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yp\OneDrive\Desktop\Boot Camp\Crowdfunding Analysis\"/>
    </mc:Choice>
  </mc:AlternateContent>
  <xr:revisionPtr revIDLastSave="0" documentId="13_ncr:1_{25DE9F9F-1A80-4352-9153-18B5551D81A8}" xr6:coauthVersionLast="47" xr6:coauthVersionMax="47" xr10:uidLastSave="{00000000-0000-0000-0000-000000000000}"/>
  <bookViews>
    <workbookView xWindow="20370" yWindow="-120" windowWidth="29040" windowHeight="15840" tabRatio="690" activeTab="1" xr2:uid="{00000000-000D-0000-FFFF-FFFF00000000}"/>
  </bookViews>
  <sheets>
    <sheet name="Kickstarter" sheetId="1" r:id="rId1"/>
    <sheet name="GB Box Plot" sheetId="10" r:id="rId2"/>
    <sheet name="Descriptive Statistics" sheetId="8" r:id="rId3"/>
    <sheet name="Failed US Kickstarters" sheetId="7" r:id="rId4"/>
    <sheet name="Successful US Kickstarters" sheetId="6" r:id="rId5"/>
    <sheet name="Edinburgh Research" sheetId="5" r:id="rId6"/>
    <sheet name="Category Statistics" sheetId="2" r:id="rId7"/>
    <sheet name="Outcomes Based on Launch Date" sheetId="4" r:id="rId8"/>
    <sheet name="Subcategory Statistics" sheetId="3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8" l="1"/>
  <c r="C12" i="8"/>
  <c r="C11" i="8"/>
  <c r="B13" i="8"/>
  <c r="B12" i="8"/>
  <c r="B11" i="8"/>
  <c r="C7" i="8"/>
  <c r="C6" i="8"/>
  <c r="C5" i="8"/>
  <c r="C4" i="8"/>
  <c r="B7" i="8"/>
  <c r="B6" i="8"/>
  <c r="B5" i="8"/>
  <c r="B4" i="8"/>
  <c r="C10" i="8"/>
  <c r="B10" i="8"/>
  <c r="C9" i="8"/>
  <c r="C2" i="8"/>
  <c r="B9" i="8"/>
  <c r="C3" i="8"/>
  <c r="B3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8" l="1"/>
  <c r="B14" i="8"/>
</calcChain>
</file>

<file path=xl/sharedStrings.xml><?xml version="1.0" encoding="utf-8"?>
<sst xmlns="http://schemas.openxmlformats.org/spreadsheetml/2006/main" count="38339" uniqueCount="8397">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</sst>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0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" fontId="0" fillId="0" borderId="0" xfId="0" applyNumberFormat="1"/>
    <xf numFmtId="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70" fontId="0" fillId="0" borderId="0" xfId="2" applyNumberFormat="1" applyFont="1"/>
  </cellXfs>
  <cellStyles count="3">
    <cellStyle name="Currency" xfId="2" builtinId="4"/>
    <cellStyle name="Normal" xfId="0" builtinId="0"/>
    <cellStyle name="Percent" xfId="1" builtinId="5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5305592841163314"/>
          <c:y val="5.138666416766948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1A-48A7-85AF-F828FE0477C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1A-48A7-85AF-F828FE0477C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1A-48A7-85AF-F828FE0477C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21A-48A7-85AF-F828FE0477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69308008"/>
        <c:axId val="469308336"/>
      </c:barChart>
      <c:catAx>
        <c:axId val="469308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308336"/>
        <c:crosses val="autoZero"/>
        <c:auto val="1"/>
        <c:lblAlgn val="ctr"/>
        <c:lblOffset val="100"/>
        <c:noMultiLvlLbl val="0"/>
      </c:catAx>
      <c:valAx>
        <c:axId val="46930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308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E5-4097-9F8B-37040683ADA9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E5-4097-9F8B-37040683ADA9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E5-4097-9F8B-37040683ADA9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7E5-4097-9F8B-37040683AD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837440"/>
        <c:axId val="336835800"/>
      </c:lineChart>
      <c:catAx>
        <c:axId val="336837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835800"/>
        <c:crosses val="autoZero"/>
        <c:auto val="1"/>
        <c:lblAlgn val="ctr"/>
        <c:lblOffset val="100"/>
        <c:noMultiLvlLbl val="0"/>
      </c:catAx>
      <c:valAx>
        <c:axId val="336835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837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6E-4505-9873-DE709D1BB24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6E-4505-9873-DE709D1BB24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6E-4505-9873-DE709D1BB2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62205736"/>
        <c:axId val="462208032"/>
      </c:barChart>
      <c:catAx>
        <c:axId val="462205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208032"/>
        <c:crosses val="autoZero"/>
        <c:auto val="1"/>
        <c:lblAlgn val="ctr"/>
        <c:lblOffset val="100"/>
        <c:noMultiLvlLbl val="0"/>
      </c:catAx>
      <c:valAx>
        <c:axId val="46220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205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B053E1EF-93AF-4887-8A7D-D8BF23D47677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D5CFDEB-1227-4241-A025-8990DA11925E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17BE547-1629-4E28-841E-3A0BD0051095}">
  <sheetPr/>
  <sheetViews>
    <sheetView tabSelected="1" zoomScale="11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4408" cy="62915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F0AA551-3040-4AF6-8B96-B35C946355D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A07BB90-FD6B-4CB5-AB47-47D158CB285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4408" cy="62915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19049</xdr:colOff>
      <xdr:row>2</xdr:row>
      <xdr:rowOff>185736</xdr:rowOff>
    </xdr:from>
    <xdr:to>
      <xdr:col>18</xdr:col>
      <xdr:colOff>409574</xdr:colOff>
      <xdr:row>28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84484C-23E8-4C33-A6D7-9A9A034161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380999</xdr:colOff>
      <xdr:row>3</xdr:row>
      <xdr:rowOff>90486</xdr:rowOff>
    </xdr:from>
    <xdr:to>
      <xdr:col>17</xdr:col>
      <xdr:colOff>466724</xdr:colOff>
      <xdr:row>26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F097B7-71A6-4017-8311-91A6AB5A0D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200025</xdr:colOff>
      <xdr:row>4</xdr:row>
      <xdr:rowOff>80961</xdr:rowOff>
    </xdr:from>
    <xdr:to>
      <xdr:col>18</xdr:col>
      <xdr:colOff>561975</xdr:colOff>
      <xdr:row>31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336F74-29B9-4AC1-82E1-65CB5A55E6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y Picton" refreshedDate="44610.512624421295" createdVersion="7" refreshedVersion="7" minRefreshableVersion="3" recordCount="4114" xr:uid="{4EBB1A2A-F251-4E6C-9058-3300EDE3608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y Picton" refreshedDate="44610.58923125" createdVersion="7" refreshedVersion="7" minRefreshableVersion="3" recordCount="4114" xr:uid="{DDD173A4-7878-4904-A95E-F3751B58671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0E7D5B-DD5E-42F7-ADB2-E852A32474BD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26B926-47AE-4166-AD14-C93F88B70771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6AAE30-E433-454F-82A8-1DCC05D42443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80" zoomScaleNormal="80" workbookViewId="0">
      <pane ySplit="521" topLeftCell="A831" activePane="bottomLeft" state="frozen"/>
      <selection pane="bottomLeft" activeCell="D831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7.28515625" style="6" bestFit="1" customWidth="1"/>
    <col min="5" max="5" width="13.85546875" style="8" bestFit="1" customWidth="1"/>
    <col min="6" max="6" width="21.28515625" customWidth="1"/>
    <col min="7" max="7" width="17.85546875" customWidth="1"/>
    <col min="8" max="8" width="19.85546875" customWidth="1"/>
    <col min="9" max="9" width="18.8554687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3.85546875" bestFit="1" customWidth="1"/>
    <col min="16" max="16" width="21.7109375" bestFit="1" customWidth="1"/>
    <col min="17" max="17" width="21" bestFit="1" customWidth="1"/>
    <col min="18" max="18" width="19.140625" bestFit="1" customWidth="1"/>
    <col min="19" max="19" width="29.28515625" bestFit="1" customWidth="1"/>
    <col min="20" max="20" width="27.140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t="s">
        <v>8307</v>
      </c>
      <c r="Q1" s="1" t="s">
        <v>8358</v>
      </c>
      <c r="R1" s="1" t="s">
        <v>8359</v>
      </c>
      <c r="S1" s="1" t="s">
        <v>8365</v>
      </c>
      <c r="T1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 s="9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ROUND(E2/D2*100,0)</f>
        <v>137</v>
      </c>
      <c r="P2">
        <f>IFERROR(ROUND(E2/L2,2),0)</f>
        <v>63.92</v>
      </c>
      <c r="Q2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ref="O3:O66" si="0">ROUND(E3/D3*100,0)</f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si="0"/>
        <v>173</v>
      </c>
      <c r="P66">
        <f t="shared" si="1"/>
        <v>86.67</v>
      </c>
      <c r="Q66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ref="O67:O130" si="4">ROUND(E67/D67*100,0)</f>
        <v>108</v>
      </c>
      <c r="P67">
        <f t="shared" ref="P67:P130" si="5">IFERROR(ROUND(E67/L67,2),0)</f>
        <v>132.05000000000001</v>
      </c>
      <c r="Q67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4"/>
        <v>119</v>
      </c>
      <c r="P68">
        <f t="shared" si="5"/>
        <v>91.23</v>
      </c>
      <c r="Q68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4"/>
        <v>116</v>
      </c>
      <c r="P69">
        <f t="shared" si="5"/>
        <v>116.25</v>
      </c>
      <c r="Q69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4"/>
        <v>127</v>
      </c>
      <c r="P70">
        <f t="shared" si="5"/>
        <v>21.19</v>
      </c>
      <c r="Q7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4"/>
        <v>111</v>
      </c>
      <c r="P71">
        <f t="shared" si="5"/>
        <v>62.33</v>
      </c>
      <c r="Q71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4"/>
        <v>127</v>
      </c>
      <c r="P72">
        <f t="shared" si="5"/>
        <v>37.409999999999997</v>
      </c>
      <c r="Q72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4"/>
        <v>124</v>
      </c>
      <c r="P73">
        <f t="shared" si="5"/>
        <v>69.72</v>
      </c>
      <c r="Q73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4"/>
        <v>108</v>
      </c>
      <c r="P74">
        <f t="shared" si="5"/>
        <v>58.17</v>
      </c>
      <c r="Q74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4"/>
        <v>100</v>
      </c>
      <c r="P75">
        <f t="shared" si="5"/>
        <v>50</v>
      </c>
      <c r="Q75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4"/>
        <v>113</v>
      </c>
      <c r="P76">
        <f t="shared" si="5"/>
        <v>19.47</v>
      </c>
      <c r="Q76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4"/>
        <v>115</v>
      </c>
      <c r="P77">
        <f t="shared" si="5"/>
        <v>85.96</v>
      </c>
      <c r="Q77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4"/>
        <v>153</v>
      </c>
      <c r="P78">
        <f t="shared" si="5"/>
        <v>30.67</v>
      </c>
      <c r="Q78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4"/>
        <v>393</v>
      </c>
      <c r="P79">
        <f t="shared" si="5"/>
        <v>60.38</v>
      </c>
      <c r="Q79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4"/>
        <v>2702</v>
      </c>
      <c r="P80">
        <f t="shared" si="5"/>
        <v>38.6</v>
      </c>
      <c r="Q8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4"/>
        <v>127</v>
      </c>
      <c r="P81">
        <f t="shared" si="5"/>
        <v>40.270000000000003</v>
      </c>
      <c r="Q81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4"/>
        <v>107</v>
      </c>
      <c r="P82">
        <f t="shared" si="5"/>
        <v>273.83</v>
      </c>
      <c r="Q82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4"/>
        <v>198</v>
      </c>
      <c r="P83">
        <f t="shared" si="5"/>
        <v>53.04</v>
      </c>
      <c r="Q83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4"/>
        <v>100</v>
      </c>
      <c r="P84">
        <f t="shared" si="5"/>
        <v>40.01</v>
      </c>
      <c r="Q84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4"/>
        <v>103</v>
      </c>
      <c r="P85">
        <f t="shared" si="5"/>
        <v>15.77</v>
      </c>
      <c r="Q85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4"/>
        <v>100</v>
      </c>
      <c r="P86">
        <f t="shared" si="5"/>
        <v>71.430000000000007</v>
      </c>
      <c r="Q86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4"/>
        <v>126</v>
      </c>
      <c r="P87">
        <f t="shared" si="5"/>
        <v>71.709999999999994</v>
      </c>
      <c r="Q87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4"/>
        <v>106</v>
      </c>
      <c r="P88">
        <f t="shared" si="5"/>
        <v>375.76</v>
      </c>
      <c r="Q88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4"/>
        <v>105</v>
      </c>
      <c r="P89">
        <f t="shared" si="5"/>
        <v>104.6</v>
      </c>
      <c r="Q89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4"/>
        <v>103</v>
      </c>
      <c r="P90">
        <f t="shared" si="5"/>
        <v>60</v>
      </c>
      <c r="Q9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4"/>
        <v>115</v>
      </c>
      <c r="P91">
        <f t="shared" si="5"/>
        <v>123.29</v>
      </c>
      <c r="Q91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4"/>
        <v>100</v>
      </c>
      <c r="P92">
        <f t="shared" si="5"/>
        <v>31.38</v>
      </c>
      <c r="Q92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4"/>
        <v>120</v>
      </c>
      <c r="P93">
        <f t="shared" si="5"/>
        <v>78.260000000000005</v>
      </c>
      <c r="Q93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4"/>
        <v>105</v>
      </c>
      <c r="P94">
        <f t="shared" si="5"/>
        <v>122.33</v>
      </c>
      <c r="Q94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4"/>
        <v>111</v>
      </c>
      <c r="P95">
        <f t="shared" si="5"/>
        <v>73.73</v>
      </c>
      <c r="Q95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4"/>
        <v>104</v>
      </c>
      <c r="P96">
        <f t="shared" si="5"/>
        <v>21.67</v>
      </c>
      <c r="Q96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4"/>
        <v>131</v>
      </c>
      <c r="P97">
        <f t="shared" si="5"/>
        <v>21.9</v>
      </c>
      <c r="Q97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4"/>
        <v>115</v>
      </c>
      <c r="P98">
        <f t="shared" si="5"/>
        <v>50.59</v>
      </c>
      <c r="Q98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4"/>
        <v>106</v>
      </c>
      <c r="P99">
        <f t="shared" si="5"/>
        <v>53.13</v>
      </c>
      <c r="Q99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4"/>
        <v>106</v>
      </c>
      <c r="P100">
        <f t="shared" si="5"/>
        <v>56.67</v>
      </c>
      <c r="Q10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4"/>
        <v>106</v>
      </c>
      <c r="P101">
        <f t="shared" si="5"/>
        <v>40.78</v>
      </c>
      <c r="Q101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4"/>
        <v>100</v>
      </c>
      <c r="P102">
        <f t="shared" si="5"/>
        <v>192.31</v>
      </c>
      <c r="Q102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4"/>
        <v>100</v>
      </c>
      <c r="P103">
        <f t="shared" si="5"/>
        <v>100</v>
      </c>
      <c r="Q103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4"/>
        <v>128</v>
      </c>
      <c r="P104">
        <f t="shared" si="5"/>
        <v>117.92</v>
      </c>
      <c r="Q104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4"/>
        <v>105</v>
      </c>
      <c r="P105">
        <f t="shared" si="5"/>
        <v>27.9</v>
      </c>
      <c r="Q105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4"/>
        <v>120</v>
      </c>
      <c r="P106">
        <f t="shared" si="5"/>
        <v>60</v>
      </c>
      <c r="Q106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4"/>
        <v>107</v>
      </c>
      <c r="P107">
        <f t="shared" si="5"/>
        <v>39.380000000000003</v>
      </c>
      <c r="Q107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4"/>
        <v>101</v>
      </c>
      <c r="P108">
        <f t="shared" si="5"/>
        <v>186.11</v>
      </c>
      <c r="Q108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4"/>
        <v>102</v>
      </c>
      <c r="P109">
        <f t="shared" si="5"/>
        <v>111.38</v>
      </c>
      <c r="Q109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4"/>
        <v>247</v>
      </c>
      <c r="P110">
        <f t="shared" si="5"/>
        <v>78.72</v>
      </c>
      <c r="Q1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4"/>
        <v>220</v>
      </c>
      <c r="P111">
        <f t="shared" si="5"/>
        <v>46.7</v>
      </c>
      <c r="Q111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4"/>
        <v>131</v>
      </c>
      <c r="P112">
        <f t="shared" si="5"/>
        <v>65.38</v>
      </c>
      <c r="Q112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4"/>
        <v>155</v>
      </c>
      <c r="P113">
        <f t="shared" si="5"/>
        <v>102.08</v>
      </c>
      <c r="Q113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4"/>
        <v>104</v>
      </c>
      <c r="P114">
        <f t="shared" si="5"/>
        <v>64.2</v>
      </c>
      <c r="Q114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4"/>
        <v>141</v>
      </c>
      <c r="P115">
        <f t="shared" si="5"/>
        <v>90.38</v>
      </c>
      <c r="Q115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4"/>
        <v>103</v>
      </c>
      <c r="P116">
        <f t="shared" si="5"/>
        <v>88.57</v>
      </c>
      <c r="Q116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4"/>
        <v>140</v>
      </c>
      <c r="P117">
        <f t="shared" si="5"/>
        <v>28.73</v>
      </c>
      <c r="Q117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4"/>
        <v>114</v>
      </c>
      <c r="P118">
        <f t="shared" si="5"/>
        <v>69.790000000000006</v>
      </c>
      <c r="Q118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4"/>
        <v>100</v>
      </c>
      <c r="P119">
        <f t="shared" si="5"/>
        <v>167.49</v>
      </c>
      <c r="Q119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4"/>
        <v>113</v>
      </c>
      <c r="P120">
        <f t="shared" si="5"/>
        <v>144.91</v>
      </c>
      <c r="Q12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4"/>
        <v>105</v>
      </c>
      <c r="P121">
        <f t="shared" si="5"/>
        <v>91.84</v>
      </c>
      <c r="Q121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4"/>
        <v>0</v>
      </c>
      <c r="P122">
        <f t="shared" si="5"/>
        <v>10</v>
      </c>
      <c r="Q122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4"/>
        <v>0</v>
      </c>
      <c r="P123">
        <f t="shared" si="5"/>
        <v>1</v>
      </c>
      <c r="Q123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4"/>
        <v>0</v>
      </c>
      <c r="P124">
        <f t="shared" si="5"/>
        <v>0</v>
      </c>
      <c r="Q124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4"/>
        <v>0</v>
      </c>
      <c r="P125">
        <f t="shared" si="5"/>
        <v>25.17</v>
      </c>
      <c r="Q125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4"/>
        <v>0</v>
      </c>
      <c r="P126">
        <f t="shared" si="5"/>
        <v>0</v>
      </c>
      <c r="Q126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4"/>
        <v>14</v>
      </c>
      <c r="P127">
        <f t="shared" si="5"/>
        <v>11.67</v>
      </c>
      <c r="Q127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4"/>
        <v>6</v>
      </c>
      <c r="P128">
        <f t="shared" si="5"/>
        <v>106.69</v>
      </c>
      <c r="Q128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4"/>
        <v>2</v>
      </c>
      <c r="P129">
        <f t="shared" si="5"/>
        <v>47.5</v>
      </c>
      <c r="Q129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si="4"/>
        <v>2</v>
      </c>
      <c r="P130">
        <f t="shared" si="5"/>
        <v>311.17</v>
      </c>
      <c r="Q13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ref="O131:O194" si="8">ROUND(E131/D131*100,0)</f>
        <v>0</v>
      </c>
      <c r="P131">
        <f t="shared" ref="P131:P194" si="9">IFERROR(ROUND(E131/L131,2),0)</f>
        <v>0</v>
      </c>
      <c r="Q131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8"/>
        <v>0</v>
      </c>
      <c r="P132">
        <f t="shared" si="9"/>
        <v>0</v>
      </c>
      <c r="Q132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8"/>
        <v>0</v>
      </c>
      <c r="P133">
        <f t="shared" si="9"/>
        <v>0</v>
      </c>
      <c r="Q133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8"/>
        <v>10</v>
      </c>
      <c r="P134">
        <f t="shared" si="9"/>
        <v>94.51</v>
      </c>
      <c r="Q134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8"/>
        <v>0</v>
      </c>
      <c r="P135">
        <f t="shared" si="9"/>
        <v>0</v>
      </c>
      <c r="Q135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8"/>
        <v>0</v>
      </c>
      <c r="P136">
        <f t="shared" si="9"/>
        <v>0</v>
      </c>
      <c r="Q136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8"/>
        <v>13</v>
      </c>
      <c r="P137">
        <f t="shared" si="9"/>
        <v>80.599999999999994</v>
      </c>
      <c r="Q137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8"/>
        <v>0</v>
      </c>
      <c r="P138">
        <f t="shared" si="9"/>
        <v>0</v>
      </c>
      <c r="Q138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8"/>
        <v>0</v>
      </c>
      <c r="P139">
        <f t="shared" si="9"/>
        <v>0</v>
      </c>
      <c r="Q139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8"/>
        <v>3</v>
      </c>
      <c r="P140">
        <f t="shared" si="9"/>
        <v>81.239999999999995</v>
      </c>
      <c r="Q14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8"/>
        <v>100</v>
      </c>
      <c r="P141">
        <f t="shared" si="9"/>
        <v>500</v>
      </c>
      <c r="Q141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8"/>
        <v>0</v>
      </c>
      <c r="P142">
        <f t="shared" si="9"/>
        <v>0</v>
      </c>
      <c r="Q142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8"/>
        <v>11</v>
      </c>
      <c r="P143">
        <f t="shared" si="9"/>
        <v>46.18</v>
      </c>
      <c r="Q143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8"/>
        <v>0</v>
      </c>
      <c r="P144">
        <f t="shared" si="9"/>
        <v>10</v>
      </c>
      <c r="Q144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8"/>
        <v>0</v>
      </c>
      <c r="P145">
        <f t="shared" si="9"/>
        <v>0</v>
      </c>
      <c r="Q145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8"/>
        <v>28</v>
      </c>
      <c r="P146">
        <f t="shared" si="9"/>
        <v>55.95</v>
      </c>
      <c r="Q146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8"/>
        <v>8</v>
      </c>
      <c r="P147">
        <f t="shared" si="9"/>
        <v>37.56</v>
      </c>
      <c r="Q147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8"/>
        <v>1</v>
      </c>
      <c r="P148">
        <f t="shared" si="9"/>
        <v>38.33</v>
      </c>
      <c r="Q148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8"/>
        <v>0</v>
      </c>
      <c r="P149">
        <f t="shared" si="9"/>
        <v>0</v>
      </c>
      <c r="Q149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8"/>
        <v>0</v>
      </c>
      <c r="P150">
        <f t="shared" si="9"/>
        <v>20</v>
      </c>
      <c r="Q15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8"/>
        <v>1</v>
      </c>
      <c r="P151">
        <f t="shared" si="9"/>
        <v>15.33</v>
      </c>
      <c r="Q151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8"/>
        <v>23</v>
      </c>
      <c r="P152">
        <f t="shared" si="9"/>
        <v>449.43</v>
      </c>
      <c r="Q152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8"/>
        <v>0</v>
      </c>
      <c r="P153">
        <f t="shared" si="9"/>
        <v>28</v>
      </c>
      <c r="Q153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8"/>
        <v>0</v>
      </c>
      <c r="P154">
        <f t="shared" si="9"/>
        <v>15</v>
      </c>
      <c r="Q154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8"/>
        <v>1</v>
      </c>
      <c r="P155">
        <f t="shared" si="9"/>
        <v>35.9</v>
      </c>
      <c r="Q155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8"/>
        <v>3</v>
      </c>
      <c r="P156">
        <f t="shared" si="9"/>
        <v>13.33</v>
      </c>
      <c r="Q156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8"/>
        <v>0</v>
      </c>
      <c r="P157">
        <f t="shared" si="9"/>
        <v>20.25</v>
      </c>
      <c r="Q157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8"/>
        <v>5</v>
      </c>
      <c r="P158">
        <f t="shared" si="9"/>
        <v>119</v>
      </c>
      <c r="Q158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8"/>
        <v>0</v>
      </c>
      <c r="P159">
        <f t="shared" si="9"/>
        <v>4</v>
      </c>
      <c r="Q159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8"/>
        <v>0</v>
      </c>
      <c r="P160">
        <f t="shared" si="9"/>
        <v>0</v>
      </c>
      <c r="Q16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8"/>
        <v>0</v>
      </c>
      <c r="P161">
        <f t="shared" si="9"/>
        <v>10</v>
      </c>
      <c r="Q161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8"/>
        <v>0</v>
      </c>
      <c r="P162">
        <f t="shared" si="9"/>
        <v>0</v>
      </c>
      <c r="Q162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8"/>
        <v>0</v>
      </c>
      <c r="P163">
        <f t="shared" si="9"/>
        <v>5</v>
      </c>
      <c r="Q163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8"/>
        <v>16</v>
      </c>
      <c r="P164">
        <f t="shared" si="9"/>
        <v>43.5</v>
      </c>
      <c r="Q164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8"/>
        <v>0</v>
      </c>
      <c r="P165">
        <f t="shared" si="9"/>
        <v>0</v>
      </c>
      <c r="Q165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8"/>
        <v>1</v>
      </c>
      <c r="P166">
        <f t="shared" si="9"/>
        <v>91.43</v>
      </c>
      <c r="Q166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8"/>
        <v>0</v>
      </c>
      <c r="P167">
        <f t="shared" si="9"/>
        <v>0</v>
      </c>
      <c r="Q167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8"/>
        <v>60</v>
      </c>
      <c r="P168">
        <f t="shared" si="9"/>
        <v>3000</v>
      </c>
      <c r="Q168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8"/>
        <v>0</v>
      </c>
      <c r="P169">
        <f t="shared" si="9"/>
        <v>5.5</v>
      </c>
      <c r="Q169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8"/>
        <v>4</v>
      </c>
      <c r="P170">
        <f t="shared" si="9"/>
        <v>108.33</v>
      </c>
      <c r="Q17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8"/>
        <v>22</v>
      </c>
      <c r="P171">
        <f t="shared" si="9"/>
        <v>56</v>
      </c>
      <c r="Q171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8"/>
        <v>3</v>
      </c>
      <c r="P172">
        <f t="shared" si="9"/>
        <v>32.5</v>
      </c>
      <c r="Q172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8"/>
        <v>0</v>
      </c>
      <c r="P173">
        <f t="shared" si="9"/>
        <v>1</v>
      </c>
      <c r="Q173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8"/>
        <v>0</v>
      </c>
      <c r="P174">
        <f t="shared" si="9"/>
        <v>0</v>
      </c>
      <c r="Q174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8"/>
        <v>0</v>
      </c>
      <c r="P175">
        <f t="shared" si="9"/>
        <v>0</v>
      </c>
      <c r="Q175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8"/>
        <v>0</v>
      </c>
      <c r="P176">
        <f t="shared" si="9"/>
        <v>0</v>
      </c>
      <c r="Q176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8"/>
        <v>6</v>
      </c>
      <c r="P177">
        <f t="shared" si="9"/>
        <v>49.88</v>
      </c>
      <c r="Q177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8"/>
        <v>0</v>
      </c>
      <c r="P178">
        <f t="shared" si="9"/>
        <v>0</v>
      </c>
      <c r="Q178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8"/>
        <v>40</v>
      </c>
      <c r="P179">
        <f t="shared" si="9"/>
        <v>25.71</v>
      </c>
      <c r="Q179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8"/>
        <v>0</v>
      </c>
      <c r="P180">
        <f t="shared" si="9"/>
        <v>0</v>
      </c>
      <c r="Q18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8"/>
        <v>20</v>
      </c>
      <c r="P181">
        <f t="shared" si="9"/>
        <v>100</v>
      </c>
      <c r="Q181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8"/>
        <v>33</v>
      </c>
      <c r="P182">
        <f t="shared" si="9"/>
        <v>30.85</v>
      </c>
      <c r="Q182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8"/>
        <v>21</v>
      </c>
      <c r="P183">
        <f t="shared" si="9"/>
        <v>180.5</v>
      </c>
      <c r="Q183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8"/>
        <v>0</v>
      </c>
      <c r="P184">
        <f t="shared" si="9"/>
        <v>0</v>
      </c>
      <c r="Q184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8"/>
        <v>36</v>
      </c>
      <c r="P185">
        <f t="shared" si="9"/>
        <v>373.5</v>
      </c>
      <c r="Q185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8"/>
        <v>3</v>
      </c>
      <c r="P186">
        <f t="shared" si="9"/>
        <v>25.5</v>
      </c>
      <c r="Q186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8"/>
        <v>6</v>
      </c>
      <c r="P187">
        <f t="shared" si="9"/>
        <v>220</v>
      </c>
      <c r="Q187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8"/>
        <v>0</v>
      </c>
      <c r="P188">
        <f t="shared" si="9"/>
        <v>0</v>
      </c>
      <c r="Q188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8"/>
        <v>16</v>
      </c>
      <c r="P189">
        <f t="shared" si="9"/>
        <v>160</v>
      </c>
      <c r="Q189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8"/>
        <v>0</v>
      </c>
      <c r="P190">
        <f t="shared" si="9"/>
        <v>0</v>
      </c>
      <c r="Q19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8"/>
        <v>0</v>
      </c>
      <c r="P191">
        <f t="shared" si="9"/>
        <v>69</v>
      </c>
      <c r="Q191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8"/>
        <v>0</v>
      </c>
      <c r="P192">
        <f t="shared" si="9"/>
        <v>50</v>
      </c>
      <c r="Q192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8"/>
        <v>5</v>
      </c>
      <c r="P193">
        <f t="shared" si="9"/>
        <v>83.33</v>
      </c>
      <c r="Q193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si="8"/>
        <v>0</v>
      </c>
      <c r="P194">
        <f t="shared" si="9"/>
        <v>5.67</v>
      </c>
      <c r="Q194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ref="O195:O258" si="12">ROUND(E195/D195*100,0)</f>
        <v>0</v>
      </c>
      <c r="P195">
        <f t="shared" ref="P195:P258" si="13">IFERROR(ROUND(E195/L195,2),0)</f>
        <v>0</v>
      </c>
      <c r="Q195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2"/>
        <v>0</v>
      </c>
      <c r="P196">
        <f t="shared" si="13"/>
        <v>1</v>
      </c>
      <c r="Q196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2"/>
        <v>0</v>
      </c>
      <c r="P197">
        <f t="shared" si="13"/>
        <v>0</v>
      </c>
      <c r="Q197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2"/>
        <v>42</v>
      </c>
      <c r="P198">
        <f t="shared" si="13"/>
        <v>77.11</v>
      </c>
      <c r="Q198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2"/>
        <v>10</v>
      </c>
      <c r="P199">
        <f t="shared" si="13"/>
        <v>32.75</v>
      </c>
      <c r="Q199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2"/>
        <v>1</v>
      </c>
      <c r="P200">
        <f t="shared" si="13"/>
        <v>46.5</v>
      </c>
      <c r="Q20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2"/>
        <v>0</v>
      </c>
      <c r="P201">
        <f t="shared" si="13"/>
        <v>0</v>
      </c>
      <c r="Q201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2"/>
        <v>26</v>
      </c>
      <c r="P202">
        <f t="shared" si="13"/>
        <v>87.31</v>
      </c>
      <c r="Q202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2"/>
        <v>58</v>
      </c>
      <c r="P203">
        <f t="shared" si="13"/>
        <v>54.29</v>
      </c>
      <c r="Q203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2"/>
        <v>0</v>
      </c>
      <c r="P204">
        <f t="shared" si="13"/>
        <v>0</v>
      </c>
      <c r="Q204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2"/>
        <v>30</v>
      </c>
      <c r="P205">
        <f t="shared" si="13"/>
        <v>93.25</v>
      </c>
      <c r="Q205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2"/>
        <v>51</v>
      </c>
      <c r="P206">
        <f t="shared" si="13"/>
        <v>117.68</v>
      </c>
      <c r="Q206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2"/>
        <v>16</v>
      </c>
      <c r="P207">
        <f t="shared" si="13"/>
        <v>76.47</v>
      </c>
      <c r="Q207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2"/>
        <v>0</v>
      </c>
      <c r="P208">
        <f t="shared" si="13"/>
        <v>0</v>
      </c>
      <c r="Q208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2"/>
        <v>15</v>
      </c>
      <c r="P209">
        <f t="shared" si="13"/>
        <v>163.85</v>
      </c>
      <c r="Q209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2"/>
        <v>0</v>
      </c>
      <c r="P210">
        <f t="shared" si="13"/>
        <v>0</v>
      </c>
      <c r="Q2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2"/>
        <v>0</v>
      </c>
      <c r="P211">
        <f t="shared" si="13"/>
        <v>0</v>
      </c>
      <c r="Q211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2"/>
        <v>25</v>
      </c>
      <c r="P212">
        <f t="shared" si="13"/>
        <v>91.82</v>
      </c>
      <c r="Q212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2"/>
        <v>45</v>
      </c>
      <c r="P213">
        <f t="shared" si="13"/>
        <v>185.83</v>
      </c>
      <c r="Q213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2"/>
        <v>0</v>
      </c>
      <c r="P214">
        <f t="shared" si="13"/>
        <v>1</v>
      </c>
      <c r="Q214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2"/>
        <v>0</v>
      </c>
      <c r="P215">
        <f t="shared" si="13"/>
        <v>20</v>
      </c>
      <c r="Q215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2"/>
        <v>0</v>
      </c>
      <c r="P216">
        <f t="shared" si="13"/>
        <v>1</v>
      </c>
      <c r="Q216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2"/>
        <v>0</v>
      </c>
      <c r="P217">
        <f t="shared" si="13"/>
        <v>10</v>
      </c>
      <c r="Q217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2"/>
        <v>56</v>
      </c>
      <c r="P218">
        <f t="shared" si="13"/>
        <v>331.54</v>
      </c>
      <c r="Q218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2"/>
        <v>12</v>
      </c>
      <c r="P219">
        <f t="shared" si="13"/>
        <v>314.29000000000002</v>
      </c>
      <c r="Q219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2"/>
        <v>2</v>
      </c>
      <c r="P220">
        <f t="shared" si="13"/>
        <v>100</v>
      </c>
      <c r="Q22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2"/>
        <v>18</v>
      </c>
      <c r="P221">
        <f t="shared" si="13"/>
        <v>115.99</v>
      </c>
      <c r="Q221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2"/>
        <v>1</v>
      </c>
      <c r="P222">
        <f t="shared" si="13"/>
        <v>120</v>
      </c>
      <c r="Q222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2"/>
        <v>0</v>
      </c>
      <c r="P223">
        <f t="shared" si="13"/>
        <v>0</v>
      </c>
      <c r="Q223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2"/>
        <v>13</v>
      </c>
      <c r="P224">
        <f t="shared" si="13"/>
        <v>65</v>
      </c>
      <c r="Q224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2"/>
        <v>0</v>
      </c>
      <c r="P225">
        <f t="shared" si="13"/>
        <v>0</v>
      </c>
      <c r="Q225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2"/>
        <v>0</v>
      </c>
      <c r="P226">
        <f t="shared" si="13"/>
        <v>0</v>
      </c>
      <c r="Q226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2"/>
        <v>0</v>
      </c>
      <c r="P227">
        <f t="shared" si="13"/>
        <v>0</v>
      </c>
      <c r="Q227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2"/>
        <v>1</v>
      </c>
      <c r="P228">
        <f t="shared" si="13"/>
        <v>125</v>
      </c>
      <c r="Q228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2"/>
        <v>0</v>
      </c>
      <c r="P229">
        <f t="shared" si="13"/>
        <v>0</v>
      </c>
      <c r="Q229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2"/>
        <v>0</v>
      </c>
      <c r="P230">
        <f t="shared" si="13"/>
        <v>0</v>
      </c>
      <c r="Q23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2"/>
        <v>0</v>
      </c>
      <c r="P231">
        <f t="shared" si="13"/>
        <v>0</v>
      </c>
      <c r="Q231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2"/>
        <v>0</v>
      </c>
      <c r="P232">
        <f t="shared" si="13"/>
        <v>30</v>
      </c>
      <c r="Q232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2"/>
        <v>0</v>
      </c>
      <c r="P233">
        <f t="shared" si="13"/>
        <v>0</v>
      </c>
      <c r="Q233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2"/>
        <v>3</v>
      </c>
      <c r="P234">
        <f t="shared" si="13"/>
        <v>15.71</v>
      </c>
      <c r="Q234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2"/>
        <v>0</v>
      </c>
      <c r="P235">
        <f t="shared" si="13"/>
        <v>0</v>
      </c>
      <c r="Q235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2"/>
        <v>40</v>
      </c>
      <c r="P236">
        <f t="shared" si="13"/>
        <v>80.2</v>
      </c>
      <c r="Q236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2"/>
        <v>0</v>
      </c>
      <c r="P237">
        <f t="shared" si="13"/>
        <v>0</v>
      </c>
      <c r="Q237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2"/>
        <v>0</v>
      </c>
      <c r="P238">
        <f t="shared" si="13"/>
        <v>0</v>
      </c>
      <c r="Q238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2"/>
        <v>0</v>
      </c>
      <c r="P239">
        <f t="shared" si="13"/>
        <v>50</v>
      </c>
      <c r="Q239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2"/>
        <v>0</v>
      </c>
      <c r="P240">
        <f t="shared" si="13"/>
        <v>0</v>
      </c>
      <c r="Q24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2"/>
        <v>25</v>
      </c>
      <c r="P241">
        <f t="shared" si="13"/>
        <v>50</v>
      </c>
      <c r="Q241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2"/>
        <v>108</v>
      </c>
      <c r="P242">
        <f t="shared" si="13"/>
        <v>117.85</v>
      </c>
      <c r="Q242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2"/>
        <v>113</v>
      </c>
      <c r="P243">
        <f t="shared" si="13"/>
        <v>109.04</v>
      </c>
      <c r="Q243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2"/>
        <v>113</v>
      </c>
      <c r="P244">
        <f t="shared" si="13"/>
        <v>73.02</v>
      </c>
      <c r="Q244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2"/>
        <v>103</v>
      </c>
      <c r="P245">
        <f t="shared" si="13"/>
        <v>78.2</v>
      </c>
      <c r="Q245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2"/>
        <v>114</v>
      </c>
      <c r="P246">
        <f t="shared" si="13"/>
        <v>47.4</v>
      </c>
      <c r="Q246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2"/>
        <v>104</v>
      </c>
      <c r="P247">
        <f t="shared" si="13"/>
        <v>54.02</v>
      </c>
      <c r="Q247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2"/>
        <v>305</v>
      </c>
      <c r="P248">
        <f t="shared" si="13"/>
        <v>68.489999999999995</v>
      </c>
      <c r="Q248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2"/>
        <v>134</v>
      </c>
      <c r="P249">
        <f t="shared" si="13"/>
        <v>108.15</v>
      </c>
      <c r="Q249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2"/>
        <v>101</v>
      </c>
      <c r="P250">
        <f t="shared" si="13"/>
        <v>589.95000000000005</v>
      </c>
      <c r="Q25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2"/>
        <v>113</v>
      </c>
      <c r="P251">
        <f t="shared" si="13"/>
        <v>48.05</v>
      </c>
      <c r="Q251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2"/>
        <v>106</v>
      </c>
      <c r="P252">
        <f t="shared" si="13"/>
        <v>72.48</v>
      </c>
      <c r="Q252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2"/>
        <v>126</v>
      </c>
      <c r="P253">
        <f t="shared" si="13"/>
        <v>57.08</v>
      </c>
      <c r="Q253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2"/>
        <v>185</v>
      </c>
      <c r="P254">
        <f t="shared" si="13"/>
        <v>85.44</v>
      </c>
      <c r="Q254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2"/>
        <v>101</v>
      </c>
      <c r="P255">
        <f t="shared" si="13"/>
        <v>215.86</v>
      </c>
      <c r="Q255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2"/>
        <v>117</v>
      </c>
      <c r="P256">
        <f t="shared" si="13"/>
        <v>89.39</v>
      </c>
      <c r="Q256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2"/>
        <v>107</v>
      </c>
      <c r="P257">
        <f t="shared" si="13"/>
        <v>45.42</v>
      </c>
      <c r="Q257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si="12"/>
        <v>139</v>
      </c>
      <c r="P258">
        <f t="shared" si="13"/>
        <v>65.760000000000005</v>
      </c>
      <c r="Q258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ref="O259:O322" si="16">ROUND(E259/D259*100,0)</f>
        <v>107</v>
      </c>
      <c r="P259">
        <f t="shared" ref="P259:P322" si="17">IFERROR(ROUND(E259/L259,2),0)</f>
        <v>66.7</v>
      </c>
      <c r="Q259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16"/>
        <v>191</v>
      </c>
      <c r="P260">
        <f t="shared" si="17"/>
        <v>83.35</v>
      </c>
      <c r="Q26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16"/>
        <v>132</v>
      </c>
      <c r="P261">
        <f t="shared" si="17"/>
        <v>105.05</v>
      </c>
      <c r="Q261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16"/>
        <v>106</v>
      </c>
      <c r="P262">
        <f t="shared" si="17"/>
        <v>120.91</v>
      </c>
      <c r="Q262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16"/>
        <v>107</v>
      </c>
      <c r="P263">
        <f t="shared" si="17"/>
        <v>97.64</v>
      </c>
      <c r="Q263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16"/>
        <v>240</v>
      </c>
      <c r="P264">
        <f t="shared" si="17"/>
        <v>41.38</v>
      </c>
      <c r="Q264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16"/>
        <v>118</v>
      </c>
      <c r="P265">
        <f t="shared" si="17"/>
        <v>30.65</v>
      </c>
      <c r="Q265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16"/>
        <v>118</v>
      </c>
      <c r="P266">
        <f t="shared" si="17"/>
        <v>64.95</v>
      </c>
      <c r="Q266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16"/>
        <v>111</v>
      </c>
      <c r="P267">
        <f t="shared" si="17"/>
        <v>95.78</v>
      </c>
      <c r="Q267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16"/>
        <v>146</v>
      </c>
      <c r="P268">
        <f t="shared" si="17"/>
        <v>40.42</v>
      </c>
      <c r="Q268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16"/>
        <v>132</v>
      </c>
      <c r="P269">
        <f t="shared" si="17"/>
        <v>78.58</v>
      </c>
      <c r="Q269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16"/>
        <v>111</v>
      </c>
      <c r="P270">
        <f t="shared" si="17"/>
        <v>50.18</v>
      </c>
      <c r="Q27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16"/>
        <v>147</v>
      </c>
      <c r="P271">
        <f t="shared" si="17"/>
        <v>92.25</v>
      </c>
      <c r="Q271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16"/>
        <v>153</v>
      </c>
      <c r="P272">
        <f t="shared" si="17"/>
        <v>57.54</v>
      </c>
      <c r="Q272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16"/>
        <v>105</v>
      </c>
      <c r="P273">
        <f t="shared" si="17"/>
        <v>109.42</v>
      </c>
      <c r="Q273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16"/>
        <v>177</v>
      </c>
      <c r="P274">
        <f t="shared" si="17"/>
        <v>81.89</v>
      </c>
      <c r="Q274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16"/>
        <v>108</v>
      </c>
      <c r="P275">
        <f t="shared" si="17"/>
        <v>45.67</v>
      </c>
      <c r="Q275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16"/>
        <v>156</v>
      </c>
      <c r="P276">
        <f t="shared" si="17"/>
        <v>55.22</v>
      </c>
      <c r="Q276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16"/>
        <v>108</v>
      </c>
      <c r="P277">
        <f t="shared" si="17"/>
        <v>65.3</v>
      </c>
      <c r="Q277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16"/>
        <v>148</v>
      </c>
      <c r="P278">
        <f t="shared" si="17"/>
        <v>95.23</v>
      </c>
      <c r="Q278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16"/>
        <v>110</v>
      </c>
      <c r="P279">
        <f t="shared" si="17"/>
        <v>75.44</v>
      </c>
      <c r="Q279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16"/>
        <v>150</v>
      </c>
      <c r="P280">
        <f t="shared" si="17"/>
        <v>97.82</v>
      </c>
      <c r="Q28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16"/>
        <v>157</v>
      </c>
      <c r="P281">
        <f t="shared" si="17"/>
        <v>87.69</v>
      </c>
      <c r="Q281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16"/>
        <v>156</v>
      </c>
      <c r="P282">
        <f t="shared" si="17"/>
        <v>54.75</v>
      </c>
      <c r="Q282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16"/>
        <v>121</v>
      </c>
      <c r="P283">
        <f t="shared" si="17"/>
        <v>83.95</v>
      </c>
      <c r="Q283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16"/>
        <v>101</v>
      </c>
      <c r="P284">
        <f t="shared" si="17"/>
        <v>254.39</v>
      </c>
      <c r="Q284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16"/>
        <v>114</v>
      </c>
      <c r="P285">
        <f t="shared" si="17"/>
        <v>101.83</v>
      </c>
      <c r="Q285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16"/>
        <v>105</v>
      </c>
      <c r="P286">
        <f t="shared" si="17"/>
        <v>55.07</v>
      </c>
      <c r="Q286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16"/>
        <v>229</v>
      </c>
      <c r="P287">
        <f t="shared" si="17"/>
        <v>56.9</v>
      </c>
      <c r="Q287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16"/>
        <v>109</v>
      </c>
      <c r="P288">
        <f t="shared" si="17"/>
        <v>121.28</v>
      </c>
      <c r="Q288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16"/>
        <v>176</v>
      </c>
      <c r="P289">
        <f t="shared" si="17"/>
        <v>91.19</v>
      </c>
      <c r="Q289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16"/>
        <v>103</v>
      </c>
      <c r="P290">
        <f t="shared" si="17"/>
        <v>115.45</v>
      </c>
      <c r="Q29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16"/>
        <v>105</v>
      </c>
      <c r="P291">
        <f t="shared" si="17"/>
        <v>67.77</v>
      </c>
      <c r="Q291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16"/>
        <v>107</v>
      </c>
      <c r="P292">
        <f t="shared" si="17"/>
        <v>28.58</v>
      </c>
      <c r="Q292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16"/>
        <v>120</v>
      </c>
      <c r="P293">
        <f t="shared" si="17"/>
        <v>46.88</v>
      </c>
      <c r="Q293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16"/>
        <v>102</v>
      </c>
      <c r="P294">
        <f t="shared" si="17"/>
        <v>154.41999999999999</v>
      </c>
      <c r="Q294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16"/>
        <v>101</v>
      </c>
      <c r="P295">
        <f t="shared" si="17"/>
        <v>201.22</v>
      </c>
      <c r="Q295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16"/>
        <v>100</v>
      </c>
      <c r="P296">
        <f t="shared" si="17"/>
        <v>100</v>
      </c>
      <c r="Q296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16"/>
        <v>133</v>
      </c>
      <c r="P297">
        <f t="shared" si="17"/>
        <v>100.08</v>
      </c>
      <c r="Q297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16"/>
        <v>119</v>
      </c>
      <c r="P298">
        <f t="shared" si="17"/>
        <v>230.09</v>
      </c>
      <c r="Q298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16"/>
        <v>101</v>
      </c>
      <c r="P299">
        <f t="shared" si="17"/>
        <v>141.75</v>
      </c>
      <c r="Q299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16"/>
        <v>109</v>
      </c>
      <c r="P300">
        <f t="shared" si="17"/>
        <v>56.34</v>
      </c>
      <c r="Q30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16"/>
        <v>179</v>
      </c>
      <c r="P301">
        <f t="shared" si="17"/>
        <v>73.34</v>
      </c>
      <c r="Q301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16"/>
        <v>102</v>
      </c>
      <c r="P302">
        <f t="shared" si="17"/>
        <v>85.34</v>
      </c>
      <c r="Q302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16"/>
        <v>119</v>
      </c>
      <c r="P303">
        <f t="shared" si="17"/>
        <v>61.5</v>
      </c>
      <c r="Q303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16"/>
        <v>100</v>
      </c>
      <c r="P304">
        <f t="shared" si="17"/>
        <v>93.02</v>
      </c>
      <c r="Q304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16"/>
        <v>137</v>
      </c>
      <c r="P305">
        <f t="shared" si="17"/>
        <v>50.29</v>
      </c>
      <c r="Q305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16"/>
        <v>232</v>
      </c>
      <c r="P306">
        <f t="shared" si="17"/>
        <v>106.43</v>
      </c>
      <c r="Q306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16"/>
        <v>130</v>
      </c>
      <c r="P307">
        <f t="shared" si="17"/>
        <v>51.72</v>
      </c>
      <c r="Q307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16"/>
        <v>293</v>
      </c>
      <c r="P308">
        <f t="shared" si="17"/>
        <v>36.61</v>
      </c>
      <c r="Q308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16"/>
        <v>111</v>
      </c>
      <c r="P309">
        <f t="shared" si="17"/>
        <v>42.52</v>
      </c>
      <c r="Q309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16"/>
        <v>106</v>
      </c>
      <c r="P310">
        <f t="shared" si="17"/>
        <v>62.71</v>
      </c>
      <c r="Q3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16"/>
        <v>119</v>
      </c>
      <c r="P311">
        <f t="shared" si="17"/>
        <v>89.96</v>
      </c>
      <c r="Q311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16"/>
        <v>104</v>
      </c>
      <c r="P312">
        <f t="shared" si="17"/>
        <v>28.92</v>
      </c>
      <c r="Q312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16"/>
        <v>104</v>
      </c>
      <c r="P313">
        <f t="shared" si="17"/>
        <v>138.80000000000001</v>
      </c>
      <c r="Q313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16"/>
        <v>112</v>
      </c>
      <c r="P314">
        <f t="shared" si="17"/>
        <v>61.3</v>
      </c>
      <c r="Q314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16"/>
        <v>105</v>
      </c>
      <c r="P315">
        <f t="shared" si="17"/>
        <v>80.2</v>
      </c>
      <c r="Q315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16"/>
        <v>385</v>
      </c>
      <c r="P316">
        <f t="shared" si="17"/>
        <v>32.1</v>
      </c>
      <c r="Q316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16"/>
        <v>101</v>
      </c>
      <c r="P317">
        <f t="shared" si="17"/>
        <v>200.89</v>
      </c>
      <c r="Q317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16"/>
        <v>114</v>
      </c>
      <c r="P318">
        <f t="shared" si="17"/>
        <v>108.01</v>
      </c>
      <c r="Q318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16"/>
        <v>101</v>
      </c>
      <c r="P319">
        <f t="shared" si="17"/>
        <v>95.7</v>
      </c>
      <c r="Q319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16"/>
        <v>283</v>
      </c>
      <c r="P320">
        <f t="shared" si="17"/>
        <v>49.88</v>
      </c>
      <c r="Q32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16"/>
        <v>113</v>
      </c>
      <c r="P321">
        <f t="shared" si="17"/>
        <v>110.47</v>
      </c>
      <c r="Q321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si="16"/>
        <v>107</v>
      </c>
      <c r="P322">
        <f t="shared" si="17"/>
        <v>134.91</v>
      </c>
      <c r="Q322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ref="O323:O386" si="20">ROUND(E323/D323*100,0)</f>
        <v>103</v>
      </c>
      <c r="P323">
        <f t="shared" ref="P323:P386" si="21">IFERROR(ROUND(E323/L323,2),0)</f>
        <v>106.62</v>
      </c>
      <c r="Q323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0"/>
        <v>108</v>
      </c>
      <c r="P324">
        <f t="shared" si="21"/>
        <v>145.04</v>
      </c>
      <c r="Q324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0"/>
        <v>123</v>
      </c>
      <c r="P325">
        <f t="shared" si="21"/>
        <v>114.59</v>
      </c>
      <c r="Q325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0"/>
        <v>102</v>
      </c>
      <c r="P326">
        <f t="shared" si="21"/>
        <v>105.32</v>
      </c>
      <c r="Q326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0"/>
        <v>104</v>
      </c>
      <c r="P327">
        <f t="shared" si="21"/>
        <v>70.92</v>
      </c>
      <c r="Q327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0"/>
        <v>113</v>
      </c>
      <c r="P328">
        <f t="shared" si="21"/>
        <v>147.16999999999999</v>
      </c>
      <c r="Q328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0"/>
        <v>136</v>
      </c>
      <c r="P329">
        <f t="shared" si="21"/>
        <v>160.47</v>
      </c>
      <c r="Q329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0"/>
        <v>104</v>
      </c>
      <c r="P330">
        <f t="shared" si="21"/>
        <v>156.05000000000001</v>
      </c>
      <c r="Q33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0"/>
        <v>106</v>
      </c>
      <c r="P331">
        <f t="shared" si="21"/>
        <v>63.17</v>
      </c>
      <c r="Q331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0"/>
        <v>102</v>
      </c>
      <c r="P332">
        <f t="shared" si="21"/>
        <v>104.82</v>
      </c>
      <c r="Q332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0"/>
        <v>107</v>
      </c>
      <c r="P333">
        <f t="shared" si="21"/>
        <v>97.36</v>
      </c>
      <c r="Q333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0"/>
        <v>113</v>
      </c>
      <c r="P334">
        <f t="shared" si="21"/>
        <v>203.63</v>
      </c>
      <c r="Q334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0"/>
        <v>125</v>
      </c>
      <c r="P335">
        <f t="shared" si="21"/>
        <v>188.31</v>
      </c>
      <c r="Q335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0"/>
        <v>101</v>
      </c>
      <c r="P336">
        <f t="shared" si="21"/>
        <v>146.65</v>
      </c>
      <c r="Q336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0"/>
        <v>103</v>
      </c>
      <c r="P337">
        <f t="shared" si="21"/>
        <v>109.19</v>
      </c>
      <c r="Q337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0"/>
        <v>117</v>
      </c>
      <c r="P338">
        <f t="shared" si="21"/>
        <v>59.25</v>
      </c>
      <c r="Q338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0"/>
        <v>101</v>
      </c>
      <c r="P339">
        <f t="shared" si="21"/>
        <v>97.9</v>
      </c>
      <c r="Q339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0"/>
        <v>110</v>
      </c>
      <c r="P340">
        <f t="shared" si="21"/>
        <v>70</v>
      </c>
      <c r="Q34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0"/>
        <v>108</v>
      </c>
      <c r="P341">
        <f t="shared" si="21"/>
        <v>72.87</v>
      </c>
      <c r="Q341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0"/>
        <v>125</v>
      </c>
      <c r="P342">
        <f t="shared" si="21"/>
        <v>146.35</v>
      </c>
      <c r="Q342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0"/>
        <v>107</v>
      </c>
      <c r="P343">
        <f t="shared" si="21"/>
        <v>67.91</v>
      </c>
      <c r="Q343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0"/>
        <v>100</v>
      </c>
      <c r="P344">
        <f t="shared" si="21"/>
        <v>169.85</v>
      </c>
      <c r="Q344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0"/>
        <v>102</v>
      </c>
      <c r="P345">
        <f t="shared" si="21"/>
        <v>58.41</v>
      </c>
      <c r="Q345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0"/>
        <v>102</v>
      </c>
      <c r="P346">
        <f t="shared" si="21"/>
        <v>119.99</v>
      </c>
      <c r="Q346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0"/>
        <v>123</v>
      </c>
      <c r="P347">
        <f t="shared" si="21"/>
        <v>99.86</v>
      </c>
      <c r="Q347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0"/>
        <v>170</v>
      </c>
      <c r="P348">
        <f t="shared" si="21"/>
        <v>90.58</v>
      </c>
      <c r="Q348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0"/>
        <v>112</v>
      </c>
      <c r="P349">
        <f t="shared" si="21"/>
        <v>117.77</v>
      </c>
      <c r="Q349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0"/>
        <v>103</v>
      </c>
      <c r="P350">
        <f t="shared" si="21"/>
        <v>86.55</v>
      </c>
      <c r="Q35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0"/>
        <v>107</v>
      </c>
      <c r="P351">
        <f t="shared" si="21"/>
        <v>71.900000000000006</v>
      </c>
      <c r="Q351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0"/>
        <v>115</v>
      </c>
      <c r="P352">
        <f t="shared" si="21"/>
        <v>129.82</v>
      </c>
      <c r="Q352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0"/>
        <v>127</v>
      </c>
      <c r="P353">
        <f t="shared" si="21"/>
        <v>44.91</v>
      </c>
      <c r="Q353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0"/>
        <v>117</v>
      </c>
      <c r="P354">
        <f t="shared" si="21"/>
        <v>40.76</v>
      </c>
      <c r="Q354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0"/>
        <v>109</v>
      </c>
      <c r="P355">
        <f t="shared" si="21"/>
        <v>103.52</v>
      </c>
      <c r="Q355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0"/>
        <v>104</v>
      </c>
      <c r="P356">
        <f t="shared" si="21"/>
        <v>125.45</v>
      </c>
      <c r="Q356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0"/>
        <v>116</v>
      </c>
      <c r="P357">
        <f t="shared" si="21"/>
        <v>246.61</v>
      </c>
      <c r="Q357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0"/>
        <v>103</v>
      </c>
      <c r="P358">
        <f t="shared" si="21"/>
        <v>79.400000000000006</v>
      </c>
      <c r="Q358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0"/>
        <v>174</v>
      </c>
      <c r="P359">
        <f t="shared" si="21"/>
        <v>86.14</v>
      </c>
      <c r="Q359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0"/>
        <v>103</v>
      </c>
      <c r="P360">
        <f t="shared" si="21"/>
        <v>193.05</v>
      </c>
      <c r="Q36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0"/>
        <v>105</v>
      </c>
      <c r="P361">
        <f t="shared" si="21"/>
        <v>84.02</v>
      </c>
      <c r="Q361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0"/>
        <v>101</v>
      </c>
      <c r="P362">
        <f t="shared" si="21"/>
        <v>139.83000000000001</v>
      </c>
      <c r="Q362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0"/>
        <v>111</v>
      </c>
      <c r="P363">
        <f t="shared" si="21"/>
        <v>109.82</v>
      </c>
      <c r="Q363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0"/>
        <v>124</v>
      </c>
      <c r="P364">
        <f t="shared" si="21"/>
        <v>139.53</v>
      </c>
      <c r="Q364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0"/>
        <v>101</v>
      </c>
      <c r="P365">
        <f t="shared" si="21"/>
        <v>347.85</v>
      </c>
      <c r="Q365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0"/>
        <v>110</v>
      </c>
      <c r="P366">
        <f t="shared" si="21"/>
        <v>68.239999999999995</v>
      </c>
      <c r="Q366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0"/>
        <v>104</v>
      </c>
      <c r="P367">
        <f t="shared" si="21"/>
        <v>239.94</v>
      </c>
      <c r="Q367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0"/>
        <v>101</v>
      </c>
      <c r="P368">
        <f t="shared" si="21"/>
        <v>287.31</v>
      </c>
      <c r="Q368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0"/>
        <v>103</v>
      </c>
      <c r="P369">
        <f t="shared" si="21"/>
        <v>86.85</v>
      </c>
      <c r="Q369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0"/>
        <v>104</v>
      </c>
      <c r="P370">
        <f t="shared" si="21"/>
        <v>81.849999999999994</v>
      </c>
      <c r="Q37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0"/>
        <v>110</v>
      </c>
      <c r="P371">
        <f t="shared" si="21"/>
        <v>42.87</v>
      </c>
      <c r="Q371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0"/>
        <v>122</v>
      </c>
      <c r="P372">
        <f t="shared" si="21"/>
        <v>709.42</v>
      </c>
      <c r="Q372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0"/>
        <v>114</v>
      </c>
      <c r="P373">
        <f t="shared" si="21"/>
        <v>161.26</v>
      </c>
      <c r="Q373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0"/>
        <v>125</v>
      </c>
      <c r="P374">
        <f t="shared" si="21"/>
        <v>41.78</v>
      </c>
      <c r="Q374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0"/>
        <v>107</v>
      </c>
      <c r="P375">
        <f t="shared" si="21"/>
        <v>89.89</v>
      </c>
      <c r="Q375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0"/>
        <v>131</v>
      </c>
      <c r="P376">
        <f t="shared" si="21"/>
        <v>45.05</v>
      </c>
      <c r="Q376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0"/>
        <v>120</v>
      </c>
      <c r="P377">
        <f t="shared" si="21"/>
        <v>42.86</v>
      </c>
      <c r="Q377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0"/>
        <v>106</v>
      </c>
      <c r="P378">
        <f t="shared" si="21"/>
        <v>54.08</v>
      </c>
      <c r="Q378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0"/>
        <v>114</v>
      </c>
      <c r="P379">
        <f t="shared" si="21"/>
        <v>103.22</v>
      </c>
      <c r="Q379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0"/>
        <v>112</v>
      </c>
      <c r="P380">
        <f t="shared" si="21"/>
        <v>40.4</v>
      </c>
      <c r="Q38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0"/>
        <v>116</v>
      </c>
      <c r="P381">
        <f t="shared" si="21"/>
        <v>116.86</v>
      </c>
      <c r="Q381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0"/>
        <v>142</v>
      </c>
      <c r="P382">
        <f t="shared" si="21"/>
        <v>115.51</v>
      </c>
      <c r="Q382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0"/>
        <v>105</v>
      </c>
      <c r="P383">
        <f t="shared" si="21"/>
        <v>104.31</v>
      </c>
      <c r="Q383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0"/>
        <v>256</v>
      </c>
      <c r="P384">
        <f t="shared" si="21"/>
        <v>69.77</v>
      </c>
      <c r="Q384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0"/>
        <v>207</v>
      </c>
      <c r="P385">
        <f t="shared" si="21"/>
        <v>43.02</v>
      </c>
      <c r="Q385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si="20"/>
        <v>112</v>
      </c>
      <c r="P386">
        <f t="shared" si="21"/>
        <v>58.54</v>
      </c>
      <c r="Q386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ref="O387:O450" si="24">ROUND(E387/D387*100,0)</f>
        <v>106</v>
      </c>
      <c r="P387">
        <f t="shared" ref="P387:P450" si="25">IFERROR(ROUND(E387/L387,2),0)</f>
        <v>111.8</v>
      </c>
      <c r="Q387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24"/>
        <v>100</v>
      </c>
      <c r="P388">
        <f t="shared" si="25"/>
        <v>46.23</v>
      </c>
      <c r="Q388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24"/>
        <v>214</v>
      </c>
      <c r="P389">
        <f t="shared" si="25"/>
        <v>144.69</v>
      </c>
      <c r="Q389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24"/>
        <v>126</v>
      </c>
      <c r="P390">
        <f t="shared" si="25"/>
        <v>88.85</v>
      </c>
      <c r="Q39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24"/>
        <v>182</v>
      </c>
      <c r="P391">
        <f t="shared" si="25"/>
        <v>81.75</v>
      </c>
      <c r="Q391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24"/>
        <v>100</v>
      </c>
      <c r="P392">
        <f t="shared" si="25"/>
        <v>71.430000000000007</v>
      </c>
      <c r="Q392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24"/>
        <v>101</v>
      </c>
      <c r="P393">
        <f t="shared" si="25"/>
        <v>104.26</v>
      </c>
      <c r="Q393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24"/>
        <v>101</v>
      </c>
      <c r="P394">
        <f t="shared" si="25"/>
        <v>90.62</v>
      </c>
      <c r="Q394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24"/>
        <v>110</v>
      </c>
      <c r="P395">
        <f t="shared" si="25"/>
        <v>157.33000000000001</v>
      </c>
      <c r="Q395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24"/>
        <v>112</v>
      </c>
      <c r="P396">
        <f t="shared" si="25"/>
        <v>105.18</v>
      </c>
      <c r="Q396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24"/>
        <v>108</v>
      </c>
      <c r="P397">
        <f t="shared" si="25"/>
        <v>58.72</v>
      </c>
      <c r="Q397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24"/>
        <v>107</v>
      </c>
      <c r="P398">
        <f t="shared" si="25"/>
        <v>81.63</v>
      </c>
      <c r="Q398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24"/>
        <v>104</v>
      </c>
      <c r="P399">
        <f t="shared" si="25"/>
        <v>56.46</v>
      </c>
      <c r="Q399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24"/>
        <v>125</v>
      </c>
      <c r="P400">
        <f t="shared" si="25"/>
        <v>140.1</v>
      </c>
      <c r="Q40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24"/>
        <v>107</v>
      </c>
      <c r="P401">
        <f t="shared" si="25"/>
        <v>224.85</v>
      </c>
      <c r="Q401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24"/>
        <v>112</v>
      </c>
      <c r="P402">
        <f t="shared" si="25"/>
        <v>181.13</v>
      </c>
      <c r="Q402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24"/>
        <v>104</v>
      </c>
      <c r="P403">
        <f t="shared" si="25"/>
        <v>711.04</v>
      </c>
      <c r="Q403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24"/>
        <v>142</v>
      </c>
      <c r="P404">
        <f t="shared" si="25"/>
        <v>65.88</v>
      </c>
      <c r="Q404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24"/>
        <v>105</v>
      </c>
      <c r="P405">
        <f t="shared" si="25"/>
        <v>75.19</v>
      </c>
      <c r="Q405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24"/>
        <v>103</v>
      </c>
      <c r="P406">
        <f t="shared" si="25"/>
        <v>133.13999999999999</v>
      </c>
      <c r="Q406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24"/>
        <v>108</v>
      </c>
      <c r="P407">
        <f t="shared" si="25"/>
        <v>55.2</v>
      </c>
      <c r="Q407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24"/>
        <v>108</v>
      </c>
      <c r="P408">
        <f t="shared" si="25"/>
        <v>86.16</v>
      </c>
      <c r="Q408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24"/>
        <v>102</v>
      </c>
      <c r="P409">
        <f t="shared" si="25"/>
        <v>92.32</v>
      </c>
      <c r="Q409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24"/>
        <v>101</v>
      </c>
      <c r="P410">
        <f t="shared" si="25"/>
        <v>160.16</v>
      </c>
      <c r="Q4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24"/>
        <v>137</v>
      </c>
      <c r="P411">
        <f t="shared" si="25"/>
        <v>45.6</v>
      </c>
      <c r="Q411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24"/>
        <v>128</v>
      </c>
      <c r="P412">
        <f t="shared" si="25"/>
        <v>183.29</v>
      </c>
      <c r="Q412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24"/>
        <v>101</v>
      </c>
      <c r="P413">
        <f t="shared" si="25"/>
        <v>125.79</v>
      </c>
      <c r="Q413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24"/>
        <v>127</v>
      </c>
      <c r="P414">
        <f t="shared" si="25"/>
        <v>57.65</v>
      </c>
      <c r="Q414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24"/>
        <v>105</v>
      </c>
      <c r="P415">
        <f t="shared" si="25"/>
        <v>78.66</v>
      </c>
      <c r="Q415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24"/>
        <v>103</v>
      </c>
      <c r="P416">
        <f t="shared" si="25"/>
        <v>91.48</v>
      </c>
      <c r="Q416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24"/>
        <v>102</v>
      </c>
      <c r="P417">
        <f t="shared" si="25"/>
        <v>68.099999999999994</v>
      </c>
      <c r="Q417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24"/>
        <v>120</v>
      </c>
      <c r="P418">
        <f t="shared" si="25"/>
        <v>48.09</v>
      </c>
      <c r="Q418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24"/>
        <v>100</v>
      </c>
      <c r="P419">
        <f t="shared" si="25"/>
        <v>202.42</v>
      </c>
      <c r="Q419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24"/>
        <v>101</v>
      </c>
      <c r="P420">
        <f t="shared" si="25"/>
        <v>216.75</v>
      </c>
      <c r="Q42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24"/>
        <v>100</v>
      </c>
      <c r="P421">
        <f t="shared" si="25"/>
        <v>110.07</v>
      </c>
      <c r="Q421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24"/>
        <v>0</v>
      </c>
      <c r="P422">
        <f t="shared" si="25"/>
        <v>4.83</v>
      </c>
      <c r="Q422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24"/>
        <v>2</v>
      </c>
      <c r="P423">
        <f t="shared" si="25"/>
        <v>50.17</v>
      </c>
      <c r="Q423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24"/>
        <v>1</v>
      </c>
      <c r="P424">
        <f t="shared" si="25"/>
        <v>35.83</v>
      </c>
      <c r="Q424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24"/>
        <v>1</v>
      </c>
      <c r="P425">
        <f t="shared" si="25"/>
        <v>11.77</v>
      </c>
      <c r="Q425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24"/>
        <v>7</v>
      </c>
      <c r="P426">
        <f t="shared" si="25"/>
        <v>40.78</v>
      </c>
      <c r="Q426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24"/>
        <v>0</v>
      </c>
      <c r="P427">
        <f t="shared" si="25"/>
        <v>3</v>
      </c>
      <c r="Q427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24"/>
        <v>1</v>
      </c>
      <c r="P428">
        <f t="shared" si="25"/>
        <v>16.63</v>
      </c>
      <c r="Q428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24"/>
        <v>0</v>
      </c>
      <c r="P429">
        <f t="shared" si="25"/>
        <v>0</v>
      </c>
      <c r="Q429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24"/>
        <v>6</v>
      </c>
      <c r="P430">
        <f t="shared" si="25"/>
        <v>52</v>
      </c>
      <c r="Q43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24"/>
        <v>0</v>
      </c>
      <c r="P431">
        <f t="shared" si="25"/>
        <v>0</v>
      </c>
      <c r="Q431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24"/>
        <v>2</v>
      </c>
      <c r="P432">
        <f t="shared" si="25"/>
        <v>4.8</v>
      </c>
      <c r="Q432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24"/>
        <v>14</v>
      </c>
      <c r="P433">
        <f t="shared" si="25"/>
        <v>51.88</v>
      </c>
      <c r="Q433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24"/>
        <v>10</v>
      </c>
      <c r="P434">
        <f t="shared" si="25"/>
        <v>71.25</v>
      </c>
      <c r="Q434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24"/>
        <v>0</v>
      </c>
      <c r="P435">
        <f t="shared" si="25"/>
        <v>0</v>
      </c>
      <c r="Q435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24"/>
        <v>5</v>
      </c>
      <c r="P436">
        <f t="shared" si="25"/>
        <v>62.5</v>
      </c>
      <c r="Q436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24"/>
        <v>0</v>
      </c>
      <c r="P437">
        <f t="shared" si="25"/>
        <v>1</v>
      </c>
      <c r="Q437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24"/>
        <v>0</v>
      </c>
      <c r="P438">
        <f t="shared" si="25"/>
        <v>0</v>
      </c>
      <c r="Q438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24"/>
        <v>0</v>
      </c>
      <c r="P439">
        <f t="shared" si="25"/>
        <v>0</v>
      </c>
      <c r="Q439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24"/>
        <v>9</v>
      </c>
      <c r="P440">
        <f t="shared" si="25"/>
        <v>170.55</v>
      </c>
      <c r="Q44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24"/>
        <v>0</v>
      </c>
      <c r="P441">
        <f t="shared" si="25"/>
        <v>0</v>
      </c>
      <c r="Q441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24"/>
        <v>0</v>
      </c>
      <c r="P442">
        <f t="shared" si="25"/>
        <v>5</v>
      </c>
      <c r="Q442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24"/>
        <v>0</v>
      </c>
      <c r="P443">
        <f t="shared" si="25"/>
        <v>0</v>
      </c>
      <c r="Q443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24"/>
        <v>39</v>
      </c>
      <c r="P444">
        <f t="shared" si="25"/>
        <v>393.59</v>
      </c>
      <c r="Q444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24"/>
        <v>0</v>
      </c>
      <c r="P445">
        <f t="shared" si="25"/>
        <v>5</v>
      </c>
      <c r="Q445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24"/>
        <v>5</v>
      </c>
      <c r="P446">
        <f t="shared" si="25"/>
        <v>50</v>
      </c>
      <c r="Q446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24"/>
        <v>0</v>
      </c>
      <c r="P447">
        <f t="shared" si="25"/>
        <v>1</v>
      </c>
      <c r="Q447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24"/>
        <v>7</v>
      </c>
      <c r="P448">
        <f t="shared" si="25"/>
        <v>47.88</v>
      </c>
      <c r="Q448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24"/>
        <v>0</v>
      </c>
      <c r="P449">
        <f t="shared" si="25"/>
        <v>5</v>
      </c>
      <c r="Q449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si="24"/>
        <v>3</v>
      </c>
      <c r="P450">
        <f t="shared" si="25"/>
        <v>20.5</v>
      </c>
      <c r="Q45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ref="O451:O514" si="28">ROUND(E451/D451*100,0)</f>
        <v>2</v>
      </c>
      <c r="P451">
        <f t="shared" ref="P451:P514" si="29">IFERROR(ROUND(E451/L451,2),0)</f>
        <v>9</v>
      </c>
      <c r="Q451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28"/>
        <v>1</v>
      </c>
      <c r="P452">
        <f t="shared" si="29"/>
        <v>56.57</v>
      </c>
      <c r="Q452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28"/>
        <v>0</v>
      </c>
      <c r="P453">
        <f t="shared" si="29"/>
        <v>0</v>
      </c>
      <c r="Q453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28"/>
        <v>64</v>
      </c>
      <c r="P454">
        <f t="shared" si="29"/>
        <v>40</v>
      </c>
      <c r="Q454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28"/>
        <v>0</v>
      </c>
      <c r="P455">
        <f t="shared" si="29"/>
        <v>13</v>
      </c>
      <c r="Q455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28"/>
        <v>1</v>
      </c>
      <c r="P456">
        <f t="shared" si="29"/>
        <v>16.399999999999999</v>
      </c>
      <c r="Q456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28"/>
        <v>0</v>
      </c>
      <c r="P457">
        <f t="shared" si="29"/>
        <v>22.5</v>
      </c>
      <c r="Q457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28"/>
        <v>1</v>
      </c>
      <c r="P458">
        <f t="shared" si="29"/>
        <v>20.329999999999998</v>
      </c>
      <c r="Q458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28"/>
        <v>0</v>
      </c>
      <c r="P459">
        <f t="shared" si="29"/>
        <v>0</v>
      </c>
      <c r="Q459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28"/>
        <v>8</v>
      </c>
      <c r="P460">
        <f t="shared" si="29"/>
        <v>16.760000000000002</v>
      </c>
      <c r="Q46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28"/>
        <v>0</v>
      </c>
      <c r="P461">
        <f t="shared" si="29"/>
        <v>25</v>
      </c>
      <c r="Q461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28"/>
        <v>0</v>
      </c>
      <c r="P462">
        <f t="shared" si="29"/>
        <v>12.5</v>
      </c>
      <c r="Q462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28"/>
        <v>0</v>
      </c>
      <c r="P463">
        <f t="shared" si="29"/>
        <v>0</v>
      </c>
      <c r="Q463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28"/>
        <v>0</v>
      </c>
      <c r="P464">
        <f t="shared" si="29"/>
        <v>0</v>
      </c>
      <c r="Q464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28"/>
        <v>2</v>
      </c>
      <c r="P465">
        <f t="shared" si="29"/>
        <v>113.64</v>
      </c>
      <c r="Q465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28"/>
        <v>0</v>
      </c>
      <c r="P466">
        <f t="shared" si="29"/>
        <v>1</v>
      </c>
      <c r="Q466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28"/>
        <v>27</v>
      </c>
      <c r="P467">
        <f t="shared" si="29"/>
        <v>17.25</v>
      </c>
      <c r="Q467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28"/>
        <v>1</v>
      </c>
      <c r="P468">
        <f t="shared" si="29"/>
        <v>15.2</v>
      </c>
      <c r="Q468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28"/>
        <v>22</v>
      </c>
      <c r="P469">
        <f t="shared" si="29"/>
        <v>110.64</v>
      </c>
      <c r="Q469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28"/>
        <v>0</v>
      </c>
      <c r="P470">
        <f t="shared" si="29"/>
        <v>0</v>
      </c>
      <c r="Q47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28"/>
        <v>0</v>
      </c>
      <c r="P471">
        <f t="shared" si="29"/>
        <v>0</v>
      </c>
      <c r="Q471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28"/>
        <v>1</v>
      </c>
      <c r="P472">
        <f t="shared" si="29"/>
        <v>25.5</v>
      </c>
      <c r="Q472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28"/>
        <v>12</v>
      </c>
      <c r="P473">
        <f t="shared" si="29"/>
        <v>38.479999999999997</v>
      </c>
      <c r="Q473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28"/>
        <v>18</v>
      </c>
      <c r="P474">
        <f t="shared" si="29"/>
        <v>28.2</v>
      </c>
      <c r="Q474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28"/>
        <v>3</v>
      </c>
      <c r="P475">
        <f t="shared" si="29"/>
        <v>61.5</v>
      </c>
      <c r="Q475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28"/>
        <v>0</v>
      </c>
      <c r="P476">
        <f t="shared" si="29"/>
        <v>1</v>
      </c>
      <c r="Q476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28"/>
        <v>0</v>
      </c>
      <c r="P477">
        <f t="shared" si="29"/>
        <v>0</v>
      </c>
      <c r="Q477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28"/>
        <v>2</v>
      </c>
      <c r="P478">
        <f t="shared" si="29"/>
        <v>39.57</v>
      </c>
      <c r="Q478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28"/>
        <v>0</v>
      </c>
      <c r="P479">
        <f t="shared" si="29"/>
        <v>0</v>
      </c>
      <c r="Q479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28"/>
        <v>0</v>
      </c>
      <c r="P480">
        <f t="shared" si="29"/>
        <v>0</v>
      </c>
      <c r="Q48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28"/>
        <v>33</v>
      </c>
      <c r="P481">
        <f t="shared" si="29"/>
        <v>88.8</v>
      </c>
      <c r="Q481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28"/>
        <v>19</v>
      </c>
      <c r="P482">
        <f t="shared" si="29"/>
        <v>55.46</v>
      </c>
      <c r="Q482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28"/>
        <v>6</v>
      </c>
      <c r="P483">
        <f t="shared" si="29"/>
        <v>87.14</v>
      </c>
      <c r="Q483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28"/>
        <v>0</v>
      </c>
      <c r="P484">
        <f t="shared" si="29"/>
        <v>10</v>
      </c>
      <c r="Q484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28"/>
        <v>50</v>
      </c>
      <c r="P485">
        <f t="shared" si="29"/>
        <v>51.22</v>
      </c>
      <c r="Q485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28"/>
        <v>0</v>
      </c>
      <c r="P486">
        <f t="shared" si="29"/>
        <v>13.55</v>
      </c>
      <c r="Q486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28"/>
        <v>22</v>
      </c>
      <c r="P487">
        <f t="shared" si="29"/>
        <v>66.52</v>
      </c>
      <c r="Q487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28"/>
        <v>0</v>
      </c>
      <c r="P488">
        <f t="shared" si="29"/>
        <v>50</v>
      </c>
      <c r="Q488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28"/>
        <v>0</v>
      </c>
      <c r="P489">
        <f t="shared" si="29"/>
        <v>0</v>
      </c>
      <c r="Q489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28"/>
        <v>0</v>
      </c>
      <c r="P490">
        <f t="shared" si="29"/>
        <v>0</v>
      </c>
      <c r="Q49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28"/>
        <v>0</v>
      </c>
      <c r="P491">
        <f t="shared" si="29"/>
        <v>71.67</v>
      </c>
      <c r="Q491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28"/>
        <v>0</v>
      </c>
      <c r="P492">
        <f t="shared" si="29"/>
        <v>0</v>
      </c>
      <c r="Q492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28"/>
        <v>0</v>
      </c>
      <c r="P493">
        <f t="shared" si="29"/>
        <v>0</v>
      </c>
      <c r="Q493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28"/>
        <v>0</v>
      </c>
      <c r="P494">
        <f t="shared" si="29"/>
        <v>0</v>
      </c>
      <c r="Q494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28"/>
        <v>0</v>
      </c>
      <c r="P495">
        <f t="shared" si="29"/>
        <v>0</v>
      </c>
      <c r="Q495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28"/>
        <v>0</v>
      </c>
      <c r="P496">
        <f t="shared" si="29"/>
        <v>10.33</v>
      </c>
      <c r="Q496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28"/>
        <v>0</v>
      </c>
      <c r="P497">
        <f t="shared" si="29"/>
        <v>0</v>
      </c>
      <c r="Q497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28"/>
        <v>0</v>
      </c>
      <c r="P498">
        <f t="shared" si="29"/>
        <v>1</v>
      </c>
      <c r="Q498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28"/>
        <v>1</v>
      </c>
      <c r="P499">
        <f t="shared" si="29"/>
        <v>10</v>
      </c>
      <c r="Q499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28"/>
        <v>5</v>
      </c>
      <c r="P500">
        <f t="shared" si="29"/>
        <v>136.09</v>
      </c>
      <c r="Q50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28"/>
        <v>10</v>
      </c>
      <c r="P501">
        <f t="shared" si="29"/>
        <v>73.459999999999994</v>
      </c>
      <c r="Q501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28"/>
        <v>3</v>
      </c>
      <c r="P502">
        <f t="shared" si="29"/>
        <v>53.75</v>
      </c>
      <c r="Q502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28"/>
        <v>0</v>
      </c>
      <c r="P503">
        <f t="shared" si="29"/>
        <v>0</v>
      </c>
      <c r="Q503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28"/>
        <v>1</v>
      </c>
      <c r="P504">
        <f t="shared" si="29"/>
        <v>57.5</v>
      </c>
      <c r="Q504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28"/>
        <v>2</v>
      </c>
      <c r="P505">
        <f t="shared" si="29"/>
        <v>12.67</v>
      </c>
      <c r="Q505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28"/>
        <v>1</v>
      </c>
      <c r="P506">
        <f t="shared" si="29"/>
        <v>67</v>
      </c>
      <c r="Q506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28"/>
        <v>0</v>
      </c>
      <c r="P507">
        <f t="shared" si="29"/>
        <v>3.71</v>
      </c>
      <c r="Q507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28"/>
        <v>0</v>
      </c>
      <c r="P508">
        <f t="shared" si="29"/>
        <v>250</v>
      </c>
      <c r="Q508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28"/>
        <v>3</v>
      </c>
      <c r="P509">
        <f t="shared" si="29"/>
        <v>64</v>
      </c>
      <c r="Q509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28"/>
        <v>1</v>
      </c>
      <c r="P510">
        <f t="shared" si="29"/>
        <v>133.33000000000001</v>
      </c>
      <c r="Q5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28"/>
        <v>0</v>
      </c>
      <c r="P511">
        <f t="shared" si="29"/>
        <v>10</v>
      </c>
      <c r="Q511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28"/>
        <v>0</v>
      </c>
      <c r="P512">
        <f t="shared" si="29"/>
        <v>0</v>
      </c>
      <c r="Q512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28"/>
        <v>3</v>
      </c>
      <c r="P513">
        <f t="shared" si="29"/>
        <v>30</v>
      </c>
      <c r="Q513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si="28"/>
        <v>0</v>
      </c>
      <c r="P514">
        <f t="shared" si="29"/>
        <v>5.5</v>
      </c>
      <c r="Q514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ref="O515:O578" si="32">ROUND(E515/D515*100,0)</f>
        <v>14</v>
      </c>
      <c r="P515">
        <f t="shared" ref="P515:P578" si="33">IFERROR(ROUND(E515/L515,2),0)</f>
        <v>102.38</v>
      </c>
      <c r="Q515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32"/>
        <v>3</v>
      </c>
      <c r="P516">
        <f t="shared" si="33"/>
        <v>16.670000000000002</v>
      </c>
      <c r="Q516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32"/>
        <v>25</v>
      </c>
      <c r="P517">
        <f t="shared" si="33"/>
        <v>725.03</v>
      </c>
      <c r="Q517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32"/>
        <v>0</v>
      </c>
      <c r="P518">
        <f t="shared" si="33"/>
        <v>0</v>
      </c>
      <c r="Q518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32"/>
        <v>1</v>
      </c>
      <c r="P519">
        <f t="shared" si="33"/>
        <v>68.33</v>
      </c>
      <c r="Q519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32"/>
        <v>0</v>
      </c>
      <c r="P520">
        <f t="shared" si="33"/>
        <v>0</v>
      </c>
      <c r="Q52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32"/>
        <v>23</v>
      </c>
      <c r="P521">
        <f t="shared" si="33"/>
        <v>39.229999999999997</v>
      </c>
      <c r="Q521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32"/>
        <v>102</v>
      </c>
      <c r="P522">
        <f t="shared" si="33"/>
        <v>150.15</v>
      </c>
      <c r="Q522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32"/>
        <v>105</v>
      </c>
      <c r="P523">
        <f t="shared" si="33"/>
        <v>93.43</v>
      </c>
      <c r="Q523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32"/>
        <v>115</v>
      </c>
      <c r="P524">
        <f t="shared" si="33"/>
        <v>110.97</v>
      </c>
      <c r="Q524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32"/>
        <v>121</v>
      </c>
      <c r="P525">
        <f t="shared" si="33"/>
        <v>71.790000000000006</v>
      </c>
      <c r="Q525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32"/>
        <v>109</v>
      </c>
      <c r="P526">
        <f t="shared" si="33"/>
        <v>29.26</v>
      </c>
      <c r="Q526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32"/>
        <v>100</v>
      </c>
      <c r="P527">
        <f t="shared" si="33"/>
        <v>1000</v>
      </c>
      <c r="Q527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32"/>
        <v>114</v>
      </c>
      <c r="P528">
        <f t="shared" si="33"/>
        <v>74.349999999999994</v>
      </c>
      <c r="Q528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32"/>
        <v>101</v>
      </c>
      <c r="P529">
        <f t="shared" si="33"/>
        <v>63.83</v>
      </c>
      <c r="Q529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32"/>
        <v>116</v>
      </c>
      <c r="P530">
        <f t="shared" si="33"/>
        <v>44.33</v>
      </c>
      <c r="Q53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32"/>
        <v>130</v>
      </c>
      <c r="P531">
        <f t="shared" si="33"/>
        <v>86.94</v>
      </c>
      <c r="Q531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32"/>
        <v>108</v>
      </c>
      <c r="P532">
        <f t="shared" si="33"/>
        <v>126.55</v>
      </c>
      <c r="Q532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32"/>
        <v>100</v>
      </c>
      <c r="P533">
        <f t="shared" si="33"/>
        <v>129.03</v>
      </c>
      <c r="Q533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32"/>
        <v>123</v>
      </c>
      <c r="P534">
        <f t="shared" si="33"/>
        <v>71.239999999999995</v>
      </c>
      <c r="Q534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32"/>
        <v>100</v>
      </c>
      <c r="P535">
        <f t="shared" si="33"/>
        <v>117.88</v>
      </c>
      <c r="Q535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32"/>
        <v>105</v>
      </c>
      <c r="P536">
        <f t="shared" si="33"/>
        <v>327.08</v>
      </c>
      <c r="Q536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32"/>
        <v>103</v>
      </c>
      <c r="P537">
        <f t="shared" si="33"/>
        <v>34.75</v>
      </c>
      <c r="Q537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32"/>
        <v>118</v>
      </c>
      <c r="P538">
        <f t="shared" si="33"/>
        <v>100.06</v>
      </c>
      <c r="Q538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32"/>
        <v>121</v>
      </c>
      <c r="P539">
        <f t="shared" si="33"/>
        <v>40.85</v>
      </c>
      <c r="Q539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32"/>
        <v>302</v>
      </c>
      <c r="P540">
        <f t="shared" si="33"/>
        <v>252.02</v>
      </c>
      <c r="Q54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32"/>
        <v>101</v>
      </c>
      <c r="P541">
        <f t="shared" si="33"/>
        <v>25.16</v>
      </c>
      <c r="Q541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32"/>
        <v>0</v>
      </c>
      <c r="P542">
        <f t="shared" si="33"/>
        <v>1</v>
      </c>
      <c r="Q542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32"/>
        <v>1</v>
      </c>
      <c r="P543">
        <f t="shared" si="33"/>
        <v>25</v>
      </c>
      <c r="Q543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32"/>
        <v>0</v>
      </c>
      <c r="P544">
        <f t="shared" si="33"/>
        <v>1</v>
      </c>
      <c r="Q544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32"/>
        <v>0</v>
      </c>
      <c r="P545">
        <f t="shared" si="33"/>
        <v>35</v>
      </c>
      <c r="Q545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32"/>
        <v>1</v>
      </c>
      <c r="P546">
        <f t="shared" si="33"/>
        <v>3</v>
      </c>
      <c r="Q546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32"/>
        <v>27</v>
      </c>
      <c r="P547">
        <f t="shared" si="33"/>
        <v>402.71</v>
      </c>
      <c r="Q547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32"/>
        <v>0</v>
      </c>
      <c r="P548">
        <f t="shared" si="33"/>
        <v>26</v>
      </c>
      <c r="Q548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32"/>
        <v>0</v>
      </c>
      <c r="P549">
        <f t="shared" si="33"/>
        <v>0</v>
      </c>
      <c r="Q549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32"/>
        <v>0</v>
      </c>
      <c r="P550">
        <f t="shared" si="33"/>
        <v>9</v>
      </c>
      <c r="Q55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32"/>
        <v>3</v>
      </c>
      <c r="P551">
        <f t="shared" si="33"/>
        <v>8.5</v>
      </c>
      <c r="Q551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32"/>
        <v>1</v>
      </c>
      <c r="P552">
        <f t="shared" si="33"/>
        <v>8.75</v>
      </c>
      <c r="Q552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32"/>
        <v>5</v>
      </c>
      <c r="P553">
        <f t="shared" si="33"/>
        <v>135.04</v>
      </c>
      <c r="Q553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32"/>
        <v>0</v>
      </c>
      <c r="P554">
        <f t="shared" si="33"/>
        <v>0</v>
      </c>
      <c r="Q554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32"/>
        <v>0</v>
      </c>
      <c r="P555">
        <f t="shared" si="33"/>
        <v>20.5</v>
      </c>
      <c r="Q555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32"/>
        <v>37</v>
      </c>
      <c r="P556">
        <f t="shared" si="33"/>
        <v>64.36</v>
      </c>
      <c r="Q556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32"/>
        <v>0</v>
      </c>
      <c r="P557">
        <f t="shared" si="33"/>
        <v>0</v>
      </c>
      <c r="Q557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32"/>
        <v>3</v>
      </c>
      <c r="P558">
        <f t="shared" si="33"/>
        <v>200</v>
      </c>
      <c r="Q558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32"/>
        <v>1</v>
      </c>
      <c r="P559">
        <f t="shared" si="33"/>
        <v>68.3</v>
      </c>
      <c r="Q559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32"/>
        <v>0</v>
      </c>
      <c r="P560">
        <f t="shared" si="33"/>
        <v>0</v>
      </c>
      <c r="Q56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32"/>
        <v>0</v>
      </c>
      <c r="P561">
        <f t="shared" si="33"/>
        <v>50</v>
      </c>
      <c r="Q561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32"/>
        <v>0</v>
      </c>
      <c r="P562">
        <f t="shared" si="33"/>
        <v>4</v>
      </c>
      <c r="Q562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32"/>
        <v>0</v>
      </c>
      <c r="P563">
        <f t="shared" si="33"/>
        <v>27.5</v>
      </c>
      <c r="Q563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32"/>
        <v>0</v>
      </c>
      <c r="P564">
        <f t="shared" si="33"/>
        <v>0</v>
      </c>
      <c r="Q564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32"/>
        <v>0</v>
      </c>
      <c r="P565">
        <f t="shared" si="33"/>
        <v>34</v>
      </c>
      <c r="Q565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32"/>
        <v>0</v>
      </c>
      <c r="P566">
        <f t="shared" si="33"/>
        <v>1</v>
      </c>
      <c r="Q566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32"/>
        <v>0</v>
      </c>
      <c r="P567">
        <f t="shared" si="33"/>
        <v>0</v>
      </c>
      <c r="Q567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32"/>
        <v>0</v>
      </c>
      <c r="P568">
        <f t="shared" si="33"/>
        <v>1</v>
      </c>
      <c r="Q568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32"/>
        <v>0</v>
      </c>
      <c r="P569">
        <f t="shared" si="33"/>
        <v>0</v>
      </c>
      <c r="Q569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32"/>
        <v>1</v>
      </c>
      <c r="P570">
        <f t="shared" si="33"/>
        <v>49</v>
      </c>
      <c r="Q57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32"/>
        <v>1</v>
      </c>
      <c r="P571">
        <f t="shared" si="33"/>
        <v>20</v>
      </c>
      <c r="Q571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32"/>
        <v>0</v>
      </c>
      <c r="P572">
        <f t="shared" si="33"/>
        <v>142</v>
      </c>
      <c r="Q572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32"/>
        <v>0</v>
      </c>
      <c r="P573">
        <f t="shared" si="33"/>
        <v>53</v>
      </c>
      <c r="Q573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32"/>
        <v>0</v>
      </c>
      <c r="P574">
        <f t="shared" si="33"/>
        <v>0</v>
      </c>
      <c r="Q574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32"/>
        <v>0</v>
      </c>
      <c r="P575">
        <f t="shared" si="33"/>
        <v>38.44</v>
      </c>
      <c r="Q575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32"/>
        <v>1</v>
      </c>
      <c r="P576">
        <f t="shared" si="33"/>
        <v>20</v>
      </c>
      <c r="Q576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32"/>
        <v>0</v>
      </c>
      <c r="P577">
        <f t="shared" si="33"/>
        <v>64.75</v>
      </c>
      <c r="Q577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si="32"/>
        <v>0</v>
      </c>
      <c r="P578">
        <f t="shared" si="33"/>
        <v>1</v>
      </c>
      <c r="Q578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ref="O579:O642" si="36">ROUND(E579/D579*100,0)</f>
        <v>0</v>
      </c>
      <c r="P579">
        <f t="shared" ref="P579:P642" si="37">IFERROR(ROUND(E579/L579,2),0)</f>
        <v>10</v>
      </c>
      <c r="Q579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36"/>
        <v>0</v>
      </c>
      <c r="P580">
        <f t="shared" si="37"/>
        <v>2</v>
      </c>
      <c r="Q58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36"/>
        <v>1</v>
      </c>
      <c r="P581">
        <f t="shared" si="37"/>
        <v>35</v>
      </c>
      <c r="Q581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36"/>
        <v>0</v>
      </c>
      <c r="P582">
        <f t="shared" si="37"/>
        <v>1</v>
      </c>
      <c r="Q582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36"/>
        <v>0</v>
      </c>
      <c r="P583">
        <f t="shared" si="37"/>
        <v>0</v>
      </c>
      <c r="Q583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36"/>
        <v>0</v>
      </c>
      <c r="P584">
        <f t="shared" si="37"/>
        <v>0</v>
      </c>
      <c r="Q584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36"/>
        <v>0</v>
      </c>
      <c r="P585">
        <f t="shared" si="37"/>
        <v>1</v>
      </c>
      <c r="Q585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36"/>
        <v>1</v>
      </c>
      <c r="P586">
        <f t="shared" si="37"/>
        <v>5</v>
      </c>
      <c r="Q586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36"/>
        <v>0</v>
      </c>
      <c r="P587">
        <f t="shared" si="37"/>
        <v>0</v>
      </c>
      <c r="Q587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36"/>
        <v>1</v>
      </c>
      <c r="P588">
        <f t="shared" si="37"/>
        <v>14</v>
      </c>
      <c r="Q588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36"/>
        <v>9</v>
      </c>
      <c r="P589">
        <f t="shared" si="37"/>
        <v>389.29</v>
      </c>
      <c r="Q589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36"/>
        <v>3</v>
      </c>
      <c r="P590">
        <f t="shared" si="37"/>
        <v>150.5</v>
      </c>
      <c r="Q59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36"/>
        <v>0</v>
      </c>
      <c r="P591">
        <f t="shared" si="37"/>
        <v>1</v>
      </c>
      <c r="Q591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36"/>
        <v>4</v>
      </c>
      <c r="P592">
        <f t="shared" si="37"/>
        <v>24.78</v>
      </c>
      <c r="Q592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36"/>
        <v>0</v>
      </c>
      <c r="P593">
        <f t="shared" si="37"/>
        <v>30.5</v>
      </c>
      <c r="Q593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36"/>
        <v>3</v>
      </c>
      <c r="P594">
        <f t="shared" si="37"/>
        <v>250</v>
      </c>
      <c r="Q594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36"/>
        <v>23</v>
      </c>
      <c r="P595">
        <f t="shared" si="37"/>
        <v>16.43</v>
      </c>
      <c r="Q595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36"/>
        <v>0</v>
      </c>
      <c r="P596">
        <f t="shared" si="37"/>
        <v>13</v>
      </c>
      <c r="Q596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36"/>
        <v>0</v>
      </c>
      <c r="P597">
        <f t="shared" si="37"/>
        <v>53.25</v>
      </c>
      <c r="Q597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36"/>
        <v>0</v>
      </c>
      <c r="P598">
        <f t="shared" si="37"/>
        <v>3</v>
      </c>
      <c r="Q598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36"/>
        <v>0</v>
      </c>
      <c r="P599">
        <f t="shared" si="37"/>
        <v>10</v>
      </c>
      <c r="Q599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36"/>
        <v>34</v>
      </c>
      <c r="P600">
        <f t="shared" si="37"/>
        <v>121.43</v>
      </c>
      <c r="Q60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36"/>
        <v>0</v>
      </c>
      <c r="P601">
        <f t="shared" si="37"/>
        <v>15.5</v>
      </c>
      <c r="Q601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36"/>
        <v>2</v>
      </c>
      <c r="P602">
        <f t="shared" si="37"/>
        <v>100</v>
      </c>
      <c r="Q602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36"/>
        <v>1</v>
      </c>
      <c r="P603">
        <f t="shared" si="37"/>
        <v>23.33</v>
      </c>
      <c r="Q603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36"/>
        <v>0</v>
      </c>
      <c r="P604">
        <f t="shared" si="37"/>
        <v>0</v>
      </c>
      <c r="Q604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36"/>
        <v>4</v>
      </c>
      <c r="P605">
        <f t="shared" si="37"/>
        <v>45.39</v>
      </c>
      <c r="Q605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36"/>
        <v>0</v>
      </c>
      <c r="P606">
        <f t="shared" si="37"/>
        <v>0</v>
      </c>
      <c r="Q606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36"/>
        <v>3</v>
      </c>
      <c r="P607">
        <f t="shared" si="37"/>
        <v>16.38</v>
      </c>
      <c r="Q607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36"/>
        <v>0</v>
      </c>
      <c r="P608">
        <f t="shared" si="37"/>
        <v>10</v>
      </c>
      <c r="Q608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36"/>
        <v>0</v>
      </c>
      <c r="P609">
        <f t="shared" si="37"/>
        <v>0</v>
      </c>
      <c r="Q609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36"/>
        <v>1</v>
      </c>
      <c r="P610">
        <f t="shared" si="37"/>
        <v>292.2</v>
      </c>
      <c r="Q6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36"/>
        <v>1</v>
      </c>
      <c r="P611">
        <f t="shared" si="37"/>
        <v>5</v>
      </c>
      <c r="Q611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36"/>
        <v>0</v>
      </c>
      <c r="P612">
        <f t="shared" si="37"/>
        <v>0</v>
      </c>
      <c r="Q612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36"/>
        <v>0</v>
      </c>
      <c r="P613">
        <f t="shared" si="37"/>
        <v>0</v>
      </c>
      <c r="Q613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36"/>
        <v>0</v>
      </c>
      <c r="P614">
        <f t="shared" si="37"/>
        <v>0</v>
      </c>
      <c r="Q614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36"/>
        <v>21</v>
      </c>
      <c r="P615">
        <f t="shared" si="37"/>
        <v>105.93</v>
      </c>
      <c r="Q615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36"/>
        <v>0</v>
      </c>
      <c r="P616">
        <f t="shared" si="37"/>
        <v>0</v>
      </c>
      <c r="Q616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36"/>
        <v>0</v>
      </c>
      <c r="P617">
        <f t="shared" si="37"/>
        <v>0</v>
      </c>
      <c r="Q617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36"/>
        <v>0</v>
      </c>
      <c r="P618">
        <f t="shared" si="37"/>
        <v>0</v>
      </c>
      <c r="Q618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36"/>
        <v>3</v>
      </c>
      <c r="P619">
        <f t="shared" si="37"/>
        <v>20</v>
      </c>
      <c r="Q619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36"/>
        <v>0</v>
      </c>
      <c r="P620">
        <f t="shared" si="37"/>
        <v>0</v>
      </c>
      <c r="Q62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36"/>
        <v>0</v>
      </c>
      <c r="P621">
        <f t="shared" si="37"/>
        <v>1</v>
      </c>
      <c r="Q621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36"/>
        <v>1</v>
      </c>
      <c r="P622">
        <f t="shared" si="37"/>
        <v>300</v>
      </c>
      <c r="Q622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36"/>
        <v>1</v>
      </c>
      <c r="P623">
        <f t="shared" si="37"/>
        <v>87</v>
      </c>
      <c r="Q623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36"/>
        <v>6</v>
      </c>
      <c r="P624">
        <f t="shared" si="37"/>
        <v>37.89</v>
      </c>
      <c r="Q624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36"/>
        <v>0</v>
      </c>
      <c r="P625">
        <f t="shared" si="37"/>
        <v>0</v>
      </c>
      <c r="Q625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36"/>
        <v>0</v>
      </c>
      <c r="P626">
        <f t="shared" si="37"/>
        <v>0</v>
      </c>
      <c r="Q626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36"/>
        <v>0</v>
      </c>
      <c r="P627">
        <f t="shared" si="37"/>
        <v>0</v>
      </c>
      <c r="Q627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36"/>
        <v>17</v>
      </c>
      <c r="P628">
        <f t="shared" si="37"/>
        <v>111.41</v>
      </c>
      <c r="Q628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36"/>
        <v>0</v>
      </c>
      <c r="P629">
        <f t="shared" si="37"/>
        <v>90</v>
      </c>
      <c r="Q629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36"/>
        <v>0</v>
      </c>
      <c r="P630">
        <f t="shared" si="37"/>
        <v>0</v>
      </c>
      <c r="Q63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36"/>
        <v>0</v>
      </c>
      <c r="P631">
        <f t="shared" si="37"/>
        <v>116.67</v>
      </c>
      <c r="Q631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36"/>
        <v>0</v>
      </c>
      <c r="P632">
        <f t="shared" si="37"/>
        <v>10</v>
      </c>
      <c r="Q632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36"/>
        <v>1</v>
      </c>
      <c r="P633">
        <f t="shared" si="37"/>
        <v>76.67</v>
      </c>
      <c r="Q633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36"/>
        <v>0</v>
      </c>
      <c r="P634">
        <f t="shared" si="37"/>
        <v>0</v>
      </c>
      <c r="Q634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36"/>
        <v>12</v>
      </c>
      <c r="P635">
        <f t="shared" si="37"/>
        <v>49.8</v>
      </c>
      <c r="Q635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36"/>
        <v>0</v>
      </c>
      <c r="P636">
        <f t="shared" si="37"/>
        <v>1</v>
      </c>
      <c r="Q636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36"/>
        <v>0</v>
      </c>
      <c r="P637">
        <f t="shared" si="37"/>
        <v>2</v>
      </c>
      <c r="Q637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36"/>
        <v>0</v>
      </c>
      <c r="P638">
        <f t="shared" si="37"/>
        <v>4</v>
      </c>
      <c r="Q638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36"/>
        <v>0</v>
      </c>
      <c r="P639">
        <f t="shared" si="37"/>
        <v>0</v>
      </c>
      <c r="Q639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36"/>
        <v>0</v>
      </c>
      <c r="P640">
        <f t="shared" si="37"/>
        <v>3</v>
      </c>
      <c r="Q64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36"/>
        <v>0</v>
      </c>
      <c r="P641">
        <f t="shared" si="37"/>
        <v>1</v>
      </c>
      <c r="Q641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si="36"/>
        <v>144</v>
      </c>
      <c r="P642">
        <f t="shared" si="37"/>
        <v>50.5</v>
      </c>
      <c r="Q642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ref="O643:O706" si="40">ROUND(E643/D643*100,0)</f>
        <v>119</v>
      </c>
      <c r="P643">
        <f t="shared" ref="P643:P706" si="41">IFERROR(ROUND(E643/L643,2),0)</f>
        <v>151.32</v>
      </c>
      <c r="Q643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40"/>
        <v>1460</v>
      </c>
      <c r="P644">
        <f t="shared" si="41"/>
        <v>134.36000000000001</v>
      </c>
      <c r="Q644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40"/>
        <v>106</v>
      </c>
      <c r="P645">
        <f t="shared" si="41"/>
        <v>174.03</v>
      </c>
      <c r="Q645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40"/>
        <v>300</v>
      </c>
      <c r="P646">
        <f t="shared" si="41"/>
        <v>73.489999999999995</v>
      </c>
      <c r="Q646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40"/>
        <v>279</v>
      </c>
      <c r="P647">
        <f t="shared" si="41"/>
        <v>23.52</v>
      </c>
      <c r="Q647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40"/>
        <v>132</v>
      </c>
      <c r="P648">
        <f t="shared" si="41"/>
        <v>39.07</v>
      </c>
      <c r="Q648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40"/>
        <v>107</v>
      </c>
      <c r="P649">
        <f t="shared" si="41"/>
        <v>125.94</v>
      </c>
      <c r="Q649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40"/>
        <v>127</v>
      </c>
      <c r="P650">
        <f t="shared" si="41"/>
        <v>1644</v>
      </c>
      <c r="Q65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40"/>
        <v>140</v>
      </c>
      <c r="P651">
        <f t="shared" si="41"/>
        <v>42.67</v>
      </c>
      <c r="Q651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40"/>
        <v>112</v>
      </c>
      <c r="P652">
        <f t="shared" si="41"/>
        <v>35.130000000000003</v>
      </c>
      <c r="Q652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40"/>
        <v>101</v>
      </c>
      <c r="P653">
        <f t="shared" si="41"/>
        <v>239.35</v>
      </c>
      <c r="Q653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40"/>
        <v>100</v>
      </c>
      <c r="P654">
        <f t="shared" si="41"/>
        <v>107.64</v>
      </c>
      <c r="Q654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40"/>
        <v>141</v>
      </c>
      <c r="P655">
        <f t="shared" si="41"/>
        <v>95.83</v>
      </c>
      <c r="Q655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40"/>
        <v>267</v>
      </c>
      <c r="P656">
        <f t="shared" si="41"/>
        <v>31.66</v>
      </c>
      <c r="Q656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40"/>
        <v>147</v>
      </c>
      <c r="P657">
        <f t="shared" si="41"/>
        <v>42.89</v>
      </c>
      <c r="Q657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40"/>
        <v>214</v>
      </c>
      <c r="P658">
        <f t="shared" si="41"/>
        <v>122.74</v>
      </c>
      <c r="Q658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40"/>
        <v>126</v>
      </c>
      <c r="P659">
        <f t="shared" si="41"/>
        <v>190.45</v>
      </c>
      <c r="Q659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40"/>
        <v>104</v>
      </c>
      <c r="P660">
        <f t="shared" si="41"/>
        <v>109.34</v>
      </c>
      <c r="Q66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40"/>
        <v>101</v>
      </c>
      <c r="P661">
        <f t="shared" si="41"/>
        <v>143.66999999999999</v>
      </c>
      <c r="Q661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40"/>
        <v>3</v>
      </c>
      <c r="P662">
        <f t="shared" si="41"/>
        <v>84.94</v>
      </c>
      <c r="Q662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40"/>
        <v>1</v>
      </c>
      <c r="P663">
        <f t="shared" si="41"/>
        <v>10.56</v>
      </c>
      <c r="Q663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40"/>
        <v>0</v>
      </c>
      <c r="P664">
        <f t="shared" si="41"/>
        <v>39</v>
      </c>
      <c r="Q664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40"/>
        <v>0</v>
      </c>
      <c r="P665">
        <f t="shared" si="41"/>
        <v>100</v>
      </c>
      <c r="Q665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40"/>
        <v>8</v>
      </c>
      <c r="P666">
        <f t="shared" si="41"/>
        <v>31.17</v>
      </c>
      <c r="Q666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40"/>
        <v>19</v>
      </c>
      <c r="P667">
        <f t="shared" si="41"/>
        <v>155.33000000000001</v>
      </c>
      <c r="Q667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40"/>
        <v>0</v>
      </c>
      <c r="P668">
        <f t="shared" si="41"/>
        <v>2</v>
      </c>
      <c r="Q668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40"/>
        <v>10</v>
      </c>
      <c r="P669">
        <f t="shared" si="41"/>
        <v>178.93</v>
      </c>
      <c r="Q669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40"/>
        <v>5</v>
      </c>
      <c r="P670">
        <f t="shared" si="41"/>
        <v>27.36</v>
      </c>
      <c r="Q67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40"/>
        <v>22</v>
      </c>
      <c r="P671">
        <f t="shared" si="41"/>
        <v>1536.25</v>
      </c>
      <c r="Q671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40"/>
        <v>29</v>
      </c>
      <c r="P672">
        <f t="shared" si="41"/>
        <v>85</v>
      </c>
      <c r="Q672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40"/>
        <v>39</v>
      </c>
      <c r="P673">
        <f t="shared" si="41"/>
        <v>788.53</v>
      </c>
      <c r="Q673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40"/>
        <v>22</v>
      </c>
      <c r="P674">
        <f t="shared" si="41"/>
        <v>50.3</v>
      </c>
      <c r="Q674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40"/>
        <v>0</v>
      </c>
      <c r="P675">
        <f t="shared" si="41"/>
        <v>68.33</v>
      </c>
      <c r="Q675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40"/>
        <v>0</v>
      </c>
      <c r="P676">
        <f t="shared" si="41"/>
        <v>7.5</v>
      </c>
      <c r="Q676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40"/>
        <v>15</v>
      </c>
      <c r="P677">
        <f t="shared" si="41"/>
        <v>34.270000000000003</v>
      </c>
      <c r="Q677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40"/>
        <v>1</v>
      </c>
      <c r="P678">
        <f t="shared" si="41"/>
        <v>61.29</v>
      </c>
      <c r="Q678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40"/>
        <v>26</v>
      </c>
      <c r="P679">
        <f t="shared" si="41"/>
        <v>133.25</v>
      </c>
      <c r="Q679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40"/>
        <v>4</v>
      </c>
      <c r="P680">
        <f t="shared" si="41"/>
        <v>65.180000000000007</v>
      </c>
      <c r="Q68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40"/>
        <v>15</v>
      </c>
      <c r="P681">
        <f t="shared" si="41"/>
        <v>93.9</v>
      </c>
      <c r="Q681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40"/>
        <v>26</v>
      </c>
      <c r="P682">
        <f t="shared" si="41"/>
        <v>150.65</v>
      </c>
      <c r="Q682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40"/>
        <v>0</v>
      </c>
      <c r="P683">
        <f t="shared" si="41"/>
        <v>1</v>
      </c>
      <c r="Q683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40"/>
        <v>0</v>
      </c>
      <c r="P684">
        <f t="shared" si="41"/>
        <v>13.25</v>
      </c>
      <c r="Q684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40"/>
        <v>1</v>
      </c>
      <c r="P685">
        <f t="shared" si="41"/>
        <v>99.33</v>
      </c>
      <c r="Q685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40"/>
        <v>7</v>
      </c>
      <c r="P686">
        <f t="shared" si="41"/>
        <v>177.39</v>
      </c>
      <c r="Q686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40"/>
        <v>28</v>
      </c>
      <c r="P687">
        <f t="shared" si="41"/>
        <v>55.3</v>
      </c>
      <c r="Q687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40"/>
        <v>0</v>
      </c>
      <c r="P688">
        <f t="shared" si="41"/>
        <v>0</v>
      </c>
      <c r="Q688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40"/>
        <v>4</v>
      </c>
      <c r="P689">
        <f t="shared" si="41"/>
        <v>591.66999999999996</v>
      </c>
      <c r="Q689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40"/>
        <v>73</v>
      </c>
      <c r="P690">
        <f t="shared" si="41"/>
        <v>405.5</v>
      </c>
      <c r="Q69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40"/>
        <v>58</v>
      </c>
      <c r="P691">
        <f t="shared" si="41"/>
        <v>343.15</v>
      </c>
      <c r="Q691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40"/>
        <v>12</v>
      </c>
      <c r="P692">
        <f t="shared" si="41"/>
        <v>72.59</v>
      </c>
      <c r="Q692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40"/>
        <v>1</v>
      </c>
      <c r="P693">
        <f t="shared" si="41"/>
        <v>26</v>
      </c>
      <c r="Q693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40"/>
        <v>7</v>
      </c>
      <c r="P694">
        <f t="shared" si="41"/>
        <v>6.5</v>
      </c>
      <c r="Q694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40"/>
        <v>35</v>
      </c>
      <c r="P695">
        <f t="shared" si="41"/>
        <v>119.39</v>
      </c>
      <c r="Q695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40"/>
        <v>0</v>
      </c>
      <c r="P696">
        <f t="shared" si="41"/>
        <v>84.29</v>
      </c>
      <c r="Q696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40"/>
        <v>1</v>
      </c>
      <c r="P697">
        <f t="shared" si="41"/>
        <v>90.86</v>
      </c>
      <c r="Q697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40"/>
        <v>0</v>
      </c>
      <c r="P698">
        <f t="shared" si="41"/>
        <v>1</v>
      </c>
      <c r="Q698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40"/>
        <v>46</v>
      </c>
      <c r="P699">
        <f t="shared" si="41"/>
        <v>20.34</v>
      </c>
      <c r="Q699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40"/>
        <v>15</v>
      </c>
      <c r="P700">
        <f t="shared" si="41"/>
        <v>530.69000000000005</v>
      </c>
      <c r="Q70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40"/>
        <v>82</v>
      </c>
      <c r="P701">
        <f t="shared" si="41"/>
        <v>120.39</v>
      </c>
      <c r="Q701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40"/>
        <v>3</v>
      </c>
      <c r="P702">
        <f t="shared" si="41"/>
        <v>13</v>
      </c>
      <c r="Q702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40"/>
        <v>27</v>
      </c>
      <c r="P703">
        <f t="shared" si="41"/>
        <v>291.33</v>
      </c>
      <c r="Q703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40"/>
        <v>31</v>
      </c>
      <c r="P704">
        <f t="shared" si="41"/>
        <v>124.92</v>
      </c>
      <c r="Q704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40"/>
        <v>6</v>
      </c>
      <c r="P705">
        <f t="shared" si="41"/>
        <v>119.57</v>
      </c>
      <c r="Q705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si="40"/>
        <v>1</v>
      </c>
      <c r="P706">
        <f t="shared" si="41"/>
        <v>120.25</v>
      </c>
      <c r="Q706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ref="O707:O770" si="44">ROUND(E707/D707*100,0)</f>
        <v>1</v>
      </c>
      <c r="P707">
        <f t="shared" ref="P707:P770" si="45">IFERROR(ROUND(E707/L707,2),0)</f>
        <v>195.4</v>
      </c>
      <c r="Q707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44"/>
        <v>0</v>
      </c>
      <c r="P708">
        <f t="shared" si="45"/>
        <v>0</v>
      </c>
      <c r="Q708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44"/>
        <v>79</v>
      </c>
      <c r="P709">
        <f t="shared" si="45"/>
        <v>117.7</v>
      </c>
      <c r="Q709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44"/>
        <v>22</v>
      </c>
      <c r="P710">
        <f t="shared" si="45"/>
        <v>23.95</v>
      </c>
      <c r="Q7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44"/>
        <v>0</v>
      </c>
      <c r="P711">
        <f t="shared" si="45"/>
        <v>30.5</v>
      </c>
      <c r="Q711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44"/>
        <v>0</v>
      </c>
      <c r="P712">
        <f t="shared" si="45"/>
        <v>0</v>
      </c>
      <c r="Q712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44"/>
        <v>34</v>
      </c>
      <c r="P713">
        <f t="shared" si="45"/>
        <v>99.97</v>
      </c>
      <c r="Q713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44"/>
        <v>0</v>
      </c>
      <c r="P714">
        <f t="shared" si="45"/>
        <v>26.25</v>
      </c>
      <c r="Q714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44"/>
        <v>1</v>
      </c>
      <c r="P715">
        <f t="shared" si="45"/>
        <v>199</v>
      </c>
      <c r="Q715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44"/>
        <v>15</v>
      </c>
      <c r="P716">
        <f t="shared" si="45"/>
        <v>80.319999999999993</v>
      </c>
      <c r="Q716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44"/>
        <v>5</v>
      </c>
      <c r="P717">
        <f t="shared" si="45"/>
        <v>115.75</v>
      </c>
      <c r="Q717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44"/>
        <v>10</v>
      </c>
      <c r="P718">
        <f t="shared" si="45"/>
        <v>44.69</v>
      </c>
      <c r="Q718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44"/>
        <v>0</v>
      </c>
      <c r="P719">
        <f t="shared" si="45"/>
        <v>76.25</v>
      </c>
      <c r="Q719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44"/>
        <v>1</v>
      </c>
      <c r="P720">
        <f t="shared" si="45"/>
        <v>22.5</v>
      </c>
      <c r="Q72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44"/>
        <v>1</v>
      </c>
      <c r="P721">
        <f t="shared" si="45"/>
        <v>19.399999999999999</v>
      </c>
      <c r="Q721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44"/>
        <v>144</v>
      </c>
      <c r="P722">
        <f t="shared" si="45"/>
        <v>66.709999999999994</v>
      </c>
      <c r="Q722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44"/>
        <v>122</v>
      </c>
      <c r="P723">
        <f t="shared" si="45"/>
        <v>84.14</v>
      </c>
      <c r="Q723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44"/>
        <v>132</v>
      </c>
      <c r="P724">
        <f t="shared" si="45"/>
        <v>215.73</v>
      </c>
      <c r="Q724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44"/>
        <v>109</v>
      </c>
      <c r="P725">
        <f t="shared" si="45"/>
        <v>54.69</v>
      </c>
      <c r="Q725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44"/>
        <v>105</v>
      </c>
      <c r="P726">
        <f t="shared" si="45"/>
        <v>51.63</v>
      </c>
      <c r="Q726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44"/>
        <v>100</v>
      </c>
      <c r="P727">
        <f t="shared" si="45"/>
        <v>143.36000000000001</v>
      </c>
      <c r="Q727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44"/>
        <v>101</v>
      </c>
      <c r="P728">
        <f t="shared" si="45"/>
        <v>72.430000000000007</v>
      </c>
      <c r="Q728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44"/>
        <v>156</v>
      </c>
      <c r="P729">
        <f t="shared" si="45"/>
        <v>36.53</v>
      </c>
      <c r="Q729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44"/>
        <v>106</v>
      </c>
      <c r="P730">
        <f t="shared" si="45"/>
        <v>60.9</v>
      </c>
      <c r="Q73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44"/>
        <v>131</v>
      </c>
      <c r="P731">
        <f t="shared" si="45"/>
        <v>43.55</v>
      </c>
      <c r="Q731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44"/>
        <v>132</v>
      </c>
      <c r="P732">
        <f t="shared" si="45"/>
        <v>99.77</v>
      </c>
      <c r="Q732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44"/>
        <v>126</v>
      </c>
      <c r="P733">
        <f t="shared" si="45"/>
        <v>88.73</v>
      </c>
      <c r="Q733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44"/>
        <v>160</v>
      </c>
      <c r="P734">
        <f t="shared" si="45"/>
        <v>4.92</v>
      </c>
      <c r="Q734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44"/>
        <v>120</v>
      </c>
      <c r="P735">
        <f t="shared" si="45"/>
        <v>17.82</v>
      </c>
      <c r="Q735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44"/>
        <v>126</v>
      </c>
      <c r="P736">
        <f t="shared" si="45"/>
        <v>187.19</v>
      </c>
      <c r="Q736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44"/>
        <v>114</v>
      </c>
      <c r="P737">
        <f t="shared" si="45"/>
        <v>234.81</v>
      </c>
      <c r="Q737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44"/>
        <v>315</v>
      </c>
      <c r="P738">
        <f t="shared" si="45"/>
        <v>105.05</v>
      </c>
      <c r="Q738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44"/>
        <v>122</v>
      </c>
      <c r="P739">
        <f t="shared" si="45"/>
        <v>56.67</v>
      </c>
      <c r="Q739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44"/>
        <v>107</v>
      </c>
      <c r="P740">
        <f t="shared" si="45"/>
        <v>39.049999999999997</v>
      </c>
      <c r="Q74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44"/>
        <v>158</v>
      </c>
      <c r="P741">
        <f t="shared" si="45"/>
        <v>68.349999999999994</v>
      </c>
      <c r="Q741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44"/>
        <v>107</v>
      </c>
      <c r="P742">
        <f t="shared" si="45"/>
        <v>169.58</v>
      </c>
      <c r="Q742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44"/>
        <v>102</v>
      </c>
      <c r="P743">
        <f t="shared" si="45"/>
        <v>141.41999999999999</v>
      </c>
      <c r="Q743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44"/>
        <v>111</v>
      </c>
      <c r="P744">
        <f t="shared" si="45"/>
        <v>67.39</v>
      </c>
      <c r="Q744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44"/>
        <v>148</v>
      </c>
      <c r="P745">
        <f t="shared" si="45"/>
        <v>54.27</v>
      </c>
      <c r="Q745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44"/>
        <v>102</v>
      </c>
      <c r="P746">
        <f t="shared" si="45"/>
        <v>82.52</v>
      </c>
      <c r="Q746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44"/>
        <v>179</v>
      </c>
      <c r="P747">
        <f t="shared" si="45"/>
        <v>53.73</v>
      </c>
      <c r="Q747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44"/>
        <v>111</v>
      </c>
      <c r="P748">
        <f t="shared" si="45"/>
        <v>34.21</v>
      </c>
      <c r="Q748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44"/>
        <v>100</v>
      </c>
      <c r="P749">
        <f t="shared" si="45"/>
        <v>127.33</v>
      </c>
      <c r="Q749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44"/>
        <v>100</v>
      </c>
      <c r="P750">
        <f t="shared" si="45"/>
        <v>45.57</v>
      </c>
      <c r="Q75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44"/>
        <v>106</v>
      </c>
      <c r="P751">
        <f t="shared" si="45"/>
        <v>95.96</v>
      </c>
      <c r="Q751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44"/>
        <v>103</v>
      </c>
      <c r="P752">
        <f t="shared" si="45"/>
        <v>77.27</v>
      </c>
      <c r="Q752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44"/>
        <v>119</v>
      </c>
      <c r="P753">
        <f t="shared" si="45"/>
        <v>57.34</v>
      </c>
      <c r="Q753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44"/>
        <v>112</v>
      </c>
      <c r="P754">
        <f t="shared" si="45"/>
        <v>53.19</v>
      </c>
      <c r="Q754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44"/>
        <v>128</v>
      </c>
      <c r="P755">
        <f t="shared" si="45"/>
        <v>492.31</v>
      </c>
      <c r="Q755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44"/>
        <v>104</v>
      </c>
      <c r="P756">
        <f t="shared" si="45"/>
        <v>42.35</v>
      </c>
      <c r="Q756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44"/>
        <v>102</v>
      </c>
      <c r="P757">
        <f t="shared" si="45"/>
        <v>37.47</v>
      </c>
      <c r="Q757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44"/>
        <v>118</v>
      </c>
      <c r="P758">
        <f t="shared" si="45"/>
        <v>37.450000000000003</v>
      </c>
      <c r="Q758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44"/>
        <v>238</v>
      </c>
      <c r="P759">
        <f t="shared" si="45"/>
        <v>33.06</v>
      </c>
      <c r="Q759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44"/>
        <v>102</v>
      </c>
      <c r="P760">
        <f t="shared" si="45"/>
        <v>134.21</v>
      </c>
      <c r="Q76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44"/>
        <v>102</v>
      </c>
      <c r="P761">
        <f t="shared" si="45"/>
        <v>51.47</v>
      </c>
      <c r="Q761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44"/>
        <v>0</v>
      </c>
      <c r="P762">
        <f t="shared" si="45"/>
        <v>0</v>
      </c>
      <c r="Q762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44"/>
        <v>5</v>
      </c>
      <c r="P763">
        <f t="shared" si="45"/>
        <v>39.17</v>
      </c>
      <c r="Q763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44"/>
        <v>0</v>
      </c>
      <c r="P764">
        <f t="shared" si="45"/>
        <v>0</v>
      </c>
      <c r="Q764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44"/>
        <v>0</v>
      </c>
      <c r="P765">
        <f t="shared" si="45"/>
        <v>5</v>
      </c>
      <c r="Q765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44"/>
        <v>0</v>
      </c>
      <c r="P766">
        <f t="shared" si="45"/>
        <v>0</v>
      </c>
      <c r="Q766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44"/>
        <v>36</v>
      </c>
      <c r="P767">
        <f t="shared" si="45"/>
        <v>57.3</v>
      </c>
      <c r="Q767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44"/>
        <v>0</v>
      </c>
      <c r="P768">
        <f t="shared" si="45"/>
        <v>0</v>
      </c>
      <c r="Q768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44"/>
        <v>4</v>
      </c>
      <c r="P769">
        <f t="shared" si="45"/>
        <v>59</v>
      </c>
      <c r="Q769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si="44"/>
        <v>0</v>
      </c>
      <c r="P770">
        <f t="shared" si="45"/>
        <v>0</v>
      </c>
      <c r="Q77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ref="O771:O834" si="48">ROUND(E771/D771*100,0)</f>
        <v>41</v>
      </c>
      <c r="P771">
        <f t="shared" ref="P771:P834" si="49">IFERROR(ROUND(E771/L771,2),0)</f>
        <v>31.85</v>
      </c>
      <c r="Q771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48"/>
        <v>0</v>
      </c>
      <c r="P772">
        <f t="shared" si="49"/>
        <v>0</v>
      </c>
      <c r="Q772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48"/>
        <v>0</v>
      </c>
      <c r="P773">
        <f t="shared" si="49"/>
        <v>10</v>
      </c>
      <c r="Q773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48"/>
        <v>3</v>
      </c>
      <c r="P774">
        <f t="shared" si="49"/>
        <v>50</v>
      </c>
      <c r="Q774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48"/>
        <v>1</v>
      </c>
      <c r="P775">
        <f t="shared" si="49"/>
        <v>16</v>
      </c>
      <c r="Q775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48"/>
        <v>70</v>
      </c>
      <c r="P776">
        <f t="shared" si="49"/>
        <v>39</v>
      </c>
      <c r="Q776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48"/>
        <v>2</v>
      </c>
      <c r="P777">
        <f t="shared" si="49"/>
        <v>34</v>
      </c>
      <c r="Q777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48"/>
        <v>51</v>
      </c>
      <c r="P778">
        <f t="shared" si="49"/>
        <v>63.12</v>
      </c>
      <c r="Q778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48"/>
        <v>1</v>
      </c>
      <c r="P779">
        <f t="shared" si="49"/>
        <v>7</v>
      </c>
      <c r="Q779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48"/>
        <v>0</v>
      </c>
      <c r="P780">
        <f t="shared" si="49"/>
        <v>2</v>
      </c>
      <c r="Q78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48"/>
        <v>3</v>
      </c>
      <c r="P781">
        <f t="shared" si="49"/>
        <v>66.67</v>
      </c>
      <c r="Q781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48"/>
        <v>104</v>
      </c>
      <c r="P782">
        <f t="shared" si="49"/>
        <v>38.520000000000003</v>
      </c>
      <c r="Q782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48"/>
        <v>133</v>
      </c>
      <c r="P783">
        <f t="shared" si="49"/>
        <v>42.61</v>
      </c>
      <c r="Q783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48"/>
        <v>100</v>
      </c>
      <c r="P784">
        <f t="shared" si="49"/>
        <v>50</v>
      </c>
      <c r="Q784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48"/>
        <v>148</v>
      </c>
      <c r="P785">
        <f t="shared" si="49"/>
        <v>63.49</v>
      </c>
      <c r="Q785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48"/>
        <v>103</v>
      </c>
      <c r="P786">
        <f t="shared" si="49"/>
        <v>102.5</v>
      </c>
      <c r="Q786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48"/>
        <v>181</v>
      </c>
      <c r="P787">
        <f t="shared" si="49"/>
        <v>31.14</v>
      </c>
      <c r="Q787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48"/>
        <v>143</v>
      </c>
      <c r="P788">
        <f t="shared" si="49"/>
        <v>162.27000000000001</v>
      </c>
      <c r="Q788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48"/>
        <v>114</v>
      </c>
      <c r="P789">
        <f t="shared" si="49"/>
        <v>80.59</v>
      </c>
      <c r="Q789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48"/>
        <v>204</v>
      </c>
      <c r="P790">
        <f t="shared" si="49"/>
        <v>59.85</v>
      </c>
      <c r="Q79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48"/>
        <v>109</v>
      </c>
      <c r="P791">
        <f t="shared" si="49"/>
        <v>132.86000000000001</v>
      </c>
      <c r="Q791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48"/>
        <v>144</v>
      </c>
      <c r="P792">
        <f t="shared" si="49"/>
        <v>92.55</v>
      </c>
      <c r="Q792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48"/>
        <v>104</v>
      </c>
      <c r="P793">
        <f t="shared" si="49"/>
        <v>60.86</v>
      </c>
      <c r="Q793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48"/>
        <v>100</v>
      </c>
      <c r="P794">
        <f t="shared" si="49"/>
        <v>41.85</v>
      </c>
      <c r="Q794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48"/>
        <v>103</v>
      </c>
      <c r="P795">
        <f t="shared" si="49"/>
        <v>88.33</v>
      </c>
      <c r="Q795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48"/>
        <v>105</v>
      </c>
      <c r="P796">
        <f t="shared" si="49"/>
        <v>158.96</v>
      </c>
      <c r="Q796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48"/>
        <v>112</v>
      </c>
      <c r="P797">
        <f t="shared" si="49"/>
        <v>85.05</v>
      </c>
      <c r="Q797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48"/>
        <v>101</v>
      </c>
      <c r="P798">
        <f t="shared" si="49"/>
        <v>112.61</v>
      </c>
      <c r="Q798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48"/>
        <v>108</v>
      </c>
      <c r="P799">
        <f t="shared" si="49"/>
        <v>45.44</v>
      </c>
      <c r="Q799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48"/>
        <v>115</v>
      </c>
      <c r="P800">
        <f t="shared" si="49"/>
        <v>46.22</v>
      </c>
      <c r="Q80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48"/>
        <v>100</v>
      </c>
      <c r="P801">
        <f t="shared" si="49"/>
        <v>178.61</v>
      </c>
      <c r="Q801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48"/>
        <v>152</v>
      </c>
      <c r="P802">
        <f t="shared" si="49"/>
        <v>40.75</v>
      </c>
      <c r="Q802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48"/>
        <v>112</v>
      </c>
      <c r="P803">
        <f t="shared" si="49"/>
        <v>43.73</v>
      </c>
      <c r="Q803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48"/>
        <v>101</v>
      </c>
      <c r="P804">
        <f t="shared" si="49"/>
        <v>81.069999999999993</v>
      </c>
      <c r="Q804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48"/>
        <v>123</v>
      </c>
      <c r="P805">
        <f t="shared" si="49"/>
        <v>74.61</v>
      </c>
      <c r="Q805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48"/>
        <v>100</v>
      </c>
      <c r="P806">
        <f t="shared" si="49"/>
        <v>305.56</v>
      </c>
      <c r="Q806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48"/>
        <v>105</v>
      </c>
      <c r="P807">
        <f t="shared" si="49"/>
        <v>58.33</v>
      </c>
      <c r="Q807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48"/>
        <v>104</v>
      </c>
      <c r="P808">
        <f t="shared" si="49"/>
        <v>117.68</v>
      </c>
      <c r="Q808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48"/>
        <v>105</v>
      </c>
      <c r="P809">
        <f t="shared" si="49"/>
        <v>73.77</v>
      </c>
      <c r="Q809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48"/>
        <v>100</v>
      </c>
      <c r="P810">
        <f t="shared" si="49"/>
        <v>104.65</v>
      </c>
      <c r="Q8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48"/>
        <v>104</v>
      </c>
      <c r="P811">
        <f t="shared" si="49"/>
        <v>79.83</v>
      </c>
      <c r="Q811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48"/>
        <v>105</v>
      </c>
      <c r="P812">
        <f t="shared" si="49"/>
        <v>58.33</v>
      </c>
      <c r="Q812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48"/>
        <v>104</v>
      </c>
      <c r="P813">
        <f t="shared" si="49"/>
        <v>86.67</v>
      </c>
      <c r="Q813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48"/>
        <v>152</v>
      </c>
      <c r="P814">
        <f t="shared" si="49"/>
        <v>27.61</v>
      </c>
      <c r="Q814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48"/>
        <v>160</v>
      </c>
      <c r="P815">
        <f t="shared" si="49"/>
        <v>25</v>
      </c>
      <c r="Q815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48"/>
        <v>127</v>
      </c>
      <c r="P816">
        <f t="shared" si="49"/>
        <v>45.46</v>
      </c>
      <c r="Q816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48"/>
        <v>107</v>
      </c>
      <c r="P817">
        <f t="shared" si="49"/>
        <v>99.53</v>
      </c>
      <c r="Q817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48"/>
        <v>115</v>
      </c>
      <c r="P818">
        <f t="shared" si="49"/>
        <v>39.31</v>
      </c>
      <c r="Q818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48"/>
        <v>137</v>
      </c>
      <c r="P819">
        <f t="shared" si="49"/>
        <v>89.42</v>
      </c>
      <c r="Q819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48"/>
        <v>156</v>
      </c>
      <c r="P820">
        <f t="shared" si="49"/>
        <v>28.68</v>
      </c>
      <c r="Q82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48"/>
        <v>109</v>
      </c>
      <c r="P821">
        <f t="shared" si="49"/>
        <v>31.07</v>
      </c>
      <c r="Q821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48"/>
        <v>134</v>
      </c>
      <c r="P822">
        <f t="shared" si="49"/>
        <v>70.55</v>
      </c>
      <c r="Q822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48"/>
        <v>100</v>
      </c>
      <c r="P823">
        <f t="shared" si="49"/>
        <v>224.13</v>
      </c>
      <c r="Q823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48"/>
        <v>119</v>
      </c>
      <c r="P824">
        <f t="shared" si="49"/>
        <v>51.81</v>
      </c>
      <c r="Q824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48"/>
        <v>180</v>
      </c>
      <c r="P825">
        <f t="shared" si="49"/>
        <v>43.52</v>
      </c>
      <c r="Q825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48"/>
        <v>134</v>
      </c>
      <c r="P826">
        <f t="shared" si="49"/>
        <v>39.82</v>
      </c>
      <c r="Q826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48"/>
        <v>100</v>
      </c>
      <c r="P827">
        <f t="shared" si="49"/>
        <v>126.81</v>
      </c>
      <c r="Q827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48"/>
        <v>101</v>
      </c>
      <c r="P828">
        <f t="shared" si="49"/>
        <v>113.88</v>
      </c>
      <c r="Q828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48"/>
        <v>103</v>
      </c>
      <c r="P829">
        <f t="shared" si="49"/>
        <v>28.18</v>
      </c>
      <c r="Q829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48"/>
        <v>107</v>
      </c>
      <c r="P830">
        <f t="shared" si="49"/>
        <v>36.61</v>
      </c>
      <c r="Q83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48"/>
        <v>104</v>
      </c>
      <c r="P831">
        <f t="shared" si="49"/>
        <v>32.5</v>
      </c>
      <c r="Q831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48"/>
        <v>108</v>
      </c>
      <c r="P832">
        <f t="shared" si="49"/>
        <v>60.66</v>
      </c>
      <c r="Q832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48"/>
        <v>233</v>
      </c>
      <c r="P833">
        <f t="shared" si="49"/>
        <v>175</v>
      </c>
      <c r="Q833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si="48"/>
        <v>101</v>
      </c>
      <c r="P834">
        <f t="shared" si="49"/>
        <v>97.99</v>
      </c>
      <c r="Q834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ref="O835:O898" si="52">ROUND(E835/D835*100,0)</f>
        <v>102</v>
      </c>
      <c r="P835">
        <f t="shared" ref="P835:P898" si="53">IFERROR(ROUND(E835/L835,2),0)</f>
        <v>148.78</v>
      </c>
      <c r="Q835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52"/>
        <v>131</v>
      </c>
      <c r="P836">
        <f t="shared" si="53"/>
        <v>96.08</v>
      </c>
      <c r="Q836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52"/>
        <v>117</v>
      </c>
      <c r="P837">
        <f t="shared" si="53"/>
        <v>58.63</v>
      </c>
      <c r="Q837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52"/>
        <v>101</v>
      </c>
      <c r="P838">
        <f t="shared" si="53"/>
        <v>109.71</v>
      </c>
      <c r="Q838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52"/>
        <v>122</v>
      </c>
      <c r="P839">
        <f t="shared" si="53"/>
        <v>49.11</v>
      </c>
      <c r="Q839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52"/>
        <v>145</v>
      </c>
      <c r="P840">
        <f t="shared" si="53"/>
        <v>47.67</v>
      </c>
      <c r="Q84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52"/>
        <v>117</v>
      </c>
      <c r="P841">
        <f t="shared" si="53"/>
        <v>60.74</v>
      </c>
      <c r="Q841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52"/>
        <v>120</v>
      </c>
      <c r="P842">
        <f t="shared" si="53"/>
        <v>63.38</v>
      </c>
      <c r="Q842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52"/>
        <v>101</v>
      </c>
      <c r="P843">
        <f t="shared" si="53"/>
        <v>53.89</v>
      </c>
      <c r="Q843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52"/>
        <v>104</v>
      </c>
      <c r="P844">
        <f t="shared" si="53"/>
        <v>66.87</v>
      </c>
      <c r="Q844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2"/>
        <v>267</v>
      </c>
      <c r="P845">
        <f t="shared" si="53"/>
        <v>63.1</v>
      </c>
      <c r="Q845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52"/>
        <v>194</v>
      </c>
      <c r="P846">
        <f t="shared" si="53"/>
        <v>36.630000000000003</v>
      </c>
      <c r="Q846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52"/>
        <v>120</v>
      </c>
      <c r="P847">
        <f t="shared" si="53"/>
        <v>34.01</v>
      </c>
      <c r="Q847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52"/>
        <v>122</v>
      </c>
      <c r="P848">
        <f t="shared" si="53"/>
        <v>28.55</v>
      </c>
      <c r="Q848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52"/>
        <v>100</v>
      </c>
      <c r="P849">
        <f t="shared" si="53"/>
        <v>10</v>
      </c>
      <c r="Q849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52"/>
        <v>100</v>
      </c>
      <c r="P850">
        <f t="shared" si="53"/>
        <v>18.75</v>
      </c>
      <c r="Q85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52"/>
        <v>120</v>
      </c>
      <c r="P851">
        <f t="shared" si="53"/>
        <v>41.7</v>
      </c>
      <c r="Q851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52"/>
        <v>155</v>
      </c>
      <c r="P852">
        <f t="shared" si="53"/>
        <v>46.67</v>
      </c>
      <c r="Q852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52"/>
        <v>130</v>
      </c>
      <c r="P853">
        <f t="shared" si="53"/>
        <v>37.270000000000003</v>
      </c>
      <c r="Q853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52"/>
        <v>105</v>
      </c>
      <c r="P854">
        <f t="shared" si="53"/>
        <v>59.26</v>
      </c>
      <c r="Q854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52"/>
        <v>100</v>
      </c>
      <c r="P855">
        <f t="shared" si="53"/>
        <v>30</v>
      </c>
      <c r="Q855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52"/>
        <v>118</v>
      </c>
      <c r="P856">
        <f t="shared" si="53"/>
        <v>65.86</v>
      </c>
      <c r="Q856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52"/>
        <v>103</v>
      </c>
      <c r="P857">
        <f t="shared" si="53"/>
        <v>31.91</v>
      </c>
      <c r="Q857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52"/>
        <v>218</v>
      </c>
      <c r="P858">
        <f t="shared" si="53"/>
        <v>19.46</v>
      </c>
      <c r="Q858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52"/>
        <v>100</v>
      </c>
      <c r="P859">
        <f t="shared" si="53"/>
        <v>50</v>
      </c>
      <c r="Q859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52"/>
        <v>144</v>
      </c>
      <c r="P860">
        <f t="shared" si="53"/>
        <v>22.74</v>
      </c>
      <c r="Q86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52"/>
        <v>105</v>
      </c>
      <c r="P861">
        <f t="shared" si="53"/>
        <v>42.72</v>
      </c>
      <c r="Q861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52"/>
        <v>18</v>
      </c>
      <c r="P862">
        <f t="shared" si="53"/>
        <v>52.92</v>
      </c>
      <c r="Q862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52"/>
        <v>2</v>
      </c>
      <c r="P863">
        <f t="shared" si="53"/>
        <v>50.5</v>
      </c>
      <c r="Q863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52"/>
        <v>0</v>
      </c>
      <c r="P864">
        <f t="shared" si="53"/>
        <v>42.5</v>
      </c>
      <c r="Q864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52"/>
        <v>5</v>
      </c>
      <c r="P865">
        <f t="shared" si="53"/>
        <v>18</v>
      </c>
      <c r="Q865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52"/>
        <v>42</v>
      </c>
      <c r="P866">
        <f t="shared" si="53"/>
        <v>34.18</v>
      </c>
      <c r="Q866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52"/>
        <v>2</v>
      </c>
      <c r="P867">
        <f t="shared" si="53"/>
        <v>22.5</v>
      </c>
      <c r="Q867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52"/>
        <v>18</v>
      </c>
      <c r="P868">
        <f t="shared" si="53"/>
        <v>58.18</v>
      </c>
      <c r="Q868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52"/>
        <v>24</v>
      </c>
      <c r="P869">
        <f t="shared" si="53"/>
        <v>109.18</v>
      </c>
      <c r="Q869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52"/>
        <v>0</v>
      </c>
      <c r="P870">
        <f t="shared" si="53"/>
        <v>50</v>
      </c>
      <c r="Q87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52"/>
        <v>12</v>
      </c>
      <c r="P871">
        <f t="shared" si="53"/>
        <v>346.67</v>
      </c>
      <c r="Q871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52"/>
        <v>0</v>
      </c>
      <c r="P872">
        <f t="shared" si="53"/>
        <v>12.4</v>
      </c>
      <c r="Q872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52"/>
        <v>5</v>
      </c>
      <c r="P873">
        <f t="shared" si="53"/>
        <v>27.08</v>
      </c>
      <c r="Q873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52"/>
        <v>1</v>
      </c>
      <c r="P874">
        <f t="shared" si="53"/>
        <v>32.5</v>
      </c>
      <c r="Q874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52"/>
        <v>1</v>
      </c>
      <c r="P875">
        <f t="shared" si="53"/>
        <v>9</v>
      </c>
      <c r="Q875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52"/>
        <v>24</v>
      </c>
      <c r="P876">
        <f t="shared" si="53"/>
        <v>34.76</v>
      </c>
      <c r="Q876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52"/>
        <v>0</v>
      </c>
      <c r="P877">
        <f t="shared" si="53"/>
        <v>0</v>
      </c>
      <c r="Q877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52"/>
        <v>41</v>
      </c>
      <c r="P878">
        <f t="shared" si="53"/>
        <v>28.58</v>
      </c>
      <c r="Q878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52"/>
        <v>68</v>
      </c>
      <c r="P879">
        <f t="shared" si="53"/>
        <v>46.59</v>
      </c>
      <c r="Q879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52"/>
        <v>1</v>
      </c>
      <c r="P880">
        <f t="shared" si="53"/>
        <v>32.5</v>
      </c>
      <c r="Q88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52"/>
        <v>31</v>
      </c>
      <c r="P881">
        <f t="shared" si="53"/>
        <v>21.47</v>
      </c>
      <c r="Q881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52"/>
        <v>3</v>
      </c>
      <c r="P882">
        <f t="shared" si="53"/>
        <v>14.13</v>
      </c>
      <c r="Q882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52"/>
        <v>1</v>
      </c>
      <c r="P883">
        <f t="shared" si="53"/>
        <v>30</v>
      </c>
      <c r="Q883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52"/>
        <v>20</v>
      </c>
      <c r="P884">
        <f t="shared" si="53"/>
        <v>21.57</v>
      </c>
      <c r="Q884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52"/>
        <v>40</v>
      </c>
      <c r="P885">
        <f t="shared" si="53"/>
        <v>83.38</v>
      </c>
      <c r="Q885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52"/>
        <v>1</v>
      </c>
      <c r="P886">
        <f t="shared" si="53"/>
        <v>10</v>
      </c>
      <c r="Q886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52"/>
        <v>75</v>
      </c>
      <c r="P887">
        <f t="shared" si="53"/>
        <v>35.71</v>
      </c>
      <c r="Q887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52"/>
        <v>41</v>
      </c>
      <c r="P888">
        <f t="shared" si="53"/>
        <v>29.29</v>
      </c>
      <c r="Q888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52"/>
        <v>0</v>
      </c>
      <c r="P889">
        <f t="shared" si="53"/>
        <v>0</v>
      </c>
      <c r="Q889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52"/>
        <v>7</v>
      </c>
      <c r="P890">
        <f t="shared" si="53"/>
        <v>18</v>
      </c>
      <c r="Q89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52"/>
        <v>9</v>
      </c>
      <c r="P891">
        <f t="shared" si="53"/>
        <v>73.760000000000005</v>
      </c>
      <c r="Q891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52"/>
        <v>4</v>
      </c>
      <c r="P892">
        <f t="shared" si="53"/>
        <v>31.25</v>
      </c>
      <c r="Q892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52"/>
        <v>3</v>
      </c>
      <c r="P893">
        <f t="shared" si="53"/>
        <v>28.89</v>
      </c>
      <c r="Q893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52"/>
        <v>41</v>
      </c>
      <c r="P894">
        <f t="shared" si="53"/>
        <v>143.82</v>
      </c>
      <c r="Q894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52"/>
        <v>10</v>
      </c>
      <c r="P895">
        <f t="shared" si="53"/>
        <v>40</v>
      </c>
      <c r="Q895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52"/>
        <v>39</v>
      </c>
      <c r="P896">
        <f t="shared" si="53"/>
        <v>147.81</v>
      </c>
      <c r="Q896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52"/>
        <v>2</v>
      </c>
      <c r="P897">
        <f t="shared" si="53"/>
        <v>27.86</v>
      </c>
      <c r="Q897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si="52"/>
        <v>40</v>
      </c>
      <c r="P898">
        <f t="shared" si="53"/>
        <v>44.44</v>
      </c>
      <c r="Q898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ref="O899:O962" si="56">ROUND(E899/D899*100,0)</f>
        <v>0</v>
      </c>
      <c r="P899">
        <f t="shared" ref="P899:P962" si="57">IFERROR(ROUND(E899/L899,2),0)</f>
        <v>0</v>
      </c>
      <c r="Q899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56"/>
        <v>3</v>
      </c>
      <c r="P900">
        <f t="shared" si="57"/>
        <v>35</v>
      </c>
      <c r="Q90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56"/>
        <v>37</v>
      </c>
      <c r="P901">
        <f t="shared" si="57"/>
        <v>35</v>
      </c>
      <c r="Q901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56"/>
        <v>0</v>
      </c>
      <c r="P902">
        <f t="shared" si="57"/>
        <v>10.5</v>
      </c>
      <c r="Q902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56"/>
        <v>0</v>
      </c>
      <c r="P903">
        <f t="shared" si="57"/>
        <v>0</v>
      </c>
      <c r="Q903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56"/>
        <v>0</v>
      </c>
      <c r="P904">
        <f t="shared" si="57"/>
        <v>30</v>
      </c>
      <c r="Q904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56"/>
        <v>3</v>
      </c>
      <c r="P905">
        <f t="shared" si="57"/>
        <v>40</v>
      </c>
      <c r="Q905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56"/>
        <v>0</v>
      </c>
      <c r="P906">
        <f t="shared" si="57"/>
        <v>50.33</v>
      </c>
      <c r="Q906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56"/>
        <v>3</v>
      </c>
      <c r="P907">
        <f t="shared" si="57"/>
        <v>32.67</v>
      </c>
      <c r="Q907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56"/>
        <v>0</v>
      </c>
      <c r="P908">
        <f t="shared" si="57"/>
        <v>0</v>
      </c>
      <c r="Q908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56"/>
        <v>0</v>
      </c>
      <c r="P909">
        <f t="shared" si="57"/>
        <v>0</v>
      </c>
      <c r="Q909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56"/>
        <v>0</v>
      </c>
      <c r="P910">
        <f t="shared" si="57"/>
        <v>0</v>
      </c>
      <c r="Q9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56"/>
        <v>3</v>
      </c>
      <c r="P911">
        <f t="shared" si="57"/>
        <v>65</v>
      </c>
      <c r="Q911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56"/>
        <v>22</v>
      </c>
      <c r="P912">
        <f t="shared" si="57"/>
        <v>24.6</v>
      </c>
      <c r="Q912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56"/>
        <v>0</v>
      </c>
      <c r="P913">
        <f t="shared" si="57"/>
        <v>0</v>
      </c>
      <c r="Q913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56"/>
        <v>1</v>
      </c>
      <c r="P914">
        <f t="shared" si="57"/>
        <v>15</v>
      </c>
      <c r="Q914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56"/>
        <v>7</v>
      </c>
      <c r="P915">
        <f t="shared" si="57"/>
        <v>82.58</v>
      </c>
      <c r="Q915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56"/>
        <v>0</v>
      </c>
      <c r="P916">
        <f t="shared" si="57"/>
        <v>0</v>
      </c>
      <c r="Q916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56"/>
        <v>6</v>
      </c>
      <c r="P917">
        <f t="shared" si="57"/>
        <v>41.67</v>
      </c>
      <c r="Q917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56"/>
        <v>0</v>
      </c>
      <c r="P918">
        <f t="shared" si="57"/>
        <v>0</v>
      </c>
      <c r="Q918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56"/>
        <v>1</v>
      </c>
      <c r="P919">
        <f t="shared" si="57"/>
        <v>30</v>
      </c>
      <c r="Q919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56"/>
        <v>5</v>
      </c>
      <c r="P920">
        <f t="shared" si="57"/>
        <v>19.600000000000001</v>
      </c>
      <c r="Q92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56"/>
        <v>1</v>
      </c>
      <c r="P921">
        <f t="shared" si="57"/>
        <v>100</v>
      </c>
      <c r="Q921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56"/>
        <v>0</v>
      </c>
      <c r="P922">
        <f t="shared" si="57"/>
        <v>0</v>
      </c>
      <c r="Q922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56"/>
        <v>31</v>
      </c>
      <c r="P923">
        <f t="shared" si="57"/>
        <v>231.75</v>
      </c>
      <c r="Q923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56"/>
        <v>21</v>
      </c>
      <c r="P924">
        <f t="shared" si="57"/>
        <v>189.33</v>
      </c>
      <c r="Q924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56"/>
        <v>2</v>
      </c>
      <c r="P925">
        <f t="shared" si="57"/>
        <v>55</v>
      </c>
      <c r="Q925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56"/>
        <v>11</v>
      </c>
      <c r="P926">
        <f t="shared" si="57"/>
        <v>21.8</v>
      </c>
      <c r="Q926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56"/>
        <v>3</v>
      </c>
      <c r="P927">
        <f t="shared" si="57"/>
        <v>32</v>
      </c>
      <c r="Q927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56"/>
        <v>0</v>
      </c>
      <c r="P928">
        <f t="shared" si="57"/>
        <v>0</v>
      </c>
      <c r="Q928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56"/>
        <v>0</v>
      </c>
      <c r="P929">
        <f t="shared" si="57"/>
        <v>0</v>
      </c>
      <c r="Q929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56"/>
        <v>11</v>
      </c>
      <c r="P930">
        <f t="shared" si="57"/>
        <v>56.25</v>
      </c>
      <c r="Q93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56"/>
        <v>0</v>
      </c>
      <c r="P931">
        <f t="shared" si="57"/>
        <v>0</v>
      </c>
      <c r="Q931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56"/>
        <v>38</v>
      </c>
      <c r="P932">
        <f t="shared" si="57"/>
        <v>69</v>
      </c>
      <c r="Q932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56"/>
        <v>7</v>
      </c>
      <c r="P933">
        <f t="shared" si="57"/>
        <v>18.71</v>
      </c>
      <c r="Q933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56"/>
        <v>15</v>
      </c>
      <c r="P934">
        <f t="shared" si="57"/>
        <v>46.03</v>
      </c>
      <c r="Q934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56"/>
        <v>6</v>
      </c>
      <c r="P935">
        <f t="shared" si="57"/>
        <v>60</v>
      </c>
      <c r="Q935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56"/>
        <v>30</v>
      </c>
      <c r="P936">
        <f t="shared" si="57"/>
        <v>50.67</v>
      </c>
      <c r="Q936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56"/>
        <v>1</v>
      </c>
      <c r="P937">
        <f t="shared" si="57"/>
        <v>25</v>
      </c>
      <c r="Q937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56"/>
        <v>0</v>
      </c>
      <c r="P938">
        <f t="shared" si="57"/>
        <v>0</v>
      </c>
      <c r="Q938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56"/>
        <v>1</v>
      </c>
      <c r="P939">
        <f t="shared" si="57"/>
        <v>20</v>
      </c>
      <c r="Q939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56"/>
        <v>0</v>
      </c>
      <c r="P940">
        <f t="shared" si="57"/>
        <v>25</v>
      </c>
      <c r="Q94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56"/>
        <v>1</v>
      </c>
      <c r="P941">
        <f t="shared" si="57"/>
        <v>20</v>
      </c>
      <c r="Q941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56"/>
        <v>17</v>
      </c>
      <c r="P942">
        <f t="shared" si="57"/>
        <v>110.29</v>
      </c>
      <c r="Q942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56"/>
        <v>2</v>
      </c>
      <c r="P943">
        <f t="shared" si="57"/>
        <v>37.450000000000003</v>
      </c>
      <c r="Q943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56"/>
        <v>9</v>
      </c>
      <c r="P944">
        <f t="shared" si="57"/>
        <v>41.75</v>
      </c>
      <c r="Q944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56"/>
        <v>10</v>
      </c>
      <c r="P945">
        <f t="shared" si="57"/>
        <v>24.08</v>
      </c>
      <c r="Q945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56"/>
        <v>13</v>
      </c>
      <c r="P946">
        <f t="shared" si="57"/>
        <v>69.41</v>
      </c>
      <c r="Q946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56"/>
        <v>2</v>
      </c>
      <c r="P947">
        <f t="shared" si="57"/>
        <v>155.25</v>
      </c>
      <c r="Q947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56"/>
        <v>2</v>
      </c>
      <c r="P948">
        <f t="shared" si="57"/>
        <v>57.2</v>
      </c>
      <c r="Q948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56"/>
        <v>0</v>
      </c>
      <c r="P949">
        <f t="shared" si="57"/>
        <v>0</v>
      </c>
      <c r="Q949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56"/>
        <v>12</v>
      </c>
      <c r="P950">
        <f t="shared" si="57"/>
        <v>60</v>
      </c>
      <c r="Q95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56"/>
        <v>1</v>
      </c>
      <c r="P951">
        <f t="shared" si="57"/>
        <v>39</v>
      </c>
      <c r="Q951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56"/>
        <v>28</v>
      </c>
      <c r="P952">
        <f t="shared" si="57"/>
        <v>58.42</v>
      </c>
      <c r="Q952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56"/>
        <v>38</v>
      </c>
      <c r="P953">
        <f t="shared" si="57"/>
        <v>158.63999999999999</v>
      </c>
      <c r="Q953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56"/>
        <v>40</v>
      </c>
      <c r="P954">
        <f t="shared" si="57"/>
        <v>99.86</v>
      </c>
      <c r="Q954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56"/>
        <v>1</v>
      </c>
      <c r="P955">
        <f t="shared" si="57"/>
        <v>25.2</v>
      </c>
      <c r="Q955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56"/>
        <v>43</v>
      </c>
      <c r="P956">
        <f t="shared" si="57"/>
        <v>89.19</v>
      </c>
      <c r="Q956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56"/>
        <v>6</v>
      </c>
      <c r="P957">
        <f t="shared" si="57"/>
        <v>182.62</v>
      </c>
      <c r="Q957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56"/>
        <v>2</v>
      </c>
      <c r="P958">
        <f t="shared" si="57"/>
        <v>50.65</v>
      </c>
      <c r="Q958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56"/>
        <v>2</v>
      </c>
      <c r="P959">
        <f t="shared" si="57"/>
        <v>33.29</v>
      </c>
      <c r="Q959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56"/>
        <v>11</v>
      </c>
      <c r="P960">
        <f t="shared" si="57"/>
        <v>51.82</v>
      </c>
      <c r="Q96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56"/>
        <v>39</v>
      </c>
      <c r="P961">
        <f t="shared" si="57"/>
        <v>113.63</v>
      </c>
      <c r="Q961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si="56"/>
        <v>46</v>
      </c>
      <c r="P962">
        <f t="shared" si="57"/>
        <v>136.46</v>
      </c>
      <c r="Q962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ref="O963:O1026" si="60">ROUND(E963/D963*100,0)</f>
        <v>42</v>
      </c>
      <c r="P963">
        <f t="shared" ref="P963:P1026" si="61">IFERROR(ROUND(E963/L963,2),0)</f>
        <v>364.35</v>
      </c>
      <c r="Q963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60"/>
        <v>28</v>
      </c>
      <c r="P964">
        <f t="shared" si="61"/>
        <v>19.239999999999998</v>
      </c>
      <c r="Q964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60"/>
        <v>1</v>
      </c>
      <c r="P965">
        <f t="shared" si="61"/>
        <v>41.89</v>
      </c>
      <c r="Q965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60"/>
        <v>1</v>
      </c>
      <c r="P966">
        <f t="shared" si="61"/>
        <v>30.31</v>
      </c>
      <c r="Q966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60"/>
        <v>1</v>
      </c>
      <c r="P967">
        <f t="shared" si="61"/>
        <v>49.67</v>
      </c>
      <c r="Q967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60"/>
        <v>15</v>
      </c>
      <c r="P968">
        <f t="shared" si="61"/>
        <v>59.2</v>
      </c>
      <c r="Q968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60"/>
        <v>18</v>
      </c>
      <c r="P969">
        <f t="shared" si="61"/>
        <v>43.98</v>
      </c>
      <c r="Q969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60"/>
        <v>1</v>
      </c>
      <c r="P970">
        <f t="shared" si="61"/>
        <v>26.5</v>
      </c>
      <c r="Q97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60"/>
        <v>47</v>
      </c>
      <c r="P971">
        <f t="shared" si="61"/>
        <v>1272.73</v>
      </c>
      <c r="Q971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60"/>
        <v>46</v>
      </c>
      <c r="P972">
        <f t="shared" si="61"/>
        <v>164</v>
      </c>
      <c r="Q972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60"/>
        <v>0</v>
      </c>
      <c r="P973">
        <f t="shared" si="61"/>
        <v>45.2</v>
      </c>
      <c r="Q973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60"/>
        <v>35</v>
      </c>
      <c r="P974">
        <f t="shared" si="61"/>
        <v>153.88999999999999</v>
      </c>
      <c r="Q974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60"/>
        <v>2</v>
      </c>
      <c r="P975">
        <f t="shared" si="61"/>
        <v>51.38</v>
      </c>
      <c r="Q975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60"/>
        <v>1</v>
      </c>
      <c r="P976">
        <f t="shared" si="61"/>
        <v>93.33</v>
      </c>
      <c r="Q976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60"/>
        <v>3</v>
      </c>
      <c r="P977">
        <f t="shared" si="61"/>
        <v>108.63</v>
      </c>
      <c r="Q977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60"/>
        <v>2</v>
      </c>
      <c r="P978">
        <f t="shared" si="61"/>
        <v>160.5</v>
      </c>
      <c r="Q978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60"/>
        <v>34</v>
      </c>
      <c r="P979">
        <f t="shared" si="61"/>
        <v>75.75</v>
      </c>
      <c r="Q979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60"/>
        <v>56</v>
      </c>
      <c r="P980">
        <f t="shared" si="61"/>
        <v>790.84</v>
      </c>
      <c r="Q98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60"/>
        <v>83</v>
      </c>
      <c r="P981">
        <f t="shared" si="61"/>
        <v>301.94</v>
      </c>
      <c r="Q981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60"/>
        <v>15</v>
      </c>
      <c r="P982">
        <f t="shared" si="61"/>
        <v>47.94</v>
      </c>
      <c r="Q982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60"/>
        <v>0</v>
      </c>
      <c r="P983">
        <f t="shared" si="61"/>
        <v>2.75</v>
      </c>
      <c r="Q983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60"/>
        <v>0</v>
      </c>
      <c r="P984">
        <f t="shared" si="61"/>
        <v>1</v>
      </c>
      <c r="Q984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60"/>
        <v>30</v>
      </c>
      <c r="P985">
        <f t="shared" si="61"/>
        <v>171.79</v>
      </c>
      <c r="Q985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60"/>
        <v>1</v>
      </c>
      <c r="P986">
        <f t="shared" si="61"/>
        <v>35.33</v>
      </c>
      <c r="Q986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60"/>
        <v>6</v>
      </c>
      <c r="P987">
        <f t="shared" si="61"/>
        <v>82.09</v>
      </c>
      <c r="Q987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60"/>
        <v>13</v>
      </c>
      <c r="P988">
        <f t="shared" si="61"/>
        <v>110.87</v>
      </c>
      <c r="Q988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60"/>
        <v>13</v>
      </c>
      <c r="P989">
        <f t="shared" si="61"/>
        <v>161.22</v>
      </c>
      <c r="Q989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60"/>
        <v>0</v>
      </c>
      <c r="P990">
        <f t="shared" si="61"/>
        <v>0</v>
      </c>
      <c r="Q99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60"/>
        <v>17</v>
      </c>
      <c r="P991">
        <f t="shared" si="61"/>
        <v>52.41</v>
      </c>
      <c r="Q991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60"/>
        <v>0</v>
      </c>
      <c r="P992">
        <f t="shared" si="61"/>
        <v>13</v>
      </c>
      <c r="Q992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60"/>
        <v>4</v>
      </c>
      <c r="P993">
        <f t="shared" si="61"/>
        <v>30.29</v>
      </c>
      <c r="Q993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60"/>
        <v>0</v>
      </c>
      <c r="P994">
        <f t="shared" si="61"/>
        <v>116.75</v>
      </c>
      <c r="Q994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60"/>
        <v>25</v>
      </c>
      <c r="P995">
        <f t="shared" si="61"/>
        <v>89.6</v>
      </c>
      <c r="Q995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60"/>
        <v>2</v>
      </c>
      <c r="P996">
        <f t="shared" si="61"/>
        <v>424.45</v>
      </c>
      <c r="Q996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60"/>
        <v>7</v>
      </c>
      <c r="P997">
        <f t="shared" si="61"/>
        <v>80.67</v>
      </c>
      <c r="Q997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60"/>
        <v>2</v>
      </c>
      <c r="P998">
        <f t="shared" si="61"/>
        <v>13</v>
      </c>
      <c r="Q998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60"/>
        <v>1</v>
      </c>
      <c r="P999">
        <f t="shared" si="61"/>
        <v>8.1300000000000008</v>
      </c>
      <c r="Q999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60"/>
        <v>59</v>
      </c>
      <c r="P1000">
        <f t="shared" si="61"/>
        <v>153.43</v>
      </c>
      <c r="Q100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60"/>
        <v>8</v>
      </c>
      <c r="P1001">
        <f t="shared" si="61"/>
        <v>292.08</v>
      </c>
      <c r="Q1001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60"/>
        <v>2</v>
      </c>
      <c r="P1002">
        <f t="shared" si="61"/>
        <v>3304</v>
      </c>
      <c r="Q1002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60"/>
        <v>104</v>
      </c>
      <c r="P1003">
        <f t="shared" si="61"/>
        <v>1300</v>
      </c>
      <c r="Q1003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60"/>
        <v>30</v>
      </c>
      <c r="P1004">
        <f t="shared" si="61"/>
        <v>134.55000000000001</v>
      </c>
      <c r="Q1004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60"/>
        <v>16</v>
      </c>
      <c r="P1005">
        <f t="shared" si="61"/>
        <v>214.07</v>
      </c>
      <c r="Q1005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60"/>
        <v>82</v>
      </c>
      <c r="P1006">
        <f t="shared" si="61"/>
        <v>216.34</v>
      </c>
      <c r="Q1006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60"/>
        <v>75</v>
      </c>
      <c r="P1007">
        <f t="shared" si="61"/>
        <v>932.31</v>
      </c>
      <c r="Q1007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60"/>
        <v>6</v>
      </c>
      <c r="P1008">
        <f t="shared" si="61"/>
        <v>29.25</v>
      </c>
      <c r="Q1008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60"/>
        <v>44</v>
      </c>
      <c r="P1009">
        <f t="shared" si="61"/>
        <v>174.95</v>
      </c>
      <c r="Q1009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60"/>
        <v>0</v>
      </c>
      <c r="P1010">
        <f t="shared" si="61"/>
        <v>250</v>
      </c>
      <c r="Q10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60"/>
        <v>13</v>
      </c>
      <c r="P1011">
        <f t="shared" si="61"/>
        <v>65</v>
      </c>
      <c r="Q1011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60"/>
        <v>0</v>
      </c>
      <c r="P1012">
        <f t="shared" si="61"/>
        <v>55</v>
      </c>
      <c r="Q1012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60"/>
        <v>0</v>
      </c>
      <c r="P1013">
        <f t="shared" si="61"/>
        <v>75</v>
      </c>
      <c r="Q1013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60"/>
        <v>21535</v>
      </c>
      <c r="P1014">
        <f t="shared" si="61"/>
        <v>1389.36</v>
      </c>
      <c r="Q1014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60"/>
        <v>35</v>
      </c>
      <c r="P1015">
        <f t="shared" si="61"/>
        <v>95.91</v>
      </c>
      <c r="Q1015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60"/>
        <v>31</v>
      </c>
      <c r="P1016">
        <f t="shared" si="61"/>
        <v>191.25</v>
      </c>
      <c r="Q1016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60"/>
        <v>3</v>
      </c>
      <c r="P1017">
        <f t="shared" si="61"/>
        <v>40</v>
      </c>
      <c r="Q1017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60"/>
        <v>3</v>
      </c>
      <c r="P1018">
        <f t="shared" si="61"/>
        <v>74.790000000000006</v>
      </c>
      <c r="Q1018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60"/>
        <v>23</v>
      </c>
      <c r="P1019">
        <f t="shared" si="61"/>
        <v>161.12</v>
      </c>
      <c r="Q1019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60"/>
        <v>3</v>
      </c>
      <c r="P1020">
        <f t="shared" si="61"/>
        <v>88.71</v>
      </c>
      <c r="Q102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60"/>
        <v>47</v>
      </c>
      <c r="P1021">
        <f t="shared" si="61"/>
        <v>53.25</v>
      </c>
      <c r="Q1021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60"/>
        <v>206</v>
      </c>
      <c r="P1022">
        <f t="shared" si="61"/>
        <v>106.2</v>
      </c>
      <c r="Q1022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60"/>
        <v>352</v>
      </c>
      <c r="P1023">
        <f t="shared" si="61"/>
        <v>22.08</v>
      </c>
      <c r="Q1023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60"/>
        <v>115</v>
      </c>
      <c r="P1024">
        <f t="shared" si="61"/>
        <v>31.05</v>
      </c>
      <c r="Q1024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60"/>
        <v>237</v>
      </c>
      <c r="P1025">
        <f t="shared" si="61"/>
        <v>36.21</v>
      </c>
      <c r="Q1025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si="60"/>
        <v>119</v>
      </c>
      <c r="P1026">
        <f t="shared" si="61"/>
        <v>388.98</v>
      </c>
      <c r="Q1026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ref="O1027:O1090" si="64">ROUND(E1027/D1027*100,0)</f>
        <v>110</v>
      </c>
      <c r="P1027">
        <f t="shared" ref="P1027:P1090" si="65">IFERROR(ROUND(E1027/L1027,2),0)</f>
        <v>71.849999999999994</v>
      </c>
      <c r="Q1027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64"/>
        <v>100</v>
      </c>
      <c r="P1028">
        <f t="shared" si="65"/>
        <v>57.38</v>
      </c>
      <c r="Q1028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64"/>
        <v>103</v>
      </c>
      <c r="P1029">
        <f t="shared" si="65"/>
        <v>69.67</v>
      </c>
      <c r="Q1029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64"/>
        <v>117</v>
      </c>
      <c r="P1030">
        <f t="shared" si="65"/>
        <v>45.99</v>
      </c>
      <c r="Q103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64"/>
        <v>112</v>
      </c>
      <c r="P1031">
        <f t="shared" si="65"/>
        <v>79.260000000000005</v>
      </c>
      <c r="Q1031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64"/>
        <v>342</v>
      </c>
      <c r="P1032">
        <f t="shared" si="65"/>
        <v>43.03</v>
      </c>
      <c r="Q1032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64"/>
        <v>107</v>
      </c>
      <c r="P1033">
        <f t="shared" si="65"/>
        <v>108.48</v>
      </c>
      <c r="Q1033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64"/>
        <v>108</v>
      </c>
      <c r="P1034">
        <f t="shared" si="65"/>
        <v>61.03</v>
      </c>
      <c r="Q1034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64"/>
        <v>103</v>
      </c>
      <c r="P1035">
        <f t="shared" si="65"/>
        <v>50.59</v>
      </c>
      <c r="Q1035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64"/>
        <v>130</v>
      </c>
      <c r="P1036">
        <f t="shared" si="65"/>
        <v>39.159999999999997</v>
      </c>
      <c r="Q1036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64"/>
        <v>108</v>
      </c>
      <c r="P1037">
        <f t="shared" si="65"/>
        <v>65.16</v>
      </c>
      <c r="Q1037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64"/>
        <v>112</v>
      </c>
      <c r="P1038">
        <f t="shared" si="65"/>
        <v>23.96</v>
      </c>
      <c r="Q1038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64"/>
        <v>102</v>
      </c>
      <c r="P1039">
        <f t="shared" si="65"/>
        <v>48.62</v>
      </c>
      <c r="Q1039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64"/>
        <v>145</v>
      </c>
      <c r="P1040">
        <f t="shared" si="65"/>
        <v>35.74</v>
      </c>
      <c r="Q104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64"/>
        <v>128</v>
      </c>
      <c r="P1041">
        <f t="shared" si="65"/>
        <v>21.37</v>
      </c>
      <c r="Q1041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64"/>
        <v>0</v>
      </c>
      <c r="P1042">
        <f t="shared" si="65"/>
        <v>250</v>
      </c>
      <c r="Q1042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64"/>
        <v>0</v>
      </c>
      <c r="P1043">
        <f t="shared" si="65"/>
        <v>0</v>
      </c>
      <c r="Q1043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64"/>
        <v>2</v>
      </c>
      <c r="P1044">
        <f t="shared" si="65"/>
        <v>10</v>
      </c>
      <c r="Q1044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64"/>
        <v>9</v>
      </c>
      <c r="P1045">
        <f t="shared" si="65"/>
        <v>29.24</v>
      </c>
      <c r="Q1045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64"/>
        <v>0</v>
      </c>
      <c r="P1046">
        <f t="shared" si="65"/>
        <v>3</v>
      </c>
      <c r="Q1046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64"/>
        <v>3</v>
      </c>
      <c r="P1047">
        <f t="shared" si="65"/>
        <v>33.25</v>
      </c>
      <c r="Q1047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64"/>
        <v>0</v>
      </c>
      <c r="P1048">
        <f t="shared" si="65"/>
        <v>0</v>
      </c>
      <c r="Q1048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64"/>
        <v>0</v>
      </c>
      <c r="P1049">
        <f t="shared" si="65"/>
        <v>1</v>
      </c>
      <c r="Q1049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64"/>
        <v>1</v>
      </c>
      <c r="P1050">
        <f t="shared" si="65"/>
        <v>53</v>
      </c>
      <c r="Q105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64"/>
        <v>0</v>
      </c>
      <c r="P1051">
        <f t="shared" si="65"/>
        <v>0</v>
      </c>
      <c r="Q1051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64"/>
        <v>0</v>
      </c>
      <c r="P1052">
        <f t="shared" si="65"/>
        <v>0</v>
      </c>
      <c r="Q1052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64"/>
        <v>0</v>
      </c>
      <c r="P1053">
        <f t="shared" si="65"/>
        <v>0</v>
      </c>
      <c r="Q1053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64"/>
        <v>0</v>
      </c>
      <c r="P1054">
        <f t="shared" si="65"/>
        <v>0</v>
      </c>
      <c r="Q1054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64"/>
        <v>1</v>
      </c>
      <c r="P1055">
        <f t="shared" si="65"/>
        <v>15</v>
      </c>
      <c r="Q1055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64"/>
        <v>0</v>
      </c>
      <c r="P1056">
        <f t="shared" si="65"/>
        <v>0</v>
      </c>
      <c r="Q1056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64"/>
        <v>0</v>
      </c>
      <c r="P1057">
        <f t="shared" si="65"/>
        <v>0</v>
      </c>
      <c r="Q1057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64"/>
        <v>0</v>
      </c>
      <c r="P1058">
        <f t="shared" si="65"/>
        <v>0</v>
      </c>
      <c r="Q1058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64"/>
        <v>0</v>
      </c>
      <c r="P1059">
        <f t="shared" si="65"/>
        <v>0</v>
      </c>
      <c r="Q1059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64"/>
        <v>0</v>
      </c>
      <c r="P1060">
        <f t="shared" si="65"/>
        <v>0</v>
      </c>
      <c r="Q106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64"/>
        <v>0</v>
      </c>
      <c r="P1061">
        <f t="shared" si="65"/>
        <v>0</v>
      </c>
      <c r="Q1061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64"/>
        <v>1</v>
      </c>
      <c r="P1062">
        <f t="shared" si="65"/>
        <v>50</v>
      </c>
      <c r="Q1062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64"/>
        <v>0</v>
      </c>
      <c r="P1063">
        <f t="shared" si="65"/>
        <v>0</v>
      </c>
      <c r="Q1063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64"/>
        <v>95</v>
      </c>
      <c r="P1064">
        <f t="shared" si="65"/>
        <v>47.5</v>
      </c>
      <c r="Q1064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64"/>
        <v>0</v>
      </c>
      <c r="P1065">
        <f t="shared" si="65"/>
        <v>0</v>
      </c>
      <c r="Q1065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64"/>
        <v>9</v>
      </c>
      <c r="P1066">
        <f t="shared" si="65"/>
        <v>65.67</v>
      </c>
      <c r="Q1066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64"/>
        <v>3</v>
      </c>
      <c r="P1067">
        <f t="shared" si="65"/>
        <v>16.2</v>
      </c>
      <c r="Q1067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64"/>
        <v>3</v>
      </c>
      <c r="P1068">
        <f t="shared" si="65"/>
        <v>34.130000000000003</v>
      </c>
      <c r="Q1068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64"/>
        <v>26</v>
      </c>
      <c r="P1069">
        <f t="shared" si="65"/>
        <v>13</v>
      </c>
      <c r="Q1069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64"/>
        <v>0</v>
      </c>
      <c r="P1070">
        <f t="shared" si="65"/>
        <v>11.25</v>
      </c>
      <c r="Q107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64"/>
        <v>39</v>
      </c>
      <c r="P1071">
        <f t="shared" si="65"/>
        <v>40.479999999999997</v>
      </c>
      <c r="Q1071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64"/>
        <v>1</v>
      </c>
      <c r="P1072">
        <f t="shared" si="65"/>
        <v>35</v>
      </c>
      <c r="Q1072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64"/>
        <v>0</v>
      </c>
      <c r="P1073">
        <f t="shared" si="65"/>
        <v>0</v>
      </c>
      <c r="Q1073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64"/>
        <v>0</v>
      </c>
      <c r="P1074">
        <f t="shared" si="65"/>
        <v>12.75</v>
      </c>
      <c r="Q1074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64"/>
        <v>1</v>
      </c>
      <c r="P1075">
        <f t="shared" si="65"/>
        <v>10</v>
      </c>
      <c r="Q1075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64"/>
        <v>6</v>
      </c>
      <c r="P1076">
        <f t="shared" si="65"/>
        <v>113.57</v>
      </c>
      <c r="Q1076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64"/>
        <v>5</v>
      </c>
      <c r="P1077">
        <f t="shared" si="65"/>
        <v>15</v>
      </c>
      <c r="Q1077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64"/>
        <v>63</v>
      </c>
      <c r="P1078">
        <f t="shared" si="65"/>
        <v>48.28</v>
      </c>
      <c r="Q1078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64"/>
        <v>29</v>
      </c>
      <c r="P1079">
        <f t="shared" si="65"/>
        <v>43.98</v>
      </c>
      <c r="Q1079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64"/>
        <v>8</v>
      </c>
      <c r="P1080">
        <f t="shared" si="65"/>
        <v>9</v>
      </c>
      <c r="Q108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64"/>
        <v>3</v>
      </c>
      <c r="P1081">
        <f t="shared" si="65"/>
        <v>37.67</v>
      </c>
      <c r="Q1081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64"/>
        <v>9</v>
      </c>
      <c r="P1082">
        <f t="shared" si="65"/>
        <v>18.579999999999998</v>
      </c>
      <c r="Q1082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64"/>
        <v>0</v>
      </c>
      <c r="P1083">
        <f t="shared" si="65"/>
        <v>3</v>
      </c>
      <c r="Q1083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64"/>
        <v>1</v>
      </c>
      <c r="P1084">
        <f t="shared" si="65"/>
        <v>18.670000000000002</v>
      </c>
      <c r="Q1084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64"/>
        <v>1</v>
      </c>
      <c r="P1085">
        <f t="shared" si="65"/>
        <v>410</v>
      </c>
      <c r="Q1085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64"/>
        <v>0</v>
      </c>
      <c r="P1086">
        <f t="shared" si="65"/>
        <v>0</v>
      </c>
      <c r="Q1086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64"/>
        <v>3</v>
      </c>
      <c r="P1087">
        <f t="shared" si="65"/>
        <v>114</v>
      </c>
      <c r="Q1087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64"/>
        <v>0</v>
      </c>
      <c r="P1088">
        <f t="shared" si="65"/>
        <v>7.5</v>
      </c>
      <c r="Q1088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64"/>
        <v>0</v>
      </c>
      <c r="P1089">
        <f t="shared" si="65"/>
        <v>0</v>
      </c>
      <c r="Q1089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si="64"/>
        <v>14</v>
      </c>
      <c r="P1090">
        <f t="shared" si="65"/>
        <v>43.42</v>
      </c>
      <c r="Q109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ref="O1091:O1154" si="68">ROUND(E1091/D1091*100,0)</f>
        <v>8</v>
      </c>
      <c r="P1091">
        <f t="shared" ref="P1091:P1154" si="69">IFERROR(ROUND(E1091/L1091,2),0)</f>
        <v>23.96</v>
      </c>
      <c r="Q1091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68"/>
        <v>0</v>
      </c>
      <c r="P1092">
        <f t="shared" si="69"/>
        <v>5</v>
      </c>
      <c r="Q1092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68"/>
        <v>13</v>
      </c>
      <c r="P1093">
        <f t="shared" si="69"/>
        <v>12.5</v>
      </c>
      <c r="Q1093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68"/>
        <v>1</v>
      </c>
      <c r="P1094">
        <f t="shared" si="69"/>
        <v>3</v>
      </c>
      <c r="Q1094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68"/>
        <v>14</v>
      </c>
      <c r="P1095">
        <f t="shared" si="69"/>
        <v>10.56</v>
      </c>
      <c r="Q1095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68"/>
        <v>18</v>
      </c>
      <c r="P1096">
        <f t="shared" si="69"/>
        <v>122</v>
      </c>
      <c r="Q1096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68"/>
        <v>5</v>
      </c>
      <c r="P1097">
        <f t="shared" si="69"/>
        <v>267.81</v>
      </c>
      <c r="Q1097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68"/>
        <v>18</v>
      </c>
      <c r="P1098">
        <f t="shared" si="69"/>
        <v>74.209999999999994</v>
      </c>
      <c r="Q1098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68"/>
        <v>0</v>
      </c>
      <c r="P1099">
        <f t="shared" si="69"/>
        <v>6.71</v>
      </c>
      <c r="Q1099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68"/>
        <v>7</v>
      </c>
      <c r="P1100">
        <f t="shared" si="69"/>
        <v>81.95</v>
      </c>
      <c r="Q110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68"/>
        <v>1</v>
      </c>
      <c r="P1101">
        <f t="shared" si="69"/>
        <v>25</v>
      </c>
      <c r="Q1101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68"/>
        <v>3</v>
      </c>
      <c r="P1102">
        <f t="shared" si="69"/>
        <v>10</v>
      </c>
      <c r="Q1102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68"/>
        <v>0</v>
      </c>
      <c r="P1103">
        <f t="shared" si="69"/>
        <v>6.83</v>
      </c>
      <c r="Q1103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68"/>
        <v>5</v>
      </c>
      <c r="P1104">
        <f t="shared" si="69"/>
        <v>17.71</v>
      </c>
      <c r="Q1104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68"/>
        <v>2</v>
      </c>
      <c r="P1105">
        <f t="shared" si="69"/>
        <v>16.2</v>
      </c>
      <c r="Q1105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68"/>
        <v>5</v>
      </c>
      <c r="P1106">
        <f t="shared" si="69"/>
        <v>80.3</v>
      </c>
      <c r="Q1106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68"/>
        <v>0</v>
      </c>
      <c r="P1107">
        <f t="shared" si="69"/>
        <v>71.55</v>
      </c>
      <c r="Q1107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68"/>
        <v>41</v>
      </c>
      <c r="P1108">
        <f t="shared" si="69"/>
        <v>23.57</v>
      </c>
      <c r="Q1108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68"/>
        <v>0</v>
      </c>
      <c r="P1109">
        <f t="shared" si="69"/>
        <v>0</v>
      </c>
      <c r="Q1109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68"/>
        <v>3</v>
      </c>
      <c r="P1110">
        <f t="shared" si="69"/>
        <v>34.880000000000003</v>
      </c>
      <c r="Q11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68"/>
        <v>0</v>
      </c>
      <c r="P1111">
        <f t="shared" si="69"/>
        <v>15</v>
      </c>
      <c r="Q1111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68"/>
        <v>1</v>
      </c>
      <c r="P1112">
        <f t="shared" si="69"/>
        <v>23.18</v>
      </c>
      <c r="Q1112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68"/>
        <v>0</v>
      </c>
      <c r="P1113">
        <f t="shared" si="69"/>
        <v>1</v>
      </c>
      <c r="Q1113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68"/>
        <v>36</v>
      </c>
      <c r="P1114">
        <f t="shared" si="69"/>
        <v>100.23</v>
      </c>
      <c r="Q1114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68"/>
        <v>1</v>
      </c>
      <c r="P1115">
        <f t="shared" si="69"/>
        <v>5</v>
      </c>
      <c r="Q1115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68"/>
        <v>0</v>
      </c>
      <c r="P1116">
        <f t="shared" si="69"/>
        <v>3.33</v>
      </c>
      <c r="Q1116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68"/>
        <v>0</v>
      </c>
      <c r="P1117">
        <f t="shared" si="69"/>
        <v>13.25</v>
      </c>
      <c r="Q1117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68"/>
        <v>0</v>
      </c>
      <c r="P1118">
        <f t="shared" si="69"/>
        <v>17.850000000000001</v>
      </c>
      <c r="Q1118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68"/>
        <v>8</v>
      </c>
      <c r="P1119">
        <f t="shared" si="69"/>
        <v>10.38</v>
      </c>
      <c r="Q1119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68"/>
        <v>2</v>
      </c>
      <c r="P1120">
        <f t="shared" si="69"/>
        <v>36.33</v>
      </c>
      <c r="Q112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68"/>
        <v>0</v>
      </c>
      <c r="P1121">
        <f t="shared" si="69"/>
        <v>5</v>
      </c>
      <c r="Q1121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68"/>
        <v>0</v>
      </c>
      <c r="P1122">
        <f t="shared" si="69"/>
        <v>0</v>
      </c>
      <c r="Q1122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68"/>
        <v>0</v>
      </c>
      <c r="P1123">
        <f t="shared" si="69"/>
        <v>5.8</v>
      </c>
      <c r="Q1123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68"/>
        <v>0</v>
      </c>
      <c r="P1124">
        <f t="shared" si="69"/>
        <v>0</v>
      </c>
      <c r="Q1124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68"/>
        <v>0</v>
      </c>
      <c r="P1125">
        <f t="shared" si="69"/>
        <v>3.67</v>
      </c>
      <c r="Q1125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68"/>
        <v>0</v>
      </c>
      <c r="P1126">
        <f t="shared" si="69"/>
        <v>60.71</v>
      </c>
      <c r="Q1126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68"/>
        <v>0</v>
      </c>
      <c r="P1127">
        <f t="shared" si="69"/>
        <v>0</v>
      </c>
      <c r="Q1127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68"/>
        <v>1</v>
      </c>
      <c r="P1128">
        <f t="shared" si="69"/>
        <v>5</v>
      </c>
      <c r="Q1128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68"/>
        <v>2</v>
      </c>
      <c r="P1129">
        <f t="shared" si="69"/>
        <v>25.43</v>
      </c>
      <c r="Q1129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68"/>
        <v>0</v>
      </c>
      <c r="P1130">
        <f t="shared" si="69"/>
        <v>1</v>
      </c>
      <c r="Q113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68"/>
        <v>0</v>
      </c>
      <c r="P1131">
        <f t="shared" si="69"/>
        <v>10.5</v>
      </c>
      <c r="Q1131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68"/>
        <v>0</v>
      </c>
      <c r="P1132">
        <f t="shared" si="69"/>
        <v>3.67</v>
      </c>
      <c r="Q1132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68"/>
        <v>0</v>
      </c>
      <c r="P1133">
        <f t="shared" si="69"/>
        <v>0</v>
      </c>
      <c r="Q1133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68"/>
        <v>14</v>
      </c>
      <c r="P1134">
        <f t="shared" si="69"/>
        <v>110.62</v>
      </c>
      <c r="Q1134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68"/>
        <v>1</v>
      </c>
      <c r="P1135">
        <f t="shared" si="69"/>
        <v>20</v>
      </c>
      <c r="Q1135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68"/>
        <v>0</v>
      </c>
      <c r="P1136">
        <f t="shared" si="69"/>
        <v>1</v>
      </c>
      <c r="Q1136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68"/>
        <v>5</v>
      </c>
      <c r="P1137">
        <f t="shared" si="69"/>
        <v>50</v>
      </c>
      <c r="Q1137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68"/>
        <v>6</v>
      </c>
      <c r="P1138">
        <f t="shared" si="69"/>
        <v>45</v>
      </c>
      <c r="Q1138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68"/>
        <v>40</v>
      </c>
      <c r="P1139">
        <f t="shared" si="69"/>
        <v>253.21</v>
      </c>
      <c r="Q1139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68"/>
        <v>0</v>
      </c>
      <c r="P1140">
        <f t="shared" si="69"/>
        <v>31.25</v>
      </c>
      <c r="Q114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68"/>
        <v>0</v>
      </c>
      <c r="P1141">
        <f t="shared" si="69"/>
        <v>5</v>
      </c>
      <c r="Q1141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68"/>
        <v>0</v>
      </c>
      <c r="P1142">
        <f t="shared" si="69"/>
        <v>0</v>
      </c>
      <c r="Q1142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68"/>
        <v>0</v>
      </c>
      <c r="P1143">
        <f t="shared" si="69"/>
        <v>0</v>
      </c>
      <c r="Q1143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68"/>
        <v>0</v>
      </c>
      <c r="P1144">
        <f t="shared" si="69"/>
        <v>0</v>
      </c>
      <c r="Q1144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68"/>
        <v>0</v>
      </c>
      <c r="P1145">
        <f t="shared" si="69"/>
        <v>23.25</v>
      </c>
      <c r="Q1145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68"/>
        <v>0</v>
      </c>
      <c r="P1146">
        <f t="shared" si="69"/>
        <v>0</v>
      </c>
      <c r="Q1146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68"/>
        <v>0</v>
      </c>
      <c r="P1147">
        <f t="shared" si="69"/>
        <v>100</v>
      </c>
      <c r="Q1147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68"/>
        <v>9</v>
      </c>
      <c r="P1148">
        <f t="shared" si="69"/>
        <v>44.17</v>
      </c>
      <c r="Q1148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68"/>
        <v>0</v>
      </c>
      <c r="P1149">
        <f t="shared" si="69"/>
        <v>0</v>
      </c>
      <c r="Q1149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68"/>
        <v>0</v>
      </c>
      <c r="P1150">
        <f t="shared" si="69"/>
        <v>24.33</v>
      </c>
      <c r="Q115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68"/>
        <v>0</v>
      </c>
      <c r="P1151">
        <f t="shared" si="69"/>
        <v>37.5</v>
      </c>
      <c r="Q1151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68"/>
        <v>10</v>
      </c>
      <c r="P1152">
        <f t="shared" si="69"/>
        <v>42</v>
      </c>
      <c r="Q1152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68"/>
        <v>0</v>
      </c>
      <c r="P1153">
        <f t="shared" si="69"/>
        <v>0</v>
      </c>
      <c r="Q1153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si="68"/>
        <v>6</v>
      </c>
      <c r="P1154">
        <f t="shared" si="69"/>
        <v>60.73</v>
      </c>
      <c r="Q1154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ref="O1155:O1218" si="72">ROUND(E1155/D1155*100,0)</f>
        <v>1</v>
      </c>
      <c r="P1155">
        <f t="shared" ref="P1155:P1218" si="73">IFERROR(ROUND(E1155/L1155,2),0)</f>
        <v>50</v>
      </c>
      <c r="Q1155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72"/>
        <v>7</v>
      </c>
      <c r="P1156">
        <f t="shared" si="73"/>
        <v>108.33</v>
      </c>
      <c r="Q1156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72"/>
        <v>1</v>
      </c>
      <c r="P1157">
        <f t="shared" si="73"/>
        <v>23.5</v>
      </c>
      <c r="Q1157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72"/>
        <v>0</v>
      </c>
      <c r="P1158">
        <f t="shared" si="73"/>
        <v>0</v>
      </c>
      <c r="Q1158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72"/>
        <v>2</v>
      </c>
      <c r="P1159">
        <f t="shared" si="73"/>
        <v>50.33</v>
      </c>
      <c r="Q1159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72"/>
        <v>0</v>
      </c>
      <c r="P1160">
        <f t="shared" si="73"/>
        <v>11.67</v>
      </c>
      <c r="Q116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72"/>
        <v>0</v>
      </c>
      <c r="P1161">
        <f t="shared" si="73"/>
        <v>0</v>
      </c>
      <c r="Q1161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72"/>
        <v>4</v>
      </c>
      <c r="P1162">
        <f t="shared" si="73"/>
        <v>60.79</v>
      </c>
      <c r="Q1162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72"/>
        <v>0</v>
      </c>
      <c r="P1163">
        <f t="shared" si="73"/>
        <v>0</v>
      </c>
      <c r="Q1163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72"/>
        <v>0</v>
      </c>
      <c r="P1164">
        <f t="shared" si="73"/>
        <v>17.5</v>
      </c>
      <c r="Q1164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72"/>
        <v>0</v>
      </c>
      <c r="P1165">
        <f t="shared" si="73"/>
        <v>0</v>
      </c>
      <c r="Q1165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72"/>
        <v>0</v>
      </c>
      <c r="P1166">
        <f t="shared" si="73"/>
        <v>0</v>
      </c>
      <c r="Q1166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72"/>
        <v>21</v>
      </c>
      <c r="P1167">
        <f t="shared" si="73"/>
        <v>82.82</v>
      </c>
      <c r="Q1167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72"/>
        <v>19</v>
      </c>
      <c r="P1168">
        <f t="shared" si="73"/>
        <v>358.88</v>
      </c>
      <c r="Q1168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72"/>
        <v>2</v>
      </c>
      <c r="P1169">
        <f t="shared" si="73"/>
        <v>61.19</v>
      </c>
      <c r="Q1169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72"/>
        <v>6</v>
      </c>
      <c r="P1170">
        <f t="shared" si="73"/>
        <v>340</v>
      </c>
      <c r="Q117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72"/>
        <v>0</v>
      </c>
      <c r="P1171">
        <f t="shared" si="73"/>
        <v>5.67</v>
      </c>
      <c r="Q1171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72"/>
        <v>0</v>
      </c>
      <c r="P1172">
        <f t="shared" si="73"/>
        <v>50</v>
      </c>
      <c r="Q1172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72"/>
        <v>0</v>
      </c>
      <c r="P1173">
        <f t="shared" si="73"/>
        <v>25</v>
      </c>
      <c r="Q1173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72"/>
        <v>0</v>
      </c>
      <c r="P1174">
        <f t="shared" si="73"/>
        <v>0</v>
      </c>
      <c r="Q1174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72"/>
        <v>0</v>
      </c>
      <c r="P1175">
        <f t="shared" si="73"/>
        <v>30</v>
      </c>
      <c r="Q1175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72"/>
        <v>6</v>
      </c>
      <c r="P1176">
        <f t="shared" si="73"/>
        <v>46.63</v>
      </c>
      <c r="Q1176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72"/>
        <v>3</v>
      </c>
      <c r="P1177">
        <f t="shared" si="73"/>
        <v>65</v>
      </c>
      <c r="Q1177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72"/>
        <v>0</v>
      </c>
      <c r="P1178">
        <f t="shared" si="73"/>
        <v>10</v>
      </c>
      <c r="Q1178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72"/>
        <v>0</v>
      </c>
      <c r="P1179">
        <f t="shared" si="73"/>
        <v>0</v>
      </c>
      <c r="Q1179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72"/>
        <v>0</v>
      </c>
      <c r="P1180">
        <f t="shared" si="73"/>
        <v>5</v>
      </c>
      <c r="Q118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72"/>
        <v>5</v>
      </c>
      <c r="P1181">
        <f t="shared" si="73"/>
        <v>640</v>
      </c>
      <c r="Q1181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72"/>
        <v>12</v>
      </c>
      <c r="P1182">
        <f t="shared" si="73"/>
        <v>69.12</v>
      </c>
      <c r="Q1182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72"/>
        <v>0</v>
      </c>
      <c r="P1183">
        <f t="shared" si="73"/>
        <v>1.33</v>
      </c>
      <c r="Q1183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72"/>
        <v>4</v>
      </c>
      <c r="P1184">
        <f t="shared" si="73"/>
        <v>10.5</v>
      </c>
      <c r="Q1184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72"/>
        <v>4</v>
      </c>
      <c r="P1185">
        <f t="shared" si="73"/>
        <v>33.33</v>
      </c>
      <c r="Q1185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72"/>
        <v>105</v>
      </c>
      <c r="P1186">
        <f t="shared" si="73"/>
        <v>61.56</v>
      </c>
      <c r="Q1186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72"/>
        <v>105</v>
      </c>
      <c r="P1187">
        <f t="shared" si="73"/>
        <v>118.74</v>
      </c>
      <c r="Q1187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72"/>
        <v>107</v>
      </c>
      <c r="P1188">
        <f t="shared" si="73"/>
        <v>65.08</v>
      </c>
      <c r="Q1188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72"/>
        <v>104</v>
      </c>
      <c r="P1189">
        <f t="shared" si="73"/>
        <v>130.16</v>
      </c>
      <c r="Q1189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72"/>
        <v>161</v>
      </c>
      <c r="P1190">
        <f t="shared" si="73"/>
        <v>37.78</v>
      </c>
      <c r="Q119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72"/>
        <v>108</v>
      </c>
      <c r="P1191">
        <f t="shared" si="73"/>
        <v>112.79</v>
      </c>
      <c r="Q1191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72"/>
        <v>135</v>
      </c>
      <c r="P1192">
        <f t="shared" si="73"/>
        <v>51.92</v>
      </c>
      <c r="Q1192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72"/>
        <v>109</v>
      </c>
      <c r="P1193">
        <f t="shared" si="73"/>
        <v>89.24</v>
      </c>
      <c r="Q1193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72"/>
        <v>290</v>
      </c>
      <c r="P1194">
        <f t="shared" si="73"/>
        <v>19.329999999999998</v>
      </c>
      <c r="Q1194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72"/>
        <v>104</v>
      </c>
      <c r="P1195">
        <f t="shared" si="73"/>
        <v>79.97</v>
      </c>
      <c r="Q1195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72"/>
        <v>322</v>
      </c>
      <c r="P1196">
        <f t="shared" si="73"/>
        <v>56.41</v>
      </c>
      <c r="Q1196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72"/>
        <v>135</v>
      </c>
      <c r="P1197">
        <f t="shared" si="73"/>
        <v>79.41</v>
      </c>
      <c r="Q1197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72"/>
        <v>270</v>
      </c>
      <c r="P1198">
        <f t="shared" si="73"/>
        <v>76.44</v>
      </c>
      <c r="Q1198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72"/>
        <v>253</v>
      </c>
      <c r="P1199">
        <f t="shared" si="73"/>
        <v>121</v>
      </c>
      <c r="Q1199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72"/>
        <v>261</v>
      </c>
      <c r="P1200">
        <f t="shared" si="73"/>
        <v>54.62</v>
      </c>
      <c r="Q120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72"/>
        <v>101</v>
      </c>
      <c r="P1201">
        <f t="shared" si="73"/>
        <v>299.22000000000003</v>
      </c>
      <c r="Q1201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72"/>
        <v>126</v>
      </c>
      <c r="P1202">
        <f t="shared" si="73"/>
        <v>58.53</v>
      </c>
      <c r="Q1202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72"/>
        <v>102</v>
      </c>
      <c r="P1203">
        <f t="shared" si="73"/>
        <v>55.37</v>
      </c>
      <c r="Q1203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72"/>
        <v>199</v>
      </c>
      <c r="P1204">
        <f t="shared" si="73"/>
        <v>183.8</v>
      </c>
      <c r="Q1204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72"/>
        <v>102</v>
      </c>
      <c r="P1205">
        <f t="shared" si="73"/>
        <v>165.35</v>
      </c>
      <c r="Q1205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72"/>
        <v>103</v>
      </c>
      <c r="P1206">
        <f t="shared" si="73"/>
        <v>234.79</v>
      </c>
      <c r="Q1206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72"/>
        <v>101</v>
      </c>
      <c r="P1207">
        <f t="shared" si="73"/>
        <v>211.48</v>
      </c>
      <c r="Q1207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72"/>
        <v>115</v>
      </c>
      <c r="P1208">
        <f t="shared" si="73"/>
        <v>32.340000000000003</v>
      </c>
      <c r="Q1208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72"/>
        <v>104</v>
      </c>
      <c r="P1209">
        <f t="shared" si="73"/>
        <v>123.38</v>
      </c>
      <c r="Q1209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72"/>
        <v>155</v>
      </c>
      <c r="P1210">
        <f t="shared" si="73"/>
        <v>207.07</v>
      </c>
      <c r="Q12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72"/>
        <v>106</v>
      </c>
      <c r="P1211">
        <f t="shared" si="73"/>
        <v>138.26</v>
      </c>
      <c r="Q1211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72"/>
        <v>254</v>
      </c>
      <c r="P1212">
        <f t="shared" si="73"/>
        <v>493.82</v>
      </c>
      <c r="Q1212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72"/>
        <v>101</v>
      </c>
      <c r="P1213">
        <f t="shared" si="73"/>
        <v>168.5</v>
      </c>
      <c r="Q1213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72"/>
        <v>129</v>
      </c>
      <c r="P1214">
        <f t="shared" si="73"/>
        <v>38.869999999999997</v>
      </c>
      <c r="Q1214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72"/>
        <v>102</v>
      </c>
      <c r="P1215">
        <f t="shared" si="73"/>
        <v>61.53</v>
      </c>
      <c r="Q1215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72"/>
        <v>132</v>
      </c>
      <c r="P1216">
        <f t="shared" si="73"/>
        <v>105.44</v>
      </c>
      <c r="Q1216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72"/>
        <v>786</v>
      </c>
      <c r="P1217">
        <f t="shared" si="73"/>
        <v>71.59</v>
      </c>
      <c r="Q1217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si="72"/>
        <v>146</v>
      </c>
      <c r="P1218">
        <f t="shared" si="73"/>
        <v>91.88</v>
      </c>
      <c r="Q1218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ref="O1219:O1282" si="76">ROUND(E1219/D1219*100,0)</f>
        <v>103</v>
      </c>
      <c r="P1219">
        <f t="shared" ref="P1219:P1282" si="77">IFERROR(ROUND(E1219/L1219,2),0)</f>
        <v>148.57</v>
      </c>
      <c r="Q1219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76"/>
        <v>172</v>
      </c>
      <c r="P1220">
        <f t="shared" si="77"/>
        <v>174.21</v>
      </c>
      <c r="Q122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76"/>
        <v>159</v>
      </c>
      <c r="P1221">
        <f t="shared" si="77"/>
        <v>102.86</v>
      </c>
      <c r="Q1221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76"/>
        <v>104</v>
      </c>
      <c r="P1222">
        <f t="shared" si="77"/>
        <v>111.18</v>
      </c>
      <c r="Q1222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76"/>
        <v>111</v>
      </c>
      <c r="P1223">
        <f t="shared" si="77"/>
        <v>23.8</v>
      </c>
      <c r="Q1223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76"/>
        <v>280</v>
      </c>
      <c r="P1224">
        <f t="shared" si="77"/>
        <v>81.27</v>
      </c>
      <c r="Q1224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76"/>
        <v>112</v>
      </c>
      <c r="P1225">
        <f t="shared" si="77"/>
        <v>116.21</v>
      </c>
      <c r="Q1225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76"/>
        <v>7</v>
      </c>
      <c r="P1226">
        <f t="shared" si="77"/>
        <v>58.89</v>
      </c>
      <c r="Q1226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76"/>
        <v>4</v>
      </c>
      <c r="P1227">
        <f t="shared" si="77"/>
        <v>44</v>
      </c>
      <c r="Q1227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76"/>
        <v>4</v>
      </c>
      <c r="P1228">
        <f t="shared" si="77"/>
        <v>48.43</v>
      </c>
      <c r="Q1228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76"/>
        <v>0</v>
      </c>
      <c r="P1229">
        <f t="shared" si="77"/>
        <v>0</v>
      </c>
      <c r="Q1229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76"/>
        <v>29</v>
      </c>
      <c r="P1230">
        <f t="shared" si="77"/>
        <v>61.04</v>
      </c>
      <c r="Q123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76"/>
        <v>1</v>
      </c>
      <c r="P1231">
        <f t="shared" si="77"/>
        <v>25</v>
      </c>
      <c r="Q1231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76"/>
        <v>0</v>
      </c>
      <c r="P1232">
        <f t="shared" si="77"/>
        <v>0</v>
      </c>
      <c r="Q1232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76"/>
        <v>0</v>
      </c>
      <c r="P1233">
        <f t="shared" si="77"/>
        <v>0</v>
      </c>
      <c r="Q1233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76"/>
        <v>1</v>
      </c>
      <c r="P1234">
        <f t="shared" si="77"/>
        <v>40</v>
      </c>
      <c r="Q1234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76"/>
        <v>12</v>
      </c>
      <c r="P1235">
        <f t="shared" si="77"/>
        <v>19.329999999999998</v>
      </c>
      <c r="Q1235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76"/>
        <v>0</v>
      </c>
      <c r="P1236">
        <f t="shared" si="77"/>
        <v>0</v>
      </c>
      <c r="Q1236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76"/>
        <v>3</v>
      </c>
      <c r="P1237">
        <f t="shared" si="77"/>
        <v>35</v>
      </c>
      <c r="Q1237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76"/>
        <v>0</v>
      </c>
      <c r="P1238">
        <f t="shared" si="77"/>
        <v>0</v>
      </c>
      <c r="Q1238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76"/>
        <v>0</v>
      </c>
      <c r="P1239">
        <f t="shared" si="77"/>
        <v>0</v>
      </c>
      <c r="Q1239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76"/>
        <v>18</v>
      </c>
      <c r="P1240">
        <f t="shared" si="77"/>
        <v>59.33</v>
      </c>
      <c r="Q124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76"/>
        <v>0</v>
      </c>
      <c r="P1241">
        <f t="shared" si="77"/>
        <v>0</v>
      </c>
      <c r="Q1241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76"/>
        <v>3</v>
      </c>
      <c r="P1242">
        <f t="shared" si="77"/>
        <v>30.13</v>
      </c>
      <c r="Q1242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76"/>
        <v>51</v>
      </c>
      <c r="P1243">
        <f t="shared" si="77"/>
        <v>74.62</v>
      </c>
      <c r="Q1243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76"/>
        <v>1</v>
      </c>
      <c r="P1244">
        <f t="shared" si="77"/>
        <v>5</v>
      </c>
      <c r="Q1244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76"/>
        <v>14</v>
      </c>
      <c r="P1245">
        <f t="shared" si="77"/>
        <v>44.5</v>
      </c>
      <c r="Q1245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76"/>
        <v>104</v>
      </c>
      <c r="P1246">
        <f t="shared" si="77"/>
        <v>46.13</v>
      </c>
      <c r="Q1246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76"/>
        <v>120</v>
      </c>
      <c r="P1247">
        <f t="shared" si="77"/>
        <v>141.47</v>
      </c>
      <c r="Q1247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76"/>
        <v>117</v>
      </c>
      <c r="P1248">
        <f t="shared" si="77"/>
        <v>75.48</v>
      </c>
      <c r="Q1248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76"/>
        <v>122</v>
      </c>
      <c r="P1249">
        <f t="shared" si="77"/>
        <v>85.5</v>
      </c>
      <c r="Q1249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76"/>
        <v>152</v>
      </c>
      <c r="P1250">
        <f t="shared" si="77"/>
        <v>64.25</v>
      </c>
      <c r="Q125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76"/>
        <v>104</v>
      </c>
      <c r="P1251">
        <f t="shared" si="77"/>
        <v>64.47</v>
      </c>
      <c r="Q1251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76"/>
        <v>200</v>
      </c>
      <c r="P1252">
        <f t="shared" si="77"/>
        <v>118.2</v>
      </c>
      <c r="Q1252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76"/>
        <v>102</v>
      </c>
      <c r="P1253">
        <f t="shared" si="77"/>
        <v>82.54</v>
      </c>
      <c r="Q1253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76"/>
        <v>138</v>
      </c>
      <c r="P1254">
        <f t="shared" si="77"/>
        <v>34.17</v>
      </c>
      <c r="Q1254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76"/>
        <v>303833</v>
      </c>
      <c r="P1255">
        <f t="shared" si="77"/>
        <v>42.73</v>
      </c>
      <c r="Q1255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76"/>
        <v>199</v>
      </c>
      <c r="P1256">
        <f t="shared" si="77"/>
        <v>94.49</v>
      </c>
      <c r="Q1256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76"/>
        <v>202</v>
      </c>
      <c r="P1257">
        <f t="shared" si="77"/>
        <v>55.7</v>
      </c>
      <c r="Q1257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76"/>
        <v>118</v>
      </c>
      <c r="P1258">
        <f t="shared" si="77"/>
        <v>98.03</v>
      </c>
      <c r="Q1258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76"/>
        <v>295</v>
      </c>
      <c r="P1259">
        <f t="shared" si="77"/>
        <v>92.1</v>
      </c>
      <c r="Q1259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76"/>
        <v>213</v>
      </c>
      <c r="P1260">
        <f t="shared" si="77"/>
        <v>38.18</v>
      </c>
      <c r="Q126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76"/>
        <v>104</v>
      </c>
      <c r="P1261">
        <f t="shared" si="77"/>
        <v>27.15</v>
      </c>
      <c r="Q1261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76"/>
        <v>114</v>
      </c>
      <c r="P1262">
        <f t="shared" si="77"/>
        <v>50.69</v>
      </c>
      <c r="Q1262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76"/>
        <v>101</v>
      </c>
      <c r="P1263">
        <f t="shared" si="77"/>
        <v>38.94</v>
      </c>
      <c r="Q1263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76"/>
        <v>125</v>
      </c>
      <c r="P1264">
        <f t="shared" si="77"/>
        <v>77.64</v>
      </c>
      <c r="Q1264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76"/>
        <v>119</v>
      </c>
      <c r="P1265">
        <f t="shared" si="77"/>
        <v>43.54</v>
      </c>
      <c r="Q1265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76"/>
        <v>166</v>
      </c>
      <c r="P1266">
        <f t="shared" si="77"/>
        <v>31.82</v>
      </c>
      <c r="Q1266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76"/>
        <v>119</v>
      </c>
      <c r="P1267">
        <f t="shared" si="77"/>
        <v>63.18</v>
      </c>
      <c r="Q1267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76"/>
        <v>100</v>
      </c>
      <c r="P1268">
        <f t="shared" si="77"/>
        <v>190.9</v>
      </c>
      <c r="Q1268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76"/>
        <v>102</v>
      </c>
      <c r="P1269">
        <f t="shared" si="77"/>
        <v>140.86000000000001</v>
      </c>
      <c r="Q1269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76"/>
        <v>117</v>
      </c>
      <c r="P1270">
        <f t="shared" si="77"/>
        <v>76.92</v>
      </c>
      <c r="Q127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76"/>
        <v>109</v>
      </c>
      <c r="P1271">
        <f t="shared" si="77"/>
        <v>99.16</v>
      </c>
      <c r="Q1271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76"/>
        <v>115</v>
      </c>
      <c r="P1272">
        <f t="shared" si="77"/>
        <v>67.88</v>
      </c>
      <c r="Q1272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76"/>
        <v>102</v>
      </c>
      <c r="P1273">
        <f t="shared" si="77"/>
        <v>246.29</v>
      </c>
      <c r="Q1273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76"/>
        <v>106</v>
      </c>
      <c r="P1274">
        <f t="shared" si="77"/>
        <v>189.29</v>
      </c>
      <c r="Q1274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76"/>
        <v>104</v>
      </c>
      <c r="P1275">
        <f t="shared" si="77"/>
        <v>76.67</v>
      </c>
      <c r="Q1275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76"/>
        <v>155</v>
      </c>
      <c r="P1276">
        <f t="shared" si="77"/>
        <v>82.96</v>
      </c>
      <c r="Q1276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76"/>
        <v>162</v>
      </c>
      <c r="P1277">
        <f t="shared" si="77"/>
        <v>62.52</v>
      </c>
      <c r="Q1277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76"/>
        <v>104</v>
      </c>
      <c r="P1278">
        <f t="shared" si="77"/>
        <v>46.07</v>
      </c>
      <c r="Q1278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76"/>
        <v>106</v>
      </c>
      <c r="P1279">
        <f t="shared" si="77"/>
        <v>38.54</v>
      </c>
      <c r="Q1279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76"/>
        <v>155</v>
      </c>
      <c r="P1280">
        <f t="shared" si="77"/>
        <v>53.01</v>
      </c>
      <c r="Q128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76"/>
        <v>111</v>
      </c>
      <c r="P1281">
        <f t="shared" si="77"/>
        <v>73.36</v>
      </c>
      <c r="Q1281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si="76"/>
        <v>111</v>
      </c>
      <c r="P1282">
        <f t="shared" si="77"/>
        <v>127.98</v>
      </c>
      <c r="Q1282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ref="O1283:O1346" si="80">ROUND(E1283/D1283*100,0)</f>
        <v>111</v>
      </c>
      <c r="P1283">
        <f t="shared" ref="P1283:P1346" si="81">IFERROR(ROUND(E1283/L1283,2),0)</f>
        <v>104.73</v>
      </c>
      <c r="Q1283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80"/>
        <v>124</v>
      </c>
      <c r="P1284">
        <f t="shared" si="81"/>
        <v>67.67</v>
      </c>
      <c r="Q1284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80"/>
        <v>211</v>
      </c>
      <c r="P1285">
        <f t="shared" si="81"/>
        <v>95.93</v>
      </c>
      <c r="Q1285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80"/>
        <v>101</v>
      </c>
      <c r="P1286">
        <f t="shared" si="81"/>
        <v>65.16</v>
      </c>
      <c r="Q1286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80"/>
        <v>102</v>
      </c>
      <c r="P1287">
        <f t="shared" si="81"/>
        <v>32.270000000000003</v>
      </c>
      <c r="Q1287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80"/>
        <v>108</v>
      </c>
      <c r="P1288">
        <f t="shared" si="81"/>
        <v>81.25</v>
      </c>
      <c r="Q1288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80"/>
        <v>242</v>
      </c>
      <c r="P1289">
        <f t="shared" si="81"/>
        <v>24.2</v>
      </c>
      <c r="Q1289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80"/>
        <v>100</v>
      </c>
      <c r="P1290">
        <f t="shared" si="81"/>
        <v>65.87</v>
      </c>
      <c r="Q129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80"/>
        <v>125</v>
      </c>
      <c r="P1291">
        <f t="shared" si="81"/>
        <v>36.08</v>
      </c>
      <c r="Q1291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80"/>
        <v>109</v>
      </c>
      <c r="P1292">
        <f t="shared" si="81"/>
        <v>44.19</v>
      </c>
      <c r="Q1292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80"/>
        <v>146</v>
      </c>
      <c r="P1293">
        <f t="shared" si="81"/>
        <v>104.07</v>
      </c>
      <c r="Q1293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80"/>
        <v>110</v>
      </c>
      <c r="P1294">
        <f t="shared" si="81"/>
        <v>35.96</v>
      </c>
      <c r="Q1294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80"/>
        <v>102</v>
      </c>
      <c r="P1295">
        <f t="shared" si="81"/>
        <v>127.79</v>
      </c>
      <c r="Q1295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80"/>
        <v>122</v>
      </c>
      <c r="P1296">
        <f t="shared" si="81"/>
        <v>27.73</v>
      </c>
      <c r="Q1296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80"/>
        <v>102</v>
      </c>
      <c r="P1297">
        <f t="shared" si="81"/>
        <v>39.83</v>
      </c>
      <c r="Q1297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80"/>
        <v>141</v>
      </c>
      <c r="P1298">
        <f t="shared" si="81"/>
        <v>52.17</v>
      </c>
      <c r="Q1298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80"/>
        <v>110</v>
      </c>
      <c r="P1299">
        <f t="shared" si="81"/>
        <v>92.04</v>
      </c>
      <c r="Q1299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80"/>
        <v>105</v>
      </c>
      <c r="P1300">
        <f t="shared" si="81"/>
        <v>63.42</v>
      </c>
      <c r="Q130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80"/>
        <v>124</v>
      </c>
      <c r="P1301">
        <f t="shared" si="81"/>
        <v>135.63</v>
      </c>
      <c r="Q1301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80"/>
        <v>135</v>
      </c>
      <c r="P1302">
        <f t="shared" si="81"/>
        <v>168.75</v>
      </c>
      <c r="Q1302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80"/>
        <v>103</v>
      </c>
      <c r="P1303">
        <f t="shared" si="81"/>
        <v>70.86</v>
      </c>
      <c r="Q1303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80"/>
        <v>100</v>
      </c>
      <c r="P1304">
        <f t="shared" si="81"/>
        <v>50</v>
      </c>
      <c r="Q1304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80"/>
        <v>130</v>
      </c>
      <c r="P1305">
        <f t="shared" si="81"/>
        <v>42.21</v>
      </c>
      <c r="Q1305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80"/>
        <v>40</v>
      </c>
      <c r="P1306">
        <f t="shared" si="81"/>
        <v>152.41</v>
      </c>
      <c r="Q1306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80"/>
        <v>26</v>
      </c>
      <c r="P1307">
        <f t="shared" si="81"/>
        <v>90.62</v>
      </c>
      <c r="Q1307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80"/>
        <v>65</v>
      </c>
      <c r="P1308">
        <f t="shared" si="81"/>
        <v>201.6</v>
      </c>
      <c r="Q1308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80"/>
        <v>12</v>
      </c>
      <c r="P1309">
        <f t="shared" si="81"/>
        <v>127.93</v>
      </c>
      <c r="Q1309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80"/>
        <v>11</v>
      </c>
      <c r="P1310">
        <f t="shared" si="81"/>
        <v>29.89</v>
      </c>
      <c r="Q13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80"/>
        <v>112</v>
      </c>
      <c r="P1311">
        <f t="shared" si="81"/>
        <v>367.97</v>
      </c>
      <c r="Q1311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80"/>
        <v>16</v>
      </c>
      <c r="P1312">
        <f t="shared" si="81"/>
        <v>129.16999999999999</v>
      </c>
      <c r="Q1312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80"/>
        <v>32</v>
      </c>
      <c r="P1313">
        <f t="shared" si="81"/>
        <v>800.7</v>
      </c>
      <c r="Q1313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80"/>
        <v>1</v>
      </c>
      <c r="P1314">
        <f t="shared" si="81"/>
        <v>28</v>
      </c>
      <c r="Q1314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80"/>
        <v>31</v>
      </c>
      <c r="P1315">
        <f t="shared" si="81"/>
        <v>102.02</v>
      </c>
      <c r="Q1315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80"/>
        <v>1</v>
      </c>
      <c r="P1316">
        <f t="shared" si="81"/>
        <v>184.36</v>
      </c>
      <c r="Q1316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80"/>
        <v>40</v>
      </c>
      <c r="P1317">
        <f t="shared" si="81"/>
        <v>162.91999999999999</v>
      </c>
      <c r="Q1317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80"/>
        <v>0</v>
      </c>
      <c r="P1318">
        <f t="shared" si="81"/>
        <v>1</v>
      </c>
      <c r="Q1318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80"/>
        <v>6</v>
      </c>
      <c r="P1319">
        <f t="shared" si="81"/>
        <v>603.53</v>
      </c>
      <c r="Q1319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80"/>
        <v>15</v>
      </c>
      <c r="P1320">
        <f t="shared" si="81"/>
        <v>45.41</v>
      </c>
      <c r="Q132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80"/>
        <v>15</v>
      </c>
      <c r="P1321">
        <f t="shared" si="81"/>
        <v>97.33</v>
      </c>
      <c r="Q1321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80"/>
        <v>1</v>
      </c>
      <c r="P1322">
        <f t="shared" si="81"/>
        <v>167.67</v>
      </c>
      <c r="Q1322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80"/>
        <v>1</v>
      </c>
      <c r="P1323">
        <f t="shared" si="81"/>
        <v>859.86</v>
      </c>
      <c r="Q1323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80"/>
        <v>0</v>
      </c>
      <c r="P1324">
        <f t="shared" si="81"/>
        <v>26.5</v>
      </c>
      <c r="Q1324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80"/>
        <v>9</v>
      </c>
      <c r="P1325">
        <f t="shared" si="81"/>
        <v>30.27</v>
      </c>
      <c r="Q1325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80"/>
        <v>10</v>
      </c>
      <c r="P1326">
        <f t="shared" si="81"/>
        <v>54.67</v>
      </c>
      <c r="Q1326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80"/>
        <v>2</v>
      </c>
      <c r="P1327">
        <f t="shared" si="81"/>
        <v>60.75</v>
      </c>
      <c r="Q1327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80"/>
        <v>1</v>
      </c>
      <c r="P1328">
        <f t="shared" si="81"/>
        <v>102.73</v>
      </c>
      <c r="Q1328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80"/>
        <v>4</v>
      </c>
      <c r="P1329">
        <f t="shared" si="81"/>
        <v>41.59</v>
      </c>
      <c r="Q1329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80"/>
        <v>2</v>
      </c>
      <c r="P1330">
        <f t="shared" si="81"/>
        <v>116.53</v>
      </c>
      <c r="Q133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80"/>
        <v>1</v>
      </c>
      <c r="P1331">
        <f t="shared" si="81"/>
        <v>45.33</v>
      </c>
      <c r="Q1331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80"/>
        <v>22</v>
      </c>
      <c r="P1332">
        <f t="shared" si="81"/>
        <v>157.46</v>
      </c>
      <c r="Q1332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80"/>
        <v>1</v>
      </c>
      <c r="P1333">
        <f t="shared" si="81"/>
        <v>100.5</v>
      </c>
      <c r="Q1333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80"/>
        <v>0</v>
      </c>
      <c r="P1334">
        <f t="shared" si="81"/>
        <v>0</v>
      </c>
      <c r="Q1334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80"/>
        <v>0</v>
      </c>
      <c r="P1335">
        <f t="shared" si="81"/>
        <v>0</v>
      </c>
      <c r="Q1335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80"/>
        <v>11</v>
      </c>
      <c r="P1336">
        <f t="shared" si="81"/>
        <v>51.82</v>
      </c>
      <c r="Q1336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80"/>
        <v>20</v>
      </c>
      <c r="P1337">
        <f t="shared" si="81"/>
        <v>308.75</v>
      </c>
      <c r="Q1337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80"/>
        <v>85</v>
      </c>
      <c r="P1338">
        <f t="shared" si="81"/>
        <v>379.23</v>
      </c>
      <c r="Q1338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80"/>
        <v>49</v>
      </c>
      <c r="P1339">
        <f t="shared" si="81"/>
        <v>176.36</v>
      </c>
      <c r="Q1339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80"/>
        <v>3</v>
      </c>
      <c r="P1340">
        <f t="shared" si="81"/>
        <v>66.069999999999993</v>
      </c>
      <c r="Q134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80"/>
        <v>7</v>
      </c>
      <c r="P1341">
        <f t="shared" si="81"/>
        <v>89.65</v>
      </c>
      <c r="Q1341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80"/>
        <v>0</v>
      </c>
      <c r="P1342">
        <f t="shared" si="81"/>
        <v>0</v>
      </c>
      <c r="Q1342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80"/>
        <v>70</v>
      </c>
      <c r="P1343">
        <f t="shared" si="81"/>
        <v>382.39</v>
      </c>
      <c r="Q1343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80"/>
        <v>0</v>
      </c>
      <c r="P1344">
        <f t="shared" si="81"/>
        <v>100</v>
      </c>
      <c r="Q1344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80"/>
        <v>102</v>
      </c>
      <c r="P1345">
        <f t="shared" si="81"/>
        <v>158.36000000000001</v>
      </c>
      <c r="Q1345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si="80"/>
        <v>378</v>
      </c>
      <c r="P1346">
        <f t="shared" si="81"/>
        <v>40.76</v>
      </c>
      <c r="Q1346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ref="O1347:O1410" si="84">ROUND(E1347/D1347*100,0)</f>
        <v>125</v>
      </c>
      <c r="P1347">
        <f t="shared" ref="P1347:P1410" si="85">IFERROR(ROUND(E1347/L1347,2),0)</f>
        <v>53.57</v>
      </c>
      <c r="Q1347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84"/>
        <v>147</v>
      </c>
      <c r="P1348">
        <f t="shared" si="85"/>
        <v>48.45</v>
      </c>
      <c r="Q1348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84"/>
        <v>102</v>
      </c>
      <c r="P1349">
        <f t="shared" si="85"/>
        <v>82.42</v>
      </c>
      <c r="Q1349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84"/>
        <v>102</v>
      </c>
      <c r="P1350">
        <f t="shared" si="85"/>
        <v>230.19</v>
      </c>
      <c r="Q135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84"/>
        <v>204</v>
      </c>
      <c r="P1351">
        <f t="shared" si="85"/>
        <v>59.36</v>
      </c>
      <c r="Q1351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84"/>
        <v>104</v>
      </c>
      <c r="P1352">
        <f t="shared" si="85"/>
        <v>66.7</v>
      </c>
      <c r="Q1352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84"/>
        <v>101</v>
      </c>
      <c r="P1353">
        <f t="shared" si="85"/>
        <v>168.78</v>
      </c>
      <c r="Q1353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84"/>
        <v>136</v>
      </c>
      <c r="P1354">
        <f t="shared" si="85"/>
        <v>59.97</v>
      </c>
      <c r="Q1354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84"/>
        <v>134</v>
      </c>
      <c r="P1355">
        <f t="shared" si="85"/>
        <v>31.81</v>
      </c>
      <c r="Q1355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84"/>
        <v>130</v>
      </c>
      <c r="P1356">
        <f t="shared" si="85"/>
        <v>24.42</v>
      </c>
      <c r="Q1356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84"/>
        <v>123</v>
      </c>
      <c r="P1357">
        <f t="shared" si="85"/>
        <v>25.35</v>
      </c>
      <c r="Q1357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84"/>
        <v>183</v>
      </c>
      <c r="P1358">
        <f t="shared" si="85"/>
        <v>71.44</v>
      </c>
      <c r="Q1358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84"/>
        <v>125</v>
      </c>
      <c r="P1359">
        <f t="shared" si="85"/>
        <v>38.549999999999997</v>
      </c>
      <c r="Q1359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84"/>
        <v>112</v>
      </c>
      <c r="P1360">
        <f t="shared" si="85"/>
        <v>68.37</v>
      </c>
      <c r="Q136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84"/>
        <v>116</v>
      </c>
      <c r="P1361">
        <f t="shared" si="85"/>
        <v>40.21</v>
      </c>
      <c r="Q1361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84"/>
        <v>173</v>
      </c>
      <c r="P1362">
        <f t="shared" si="85"/>
        <v>32.07</v>
      </c>
      <c r="Q1362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84"/>
        <v>126</v>
      </c>
      <c r="P1363">
        <f t="shared" si="85"/>
        <v>28.63</v>
      </c>
      <c r="Q1363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84"/>
        <v>109</v>
      </c>
      <c r="P1364">
        <f t="shared" si="85"/>
        <v>43.64</v>
      </c>
      <c r="Q1364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84"/>
        <v>100</v>
      </c>
      <c r="P1365">
        <f t="shared" si="85"/>
        <v>40</v>
      </c>
      <c r="Q1365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84"/>
        <v>119</v>
      </c>
      <c r="P1366">
        <f t="shared" si="85"/>
        <v>346.04</v>
      </c>
      <c r="Q1366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84"/>
        <v>100</v>
      </c>
      <c r="P1367">
        <f t="shared" si="85"/>
        <v>81.739999999999995</v>
      </c>
      <c r="Q1367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84"/>
        <v>126</v>
      </c>
      <c r="P1368">
        <f t="shared" si="85"/>
        <v>64.540000000000006</v>
      </c>
      <c r="Q1368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84"/>
        <v>114</v>
      </c>
      <c r="P1369">
        <f t="shared" si="85"/>
        <v>63.48</v>
      </c>
      <c r="Q1369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84"/>
        <v>111</v>
      </c>
      <c r="P1370">
        <f t="shared" si="85"/>
        <v>63.62</v>
      </c>
      <c r="Q137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84"/>
        <v>105</v>
      </c>
      <c r="P1371">
        <f t="shared" si="85"/>
        <v>83.97</v>
      </c>
      <c r="Q1371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84"/>
        <v>104</v>
      </c>
      <c r="P1372">
        <f t="shared" si="85"/>
        <v>77.75</v>
      </c>
      <c r="Q1372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84"/>
        <v>107</v>
      </c>
      <c r="P1373">
        <f t="shared" si="85"/>
        <v>107.07</v>
      </c>
      <c r="Q1373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84"/>
        <v>124</v>
      </c>
      <c r="P1374">
        <f t="shared" si="85"/>
        <v>38.75</v>
      </c>
      <c r="Q1374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84"/>
        <v>105</v>
      </c>
      <c r="P1375">
        <f t="shared" si="85"/>
        <v>201.94</v>
      </c>
      <c r="Q1375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84"/>
        <v>189</v>
      </c>
      <c r="P1376">
        <f t="shared" si="85"/>
        <v>43.06</v>
      </c>
      <c r="Q1376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84"/>
        <v>171</v>
      </c>
      <c r="P1377">
        <f t="shared" si="85"/>
        <v>62.87</v>
      </c>
      <c r="Q1377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84"/>
        <v>252</v>
      </c>
      <c r="P1378">
        <f t="shared" si="85"/>
        <v>55.61</v>
      </c>
      <c r="Q1378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84"/>
        <v>116</v>
      </c>
      <c r="P1379">
        <f t="shared" si="85"/>
        <v>48.71</v>
      </c>
      <c r="Q1379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84"/>
        <v>203</v>
      </c>
      <c r="P1380">
        <f t="shared" si="85"/>
        <v>30.58</v>
      </c>
      <c r="Q138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84"/>
        <v>112</v>
      </c>
      <c r="P1381">
        <f t="shared" si="85"/>
        <v>73.91</v>
      </c>
      <c r="Q1381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84"/>
        <v>424</v>
      </c>
      <c r="P1382">
        <f t="shared" si="85"/>
        <v>21.2</v>
      </c>
      <c r="Q1382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84"/>
        <v>107</v>
      </c>
      <c r="P1383">
        <f t="shared" si="85"/>
        <v>73.36</v>
      </c>
      <c r="Q1383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84"/>
        <v>104</v>
      </c>
      <c r="P1384">
        <f t="shared" si="85"/>
        <v>56.41</v>
      </c>
      <c r="Q1384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84"/>
        <v>212</v>
      </c>
      <c r="P1385">
        <f t="shared" si="85"/>
        <v>50.25</v>
      </c>
      <c r="Q1385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84"/>
        <v>124</v>
      </c>
      <c r="P1386">
        <f t="shared" si="85"/>
        <v>68.94</v>
      </c>
      <c r="Q1386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84"/>
        <v>110</v>
      </c>
      <c r="P1387">
        <f t="shared" si="85"/>
        <v>65.91</v>
      </c>
      <c r="Q1387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84"/>
        <v>219</v>
      </c>
      <c r="P1388">
        <f t="shared" si="85"/>
        <v>62.5</v>
      </c>
      <c r="Q1388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84"/>
        <v>137</v>
      </c>
      <c r="P1389">
        <f t="shared" si="85"/>
        <v>70.06</v>
      </c>
      <c r="Q1389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84"/>
        <v>135</v>
      </c>
      <c r="P1390">
        <f t="shared" si="85"/>
        <v>60.18</v>
      </c>
      <c r="Q139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84"/>
        <v>145</v>
      </c>
      <c r="P1391">
        <f t="shared" si="85"/>
        <v>21.38</v>
      </c>
      <c r="Q1391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84"/>
        <v>109</v>
      </c>
      <c r="P1392">
        <f t="shared" si="85"/>
        <v>160.79</v>
      </c>
      <c r="Q1392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84"/>
        <v>110</v>
      </c>
      <c r="P1393">
        <f t="shared" si="85"/>
        <v>42.38</v>
      </c>
      <c r="Q1393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84"/>
        <v>114</v>
      </c>
      <c r="P1394">
        <f t="shared" si="85"/>
        <v>27.32</v>
      </c>
      <c r="Q1394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84"/>
        <v>102</v>
      </c>
      <c r="P1395">
        <f t="shared" si="85"/>
        <v>196.83</v>
      </c>
      <c r="Q1395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84"/>
        <v>122</v>
      </c>
      <c r="P1396">
        <f t="shared" si="85"/>
        <v>53.88</v>
      </c>
      <c r="Q1396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84"/>
        <v>112</v>
      </c>
      <c r="P1397">
        <f t="shared" si="85"/>
        <v>47.76</v>
      </c>
      <c r="Q1397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84"/>
        <v>107</v>
      </c>
      <c r="P1398">
        <f t="shared" si="85"/>
        <v>88.19</v>
      </c>
      <c r="Q1398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84"/>
        <v>114</v>
      </c>
      <c r="P1399">
        <f t="shared" si="85"/>
        <v>72.06</v>
      </c>
      <c r="Q1399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84"/>
        <v>110</v>
      </c>
      <c r="P1400">
        <f t="shared" si="85"/>
        <v>74.25</v>
      </c>
      <c r="Q140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84"/>
        <v>126</v>
      </c>
      <c r="P1401">
        <f t="shared" si="85"/>
        <v>61.7</v>
      </c>
      <c r="Q1401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84"/>
        <v>167</v>
      </c>
      <c r="P1402">
        <f t="shared" si="85"/>
        <v>17.239999999999998</v>
      </c>
      <c r="Q1402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84"/>
        <v>497</v>
      </c>
      <c r="P1403">
        <f t="shared" si="85"/>
        <v>51.72</v>
      </c>
      <c r="Q1403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84"/>
        <v>109</v>
      </c>
      <c r="P1404">
        <f t="shared" si="85"/>
        <v>24.15</v>
      </c>
      <c r="Q1404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84"/>
        <v>103</v>
      </c>
      <c r="P1405">
        <f t="shared" si="85"/>
        <v>62.17</v>
      </c>
      <c r="Q1405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84"/>
        <v>2</v>
      </c>
      <c r="P1406">
        <f t="shared" si="85"/>
        <v>48.2</v>
      </c>
      <c r="Q1406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84"/>
        <v>0</v>
      </c>
      <c r="P1407">
        <f t="shared" si="85"/>
        <v>6.18</v>
      </c>
      <c r="Q1407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84"/>
        <v>0</v>
      </c>
      <c r="P1408">
        <f t="shared" si="85"/>
        <v>5</v>
      </c>
      <c r="Q1408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84"/>
        <v>1</v>
      </c>
      <c r="P1409">
        <f t="shared" si="85"/>
        <v>7.5</v>
      </c>
      <c r="Q1409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si="84"/>
        <v>7</v>
      </c>
      <c r="P1410">
        <f t="shared" si="85"/>
        <v>12</v>
      </c>
      <c r="Q14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ref="O1411:O1474" si="88">ROUND(E1411/D1411*100,0)</f>
        <v>0</v>
      </c>
      <c r="P1411">
        <f t="shared" ref="P1411:P1474" si="89">IFERROR(ROUND(E1411/L1411,2),0)</f>
        <v>0</v>
      </c>
      <c r="Q1411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88"/>
        <v>0</v>
      </c>
      <c r="P1412">
        <f t="shared" si="89"/>
        <v>1</v>
      </c>
      <c r="Q1412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88"/>
        <v>0</v>
      </c>
      <c r="P1413">
        <f t="shared" si="89"/>
        <v>2.33</v>
      </c>
      <c r="Q1413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88"/>
        <v>5</v>
      </c>
      <c r="P1414">
        <f t="shared" si="89"/>
        <v>24.62</v>
      </c>
      <c r="Q1414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88"/>
        <v>5</v>
      </c>
      <c r="P1415">
        <f t="shared" si="89"/>
        <v>100</v>
      </c>
      <c r="Q1415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88"/>
        <v>0</v>
      </c>
      <c r="P1416">
        <f t="shared" si="89"/>
        <v>1</v>
      </c>
      <c r="Q1416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88"/>
        <v>18</v>
      </c>
      <c r="P1417">
        <f t="shared" si="89"/>
        <v>88.89</v>
      </c>
      <c r="Q1417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88"/>
        <v>0</v>
      </c>
      <c r="P1418">
        <f t="shared" si="89"/>
        <v>0</v>
      </c>
      <c r="Q1418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88"/>
        <v>1</v>
      </c>
      <c r="P1419">
        <f t="shared" si="89"/>
        <v>27.5</v>
      </c>
      <c r="Q1419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88"/>
        <v>0</v>
      </c>
      <c r="P1420">
        <f t="shared" si="89"/>
        <v>6</v>
      </c>
      <c r="Q142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88"/>
        <v>7</v>
      </c>
      <c r="P1421">
        <f t="shared" si="89"/>
        <v>44.5</v>
      </c>
      <c r="Q1421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88"/>
        <v>3</v>
      </c>
      <c r="P1422">
        <f t="shared" si="89"/>
        <v>1</v>
      </c>
      <c r="Q1422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88"/>
        <v>0</v>
      </c>
      <c r="P1423">
        <f t="shared" si="89"/>
        <v>100</v>
      </c>
      <c r="Q1423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88"/>
        <v>0</v>
      </c>
      <c r="P1424">
        <f t="shared" si="89"/>
        <v>13</v>
      </c>
      <c r="Q1424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88"/>
        <v>0</v>
      </c>
      <c r="P1425">
        <f t="shared" si="89"/>
        <v>100</v>
      </c>
      <c r="Q1425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88"/>
        <v>20</v>
      </c>
      <c r="P1426">
        <f t="shared" si="89"/>
        <v>109.07</v>
      </c>
      <c r="Q1426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88"/>
        <v>0</v>
      </c>
      <c r="P1427">
        <f t="shared" si="89"/>
        <v>0</v>
      </c>
      <c r="Q1427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88"/>
        <v>0</v>
      </c>
      <c r="P1428">
        <f t="shared" si="89"/>
        <v>0</v>
      </c>
      <c r="Q1428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88"/>
        <v>8</v>
      </c>
      <c r="P1429">
        <f t="shared" si="89"/>
        <v>104.75</v>
      </c>
      <c r="Q1429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88"/>
        <v>5</v>
      </c>
      <c r="P1430">
        <f t="shared" si="89"/>
        <v>15</v>
      </c>
      <c r="Q143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88"/>
        <v>0</v>
      </c>
      <c r="P1431">
        <f t="shared" si="89"/>
        <v>0</v>
      </c>
      <c r="Q1431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88"/>
        <v>8</v>
      </c>
      <c r="P1432">
        <f t="shared" si="89"/>
        <v>80.599999999999994</v>
      </c>
      <c r="Q1432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88"/>
        <v>32</v>
      </c>
      <c r="P1433">
        <f t="shared" si="89"/>
        <v>115.55</v>
      </c>
      <c r="Q1433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88"/>
        <v>0</v>
      </c>
      <c r="P1434">
        <f t="shared" si="89"/>
        <v>0</v>
      </c>
      <c r="Q1434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88"/>
        <v>7</v>
      </c>
      <c r="P1435">
        <f t="shared" si="89"/>
        <v>80.5</v>
      </c>
      <c r="Q1435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88"/>
        <v>10</v>
      </c>
      <c r="P1436">
        <f t="shared" si="89"/>
        <v>744.55</v>
      </c>
      <c r="Q1436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88"/>
        <v>0</v>
      </c>
      <c r="P1437">
        <f t="shared" si="89"/>
        <v>7.5</v>
      </c>
      <c r="Q1437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88"/>
        <v>1</v>
      </c>
      <c r="P1438">
        <f t="shared" si="89"/>
        <v>38.5</v>
      </c>
      <c r="Q1438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88"/>
        <v>27</v>
      </c>
      <c r="P1439">
        <f t="shared" si="89"/>
        <v>36.68</v>
      </c>
      <c r="Q1439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88"/>
        <v>3</v>
      </c>
      <c r="P1440">
        <f t="shared" si="89"/>
        <v>75</v>
      </c>
      <c r="Q144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88"/>
        <v>7</v>
      </c>
      <c r="P1441">
        <f t="shared" si="89"/>
        <v>30</v>
      </c>
      <c r="Q1441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88"/>
        <v>0</v>
      </c>
      <c r="P1442">
        <f t="shared" si="89"/>
        <v>1</v>
      </c>
      <c r="Q1442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88"/>
        <v>1</v>
      </c>
      <c r="P1443">
        <f t="shared" si="89"/>
        <v>673.33</v>
      </c>
      <c r="Q1443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88"/>
        <v>0</v>
      </c>
      <c r="P1444">
        <f t="shared" si="89"/>
        <v>0</v>
      </c>
      <c r="Q1444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88"/>
        <v>0</v>
      </c>
      <c r="P1445">
        <f t="shared" si="89"/>
        <v>0</v>
      </c>
      <c r="Q1445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88"/>
        <v>0</v>
      </c>
      <c r="P1446">
        <f t="shared" si="89"/>
        <v>0</v>
      </c>
      <c r="Q1446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88"/>
        <v>0</v>
      </c>
      <c r="P1447">
        <f t="shared" si="89"/>
        <v>0</v>
      </c>
      <c r="Q1447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88"/>
        <v>0</v>
      </c>
      <c r="P1448">
        <f t="shared" si="89"/>
        <v>0</v>
      </c>
      <c r="Q1448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88"/>
        <v>0</v>
      </c>
      <c r="P1449">
        <f t="shared" si="89"/>
        <v>25</v>
      </c>
      <c r="Q1449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88"/>
        <v>0</v>
      </c>
      <c r="P1450">
        <f t="shared" si="89"/>
        <v>0</v>
      </c>
      <c r="Q145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88"/>
        <v>0</v>
      </c>
      <c r="P1451">
        <f t="shared" si="89"/>
        <v>0</v>
      </c>
      <c r="Q1451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88"/>
        <v>0</v>
      </c>
      <c r="P1452">
        <f t="shared" si="89"/>
        <v>1</v>
      </c>
      <c r="Q1452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88"/>
        <v>0</v>
      </c>
      <c r="P1453">
        <f t="shared" si="89"/>
        <v>1</v>
      </c>
      <c r="Q1453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88"/>
        <v>0</v>
      </c>
      <c r="P1454">
        <f t="shared" si="89"/>
        <v>0</v>
      </c>
      <c r="Q1454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88"/>
        <v>0</v>
      </c>
      <c r="P1455">
        <f t="shared" si="89"/>
        <v>0</v>
      </c>
      <c r="Q1455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88"/>
        <v>1</v>
      </c>
      <c r="P1456">
        <f t="shared" si="89"/>
        <v>15</v>
      </c>
      <c r="Q1456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88"/>
        <v>11</v>
      </c>
      <c r="P1457">
        <f t="shared" si="89"/>
        <v>225</v>
      </c>
      <c r="Q1457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88"/>
        <v>3</v>
      </c>
      <c r="P1458">
        <f t="shared" si="89"/>
        <v>48.33</v>
      </c>
      <c r="Q1458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88"/>
        <v>0</v>
      </c>
      <c r="P1459">
        <f t="shared" si="89"/>
        <v>0</v>
      </c>
      <c r="Q1459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88"/>
        <v>0</v>
      </c>
      <c r="P1460">
        <f t="shared" si="89"/>
        <v>0</v>
      </c>
      <c r="Q146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88"/>
        <v>0</v>
      </c>
      <c r="P1461">
        <f t="shared" si="89"/>
        <v>0</v>
      </c>
      <c r="Q1461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88"/>
        <v>0</v>
      </c>
      <c r="P1462">
        <f t="shared" si="89"/>
        <v>0</v>
      </c>
      <c r="Q1462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88"/>
        <v>101</v>
      </c>
      <c r="P1463">
        <f t="shared" si="89"/>
        <v>44.67</v>
      </c>
      <c r="Q1463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88"/>
        <v>109</v>
      </c>
      <c r="P1464">
        <f t="shared" si="89"/>
        <v>28.94</v>
      </c>
      <c r="Q1464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88"/>
        <v>148</v>
      </c>
      <c r="P1465">
        <f t="shared" si="89"/>
        <v>35.44</v>
      </c>
      <c r="Q1465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88"/>
        <v>163</v>
      </c>
      <c r="P1466">
        <f t="shared" si="89"/>
        <v>34.869999999999997</v>
      </c>
      <c r="Q1466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88"/>
        <v>456</v>
      </c>
      <c r="P1467">
        <f t="shared" si="89"/>
        <v>52.62</v>
      </c>
      <c r="Q1467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88"/>
        <v>108</v>
      </c>
      <c r="P1468">
        <f t="shared" si="89"/>
        <v>69.599999999999994</v>
      </c>
      <c r="Q1468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88"/>
        <v>115</v>
      </c>
      <c r="P1469">
        <f t="shared" si="89"/>
        <v>76.72</v>
      </c>
      <c r="Q1469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88"/>
        <v>102</v>
      </c>
      <c r="P1470">
        <f t="shared" si="89"/>
        <v>33.19</v>
      </c>
      <c r="Q147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88"/>
        <v>108</v>
      </c>
      <c r="P1471">
        <f t="shared" si="89"/>
        <v>149.46</v>
      </c>
      <c r="Q1471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88"/>
        <v>125</v>
      </c>
      <c r="P1472">
        <f t="shared" si="89"/>
        <v>23.17</v>
      </c>
      <c r="Q1472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88"/>
        <v>104</v>
      </c>
      <c r="P1473">
        <f t="shared" si="89"/>
        <v>96.88</v>
      </c>
      <c r="Q1473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si="88"/>
        <v>139</v>
      </c>
      <c r="P1474">
        <f t="shared" si="89"/>
        <v>103.2</v>
      </c>
      <c r="Q1474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ref="O1475:O1538" si="92">ROUND(E1475/D1475*100,0)</f>
        <v>121</v>
      </c>
      <c r="P1475">
        <f t="shared" ref="P1475:P1538" si="93">IFERROR(ROUND(E1475/L1475,2),0)</f>
        <v>38.46</v>
      </c>
      <c r="Q1475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92"/>
        <v>112</v>
      </c>
      <c r="P1476">
        <f t="shared" si="93"/>
        <v>44.32</v>
      </c>
      <c r="Q1476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92"/>
        <v>189</v>
      </c>
      <c r="P1477">
        <f t="shared" si="93"/>
        <v>64.17</v>
      </c>
      <c r="Q1477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92"/>
        <v>662</v>
      </c>
      <c r="P1478">
        <f t="shared" si="93"/>
        <v>43.33</v>
      </c>
      <c r="Q1478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92"/>
        <v>111</v>
      </c>
      <c r="P1479">
        <f t="shared" si="93"/>
        <v>90.5</v>
      </c>
      <c r="Q1479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92"/>
        <v>1182</v>
      </c>
      <c r="P1480">
        <f t="shared" si="93"/>
        <v>29.19</v>
      </c>
      <c r="Q148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92"/>
        <v>137</v>
      </c>
      <c r="P1481">
        <f t="shared" si="93"/>
        <v>30.96</v>
      </c>
      <c r="Q1481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92"/>
        <v>117</v>
      </c>
      <c r="P1482">
        <f t="shared" si="93"/>
        <v>92.16</v>
      </c>
      <c r="Q1482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92"/>
        <v>2</v>
      </c>
      <c r="P1483">
        <f t="shared" si="93"/>
        <v>17.5</v>
      </c>
      <c r="Q1483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92"/>
        <v>0</v>
      </c>
      <c r="P1484">
        <f t="shared" si="93"/>
        <v>5</v>
      </c>
      <c r="Q1484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92"/>
        <v>1</v>
      </c>
      <c r="P1485">
        <f t="shared" si="93"/>
        <v>25</v>
      </c>
      <c r="Q1485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92"/>
        <v>0</v>
      </c>
      <c r="P1486">
        <f t="shared" si="93"/>
        <v>0</v>
      </c>
      <c r="Q1486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92"/>
        <v>2</v>
      </c>
      <c r="P1487">
        <f t="shared" si="93"/>
        <v>50</v>
      </c>
      <c r="Q1487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92"/>
        <v>0</v>
      </c>
      <c r="P1488">
        <f t="shared" si="93"/>
        <v>16</v>
      </c>
      <c r="Q1488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92"/>
        <v>0</v>
      </c>
      <c r="P1489">
        <f t="shared" si="93"/>
        <v>0</v>
      </c>
      <c r="Q1489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92"/>
        <v>2</v>
      </c>
      <c r="P1490">
        <f t="shared" si="93"/>
        <v>60</v>
      </c>
      <c r="Q149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92"/>
        <v>0</v>
      </c>
      <c r="P1491">
        <f t="shared" si="93"/>
        <v>0</v>
      </c>
      <c r="Q1491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92"/>
        <v>31</v>
      </c>
      <c r="P1492">
        <f t="shared" si="93"/>
        <v>47.11</v>
      </c>
      <c r="Q1492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92"/>
        <v>8</v>
      </c>
      <c r="P1493">
        <f t="shared" si="93"/>
        <v>100</v>
      </c>
      <c r="Q1493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92"/>
        <v>1</v>
      </c>
      <c r="P1494">
        <f t="shared" si="93"/>
        <v>15</v>
      </c>
      <c r="Q1494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92"/>
        <v>0</v>
      </c>
      <c r="P1495">
        <f t="shared" si="93"/>
        <v>0</v>
      </c>
      <c r="Q1495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92"/>
        <v>9</v>
      </c>
      <c r="P1496">
        <f t="shared" si="93"/>
        <v>40.450000000000003</v>
      </c>
      <c r="Q1496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92"/>
        <v>0</v>
      </c>
      <c r="P1497">
        <f t="shared" si="93"/>
        <v>0</v>
      </c>
      <c r="Q1497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92"/>
        <v>0</v>
      </c>
      <c r="P1498">
        <f t="shared" si="93"/>
        <v>0</v>
      </c>
      <c r="Q1498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92"/>
        <v>0</v>
      </c>
      <c r="P1499">
        <f t="shared" si="93"/>
        <v>1</v>
      </c>
      <c r="Q1499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92"/>
        <v>2</v>
      </c>
      <c r="P1500">
        <f t="shared" si="93"/>
        <v>19</v>
      </c>
      <c r="Q150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92"/>
        <v>0</v>
      </c>
      <c r="P1501">
        <f t="shared" si="93"/>
        <v>5</v>
      </c>
      <c r="Q1501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92"/>
        <v>25</v>
      </c>
      <c r="P1502">
        <f t="shared" si="93"/>
        <v>46.73</v>
      </c>
      <c r="Q1502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92"/>
        <v>166</v>
      </c>
      <c r="P1503">
        <f t="shared" si="93"/>
        <v>97.73</v>
      </c>
      <c r="Q1503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92"/>
        <v>101</v>
      </c>
      <c r="P1504">
        <f t="shared" si="93"/>
        <v>67.84</v>
      </c>
      <c r="Q1504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92"/>
        <v>108</v>
      </c>
      <c r="P1505">
        <f t="shared" si="93"/>
        <v>56.98</v>
      </c>
      <c r="Q1505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92"/>
        <v>278</v>
      </c>
      <c r="P1506">
        <f t="shared" si="93"/>
        <v>67.16</v>
      </c>
      <c r="Q1506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92"/>
        <v>104</v>
      </c>
      <c r="P1507">
        <f t="shared" si="93"/>
        <v>48.04</v>
      </c>
      <c r="Q1507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92"/>
        <v>111</v>
      </c>
      <c r="P1508">
        <f t="shared" si="93"/>
        <v>38.86</v>
      </c>
      <c r="Q1508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92"/>
        <v>215</v>
      </c>
      <c r="P1509">
        <f t="shared" si="93"/>
        <v>78.180000000000007</v>
      </c>
      <c r="Q1509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92"/>
        <v>111</v>
      </c>
      <c r="P1510">
        <f t="shared" si="93"/>
        <v>97.11</v>
      </c>
      <c r="Q15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92"/>
        <v>124</v>
      </c>
      <c r="P1511">
        <f t="shared" si="93"/>
        <v>110.39</v>
      </c>
      <c r="Q1511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92"/>
        <v>101</v>
      </c>
      <c r="P1512">
        <f t="shared" si="93"/>
        <v>39.92</v>
      </c>
      <c r="Q1512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92"/>
        <v>112</v>
      </c>
      <c r="P1513">
        <f t="shared" si="93"/>
        <v>75.98</v>
      </c>
      <c r="Q1513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92"/>
        <v>559</v>
      </c>
      <c r="P1514">
        <f t="shared" si="93"/>
        <v>58.38</v>
      </c>
      <c r="Q1514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92"/>
        <v>150</v>
      </c>
      <c r="P1515">
        <f t="shared" si="93"/>
        <v>55.82</v>
      </c>
      <c r="Q1515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92"/>
        <v>106</v>
      </c>
      <c r="P1516">
        <f t="shared" si="93"/>
        <v>151.24</v>
      </c>
      <c r="Q1516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92"/>
        <v>157</v>
      </c>
      <c r="P1517">
        <f t="shared" si="93"/>
        <v>849.67</v>
      </c>
      <c r="Q1517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92"/>
        <v>109</v>
      </c>
      <c r="P1518">
        <f t="shared" si="93"/>
        <v>159.24</v>
      </c>
      <c r="Q1518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92"/>
        <v>162</v>
      </c>
      <c r="P1519">
        <f t="shared" si="93"/>
        <v>39.51</v>
      </c>
      <c r="Q1519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92"/>
        <v>205</v>
      </c>
      <c r="P1520">
        <f t="shared" si="93"/>
        <v>130.53</v>
      </c>
      <c r="Q152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92"/>
        <v>103</v>
      </c>
      <c r="P1521">
        <f t="shared" si="93"/>
        <v>64.16</v>
      </c>
      <c r="Q1521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92"/>
        <v>103</v>
      </c>
      <c r="P1522">
        <f t="shared" si="93"/>
        <v>111.53</v>
      </c>
      <c r="Q1522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92"/>
        <v>107</v>
      </c>
      <c r="P1523">
        <f t="shared" si="93"/>
        <v>170.45</v>
      </c>
      <c r="Q1523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92"/>
        <v>139</v>
      </c>
      <c r="P1524">
        <f t="shared" si="93"/>
        <v>133.74</v>
      </c>
      <c r="Q1524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92"/>
        <v>125</v>
      </c>
      <c r="P1525">
        <f t="shared" si="93"/>
        <v>95.83</v>
      </c>
      <c r="Q1525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92"/>
        <v>207</v>
      </c>
      <c r="P1526">
        <f t="shared" si="93"/>
        <v>221.79</v>
      </c>
      <c r="Q1526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92"/>
        <v>174</v>
      </c>
      <c r="P1527">
        <f t="shared" si="93"/>
        <v>32.32</v>
      </c>
      <c r="Q1527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92"/>
        <v>120</v>
      </c>
      <c r="P1528">
        <f t="shared" si="93"/>
        <v>98.84</v>
      </c>
      <c r="Q1528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92"/>
        <v>110</v>
      </c>
      <c r="P1529">
        <f t="shared" si="93"/>
        <v>55.22</v>
      </c>
      <c r="Q1529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92"/>
        <v>282</v>
      </c>
      <c r="P1530">
        <f t="shared" si="93"/>
        <v>52.79</v>
      </c>
      <c r="Q153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92"/>
        <v>101</v>
      </c>
      <c r="P1531">
        <f t="shared" si="93"/>
        <v>135.66999999999999</v>
      </c>
      <c r="Q1531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92"/>
        <v>135</v>
      </c>
      <c r="P1532">
        <f t="shared" si="93"/>
        <v>53.99</v>
      </c>
      <c r="Q1532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92"/>
        <v>176</v>
      </c>
      <c r="P1533">
        <f t="shared" si="93"/>
        <v>56.64</v>
      </c>
      <c r="Q1533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92"/>
        <v>484</v>
      </c>
      <c r="P1534">
        <f t="shared" si="93"/>
        <v>82.32</v>
      </c>
      <c r="Q1534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92"/>
        <v>145</v>
      </c>
      <c r="P1535">
        <f t="shared" si="93"/>
        <v>88.26</v>
      </c>
      <c r="Q1535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92"/>
        <v>418</v>
      </c>
      <c r="P1536">
        <f t="shared" si="93"/>
        <v>84.91</v>
      </c>
      <c r="Q1536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92"/>
        <v>132</v>
      </c>
      <c r="P1537">
        <f t="shared" si="93"/>
        <v>48.15</v>
      </c>
      <c r="Q1537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si="92"/>
        <v>250</v>
      </c>
      <c r="P1538">
        <f t="shared" si="93"/>
        <v>66.02</v>
      </c>
      <c r="Q1538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ref="O1539:O1602" si="96">ROUND(E1539/D1539*100,0)</f>
        <v>180</v>
      </c>
      <c r="P1539">
        <f t="shared" ref="P1539:P1602" si="97">IFERROR(ROUND(E1539/L1539,2),0)</f>
        <v>96.38</v>
      </c>
      <c r="Q1539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96"/>
        <v>103</v>
      </c>
      <c r="P1540">
        <f t="shared" si="97"/>
        <v>156.16999999999999</v>
      </c>
      <c r="Q154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96"/>
        <v>136</v>
      </c>
      <c r="P1541">
        <f t="shared" si="97"/>
        <v>95.76</v>
      </c>
      <c r="Q1541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96"/>
        <v>118</v>
      </c>
      <c r="P1542">
        <f t="shared" si="97"/>
        <v>180.41</v>
      </c>
      <c r="Q1542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96"/>
        <v>0</v>
      </c>
      <c r="P1543">
        <f t="shared" si="97"/>
        <v>3</v>
      </c>
      <c r="Q1543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96"/>
        <v>4</v>
      </c>
      <c r="P1544">
        <f t="shared" si="97"/>
        <v>20</v>
      </c>
      <c r="Q1544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96"/>
        <v>0</v>
      </c>
      <c r="P1545">
        <f t="shared" si="97"/>
        <v>10</v>
      </c>
      <c r="Q1545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96"/>
        <v>0</v>
      </c>
      <c r="P1546">
        <f t="shared" si="97"/>
        <v>0</v>
      </c>
      <c r="Q1546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96"/>
        <v>0</v>
      </c>
      <c r="P1547">
        <f t="shared" si="97"/>
        <v>1</v>
      </c>
      <c r="Q1547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96"/>
        <v>29</v>
      </c>
      <c r="P1548">
        <f t="shared" si="97"/>
        <v>26.27</v>
      </c>
      <c r="Q1548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96"/>
        <v>0</v>
      </c>
      <c r="P1549">
        <f t="shared" si="97"/>
        <v>0</v>
      </c>
      <c r="Q1549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96"/>
        <v>9</v>
      </c>
      <c r="P1550">
        <f t="shared" si="97"/>
        <v>60</v>
      </c>
      <c r="Q155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96"/>
        <v>34</v>
      </c>
      <c r="P1551">
        <f t="shared" si="97"/>
        <v>28.33</v>
      </c>
      <c r="Q1551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96"/>
        <v>13</v>
      </c>
      <c r="P1552">
        <f t="shared" si="97"/>
        <v>14.43</v>
      </c>
      <c r="Q1552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96"/>
        <v>0</v>
      </c>
      <c r="P1553">
        <f t="shared" si="97"/>
        <v>0</v>
      </c>
      <c r="Q1553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96"/>
        <v>49</v>
      </c>
      <c r="P1554">
        <f t="shared" si="97"/>
        <v>132.19</v>
      </c>
      <c r="Q1554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96"/>
        <v>0</v>
      </c>
      <c r="P1555">
        <f t="shared" si="97"/>
        <v>0</v>
      </c>
      <c r="Q1555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96"/>
        <v>0</v>
      </c>
      <c r="P1556">
        <f t="shared" si="97"/>
        <v>0</v>
      </c>
      <c r="Q1556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96"/>
        <v>0</v>
      </c>
      <c r="P1557">
        <f t="shared" si="97"/>
        <v>0</v>
      </c>
      <c r="Q1557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96"/>
        <v>45</v>
      </c>
      <c r="P1558">
        <f t="shared" si="97"/>
        <v>56.42</v>
      </c>
      <c r="Q1558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96"/>
        <v>4</v>
      </c>
      <c r="P1559">
        <f t="shared" si="97"/>
        <v>100</v>
      </c>
      <c r="Q1559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96"/>
        <v>5</v>
      </c>
      <c r="P1560">
        <f t="shared" si="97"/>
        <v>11.67</v>
      </c>
      <c r="Q156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96"/>
        <v>0</v>
      </c>
      <c r="P1561">
        <f t="shared" si="97"/>
        <v>50</v>
      </c>
      <c r="Q1561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96"/>
        <v>4</v>
      </c>
      <c r="P1562">
        <f t="shared" si="97"/>
        <v>23.5</v>
      </c>
      <c r="Q1562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96"/>
        <v>1</v>
      </c>
      <c r="P1563">
        <f t="shared" si="97"/>
        <v>67</v>
      </c>
      <c r="Q1563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96"/>
        <v>0</v>
      </c>
      <c r="P1564">
        <f t="shared" si="97"/>
        <v>0</v>
      </c>
      <c r="Q1564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96"/>
        <v>1</v>
      </c>
      <c r="P1565">
        <f t="shared" si="97"/>
        <v>42.5</v>
      </c>
      <c r="Q1565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96"/>
        <v>0</v>
      </c>
      <c r="P1566">
        <f t="shared" si="97"/>
        <v>10</v>
      </c>
      <c r="Q1566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96"/>
        <v>3</v>
      </c>
      <c r="P1567">
        <f t="shared" si="97"/>
        <v>100</v>
      </c>
      <c r="Q1567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96"/>
        <v>21</v>
      </c>
      <c r="P1568">
        <f t="shared" si="97"/>
        <v>108.05</v>
      </c>
      <c r="Q1568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96"/>
        <v>4</v>
      </c>
      <c r="P1569">
        <f t="shared" si="97"/>
        <v>26.92</v>
      </c>
      <c r="Q1569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96"/>
        <v>14</v>
      </c>
      <c r="P1570">
        <f t="shared" si="97"/>
        <v>155</v>
      </c>
      <c r="Q157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96"/>
        <v>0</v>
      </c>
      <c r="P1571">
        <f t="shared" si="97"/>
        <v>0</v>
      </c>
      <c r="Q1571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96"/>
        <v>41</v>
      </c>
      <c r="P1572">
        <f t="shared" si="97"/>
        <v>47.77</v>
      </c>
      <c r="Q1572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96"/>
        <v>1</v>
      </c>
      <c r="P1573">
        <f t="shared" si="97"/>
        <v>20</v>
      </c>
      <c r="Q1573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96"/>
        <v>5</v>
      </c>
      <c r="P1574">
        <f t="shared" si="97"/>
        <v>41.67</v>
      </c>
      <c r="Q1574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96"/>
        <v>2</v>
      </c>
      <c r="P1575">
        <f t="shared" si="97"/>
        <v>74.33</v>
      </c>
      <c r="Q1575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96"/>
        <v>5</v>
      </c>
      <c r="P1576">
        <f t="shared" si="97"/>
        <v>84.33</v>
      </c>
      <c r="Q1576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96"/>
        <v>23</v>
      </c>
      <c r="P1577">
        <f t="shared" si="97"/>
        <v>65.459999999999994</v>
      </c>
      <c r="Q1577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96"/>
        <v>13</v>
      </c>
      <c r="P1578">
        <f t="shared" si="97"/>
        <v>65</v>
      </c>
      <c r="Q1578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96"/>
        <v>1</v>
      </c>
      <c r="P1579">
        <f t="shared" si="97"/>
        <v>27.5</v>
      </c>
      <c r="Q1579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96"/>
        <v>11</v>
      </c>
      <c r="P1580">
        <f t="shared" si="97"/>
        <v>51.25</v>
      </c>
      <c r="Q158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96"/>
        <v>1</v>
      </c>
      <c r="P1581">
        <f t="shared" si="97"/>
        <v>14</v>
      </c>
      <c r="Q1581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96"/>
        <v>0</v>
      </c>
      <c r="P1582">
        <f t="shared" si="97"/>
        <v>0</v>
      </c>
      <c r="Q1582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96"/>
        <v>1</v>
      </c>
      <c r="P1583">
        <f t="shared" si="97"/>
        <v>5</v>
      </c>
      <c r="Q1583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96"/>
        <v>9</v>
      </c>
      <c r="P1584">
        <f t="shared" si="97"/>
        <v>31</v>
      </c>
      <c r="Q1584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96"/>
        <v>0</v>
      </c>
      <c r="P1585">
        <f t="shared" si="97"/>
        <v>15</v>
      </c>
      <c r="Q1585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96"/>
        <v>0</v>
      </c>
      <c r="P1586">
        <f t="shared" si="97"/>
        <v>0</v>
      </c>
      <c r="Q1586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96"/>
        <v>79</v>
      </c>
      <c r="P1587">
        <f t="shared" si="97"/>
        <v>131.66999999999999</v>
      </c>
      <c r="Q1587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96"/>
        <v>0</v>
      </c>
      <c r="P1588">
        <f t="shared" si="97"/>
        <v>0</v>
      </c>
      <c r="Q1588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96"/>
        <v>0</v>
      </c>
      <c r="P1589">
        <f t="shared" si="97"/>
        <v>1</v>
      </c>
      <c r="Q1589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96"/>
        <v>0</v>
      </c>
      <c r="P1590">
        <f t="shared" si="97"/>
        <v>0</v>
      </c>
      <c r="Q159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96"/>
        <v>0</v>
      </c>
      <c r="P1591">
        <f t="shared" si="97"/>
        <v>0</v>
      </c>
      <c r="Q1591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96"/>
        <v>2</v>
      </c>
      <c r="P1592">
        <f t="shared" si="97"/>
        <v>510</v>
      </c>
      <c r="Q1592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96"/>
        <v>29</v>
      </c>
      <c r="P1593">
        <f t="shared" si="97"/>
        <v>44.48</v>
      </c>
      <c r="Q1593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96"/>
        <v>0</v>
      </c>
      <c r="P1594">
        <f t="shared" si="97"/>
        <v>0</v>
      </c>
      <c r="Q1594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96"/>
        <v>0</v>
      </c>
      <c r="P1595">
        <f t="shared" si="97"/>
        <v>1</v>
      </c>
      <c r="Q1595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96"/>
        <v>21</v>
      </c>
      <c r="P1596">
        <f t="shared" si="97"/>
        <v>20.5</v>
      </c>
      <c r="Q1596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96"/>
        <v>0</v>
      </c>
      <c r="P1597">
        <f t="shared" si="97"/>
        <v>40</v>
      </c>
      <c r="Q1597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96"/>
        <v>2</v>
      </c>
      <c r="P1598">
        <f t="shared" si="97"/>
        <v>25</v>
      </c>
      <c r="Q1598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96"/>
        <v>0</v>
      </c>
      <c r="P1599">
        <f t="shared" si="97"/>
        <v>0</v>
      </c>
      <c r="Q1599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96"/>
        <v>0</v>
      </c>
      <c r="P1600">
        <f t="shared" si="97"/>
        <v>1</v>
      </c>
      <c r="Q160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96"/>
        <v>0</v>
      </c>
      <c r="P1601">
        <f t="shared" si="97"/>
        <v>0</v>
      </c>
      <c r="Q1601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si="96"/>
        <v>7</v>
      </c>
      <c r="P1602">
        <f t="shared" si="97"/>
        <v>40.78</v>
      </c>
      <c r="Q1602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ref="O1603:O1666" si="100">ROUND(E1603/D1603*100,0)</f>
        <v>108</v>
      </c>
      <c r="P1603">
        <f t="shared" ref="P1603:P1666" si="101">IFERROR(ROUND(E1603/L1603,2),0)</f>
        <v>48.33</v>
      </c>
      <c r="Q1603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00"/>
        <v>100</v>
      </c>
      <c r="P1604">
        <f t="shared" si="101"/>
        <v>46.95</v>
      </c>
      <c r="Q1604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00"/>
        <v>100</v>
      </c>
      <c r="P1605">
        <f t="shared" si="101"/>
        <v>66.69</v>
      </c>
      <c r="Q1605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00"/>
        <v>122</v>
      </c>
      <c r="P1606">
        <f t="shared" si="101"/>
        <v>48.84</v>
      </c>
      <c r="Q1606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00"/>
        <v>101</v>
      </c>
      <c r="P1607">
        <f t="shared" si="101"/>
        <v>137.31</v>
      </c>
      <c r="Q1607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00"/>
        <v>101</v>
      </c>
      <c r="P1608">
        <f t="shared" si="101"/>
        <v>87.83</v>
      </c>
      <c r="Q1608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00"/>
        <v>145</v>
      </c>
      <c r="P1609">
        <f t="shared" si="101"/>
        <v>70.790000000000006</v>
      </c>
      <c r="Q1609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00"/>
        <v>101</v>
      </c>
      <c r="P1610">
        <f t="shared" si="101"/>
        <v>52.83</v>
      </c>
      <c r="Q16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00"/>
        <v>118</v>
      </c>
      <c r="P1611">
        <f t="shared" si="101"/>
        <v>443.75</v>
      </c>
      <c r="Q1611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00"/>
        <v>272</v>
      </c>
      <c r="P1612">
        <f t="shared" si="101"/>
        <v>48.54</v>
      </c>
      <c r="Q1612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00"/>
        <v>125</v>
      </c>
      <c r="P1613">
        <f t="shared" si="101"/>
        <v>37.07</v>
      </c>
      <c r="Q1613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00"/>
        <v>110</v>
      </c>
      <c r="P1614">
        <f t="shared" si="101"/>
        <v>50</v>
      </c>
      <c r="Q1614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00"/>
        <v>102</v>
      </c>
      <c r="P1615">
        <f t="shared" si="101"/>
        <v>39.04</v>
      </c>
      <c r="Q1615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00"/>
        <v>103</v>
      </c>
      <c r="P1616">
        <f t="shared" si="101"/>
        <v>66.69</v>
      </c>
      <c r="Q1616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00"/>
        <v>114</v>
      </c>
      <c r="P1617">
        <f t="shared" si="101"/>
        <v>67.13</v>
      </c>
      <c r="Q1617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00"/>
        <v>104</v>
      </c>
      <c r="P1618">
        <f t="shared" si="101"/>
        <v>66.37</v>
      </c>
      <c r="Q1618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00"/>
        <v>146</v>
      </c>
      <c r="P1619">
        <f t="shared" si="101"/>
        <v>64.62</v>
      </c>
      <c r="Q1619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00"/>
        <v>105</v>
      </c>
      <c r="P1620">
        <f t="shared" si="101"/>
        <v>58.37</v>
      </c>
      <c r="Q162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00"/>
        <v>133</v>
      </c>
      <c r="P1621">
        <f t="shared" si="101"/>
        <v>86.96</v>
      </c>
      <c r="Q1621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00"/>
        <v>113</v>
      </c>
      <c r="P1622">
        <f t="shared" si="101"/>
        <v>66.47</v>
      </c>
      <c r="Q1622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00"/>
        <v>121</v>
      </c>
      <c r="P1623">
        <f t="shared" si="101"/>
        <v>163.78</v>
      </c>
      <c r="Q1623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00"/>
        <v>102</v>
      </c>
      <c r="P1624">
        <f t="shared" si="101"/>
        <v>107.98</v>
      </c>
      <c r="Q1624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00"/>
        <v>101</v>
      </c>
      <c r="P1625">
        <f t="shared" si="101"/>
        <v>42.11</v>
      </c>
      <c r="Q1625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00"/>
        <v>118</v>
      </c>
      <c r="P1626">
        <f t="shared" si="101"/>
        <v>47.2</v>
      </c>
      <c r="Q1626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00"/>
        <v>155</v>
      </c>
      <c r="P1627">
        <f t="shared" si="101"/>
        <v>112.02</v>
      </c>
      <c r="Q1627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00"/>
        <v>101</v>
      </c>
      <c r="P1628">
        <f t="shared" si="101"/>
        <v>74.95</v>
      </c>
      <c r="Q1628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00"/>
        <v>117</v>
      </c>
      <c r="P1629">
        <f t="shared" si="101"/>
        <v>61.58</v>
      </c>
      <c r="Q1629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00"/>
        <v>101</v>
      </c>
      <c r="P1630">
        <f t="shared" si="101"/>
        <v>45.88</v>
      </c>
      <c r="Q163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00"/>
        <v>104</v>
      </c>
      <c r="P1631">
        <f t="shared" si="101"/>
        <v>75.849999999999994</v>
      </c>
      <c r="Q1631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00"/>
        <v>265</v>
      </c>
      <c r="P1632">
        <f t="shared" si="101"/>
        <v>84.21</v>
      </c>
      <c r="Q1632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00"/>
        <v>156</v>
      </c>
      <c r="P1633">
        <f t="shared" si="101"/>
        <v>117.23</v>
      </c>
      <c r="Q1633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00"/>
        <v>102</v>
      </c>
      <c r="P1634">
        <f t="shared" si="101"/>
        <v>86.49</v>
      </c>
      <c r="Q1634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00"/>
        <v>100</v>
      </c>
      <c r="P1635">
        <f t="shared" si="101"/>
        <v>172.41</v>
      </c>
      <c r="Q1635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00"/>
        <v>101</v>
      </c>
      <c r="P1636">
        <f t="shared" si="101"/>
        <v>62.81</v>
      </c>
      <c r="Q1636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00"/>
        <v>125</v>
      </c>
      <c r="P1637">
        <f t="shared" si="101"/>
        <v>67.73</v>
      </c>
      <c r="Q1637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00"/>
        <v>104</v>
      </c>
      <c r="P1638">
        <f t="shared" si="101"/>
        <v>53.56</v>
      </c>
      <c r="Q1638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00"/>
        <v>104</v>
      </c>
      <c r="P1639">
        <f t="shared" si="101"/>
        <v>34.6</v>
      </c>
      <c r="Q1639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00"/>
        <v>105</v>
      </c>
      <c r="P1640">
        <f t="shared" si="101"/>
        <v>38.89</v>
      </c>
      <c r="Q164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00"/>
        <v>100</v>
      </c>
      <c r="P1641">
        <f t="shared" si="101"/>
        <v>94.74</v>
      </c>
      <c r="Q1641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00"/>
        <v>170</v>
      </c>
      <c r="P1642">
        <f t="shared" si="101"/>
        <v>39.97</v>
      </c>
      <c r="Q1642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00"/>
        <v>101</v>
      </c>
      <c r="P1643">
        <f t="shared" si="101"/>
        <v>97.5</v>
      </c>
      <c r="Q1643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00"/>
        <v>100</v>
      </c>
      <c r="P1644">
        <f t="shared" si="101"/>
        <v>42.86</v>
      </c>
      <c r="Q1644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00"/>
        <v>125</v>
      </c>
      <c r="P1645">
        <f t="shared" si="101"/>
        <v>168.51</v>
      </c>
      <c r="Q1645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00"/>
        <v>110</v>
      </c>
      <c r="P1646">
        <f t="shared" si="101"/>
        <v>85.55</v>
      </c>
      <c r="Q1646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00"/>
        <v>111</v>
      </c>
      <c r="P1647">
        <f t="shared" si="101"/>
        <v>554</v>
      </c>
      <c r="Q1647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00"/>
        <v>110</v>
      </c>
      <c r="P1648">
        <f t="shared" si="101"/>
        <v>26.55</v>
      </c>
      <c r="Q1648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00"/>
        <v>105</v>
      </c>
      <c r="P1649">
        <f t="shared" si="101"/>
        <v>113.83</v>
      </c>
      <c r="Q1649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00"/>
        <v>125</v>
      </c>
      <c r="P1650">
        <f t="shared" si="101"/>
        <v>32.01</v>
      </c>
      <c r="Q165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00"/>
        <v>101</v>
      </c>
      <c r="P1651">
        <f t="shared" si="101"/>
        <v>47.19</v>
      </c>
      <c r="Q1651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00"/>
        <v>142</v>
      </c>
      <c r="P1652">
        <f t="shared" si="101"/>
        <v>88.47</v>
      </c>
      <c r="Q1652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00"/>
        <v>101</v>
      </c>
      <c r="P1653">
        <f t="shared" si="101"/>
        <v>100.75</v>
      </c>
      <c r="Q1653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00"/>
        <v>101</v>
      </c>
      <c r="P1654">
        <f t="shared" si="101"/>
        <v>64.709999999999994</v>
      </c>
      <c r="Q1654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00"/>
        <v>174</v>
      </c>
      <c r="P1655">
        <f t="shared" si="101"/>
        <v>51.85</v>
      </c>
      <c r="Q1655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00"/>
        <v>120</v>
      </c>
      <c r="P1656">
        <f t="shared" si="101"/>
        <v>38.79</v>
      </c>
      <c r="Q1656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00"/>
        <v>143</v>
      </c>
      <c r="P1657">
        <f t="shared" si="101"/>
        <v>44.65</v>
      </c>
      <c r="Q1657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00"/>
        <v>100</v>
      </c>
      <c r="P1658">
        <f t="shared" si="101"/>
        <v>156.77000000000001</v>
      </c>
      <c r="Q1658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00"/>
        <v>105</v>
      </c>
      <c r="P1659">
        <f t="shared" si="101"/>
        <v>118.7</v>
      </c>
      <c r="Q1659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00"/>
        <v>132</v>
      </c>
      <c r="P1660">
        <f t="shared" si="101"/>
        <v>74.150000000000006</v>
      </c>
      <c r="Q166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00"/>
        <v>113</v>
      </c>
      <c r="P1661">
        <f t="shared" si="101"/>
        <v>12.53</v>
      </c>
      <c r="Q1661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00"/>
        <v>1254</v>
      </c>
      <c r="P1662">
        <f t="shared" si="101"/>
        <v>27.86</v>
      </c>
      <c r="Q1662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00"/>
        <v>103</v>
      </c>
      <c r="P1663">
        <f t="shared" si="101"/>
        <v>80.180000000000007</v>
      </c>
      <c r="Q1663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00"/>
        <v>103</v>
      </c>
      <c r="P1664">
        <f t="shared" si="101"/>
        <v>132.44</v>
      </c>
      <c r="Q1664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00"/>
        <v>108</v>
      </c>
      <c r="P1665">
        <f t="shared" si="101"/>
        <v>33.75</v>
      </c>
      <c r="Q1665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si="100"/>
        <v>122</v>
      </c>
      <c r="P1666">
        <f t="shared" si="101"/>
        <v>34.380000000000003</v>
      </c>
      <c r="Q1666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ref="O1667:O1730" si="104">ROUND(E1667/D1667*100,0)</f>
        <v>119</v>
      </c>
      <c r="P1667">
        <f t="shared" ref="P1667:P1730" si="105">IFERROR(ROUND(E1667/L1667,2),0)</f>
        <v>44.96</v>
      </c>
      <c r="Q1667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04"/>
        <v>161</v>
      </c>
      <c r="P1668">
        <f t="shared" si="105"/>
        <v>41.04</v>
      </c>
      <c r="Q1668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04"/>
        <v>127</v>
      </c>
      <c r="P1669">
        <f t="shared" si="105"/>
        <v>52.6</v>
      </c>
      <c r="Q1669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04"/>
        <v>103</v>
      </c>
      <c r="P1670">
        <f t="shared" si="105"/>
        <v>70.78</v>
      </c>
      <c r="Q167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04"/>
        <v>140</v>
      </c>
      <c r="P1671">
        <f t="shared" si="105"/>
        <v>53.75</v>
      </c>
      <c r="Q1671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04"/>
        <v>103</v>
      </c>
      <c r="P1672">
        <f t="shared" si="105"/>
        <v>44.61</v>
      </c>
      <c r="Q1672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04"/>
        <v>101</v>
      </c>
      <c r="P1673">
        <f t="shared" si="105"/>
        <v>26.15</v>
      </c>
      <c r="Q1673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04"/>
        <v>113</v>
      </c>
      <c r="P1674">
        <f t="shared" si="105"/>
        <v>39.18</v>
      </c>
      <c r="Q1674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04"/>
        <v>128</v>
      </c>
      <c r="P1675">
        <f t="shared" si="105"/>
        <v>45.59</v>
      </c>
      <c r="Q1675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04"/>
        <v>202</v>
      </c>
      <c r="P1676">
        <f t="shared" si="105"/>
        <v>89.25</v>
      </c>
      <c r="Q1676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04"/>
        <v>137</v>
      </c>
      <c r="P1677">
        <f t="shared" si="105"/>
        <v>40.42</v>
      </c>
      <c r="Q1677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04"/>
        <v>115</v>
      </c>
      <c r="P1678">
        <f t="shared" si="105"/>
        <v>82.38</v>
      </c>
      <c r="Q1678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04"/>
        <v>112</v>
      </c>
      <c r="P1679">
        <f t="shared" si="105"/>
        <v>159.52000000000001</v>
      </c>
      <c r="Q1679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04"/>
        <v>118</v>
      </c>
      <c r="P1680">
        <f t="shared" si="105"/>
        <v>36.24</v>
      </c>
      <c r="Q168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04"/>
        <v>175</v>
      </c>
      <c r="P1681">
        <f t="shared" si="105"/>
        <v>62.5</v>
      </c>
      <c r="Q1681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04"/>
        <v>118</v>
      </c>
      <c r="P1682">
        <f t="shared" si="105"/>
        <v>47</v>
      </c>
      <c r="Q1682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04"/>
        <v>101</v>
      </c>
      <c r="P1683">
        <f t="shared" si="105"/>
        <v>74.58</v>
      </c>
      <c r="Q1683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04"/>
        <v>0</v>
      </c>
      <c r="P1684">
        <f t="shared" si="105"/>
        <v>0</v>
      </c>
      <c r="Q1684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04"/>
        <v>22</v>
      </c>
      <c r="P1685">
        <f t="shared" si="105"/>
        <v>76</v>
      </c>
      <c r="Q1685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04"/>
        <v>109</v>
      </c>
      <c r="P1686">
        <f t="shared" si="105"/>
        <v>86.44</v>
      </c>
      <c r="Q1686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04"/>
        <v>103</v>
      </c>
      <c r="P1687">
        <f t="shared" si="105"/>
        <v>24</v>
      </c>
      <c r="Q1687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04"/>
        <v>0</v>
      </c>
      <c r="P1688">
        <f t="shared" si="105"/>
        <v>18</v>
      </c>
      <c r="Q1688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04"/>
        <v>31</v>
      </c>
      <c r="P1689">
        <f t="shared" si="105"/>
        <v>80.13</v>
      </c>
      <c r="Q1689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04"/>
        <v>44</v>
      </c>
      <c r="P1690">
        <f t="shared" si="105"/>
        <v>253.14</v>
      </c>
      <c r="Q169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04"/>
        <v>100</v>
      </c>
      <c r="P1691">
        <f t="shared" si="105"/>
        <v>171.43</v>
      </c>
      <c r="Q1691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04"/>
        <v>25</v>
      </c>
      <c r="P1692">
        <f t="shared" si="105"/>
        <v>57.73</v>
      </c>
      <c r="Q1692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04"/>
        <v>33</v>
      </c>
      <c r="P1693">
        <f t="shared" si="105"/>
        <v>264.26</v>
      </c>
      <c r="Q1693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04"/>
        <v>48</v>
      </c>
      <c r="P1694">
        <f t="shared" si="105"/>
        <v>159.33000000000001</v>
      </c>
      <c r="Q1694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04"/>
        <v>9</v>
      </c>
      <c r="P1695">
        <f t="shared" si="105"/>
        <v>35</v>
      </c>
      <c r="Q1695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04"/>
        <v>0</v>
      </c>
      <c r="P1696">
        <f t="shared" si="105"/>
        <v>5</v>
      </c>
      <c r="Q1696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04"/>
        <v>12</v>
      </c>
      <c r="P1697">
        <f t="shared" si="105"/>
        <v>61.09</v>
      </c>
      <c r="Q1697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04"/>
        <v>0</v>
      </c>
      <c r="P1698">
        <f t="shared" si="105"/>
        <v>0</v>
      </c>
      <c r="Q1698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04"/>
        <v>20</v>
      </c>
      <c r="P1699">
        <f t="shared" si="105"/>
        <v>114.82</v>
      </c>
      <c r="Q1699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04"/>
        <v>0</v>
      </c>
      <c r="P1700">
        <f t="shared" si="105"/>
        <v>0</v>
      </c>
      <c r="Q170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04"/>
        <v>4</v>
      </c>
      <c r="P1701">
        <f t="shared" si="105"/>
        <v>54</v>
      </c>
      <c r="Q1701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04"/>
        <v>26</v>
      </c>
      <c r="P1702">
        <f t="shared" si="105"/>
        <v>65.97</v>
      </c>
      <c r="Q1702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04"/>
        <v>0</v>
      </c>
      <c r="P1703">
        <f t="shared" si="105"/>
        <v>5</v>
      </c>
      <c r="Q1703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04"/>
        <v>0</v>
      </c>
      <c r="P1704">
        <f t="shared" si="105"/>
        <v>1</v>
      </c>
      <c r="Q1704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04"/>
        <v>1</v>
      </c>
      <c r="P1705">
        <f t="shared" si="105"/>
        <v>25.5</v>
      </c>
      <c r="Q1705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04"/>
        <v>65</v>
      </c>
      <c r="P1706">
        <f t="shared" si="105"/>
        <v>118.36</v>
      </c>
      <c r="Q1706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04"/>
        <v>0</v>
      </c>
      <c r="P1707">
        <f t="shared" si="105"/>
        <v>0</v>
      </c>
      <c r="Q1707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04"/>
        <v>0</v>
      </c>
      <c r="P1708">
        <f t="shared" si="105"/>
        <v>0</v>
      </c>
      <c r="Q1708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04"/>
        <v>10</v>
      </c>
      <c r="P1709">
        <f t="shared" si="105"/>
        <v>54.11</v>
      </c>
      <c r="Q1709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04"/>
        <v>0</v>
      </c>
      <c r="P1710">
        <f t="shared" si="105"/>
        <v>0</v>
      </c>
      <c r="Q17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04"/>
        <v>5</v>
      </c>
      <c r="P1711">
        <f t="shared" si="105"/>
        <v>21.25</v>
      </c>
      <c r="Q1711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04"/>
        <v>1</v>
      </c>
      <c r="P1712">
        <f t="shared" si="105"/>
        <v>34</v>
      </c>
      <c r="Q1712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04"/>
        <v>11</v>
      </c>
      <c r="P1713">
        <f t="shared" si="105"/>
        <v>525</v>
      </c>
      <c r="Q1713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04"/>
        <v>0</v>
      </c>
      <c r="P1714">
        <f t="shared" si="105"/>
        <v>0</v>
      </c>
      <c r="Q1714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04"/>
        <v>2</v>
      </c>
      <c r="P1715">
        <f t="shared" si="105"/>
        <v>50</v>
      </c>
      <c r="Q1715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04"/>
        <v>8</v>
      </c>
      <c r="P1716">
        <f t="shared" si="105"/>
        <v>115.71</v>
      </c>
      <c r="Q1716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04"/>
        <v>0</v>
      </c>
      <c r="P1717">
        <f t="shared" si="105"/>
        <v>5.5</v>
      </c>
      <c r="Q1717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04"/>
        <v>8</v>
      </c>
      <c r="P1718">
        <f t="shared" si="105"/>
        <v>50</v>
      </c>
      <c r="Q1718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04"/>
        <v>43</v>
      </c>
      <c r="P1719">
        <f t="shared" si="105"/>
        <v>34.020000000000003</v>
      </c>
      <c r="Q1719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04"/>
        <v>0</v>
      </c>
      <c r="P1720">
        <f t="shared" si="105"/>
        <v>37.5</v>
      </c>
      <c r="Q172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04"/>
        <v>1</v>
      </c>
      <c r="P1721">
        <f t="shared" si="105"/>
        <v>11.67</v>
      </c>
      <c r="Q1721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04"/>
        <v>6</v>
      </c>
      <c r="P1722">
        <f t="shared" si="105"/>
        <v>28.13</v>
      </c>
      <c r="Q1722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04"/>
        <v>0</v>
      </c>
      <c r="P1723">
        <f t="shared" si="105"/>
        <v>0</v>
      </c>
      <c r="Q1723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04"/>
        <v>0</v>
      </c>
      <c r="P1724">
        <f t="shared" si="105"/>
        <v>1</v>
      </c>
      <c r="Q1724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04"/>
        <v>7</v>
      </c>
      <c r="P1725">
        <f t="shared" si="105"/>
        <v>216.67</v>
      </c>
      <c r="Q1725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04"/>
        <v>1</v>
      </c>
      <c r="P1726">
        <f t="shared" si="105"/>
        <v>8.75</v>
      </c>
      <c r="Q1726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04"/>
        <v>10</v>
      </c>
      <c r="P1727">
        <f t="shared" si="105"/>
        <v>62.22</v>
      </c>
      <c r="Q1727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04"/>
        <v>34</v>
      </c>
      <c r="P1728">
        <f t="shared" si="105"/>
        <v>137.25</v>
      </c>
      <c r="Q1728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04"/>
        <v>0</v>
      </c>
      <c r="P1729">
        <f t="shared" si="105"/>
        <v>1</v>
      </c>
      <c r="Q1729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si="104"/>
        <v>68</v>
      </c>
      <c r="P1730">
        <f t="shared" si="105"/>
        <v>122.14</v>
      </c>
      <c r="Q173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ref="O1731:O1794" si="108">ROUND(E1731/D1731*100,0)</f>
        <v>0</v>
      </c>
      <c r="P1731">
        <f t="shared" ref="P1731:P1794" si="109">IFERROR(ROUND(E1731/L1731,2),0)</f>
        <v>0</v>
      </c>
      <c r="Q1731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08"/>
        <v>0</v>
      </c>
      <c r="P1732">
        <f t="shared" si="109"/>
        <v>0</v>
      </c>
      <c r="Q1732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08"/>
        <v>0</v>
      </c>
      <c r="P1733">
        <f t="shared" si="109"/>
        <v>0</v>
      </c>
      <c r="Q1733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08"/>
        <v>0</v>
      </c>
      <c r="P1734">
        <f t="shared" si="109"/>
        <v>0</v>
      </c>
      <c r="Q1734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08"/>
        <v>0</v>
      </c>
      <c r="P1735">
        <f t="shared" si="109"/>
        <v>0</v>
      </c>
      <c r="Q1735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08"/>
        <v>0</v>
      </c>
      <c r="P1736">
        <f t="shared" si="109"/>
        <v>1</v>
      </c>
      <c r="Q1736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08"/>
        <v>11</v>
      </c>
      <c r="P1737">
        <f t="shared" si="109"/>
        <v>55</v>
      </c>
      <c r="Q1737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08"/>
        <v>1</v>
      </c>
      <c r="P1738">
        <f t="shared" si="109"/>
        <v>22</v>
      </c>
      <c r="Q1738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08"/>
        <v>21</v>
      </c>
      <c r="P1739">
        <f t="shared" si="109"/>
        <v>56.67</v>
      </c>
      <c r="Q1739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08"/>
        <v>0</v>
      </c>
      <c r="P1740">
        <f t="shared" si="109"/>
        <v>20</v>
      </c>
      <c r="Q174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08"/>
        <v>0</v>
      </c>
      <c r="P1741">
        <f t="shared" si="109"/>
        <v>1</v>
      </c>
      <c r="Q1741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08"/>
        <v>0</v>
      </c>
      <c r="P1742">
        <f t="shared" si="109"/>
        <v>0</v>
      </c>
      <c r="Q1742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08"/>
        <v>111</v>
      </c>
      <c r="P1743">
        <f t="shared" si="109"/>
        <v>25.58</v>
      </c>
      <c r="Q1743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08"/>
        <v>109</v>
      </c>
      <c r="P1744">
        <f t="shared" si="109"/>
        <v>63.97</v>
      </c>
      <c r="Q1744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08"/>
        <v>100</v>
      </c>
      <c r="P1745">
        <f t="shared" si="109"/>
        <v>89.93</v>
      </c>
      <c r="Q1745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08"/>
        <v>118</v>
      </c>
      <c r="P1746">
        <f t="shared" si="109"/>
        <v>93.07</v>
      </c>
      <c r="Q1746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08"/>
        <v>114</v>
      </c>
      <c r="P1747">
        <f t="shared" si="109"/>
        <v>89.67</v>
      </c>
      <c r="Q1747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08"/>
        <v>148</v>
      </c>
      <c r="P1748">
        <f t="shared" si="109"/>
        <v>207.62</v>
      </c>
      <c r="Q1748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08"/>
        <v>105</v>
      </c>
      <c r="P1749">
        <f t="shared" si="109"/>
        <v>59.41</v>
      </c>
      <c r="Q1749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08"/>
        <v>130</v>
      </c>
      <c r="P1750">
        <f t="shared" si="109"/>
        <v>358.97</v>
      </c>
      <c r="Q175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08"/>
        <v>123</v>
      </c>
      <c r="P1751">
        <f t="shared" si="109"/>
        <v>94.74</v>
      </c>
      <c r="Q1751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08"/>
        <v>202</v>
      </c>
      <c r="P1752">
        <f t="shared" si="109"/>
        <v>80.650000000000006</v>
      </c>
      <c r="Q1752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08"/>
        <v>103</v>
      </c>
      <c r="P1753">
        <f t="shared" si="109"/>
        <v>168.69</v>
      </c>
      <c r="Q1753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08"/>
        <v>260</v>
      </c>
      <c r="P1754">
        <f t="shared" si="109"/>
        <v>34.69</v>
      </c>
      <c r="Q1754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08"/>
        <v>108</v>
      </c>
      <c r="P1755">
        <f t="shared" si="109"/>
        <v>462.86</v>
      </c>
      <c r="Q1755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08"/>
        <v>111</v>
      </c>
      <c r="P1756">
        <f t="shared" si="109"/>
        <v>104.39</v>
      </c>
      <c r="Q1756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08"/>
        <v>120</v>
      </c>
      <c r="P1757">
        <f t="shared" si="109"/>
        <v>7.5</v>
      </c>
      <c r="Q1757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08"/>
        <v>103</v>
      </c>
      <c r="P1758">
        <f t="shared" si="109"/>
        <v>47.13</v>
      </c>
      <c r="Q1758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08"/>
        <v>116</v>
      </c>
      <c r="P1759">
        <f t="shared" si="109"/>
        <v>414.29</v>
      </c>
      <c r="Q1759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08"/>
        <v>115</v>
      </c>
      <c r="P1760">
        <f t="shared" si="109"/>
        <v>42.48</v>
      </c>
      <c r="Q176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08"/>
        <v>107</v>
      </c>
      <c r="P1761">
        <f t="shared" si="109"/>
        <v>108.78</v>
      </c>
      <c r="Q1761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08"/>
        <v>165</v>
      </c>
      <c r="P1762">
        <f t="shared" si="109"/>
        <v>81.099999999999994</v>
      </c>
      <c r="Q1762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08"/>
        <v>155</v>
      </c>
      <c r="P1763">
        <f t="shared" si="109"/>
        <v>51.67</v>
      </c>
      <c r="Q1763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08"/>
        <v>885</v>
      </c>
      <c r="P1764">
        <f t="shared" si="109"/>
        <v>35.4</v>
      </c>
      <c r="Q1764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08"/>
        <v>102</v>
      </c>
      <c r="P1765">
        <f t="shared" si="109"/>
        <v>103.64</v>
      </c>
      <c r="Q1765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08"/>
        <v>20</v>
      </c>
      <c r="P1766">
        <f t="shared" si="109"/>
        <v>55.28</v>
      </c>
      <c r="Q1766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08"/>
        <v>59</v>
      </c>
      <c r="P1767">
        <f t="shared" si="109"/>
        <v>72.17</v>
      </c>
      <c r="Q1767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08"/>
        <v>0</v>
      </c>
      <c r="P1768">
        <f t="shared" si="109"/>
        <v>0</v>
      </c>
      <c r="Q1768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08"/>
        <v>46</v>
      </c>
      <c r="P1769">
        <f t="shared" si="109"/>
        <v>58.62</v>
      </c>
      <c r="Q1769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08"/>
        <v>4</v>
      </c>
      <c r="P1770">
        <f t="shared" si="109"/>
        <v>12.47</v>
      </c>
      <c r="Q177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08"/>
        <v>3</v>
      </c>
      <c r="P1771">
        <f t="shared" si="109"/>
        <v>49.14</v>
      </c>
      <c r="Q1771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08"/>
        <v>57</v>
      </c>
      <c r="P1772">
        <f t="shared" si="109"/>
        <v>150.5</v>
      </c>
      <c r="Q1772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08"/>
        <v>21</v>
      </c>
      <c r="P1773">
        <f t="shared" si="109"/>
        <v>35.799999999999997</v>
      </c>
      <c r="Q1773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08"/>
        <v>16</v>
      </c>
      <c r="P1774">
        <f t="shared" si="109"/>
        <v>45.16</v>
      </c>
      <c r="Q1774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08"/>
        <v>6</v>
      </c>
      <c r="P1775">
        <f t="shared" si="109"/>
        <v>98.79</v>
      </c>
      <c r="Q1775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08"/>
        <v>46</v>
      </c>
      <c r="P1776">
        <f t="shared" si="109"/>
        <v>88.31</v>
      </c>
      <c r="Q1776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08"/>
        <v>65</v>
      </c>
      <c r="P1777">
        <f t="shared" si="109"/>
        <v>170.63</v>
      </c>
      <c r="Q1777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08"/>
        <v>7</v>
      </c>
      <c r="P1778">
        <f t="shared" si="109"/>
        <v>83.75</v>
      </c>
      <c r="Q1778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08"/>
        <v>14</v>
      </c>
      <c r="P1779">
        <f t="shared" si="109"/>
        <v>65.099999999999994</v>
      </c>
      <c r="Q1779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08"/>
        <v>2</v>
      </c>
      <c r="P1780">
        <f t="shared" si="109"/>
        <v>66.33</v>
      </c>
      <c r="Q178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08"/>
        <v>36</v>
      </c>
      <c r="P1781">
        <f t="shared" si="109"/>
        <v>104.89</v>
      </c>
      <c r="Q1781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08"/>
        <v>40</v>
      </c>
      <c r="P1782">
        <f t="shared" si="109"/>
        <v>78.44</v>
      </c>
      <c r="Q1782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08"/>
        <v>26</v>
      </c>
      <c r="P1783">
        <f t="shared" si="109"/>
        <v>59.04</v>
      </c>
      <c r="Q1783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08"/>
        <v>15</v>
      </c>
      <c r="P1784">
        <f t="shared" si="109"/>
        <v>71.34</v>
      </c>
      <c r="Q1784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08"/>
        <v>24</v>
      </c>
      <c r="P1785">
        <f t="shared" si="109"/>
        <v>51.23</v>
      </c>
      <c r="Q1785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08"/>
        <v>40</v>
      </c>
      <c r="P1786">
        <f t="shared" si="109"/>
        <v>60.24</v>
      </c>
      <c r="Q1786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08"/>
        <v>20</v>
      </c>
      <c r="P1787">
        <f t="shared" si="109"/>
        <v>44.94</v>
      </c>
      <c r="Q1787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08"/>
        <v>48</v>
      </c>
      <c r="P1788">
        <f t="shared" si="109"/>
        <v>31.21</v>
      </c>
      <c r="Q1788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08"/>
        <v>15</v>
      </c>
      <c r="P1789">
        <f t="shared" si="109"/>
        <v>63.88</v>
      </c>
      <c r="Q1789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08"/>
        <v>1</v>
      </c>
      <c r="P1790">
        <f t="shared" si="109"/>
        <v>19</v>
      </c>
      <c r="Q179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08"/>
        <v>1</v>
      </c>
      <c r="P1791">
        <f t="shared" si="109"/>
        <v>10</v>
      </c>
      <c r="Q1791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08"/>
        <v>5</v>
      </c>
      <c r="P1792">
        <f t="shared" si="109"/>
        <v>109.07</v>
      </c>
      <c r="Q1792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08"/>
        <v>4</v>
      </c>
      <c r="P1793">
        <f t="shared" si="109"/>
        <v>26.75</v>
      </c>
      <c r="Q1793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si="108"/>
        <v>61</v>
      </c>
      <c r="P1794">
        <f t="shared" si="109"/>
        <v>109.94</v>
      </c>
      <c r="Q1794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ref="O1795:O1858" si="112">ROUND(E1795/D1795*100,0)</f>
        <v>1</v>
      </c>
      <c r="P1795">
        <f t="shared" ref="P1795:P1858" si="113">IFERROR(ROUND(E1795/L1795,2),0)</f>
        <v>20</v>
      </c>
      <c r="Q1795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12"/>
        <v>11</v>
      </c>
      <c r="P1796">
        <f t="shared" si="113"/>
        <v>55.39</v>
      </c>
      <c r="Q1796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12"/>
        <v>39</v>
      </c>
      <c r="P1797">
        <f t="shared" si="113"/>
        <v>133.9</v>
      </c>
      <c r="Q1797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12"/>
        <v>22</v>
      </c>
      <c r="P1798">
        <f t="shared" si="113"/>
        <v>48.72</v>
      </c>
      <c r="Q1798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12"/>
        <v>68</v>
      </c>
      <c r="P1799">
        <f t="shared" si="113"/>
        <v>48.25</v>
      </c>
      <c r="Q1799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12"/>
        <v>14</v>
      </c>
      <c r="P1800">
        <f t="shared" si="113"/>
        <v>58.97</v>
      </c>
      <c r="Q180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12"/>
        <v>2</v>
      </c>
      <c r="P1801">
        <f t="shared" si="113"/>
        <v>11.64</v>
      </c>
      <c r="Q1801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12"/>
        <v>20</v>
      </c>
      <c r="P1802">
        <f t="shared" si="113"/>
        <v>83.72</v>
      </c>
      <c r="Q1802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12"/>
        <v>14</v>
      </c>
      <c r="P1803">
        <f t="shared" si="113"/>
        <v>63.65</v>
      </c>
      <c r="Q1803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12"/>
        <v>48</v>
      </c>
      <c r="P1804">
        <f t="shared" si="113"/>
        <v>94.28</v>
      </c>
      <c r="Q1804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12"/>
        <v>31</v>
      </c>
      <c r="P1805">
        <f t="shared" si="113"/>
        <v>71.87</v>
      </c>
      <c r="Q1805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12"/>
        <v>35</v>
      </c>
      <c r="P1806">
        <f t="shared" si="113"/>
        <v>104.85</v>
      </c>
      <c r="Q1806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12"/>
        <v>36</v>
      </c>
      <c r="P1807">
        <f t="shared" si="113"/>
        <v>67.14</v>
      </c>
      <c r="Q1807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12"/>
        <v>3</v>
      </c>
      <c r="P1808">
        <f t="shared" si="113"/>
        <v>73.88</v>
      </c>
      <c r="Q1808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12"/>
        <v>11</v>
      </c>
      <c r="P1809">
        <f t="shared" si="113"/>
        <v>69.13</v>
      </c>
      <c r="Q1809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12"/>
        <v>41</v>
      </c>
      <c r="P1810">
        <f t="shared" si="113"/>
        <v>120.77</v>
      </c>
      <c r="Q18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12"/>
        <v>11</v>
      </c>
      <c r="P1811">
        <f t="shared" si="113"/>
        <v>42.22</v>
      </c>
      <c r="Q1811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12"/>
        <v>3</v>
      </c>
      <c r="P1812">
        <f t="shared" si="113"/>
        <v>7.5</v>
      </c>
      <c r="Q1812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12"/>
        <v>0</v>
      </c>
      <c r="P1813">
        <f t="shared" si="113"/>
        <v>1.54</v>
      </c>
      <c r="Q1813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12"/>
        <v>13</v>
      </c>
      <c r="P1814">
        <f t="shared" si="113"/>
        <v>37.61</v>
      </c>
      <c r="Q1814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12"/>
        <v>0</v>
      </c>
      <c r="P1815">
        <f t="shared" si="113"/>
        <v>0</v>
      </c>
      <c r="Q1815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12"/>
        <v>49</v>
      </c>
      <c r="P1816">
        <f t="shared" si="113"/>
        <v>42.16</v>
      </c>
      <c r="Q1816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12"/>
        <v>0</v>
      </c>
      <c r="P1817">
        <f t="shared" si="113"/>
        <v>0</v>
      </c>
      <c r="Q1817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12"/>
        <v>2</v>
      </c>
      <c r="P1818">
        <f t="shared" si="113"/>
        <v>84.83</v>
      </c>
      <c r="Q1818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12"/>
        <v>52</v>
      </c>
      <c r="P1819">
        <f t="shared" si="113"/>
        <v>94.19</v>
      </c>
      <c r="Q1819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12"/>
        <v>0</v>
      </c>
      <c r="P1820">
        <f t="shared" si="113"/>
        <v>0</v>
      </c>
      <c r="Q182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12"/>
        <v>2</v>
      </c>
      <c r="P1821">
        <f t="shared" si="113"/>
        <v>6.25</v>
      </c>
      <c r="Q1821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12"/>
        <v>7</v>
      </c>
      <c r="P1822">
        <f t="shared" si="113"/>
        <v>213.38</v>
      </c>
      <c r="Q1822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12"/>
        <v>135</v>
      </c>
      <c r="P1823">
        <f t="shared" si="113"/>
        <v>59.16</v>
      </c>
      <c r="Q1823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12"/>
        <v>100</v>
      </c>
      <c r="P1824">
        <f t="shared" si="113"/>
        <v>27.27</v>
      </c>
      <c r="Q1824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12"/>
        <v>116</v>
      </c>
      <c r="P1825">
        <f t="shared" si="113"/>
        <v>24.58</v>
      </c>
      <c r="Q1825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12"/>
        <v>100</v>
      </c>
      <c r="P1826">
        <f t="shared" si="113"/>
        <v>75.05</v>
      </c>
      <c r="Q1826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12"/>
        <v>105</v>
      </c>
      <c r="P1827">
        <f t="shared" si="113"/>
        <v>42.02</v>
      </c>
      <c r="Q1827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12"/>
        <v>101</v>
      </c>
      <c r="P1828">
        <f t="shared" si="113"/>
        <v>53.16</v>
      </c>
      <c r="Q1828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12"/>
        <v>101</v>
      </c>
      <c r="P1829">
        <f t="shared" si="113"/>
        <v>83.89</v>
      </c>
      <c r="Q1829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12"/>
        <v>100</v>
      </c>
      <c r="P1830">
        <f t="shared" si="113"/>
        <v>417.33</v>
      </c>
      <c r="Q183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12"/>
        <v>167</v>
      </c>
      <c r="P1831">
        <f t="shared" si="113"/>
        <v>75.77</v>
      </c>
      <c r="Q1831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12"/>
        <v>102</v>
      </c>
      <c r="P1832">
        <f t="shared" si="113"/>
        <v>67.39</v>
      </c>
      <c r="Q1832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12"/>
        <v>103</v>
      </c>
      <c r="P1833">
        <f t="shared" si="113"/>
        <v>73.569999999999993</v>
      </c>
      <c r="Q1833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12"/>
        <v>143</v>
      </c>
      <c r="P1834">
        <f t="shared" si="113"/>
        <v>25</v>
      </c>
      <c r="Q1834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12"/>
        <v>263</v>
      </c>
      <c r="P1835">
        <f t="shared" si="113"/>
        <v>42</v>
      </c>
      <c r="Q1835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12"/>
        <v>118</v>
      </c>
      <c r="P1836">
        <f t="shared" si="113"/>
        <v>131.16999999999999</v>
      </c>
      <c r="Q1836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12"/>
        <v>104</v>
      </c>
      <c r="P1837">
        <f t="shared" si="113"/>
        <v>47.27</v>
      </c>
      <c r="Q1837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12"/>
        <v>200</v>
      </c>
      <c r="P1838">
        <f t="shared" si="113"/>
        <v>182.13</v>
      </c>
      <c r="Q1838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12"/>
        <v>307</v>
      </c>
      <c r="P1839">
        <f t="shared" si="113"/>
        <v>61.37</v>
      </c>
      <c r="Q1839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12"/>
        <v>100</v>
      </c>
      <c r="P1840">
        <f t="shared" si="113"/>
        <v>35.770000000000003</v>
      </c>
      <c r="Q184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12"/>
        <v>205</v>
      </c>
      <c r="P1841">
        <f t="shared" si="113"/>
        <v>45.62</v>
      </c>
      <c r="Q1841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12"/>
        <v>109</v>
      </c>
      <c r="P1842">
        <f t="shared" si="113"/>
        <v>75.38</v>
      </c>
      <c r="Q1842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12"/>
        <v>102</v>
      </c>
      <c r="P1843">
        <f t="shared" si="113"/>
        <v>50.88</v>
      </c>
      <c r="Q1843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12"/>
        <v>125</v>
      </c>
      <c r="P1844">
        <f t="shared" si="113"/>
        <v>119.29</v>
      </c>
      <c r="Q1844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12"/>
        <v>124</v>
      </c>
      <c r="P1845">
        <f t="shared" si="113"/>
        <v>92.54</v>
      </c>
      <c r="Q1845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12"/>
        <v>101</v>
      </c>
      <c r="P1846">
        <f t="shared" si="113"/>
        <v>76.05</v>
      </c>
      <c r="Q1846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12"/>
        <v>100</v>
      </c>
      <c r="P1847">
        <f t="shared" si="113"/>
        <v>52.63</v>
      </c>
      <c r="Q1847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12"/>
        <v>138</v>
      </c>
      <c r="P1848">
        <f t="shared" si="113"/>
        <v>98.99</v>
      </c>
      <c r="Q1848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12"/>
        <v>121</v>
      </c>
      <c r="P1849">
        <f t="shared" si="113"/>
        <v>79.53</v>
      </c>
      <c r="Q1849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12"/>
        <v>107</v>
      </c>
      <c r="P1850">
        <f t="shared" si="113"/>
        <v>134.21</v>
      </c>
      <c r="Q185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12"/>
        <v>100</v>
      </c>
      <c r="P1851">
        <f t="shared" si="113"/>
        <v>37.630000000000003</v>
      </c>
      <c r="Q1851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12"/>
        <v>102</v>
      </c>
      <c r="P1852">
        <f t="shared" si="113"/>
        <v>51.04</v>
      </c>
      <c r="Q1852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12"/>
        <v>100</v>
      </c>
      <c r="P1853">
        <f t="shared" si="113"/>
        <v>50.04</v>
      </c>
      <c r="Q1853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12"/>
        <v>117</v>
      </c>
      <c r="P1854">
        <f t="shared" si="113"/>
        <v>133.93</v>
      </c>
      <c r="Q1854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12"/>
        <v>102</v>
      </c>
      <c r="P1855">
        <f t="shared" si="113"/>
        <v>58.21</v>
      </c>
      <c r="Q1855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12"/>
        <v>102</v>
      </c>
      <c r="P1856">
        <f t="shared" si="113"/>
        <v>88.04</v>
      </c>
      <c r="Q1856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12"/>
        <v>154</v>
      </c>
      <c r="P1857">
        <f t="shared" si="113"/>
        <v>70.58</v>
      </c>
      <c r="Q1857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si="112"/>
        <v>101</v>
      </c>
      <c r="P1858">
        <f t="shared" si="113"/>
        <v>53.29</v>
      </c>
      <c r="Q1858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16"/>
        <v>109</v>
      </c>
      <c r="P1860">
        <f t="shared" si="117"/>
        <v>40.549999999999997</v>
      </c>
      <c r="Q186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16"/>
        <v>132</v>
      </c>
      <c r="P1861">
        <f t="shared" si="117"/>
        <v>70.63</v>
      </c>
      <c r="Q1861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16"/>
        <v>133</v>
      </c>
      <c r="P1862">
        <f t="shared" si="117"/>
        <v>52.68</v>
      </c>
      <c r="Q1862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16"/>
        <v>0</v>
      </c>
      <c r="P1863">
        <f t="shared" si="117"/>
        <v>0</v>
      </c>
      <c r="Q1863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16"/>
        <v>8</v>
      </c>
      <c r="P1864">
        <f t="shared" si="117"/>
        <v>90.94</v>
      </c>
      <c r="Q1864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16"/>
        <v>0</v>
      </c>
      <c r="P1865">
        <f t="shared" si="117"/>
        <v>5</v>
      </c>
      <c r="Q1865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16"/>
        <v>43</v>
      </c>
      <c r="P1866">
        <f t="shared" si="117"/>
        <v>58.08</v>
      </c>
      <c r="Q1866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16"/>
        <v>0</v>
      </c>
      <c r="P1867">
        <f t="shared" si="117"/>
        <v>2</v>
      </c>
      <c r="Q1867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16"/>
        <v>1</v>
      </c>
      <c r="P1868">
        <f t="shared" si="117"/>
        <v>62.5</v>
      </c>
      <c r="Q1868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16"/>
        <v>0</v>
      </c>
      <c r="P1869">
        <f t="shared" si="117"/>
        <v>10</v>
      </c>
      <c r="Q1869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16"/>
        <v>5</v>
      </c>
      <c r="P1870">
        <f t="shared" si="117"/>
        <v>71.59</v>
      </c>
      <c r="Q187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16"/>
        <v>0</v>
      </c>
      <c r="P1871">
        <f t="shared" si="117"/>
        <v>0</v>
      </c>
      <c r="Q1871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16"/>
        <v>10</v>
      </c>
      <c r="P1872">
        <f t="shared" si="117"/>
        <v>32.82</v>
      </c>
      <c r="Q1872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16"/>
        <v>72</v>
      </c>
      <c r="P1873">
        <f t="shared" si="117"/>
        <v>49.12</v>
      </c>
      <c r="Q1873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16"/>
        <v>1</v>
      </c>
      <c r="P1874">
        <f t="shared" si="117"/>
        <v>16.309999999999999</v>
      </c>
      <c r="Q1874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16"/>
        <v>0</v>
      </c>
      <c r="P1875">
        <f t="shared" si="117"/>
        <v>18</v>
      </c>
      <c r="Q1875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16"/>
        <v>0</v>
      </c>
      <c r="P1876">
        <f t="shared" si="117"/>
        <v>13</v>
      </c>
      <c r="Q1876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16"/>
        <v>1</v>
      </c>
      <c r="P1877">
        <f t="shared" si="117"/>
        <v>17</v>
      </c>
      <c r="Q1877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16"/>
        <v>0</v>
      </c>
      <c r="P1878">
        <f t="shared" si="117"/>
        <v>0</v>
      </c>
      <c r="Q1878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16"/>
        <v>0</v>
      </c>
      <c r="P1879">
        <f t="shared" si="117"/>
        <v>0</v>
      </c>
      <c r="Q1879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16"/>
        <v>0</v>
      </c>
      <c r="P1880">
        <f t="shared" si="117"/>
        <v>0</v>
      </c>
      <c r="Q188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16"/>
        <v>0</v>
      </c>
      <c r="P1881">
        <f t="shared" si="117"/>
        <v>3</v>
      </c>
      <c r="Q1881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16"/>
        <v>20</v>
      </c>
      <c r="P1882">
        <f t="shared" si="117"/>
        <v>41.83</v>
      </c>
      <c r="Q1882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16"/>
        <v>173</v>
      </c>
      <c r="P1883">
        <f t="shared" si="117"/>
        <v>49.34</v>
      </c>
      <c r="Q1883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16"/>
        <v>101</v>
      </c>
      <c r="P1884">
        <f t="shared" si="117"/>
        <v>41.73</v>
      </c>
      <c r="Q1884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16"/>
        <v>105</v>
      </c>
      <c r="P1885">
        <f t="shared" si="117"/>
        <v>32.72</v>
      </c>
      <c r="Q1885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16"/>
        <v>135</v>
      </c>
      <c r="P1886">
        <f t="shared" si="117"/>
        <v>51.96</v>
      </c>
      <c r="Q1886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16"/>
        <v>116</v>
      </c>
      <c r="P1887">
        <f t="shared" si="117"/>
        <v>50.69</v>
      </c>
      <c r="Q1887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16"/>
        <v>102</v>
      </c>
      <c r="P1888">
        <f t="shared" si="117"/>
        <v>42.24</v>
      </c>
      <c r="Q1888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16"/>
        <v>111</v>
      </c>
      <c r="P1889">
        <f t="shared" si="117"/>
        <v>416.88</v>
      </c>
      <c r="Q1889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16"/>
        <v>166</v>
      </c>
      <c r="P1890">
        <f t="shared" si="117"/>
        <v>46.65</v>
      </c>
      <c r="Q189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16"/>
        <v>107</v>
      </c>
      <c r="P1891">
        <f t="shared" si="117"/>
        <v>48.45</v>
      </c>
      <c r="Q1891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16"/>
        <v>145</v>
      </c>
      <c r="P1892">
        <f t="shared" si="117"/>
        <v>70.53</v>
      </c>
      <c r="Q1892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16"/>
        <v>106</v>
      </c>
      <c r="P1893">
        <f t="shared" si="117"/>
        <v>87.96</v>
      </c>
      <c r="Q1893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16"/>
        <v>137</v>
      </c>
      <c r="P1894">
        <f t="shared" si="117"/>
        <v>26.27</v>
      </c>
      <c r="Q1894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16"/>
        <v>104</v>
      </c>
      <c r="P1895">
        <f t="shared" si="117"/>
        <v>57.78</v>
      </c>
      <c r="Q1895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16"/>
        <v>115</v>
      </c>
      <c r="P1896">
        <f t="shared" si="117"/>
        <v>57.25</v>
      </c>
      <c r="Q1896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16"/>
        <v>102</v>
      </c>
      <c r="P1897">
        <f t="shared" si="117"/>
        <v>196.34</v>
      </c>
      <c r="Q1897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16"/>
        <v>124</v>
      </c>
      <c r="P1898">
        <f t="shared" si="117"/>
        <v>43</v>
      </c>
      <c r="Q1898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16"/>
        <v>102</v>
      </c>
      <c r="P1899">
        <f t="shared" si="117"/>
        <v>35.549999999999997</v>
      </c>
      <c r="Q1899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16"/>
        <v>145</v>
      </c>
      <c r="P1900">
        <f t="shared" si="117"/>
        <v>68.81</v>
      </c>
      <c r="Q190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16"/>
        <v>133</v>
      </c>
      <c r="P1901">
        <f t="shared" si="117"/>
        <v>28.57</v>
      </c>
      <c r="Q1901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16"/>
        <v>109</v>
      </c>
      <c r="P1902">
        <f t="shared" si="117"/>
        <v>50.63</v>
      </c>
      <c r="Q1902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16"/>
        <v>3</v>
      </c>
      <c r="P1903">
        <f t="shared" si="117"/>
        <v>106.8</v>
      </c>
      <c r="Q1903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16"/>
        <v>1</v>
      </c>
      <c r="P1904">
        <f t="shared" si="117"/>
        <v>4</v>
      </c>
      <c r="Q1904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16"/>
        <v>47</v>
      </c>
      <c r="P1905">
        <f t="shared" si="117"/>
        <v>34.1</v>
      </c>
      <c r="Q1905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16"/>
        <v>0</v>
      </c>
      <c r="P1906">
        <f t="shared" si="117"/>
        <v>25</v>
      </c>
      <c r="Q1906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16"/>
        <v>0</v>
      </c>
      <c r="P1907">
        <f t="shared" si="117"/>
        <v>10.5</v>
      </c>
      <c r="Q1907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16"/>
        <v>43</v>
      </c>
      <c r="P1908">
        <f t="shared" si="117"/>
        <v>215.96</v>
      </c>
      <c r="Q1908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16"/>
        <v>0</v>
      </c>
      <c r="P1909">
        <f t="shared" si="117"/>
        <v>21.25</v>
      </c>
      <c r="Q1909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16"/>
        <v>2</v>
      </c>
      <c r="P1910">
        <f t="shared" si="117"/>
        <v>108.25</v>
      </c>
      <c r="Q19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16"/>
        <v>14</v>
      </c>
      <c r="P1911">
        <f t="shared" si="117"/>
        <v>129.97</v>
      </c>
      <c r="Q1911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16"/>
        <v>39</v>
      </c>
      <c r="P1912">
        <f t="shared" si="117"/>
        <v>117.49</v>
      </c>
      <c r="Q1912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16"/>
        <v>0</v>
      </c>
      <c r="P1913">
        <f t="shared" si="117"/>
        <v>10</v>
      </c>
      <c r="Q1913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16"/>
        <v>59</v>
      </c>
      <c r="P1914">
        <f t="shared" si="117"/>
        <v>70.599999999999994</v>
      </c>
      <c r="Q1914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16"/>
        <v>1</v>
      </c>
      <c r="P1915">
        <f t="shared" si="117"/>
        <v>24.5</v>
      </c>
      <c r="Q1915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16"/>
        <v>9</v>
      </c>
      <c r="P1916">
        <f t="shared" si="117"/>
        <v>30</v>
      </c>
      <c r="Q1916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16"/>
        <v>2</v>
      </c>
      <c r="P1917">
        <f t="shared" si="117"/>
        <v>2</v>
      </c>
      <c r="Q1917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16"/>
        <v>1</v>
      </c>
      <c r="P1918">
        <f t="shared" si="117"/>
        <v>17</v>
      </c>
      <c r="Q1918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16"/>
        <v>53</v>
      </c>
      <c r="P1919">
        <f t="shared" si="117"/>
        <v>2928.93</v>
      </c>
      <c r="Q1919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16"/>
        <v>1</v>
      </c>
      <c r="P1920">
        <f t="shared" si="117"/>
        <v>28.89</v>
      </c>
      <c r="Q192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16"/>
        <v>47</v>
      </c>
      <c r="P1921">
        <f t="shared" si="117"/>
        <v>29.63</v>
      </c>
      <c r="Q1921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si="116"/>
        <v>43</v>
      </c>
      <c r="P1922">
        <f t="shared" si="117"/>
        <v>40.98</v>
      </c>
      <c r="Q1922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ref="O1923:O1986" si="120">ROUND(E1923/D1923*100,0)</f>
        <v>137</v>
      </c>
      <c r="P1923">
        <f t="shared" ref="P1923:P1986" si="121">IFERROR(ROUND(E1923/L1923,2),0)</f>
        <v>54</v>
      </c>
      <c r="Q1923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20"/>
        <v>116</v>
      </c>
      <c r="P1924">
        <f t="shared" si="121"/>
        <v>36.11</v>
      </c>
      <c r="Q1924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20"/>
        <v>241</v>
      </c>
      <c r="P1925">
        <f t="shared" si="121"/>
        <v>23.15</v>
      </c>
      <c r="Q1925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20"/>
        <v>114</v>
      </c>
      <c r="P1926">
        <f t="shared" si="121"/>
        <v>104</v>
      </c>
      <c r="Q1926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20"/>
        <v>110</v>
      </c>
      <c r="P1927">
        <f t="shared" si="121"/>
        <v>31.83</v>
      </c>
      <c r="Q1927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20"/>
        <v>195</v>
      </c>
      <c r="P1928">
        <f t="shared" si="121"/>
        <v>27.39</v>
      </c>
      <c r="Q1928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20"/>
        <v>103</v>
      </c>
      <c r="P1929">
        <f t="shared" si="121"/>
        <v>56.36</v>
      </c>
      <c r="Q1929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20"/>
        <v>103</v>
      </c>
      <c r="P1930">
        <f t="shared" si="121"/>
        <v>77.349999999999994</v>
      </c>
      <c r="Q193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20"/>
        <v>100</v>
      </c>
      <c r="P1931">
        <f t="shared" si="121"/>
        <v>42.8</v>
      </c>
      <c r="Q1931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20"/>
        <v>127</v>
      </c>
      <c r="P1932">
        <f t="shared" si="121"/>
        <v>48.85</v>
      </c>
      <c r="Q1932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20"/>
        <v>121</v>
      </c>
      <c r="P1933">
        <f t="shared" si="121"/>
        <v>48.24</v>
      </c>
      <c r="Q1933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20"/>
        <v>107</v>
      </c>
      <c r="P1934">
        <f t="shared" si="121"/>
        <v>70.209999999999994</v>
      </c>
      <c r="Q1934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20"/>
        <v>172</v>
      </c>
      <c r="P1935">
        <f t="shared" si="121"/>
        <v>94.05</v>
      </c>
      <c r="Q1935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20"/>
        <v>124</v>
      </c>
      <c r="P1936">
        <f t="shared" si="121"/>
        <v>80.27</v>
      </c>
      <c r="Q1936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20"/>
        <v>108</v>
      </c>
      <c r="P1937">
        <f t="shared" si="121"/>
        <v>54.2</v>
      </c>
      <c r="Q1937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20"/>
        <v>117</v>
      </c>
      <c r="P1938">
        <f t="shared" si="121"/>
        <v>60.27</v>
      </c>
      <c r="Q1938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20"/>
        <v>187</v>
      </c>
      <c r="P1939">
        <f t="shared" si="121"/>
        <v>38.74</v>
      </c>
      <c r="Q1939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20"/>
        <v>116</v>
      </c>
      <c r="P1940">
        <f t="shared" si="121"/>
        <v>152.54</v>
      </c>
      <c r="Q194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20"/>
        <v>111</v>
      </c>
      <c r="P1941">
        <f t="shared" si="121"/>
        <v>115.31</v>
      </c>
      <c r="Q1941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20"/>
        <v>171</v>
      </c>
      <c r="P1942">
        <f t="shared" si="121"/>
        <v>35.840000000000003</v>
      </c>
      <c r="Q1942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20"/>
        <v>126</v>
      </c>
      <c r="P1943">
        <f t="shared" si="121"/>
        <v>64.569999999999993</v>
      </c>
      <c r="Q1943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20"/>
        <v>138</v>
      </c>
      <c r="P1944">
        <f t="shared" si="121"/>
        <v>87.44</v>
      </c>
      <c r="Q1944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20"/>
        <v>1705</v>
      </c>
      <c r="P1945">
        <f t="shared" si="121"/>
        <v>68.819999999999993</v>
      </c>
      <c r="Q1945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20"/>
        <v>788</v>
      </c>
      <c r="P1946">
        <f t="shared" si="121"/>
        <v>176.2</v>
      </c>
      <c r="Q1946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20"/>
        <v>348</v>
      </c>
      <c r="P1947">
        <f t="shared" si="121"/>
        <v>511.79</v>
      </c>
      <c r="Q1947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20"/>
        <v>150</v>
      </c>
      <c r="P1948">
        <f t="shared" si="121"/>
        <v>160.44</v>
      </c>
      <c r="Q1948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20"/>
        <v>101</v>
      </c>
      <c r="P1949">
        <f t="shared" si="121"/>
        <v>35</v>
      </c>
      <c r="Q1949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20"/>
        <v>800</v>
      </c>
      <c r="P1950">
        <f t="shared" si="121"/>
        <v>188.51</v>
      </c>
      <c r="Q195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20"/>
        <v>106</v>
      </c>
      <c r="P1951">
        <f t="shared" si="121"/>
        <v>56.2</v>
      </c>
      <c r="Q1951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20"/>
        <v>201</v>
      </c>
      <c r="P1952">
        <f t="shared" si="121"/>
        <v>51.31</v>
      </c>
      <c r="Q1952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20"/>
        <v>212</v>
      </c>
      <c r="P1953">
        <f t="shared" si="121"/>
        <v>127.36</v>
      </c>
      <c r="Q1953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20"/>
        <v>198</v>
      </c>
      <c r="P1954">
        <f t="shared" si="121"/>
        <v>101.86</v>
      </c>
      <c r="Q1954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20"/>
        <v>226</v>
      </c>
      <c r="P1955">
        <f t="shared" si="121"/>
        <v>230.56</v>
      </c>
      <c r="Q1955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20"/>
        <v>699</v>
      </c>
      <c r="P1956">
        <f t="shared" si="121"/>
        <v>842.11</v>
      </c>
      <c r="Q1956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20"/>
        <v>399</v>
      </c>
      <c r="P1957">
        <f t="shared" si="121"/>
        <v>577.28</v>
      </c>
      <c r="Q1957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20"/>
        <v>294</v>
      </c>
      <c r="P1958">
        <f t="shared" si="121"/>
        <v>483.34</v>
      </c>
      <c r="Q1958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20"/>
        <v>168</v>
      </c>
      <c r="P1959">
        <f t="shared" si="121"/>
        <v>76.14</v>
      </c>
      <c r="Q1959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20"/>
        <v>1436</v>
      </c>
      <c r="P1960">
        <f t="shared" si="121"/>
        <v>74.11</v>
      </c>
      <c r="Q196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20"/>
        <v>157</v>
      </c>
      <c r="P1961">
        <f t="shared" si="121"/>
        <v>36.97</v>
      </c>
      <c r="Q1961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20"/>
        <v>118</v>
      </c>
      <c r="P1962">
        <f t="shared" si="121"/>
        <v>2500.9699999999998</v>
      </c>
      <c r="Q1962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20"/>
        <v>1105</v>
      </c>
      <c r="P1963">
        <f t="shared" si="121"/>
        <v>67.69</v>
      </c>
      <c r="Q1963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20"/>
        <v>193</v>
      </c>
      <c r="P1964">
        <f t="shared" si="121"/>
        <v>63.05</v>
      </c>
      <c r="Q1964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20"/>
        <v>127</v>
      </c>
      <c r="P1965">
        <f t="shared" si="121"/>
        <v>117.6</v>
      </c>
      <c r="Q1965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20"/>
        <v>260</v>
      </c>
      <c r="P1966">
        <f t="shared" si="121"/>
        <v>180.75</v>
      </c>
      <c r="Q1966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20"/>
        <v>262</v>
      </c>
      <c r="P1967">
        <f t="shared" si="121"/>
        <v>127.32</v>
      </c>
      <c r="Q1967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20"/>
        <v>207</v>
      </c>
      <c r="P1968">
        <f t="shared" si="121"/>
        <v>136.63999999999999</v>
      </c>
      <c r="Q1968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20"/>
        <v>370</v>
      </c>
      <c r="P1969">
        <f t="shared" si="121"/>
        <v>182.78</v>
      </c>
      <c r="Q1969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20"/>
        <v>285</v>
      </c>
      <c r="P1970">
        <f t="shared" si="121"/>
        <v>279.38</v>
      </c>
      <c r="Q197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20"/>
        <v>579</v>
      </c>
      <c r="P1971">
        <f t="shared" si="121"/>
        <v>61.38</v>
      </c>
      <c r="Q1971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20"/>
        <v>1132</v>
      </c>
      <c r="P1972">
        <f t="shared" si="121"/>
        <v>80.73</v>
      </c>
      <c r="Q1972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20"/>
        <v>263</v>
      </c>
      <c r="P1973">
        <f t="shared" si="121"/>
        <v>272.36</v>
      </c>
      <c r="Q1973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20"/>
        <v>674</v>
      </c>
      <c r="P1974">
        <f t="shared" si="121"/>
        <v>70.849999999999994</v>
      </c>
      <c r="Q1974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20"/>
        <v>257</v>
      </c>
      <c r="P1975">
        <f t="shared" si="121"/>
        <v>247.94</v>
      </c>
      <c r="Q1975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20"/>
        <v>375</v>
      </c>
      <c r="P1976">
        <f t="shared" si="121"/>
        <v>186.81</v>
      </c>
      <c r="Q1976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20"/>
        <v>209</v>
      </c>
      <c r="P1977">
        <f t="shared" si="121"/>
        <v>131.99</v>
      </c>
      <c r="Q1977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20"/>
        <v>347</v>
      </c>
      <c r="P1978">
        <f t="shared" si="121"/>
        <v>29.31</v>
      </c>
      <c r="Q1978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20"/>
        <v>402</v>
      </c>
      <c r="P1979">
        <f t="shared" si="121"/>
        <v>245.02</v>
      </c>
      <c r="Q1979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20"/>
        <v>1027</v>
      </c>
      <c r="P1980">
        <f t="shared" si="121"/>
        <v>1323.25</v>
      </c>
      <c r="Q198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20"/>
        <v>115</v>
      </c>
      <c r="P1981">
        <f t="shared" si="121"/>
        <v>282.66000000000003</v>
      </c>
      <c r="Q1981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20"/>
        <v>355</v>
      </c>
      <c r="P1982">
        <f t="shared" si="121"/>
        <v>91.21</v>
      </c>
      <c r="Q1982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20"/>
        <v>5</v>
      </c>
      <c r="P1983">
        <f t="shared" si="121"/>
        <v>31.75</v>
      </c>
      <c r="Q1983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20"/>
        <v>0</v>
      </c>
      <c r="P1984">
        <f t="shared" si="121"/>
        <v>0</v>
      </c>
      <c r="Q1984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20"/>
        <v>4</v>
      </c>
      <c r="P1985">
        <f t="shared" si="121"/>
        <v>88.69</v>
      </c>
      <c r="Q1985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si="120"/>
        <v>21</v>
      </c>
      <c r="P1986">
        <f t="shared" si="121"/>
        <v>453.14</v>
      </c>
      <c r="Q1986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ref="O1987:O2050" si="124">ROUND(E1987/D1987*100,0)</f>
        <v>3</v>
      </c>
      <c r="P1987">
        <f t="shared" ref="P1987:P2050" si="125">IFERROR(ROUND(E1987/L1987,2),0)</f>
        <v>12.75</v>
      </c>
      <c r="Q1987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24"/>
        <v>0</v>
      </c>
      <c r="P1988">
        <f t="shared" si="125"/>
        <v>1</v>
      </c>
      <c r="Q1988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24"/>
        <v>42</v>
      </c>
      <c r="P1989">
        <f t="shared" si="125"/>
        <v>83.43</v>
      </c>
      <c r="Q1989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24"/>
        <v>0</v>
      </c>
      <c r="P1990">
        <f t="shared" si="125"/>
        <v>25</v>
      </c>
      <c r="Q199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24"/>
        <v>1</v>
      </c>
      <c r="P1991">
        <f t="shared" si="125"/>
        <v>50</v>
      </c>
      <c r="Q1991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24"/>
        <v>17</v>
      </c>
      <c r="P1992">
        <f t="shared" si="125"/>
        <v>101.8</v>
      </c>
      <c r="Q1992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24"/>
        <v>7</v>
      </c>
      <c r="P1993">
        <f t="shared" si="125"/>
        <v>46.67</v>
      </c>
      <c r="Q1993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24"/>
        <v>0</v>
      </c>
      <c r="P1994">
        <f t="shared" si="125"/>
        <v>1</v>
      </c>
      <c r="Q1994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24"/>
        <v>0</v>
      </c>
      <c r="P1995">
        <f t="shared" si="125"/>
        <v>0</v>
      </c>
      <c r="Q1995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24"/>
        <v>0</v>
      </c>
      <c r="P1996">
        <f t="shared" si="125"/>
        <v>0</v>
      </c>
      <c r="Q1996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24"/>
        <v>8</v>
      </c>
      <c r="P1997">
        <f t="shared" si="125"/>
        <v>26</v>
      </c>
      <c r="Q1997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24"/>
        <v>0</v>
      </c>
      <c r="P1998">
        <f t="shared" si="125"/>
        <v>0</v>
      </c>
      <c r="Q1998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24"/>
        <v>0</v>
      </c>
      <c r="P1999">
        <f t="shared" si="125"/>
        <v>0</v>
      </c>
      <c r="Q1999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24"/>
        <v>26</v>
      </c>
      <c r="P2000">
        <f t="shared" si="125"/>
        <v>218.33</v>
      </c>
      <c r="Q200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24"/>
        <v>1</v>
      </c>
      <c r="P2001">
        <f t="shared" si="125"/>
        <v>33.71</v>
      </c>
      <c r="Q2001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24"/>
        <v>13</v>
      </c>
      <c r="P2002">
        <f t="shared" si="125"/>
        <v>25</v>
      </c>
      <c r="Q2002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24"/>
        <v>382</v>
      </c>
      <c r="P2003">
        <f t="shared" si="125"/>
        <v>128.38999999999999</v>
      </c>
      <c r="Q2003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24"/>
        <v>217</v>
      </c>
      <c r="P2004">
        <f t="shared" si="125"/>
        <v>78.83</v>
      </c>
      <c r="Q2004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24"/>
        <v>312</v>
      </c>
      <c r="P2005">
        <f t="shared" si="125"/>
        <v>91.76</v>
      </c>
      <c r="Q2005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24"/>
        <v>234</v>
      </c>
      <c r="P2006">
        <f t="shared" si="125"/>
        <v>331.1</v>
      </c>
      <c r="Q2006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24"/>
        <v>124</v>
      </c>
      <c r="P2007">
        <f t="shared" si="125"/>
        <v>194.26</v>
      </c>
      <c r="Q2007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24"/>
        <v>248</v>
      </c>
      <c r="P2008">
        <f t="shared" si="125"/>
        <v>408.98</v>
      </c>
      <c r="Q2008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24"/>
        <v>116</v>
      </c>
      <c r="P2009">
        <f t="shared" si="125"/>
        <v>84.46</v>
      </c>
      <c r="Q2009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24"/>
        <v>117</v>
      </c>
      <c r="P2010">
        <f t="shared" si="125"/>
        <v>44.85</v>
      </c>
      <c r="Q20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24"/>
        <v>305</v>
      </c>
      <c r="P2011">
        <f t="shared" si="125"/>
        <v>383.36</v>
      </c>
      <c r="Q2011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24"/>
        <v>320</v>
      </c>
      <c r="P2012">
        <f t="shared" si="125"/>
        <v>55.28</v>
      </c>
      <c r="Q2012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24"/>
        <v>820</v>
      </c>
      <c r="P2013">
        <f t="shared" si="125"/>
        <v>422.02</v>
      </c>
      <c r="Q2013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24"/>
        <v>235</v>
      </c>
      <c r="P2014">
        <f t="shared" si="125"/>
        <v>64.180000000000007</v>
      </c>
      <c r="Q2014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24"/>
        <v>495</v>
      </c>
      <c r="P2015">
        <f t="shared" si="125"/>
        <v>173.58</v>
      </c>
      <c r="Q2015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24"/>
        <v>7814</v>
      </c>
      <c r="P2016">
        <f t="shared" si="125"/>
        <v>88.6</v>
      </c>
      <c r="Q2016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24"/>
        <v>113</v>
      </c>
      <c r="P2017">
        <f t="shared" si="125"/>
        <v>50.22</v>
      </c>
      <c r="Q2017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24"/>
        <v>922</v>
      </c>
      <c r="P2018">
        <f t="shared" si="125"/>
        <v>192.39</v>
      </c>
      <c r="Q2018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24"/>
        <v>125</v>
      </c>
      <c r="P2019">
        <f t="shared" si="125"/>
        <v>73.42</v>
      </c>
      <c r="Q2019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24"/>
        <v>102</v>
      </c>
      <c r="P2020">
        <f t="shared" si="125"/>
        <v>147.68</v>
      </c>
      <c r="Q202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24"/>
        <v>485</v>
      </c>
      <c r="P2021">
        <f t="shared" si="125"/>
        <v>108.97</v>
      </c>
      <c r="Q2021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24"/>
        <v>192</v>
      </c>
      <c r="P2022">
        <f t="shared" si="125"/>
        <v>23.65</v>
      </c>
      <c r="Q2022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24"/>
        <v>281</v>
      </c>
      <c r="P2023">
        <f t="shared" si="125"/>
        <v>147.94999999999999</v>
      </c>
      <c r="Q2023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24"/>
        <v>125</v>
      </c>
      <c r="P2024">
        <f t="shared" si="125"/>
        <v>385.04</v>
      </c>
      <c r="Q2024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24"/>
        <v>161</v>
      </c>
      <c r="P2025">
        <f t="shared" si="125"/>
        <v>457.39</v>
      </c>
      <c r="Q2025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24"/>
        <v>585</v>
      </c>
      <c r="P2026">
        <f t="shared" si="125"/>
        <v>222.99</v>
      </c>
      <c r="Q2026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24"/>
        <v>201</v>
      </c>
      <c r="P2027">
        <f t="shared" si="125"/>
        <v>220.74</v>
      </c>
      <c r="Q2027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24"/>
        <v>133</v>
      </c>
      <c r="P2028">
        <f t="shared" si="125"/>
        <v>73.5</v>
      </c>
      <c r="Q2028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24"/>
        <v>120</v>
      </c>
      <c r="P2029">
        <f t="shared" si="125"/>
        <v>223.1</v>
      </c>
      <c r="Q2029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24"/>
        <v>126</v>
      </c>
      <c r="P2030">
        <f t="shared" si="125"/>
        <v>47.91</v>
      </c>
      <c r="Q203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24"/>
        <v>361</v>
      </c>
      <c r="P2031">
        <f t="shared" si="125"/>
        <v>96.06</v>
      </c>
      <c r="Q2031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24"/>
        <v>226</v>
      </c>
      <c r="P2032">
        <f t="shared" si="125"/>
        <v>118.61</v>
      </c>
      <c r="Q2032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24"/>
        <v>120</v>
      </c>
      <c r="P2033">
        <f t="shared" si="125"/>
        <v>118.45</v>
      </c>
      <c r="Q2033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24"/>
        <v>304</v>
      </c>
      <c r="P2034">
        <f t="shared" si="125"/>
        <v>143.21</v>
      </c>
      <c r="Q2034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24"/>
        <v>179</v>
      </c>
      <c r="P2035">
        <f t="shared" si="125"/>
        <v>282.72000000000003</v>
      </c>
      <c r="Q2035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24"/>
        <v>387</v>
      </c>
      <c r="P2036">
        <f t="shared" si="125"/>
        <v>593.94000000000005</v>
      </c>
      <c r="Q2036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24"/>
        <v>211</v>
      </c>
      <c r="P2037">
        <f t="shared" si="125"/>
        <v>262.16000000000003</v>
      </c>
      <c r="Q2037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24"/>
        <v>132</v>
      </c>
      <c r="P2038">
        <f t="shared" si="125"/>
        <v>46.58</v>
      </c>
      <c r="Q2038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24"/>
        <v>300</v>
      </c>
      <c r="P2039">
        <f t="shared" si="125"/>
        <v>70.040000000000006</v>
      </c>
      <c r="Q2039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24"/>
        <v>421</v>
      </c>
      <c r="P2040">
        <f t="shared" si="125"/>
        <v>164.91</v>
      </c>
      <c r="Q204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24"/>
        <v>136</v>
      </c>
      <c r="P2041">
        <f t="shared" si="125"/>
        <v>449.26</v>
      </c>
      <c r="Q2041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24"/>
        <v>248</v>
      </c>
      <c r="P2042">
        <f t="shared" si="125"/>
        <v>27.47</v>
      </c>
      <c r="Q2042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24"/>
        <v>182</v>
      </c>
      <c r="P2043">
        <f t="shared" si="125"/>
        <v>143.97999999999999</v>
      </c>
      <c r="Q2043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24"/>
        <v>124</v>
      </c>
      <c r="P2044">
        <f t="shared" si="125"/>
        <v>88.24</v>
      </c>
      <c r="Q2044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24"/>
        <v>506</v>
      </c>
      <c r="P2045">
        <f t="shared" si="125"/>
        <v>36.33</v>
      </c>
      <c r="Q2045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24"/>
        <v>108</v>
      </c>
      <c r="P2046">
        <f t="shared" si="125"/>
        <v>90.18</v>
      </c>
      <c r="Q2046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24"/>
        <v>819</v>
      </c>
      <c r="P2047">
        <f t="shared" si="125"/>
        <v>152.62</v>
      </c>
      <c r="Q2047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24"/>
        <v>121</v>
      </c>
      <c r="P2048">
        <f t="shared" si="125"/>
        <v>55.81</v>
      </c>
      <c r="Q2048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24"/>
        <v>103</v>
      </c>
      <c r="P2049">
        <f t="shared" si="125"/>
        <v>227.85</v>
      </c>
      <c r="Q2049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si="124"/>
        <v>148</v>
      </c>
      <c r="P2050">
        <f t="shared" si="125"/>
        <v>91.83</v>
      </c>
      <c r="Q205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28"/>
        <v>473</v>
      </c>
      <c r="P2052">
        <f t="shared" si="129"/>
        <v>278.39</v>
      </c>
      <c r="Q2052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28"/>
        <v>130</v>
      </c>
      <c r="P2053">
        <f t="shared" si="129"/>
        <v>43.1</v>
      </c>
      <c r="Q2053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28"/>
        <v>353</v>
      </c>
      <c r="P2054">
        <f t="shared" si="129"/>
        <v>326.29000000000002</v>
      </c>
      <c r="Q2054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28"/>
        <v>101</v>
      </c>
      <c r="P2055">
        <f t="shared" si="129"/>
        <v>41.74</v>
      </c>
      <c r="Q2055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28"/>
        <v>114</v>
      </c>
      <c r="P2056">
        <f t="shared" si="129"/>
        <v>64.02</v>
      </c>
      <c r="Q2056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28"/>
        <v>167</v>
      </c>
      <c r="P2057">
        <f t="shared" si="129"/>
        <v>99.46</v>
      </c>
      <c r="Q2057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28"/>
        <v>153</v>
      </c>
      <c r="P2058">
        <f t="shared" si="129"/>
        <v>138.49</v>
      </c>
      <c r="Q2058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28"/>
        <v>202</v>
      </c>
      <c r="P2059">
        <f t="shared" si="129"/>
        <v>45.55</v>
      </c>
      <c r="Q2059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28"/>
        <v>168</v>
      </c>
      <c r="P2060">
        <f t="shared" si="129"/>
        <v>10.51</v>
      </c>
      <c r="Q206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28"/>
        <v>143</v>
      </c>
      <c r="P2061">
        <f t="shared" si="129"/>
        <v>114.77</v>
      </c>
      <c r="Q2061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28"/>
        <v>196</v>
      </c>
      <c r="P2062">
        <f t="shared" si="129"/>
        <v>36</v>
      </c>
      <c r="Q2062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28"/>
        <v>108</v>
      </c>
      <c r="P2063">
        <f t="shared" si="129"/>
        <v>154.16999999999999</v>
      </c>
      <c r="Q2063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28"/>
        <v>115</v>
      </c>
      <c r="P2064">
        <f t="shared" si="129"/>
        <v>566.39</v>
      </c>
      <c r="Q2064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28"/>
        <v>148</v>
      </c>
      <c r="P2065">
        <f t="shared" si="129"/>
        <v>120.86</v>
      </c>
      <c r="Q2065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28"/>
        <v>191</v>
      </c>
      <c r="P2066">
        <f t="shared" si="129"/>
        <v>86.16</v>
      </c>
      <c r="Q2066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28"/>
        <v>199</v>
      </c>
      <c r="P2067">
        <f t="shared" si="129"/>
        <v>51.21</v>
      </c>
      <c r="Q2067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28"/>
        <v>219</v>
      </c>
      <c r="P2068">
        <f t="shared" si="129"/>
        <v>67.260000000000005</v>
      </c>
      <c r="Q2068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28"/>
        <v>127</v>
      </c>
      <c r="P2069">
        <f t="shared" si="129"/>
        <v>62.8</v>
      </c>
      <c r="Q2069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28"/>
        <v>105</v>
      </c>
      <c r="P2070">
        <f t="shared" si="129"/>
        <v>346.13</v>
      </c>
      <c r="Q207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28"/>
        <v>128</v>
      </c>
      <c r="P2071">
        <f t="shared" si="129"/>
        <v>244.12</v>
      </c>
      <c r="Q2071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28"/>
        <v>317</v>
      </c>
      <c r="P2072">
        <f t="shared" si="129"/>
        <v>259.25</v>
      </c>
      <c r="Q2072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28"/>
        <v>281</v>
      </c>
      <c r="P2073">
        <f t="shared" si="129"/>
        <v>201.96</v>
      </c>
      <c r="Q2073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28"/>
        <v>111</v>
      </c>
      <c r="P2074">
        <f t="shared" si="129"/>
        <v>226.21</v>
      </c>
      <c r="Q2074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28"/>
        <v>153</v>
      </c>
      <c r="P2075">
        <f t="shared" si="129"/>
        <v>324.69</v>
      </c>
      <c r="Q2075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28"/>
        <v>103</v>
      </c>
      <c r="P2076">
        <f t="shared" si="129"/>
        <v>205</v>
      </c>
      <c r="Q2076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28"/>
        <v>1678</v>
      </c>
      <c r="P2077">
        <f t="shared" si="129"/>
        <v>20.47</v>
      </c>
      <c r="Q2077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28"/>
        <v>543</v>
      </c>
      <c r="P2078">
        <f t="shared" si="129"/>
        <v>116.35</v>
      </c>
      <c r="Q2078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28"/>
        <v>116</v>
      </c>
      <c r="P2079">
        <f t="shared" si="129"/>
        <v>307.2</v>
      </c>
      <c r="Q2079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28"/>
        <v>131</v>
      </c>
      <c r="P2080">
        <f t="shared" si="129"/>
        <v>546.69000000000005</v>
      </c>
      <c r="Q208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28"/>
        <v>288</v>
      </c>
      <c r="P2081">
        <f t="shared" si="129"/>
        <v>47.47</v>
      </c>
      <c r="Q2081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28"/>
        <v>508</v>
      </c>
      <c r="P2082">
        <f t="shared" si="129"/>
        <v>101.56</v>
      </c>
      <c r="Q2082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28"/>
        <v>115</v>
      </c>
      <c r="P2083">
        <f t="shared" si="129"/>
        <v>72.91</v>
      </c>
      <c r="Q2083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28"/>
        <v>111</v>
      </c>
      <c r="P2084">
        <f t="shared" si="129"/>
        <v>43.71</v>
      </c>
      <c r="Q2084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28"/>
        <v>113</v>
      </c>
      <c r="P2085">
        <f t="shared" si="129"/>
        <v>34</v>
      </c>
      <c r="Q2085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28"/>
        <v>108</v>
      </c>
      <c r="P2086">
        <f t="shared" si="129"/>
        <v>70.650000000000006</v>
      </c>
      <c r="Q2086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28"/>
        <v>124</v>
      </c>
      <c r="P2087">
        <f t="shared" si="129"/>
        <v>89.3</v>
      </c>
      <c r="Q2087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28"/>
        <v>101</v>
      </c>
      <c r="P2088">
        <f t="shared" si="129"/>
        <v>115.09</v>
      </c>
      <c r="Q2088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28"/>
        <v>104</v>
      </c>
      <c r="P2089">
        <f t="shared" si="129"/>
        <v>62.12</v>
      </c>
      <c r="Q2089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28"/>
        <v>116</v>
      </c>
      <c r="P2090">
        <f t="shared" si="129"/>
        <v>46.2</v>
      </c>
      <c r="Q209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28"/>
        <v>120</v>
      </c>
      <c r="P2091">
        <f t="shared" si="129"/>
        <v>48.55</v>
      </c>
      <c r="Q2091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28"/>
        <v>115</v>
      </c>
      <c r="P2092">
        <f t="shared" si="129"/>
        <v>57.52</v>
      </c>
      <c r="Q2092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28"/>
        <v>120</v>
      </c>
      <c r="P2093">
        <f t="shared" si="129"/>
        <v>88.15</v>
      </c>
      <c r="Q2093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28"/>
        <v>101</v>
      </c>
      <c r="P2094">
        <f t="shared" si="129"/>
        <v>110.49</v>
      </c>
      <c r="Q2094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28"/>
        <v>102</v>
      </c>
      <c r="P2095">
        <f t="shared" si="129"/>
        <v>66.83</v>
      </c>
      <c r="Q2095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28"/>
        <v>121</v>
      </c>
      <c r="P2096">
        <f t="shared" si="129"/>
        <v>58.6</v>
      </c>
      <c r="Q2096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28"/>
        <v>100</v>
      </c>
      <c r="P2097">
        <f t="shared" si="129"/>
        <v>113.64</v>
      </c>
      <c r="Q2097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28"/>
        <v>102</v>
      </c>
      <c r="P2098">
        <f t="shared" si="129"/>
        <v>43.57</v>
      </c>
      <c r="Q2098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28"/>
        <v>100</v>
      </c>
      <c r="P2099">
        <f t="shared" si="129"/>
        <v>78.95</v>
      </c>
      <c r="Q2099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28"/>
        <v>100</v>
      </c>
      <c r="P2100">
        <f t="shared" si="129"/>
        <v>188.13</v>
      </c>
      <c r="Q210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28"/>
        <v>132</v>
      </c>
      <c r="P2101">
        <f t="shared" si="129"/>
        <v>63.03</v>
      </c>
      <c r="Q2101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28"/>
        <v>137</v>
      </c>
      <c r="P2102">
        <f t="shared" si="129"/>
        <v>30.37</v>
      </c>
      <c r="Q2102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28"/>
        <v>113</v>
      </c>
      <c r="P2103">
        <f t="shared" si="129"/>
        <v>51.48</v>
      </c>
      <c r="Q2103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28"/>
        <v>136</v>
      </c>
      <c r="P2104">
        <f t="shared" si="129"/>
        <v>35.79</v>
      </c>
      <c r="Q2104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28"/>
        <v>146</v>
      </c>
      <c r="P2105">
        <f t="shared" si="129"/>
        <v>98.82</v>
      </c>
      <c r="Q2105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28"/>
        <v>130</v>
      </c>
      <c r="P2106">
        <f t="shared" si="129"/>
        <v>28</v>
      </c>
      <c r="Q2106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28"/>
        <v>254</v>
      </c>
      <c r="P2107">
        <f t="shared" si="129"/>
        <v>51.31</v>
      </c>
      <c r="Q2107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28"/>
        <v>107</v>
      </c>
      <c r="P2108">
        <f t="shared" si="129"/>
        <v>53.52</v>
      </c>
      <c r="Q2108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28"/>
        <v>108</v>
      </c>
      <c r="P2109">
        <f t="shared" si="129"/>
        <v>37.15</v>
      </c>
      <c r="Q2109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28"/>
        <v>107</v>
      </c>
      <c r="P2110">
        <f t="shared" si="129"/>
        <v>89.9</v>
      </c>
      <c r="Q21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28"/>
        <v>107</v>
      </c>
      <c r="P2111">
        <f t="shared" si="129"/>
        <v>106.53</v>
      </c>
      <c r="Q2111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28"/>
        <v>100</v>
      </c>
      <c r="P2112">
        <f t="shared" si="129"/>
        <v>52.82</v>
      </c>
      <c r="Q2112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28"/>
        <v>107</v>
      </c>
      <c r="P2113">
        <f t="shared" si="129"/>
        <v>54.62</v>
      </c>
      <c r="Q2113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si="128"/>
        <v>100</v>
      </c>
      <c r="P2114">
        <f t="shared" si="129"/>
        <v>27.27</v>
      </c>
      <c r="Q2114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32"/>
        <v>105</v>
      </c>
      <c r="P2116">
        <f t="shared" si="133"/>
        <v>35.61</v>
      </c>
      <c r="Q2116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32"/>
        <v>226</v>
      </c>
      <c r="P2117">
        <f t="shared" si="133"/>
        <v>94.03</v>
      </c>
      <c r="Q2117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32"/>
        <v>101</v>
      </c>
      <c r="P2118">
        <f t="shared" si="133"/>
        <v>526.46</v>
      </c>
      <c r="Q2118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32"/>
        <v>148</v>
      </c>
      <c r="P2119">
        <f t="shared" si="133"/>
        <v>50.66</v>
      </c>
      <c r="Q2119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32"/>
        <v>135</v>
      </c>
      <c r="P2120">
        <f t="shared" si="133"/>
        <v>79.180000000000007</v>
      </c>
      <c r="Q212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32"/>
        <v>101</v>
      </c>
      <c r="P2121">
        <f t="shared" si="133"/>
        <v>91.59</v>
      </c>
      <c r="Q2121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32"/>
        <v>101</v>
      </c>
      <c r="P2122">
        <f t="shared" si="133"/>
        <v>116.96</v>
      </c>
      <c r="Q2122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32"/>
        <v>1</v>
      </c>
      <c r="P2123">
        <f t="shared" si="133"/>
        <v>28.4</v>
      </c>
      <c r="Q2123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32"/>
        <v>0</v>
      </c>
      <c r="P2124">
        <f t="shared" si="133"/>
        <v>103.33</v>
      </c>
      <c r="Q2124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32"/>
        <v>10</v>
      </c>
      <c r="P2125">
        <f t="shared" si="133"/>
        <v>10</v>
      </c>
      <c r="Q2125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32"/>
        <v>10</v>
      </c>
      <c r="P2126">
        <f t="shared" si="133"/>
        <v>23</v>
      </c>
      <c r="Q2126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32"/>
        <v>1</v>
      </c>
      <c r="P2127">
        <f t="shared" si="133"/>
        <v>31.56</v>
      </c>
      <c r="Q2127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32"/>
        <v>0</v>
      </c>
      <c r="P2128">
        <f t="shared" si="133"/>
        <v>5</v>
      </c>
      <c r="Q2128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32"/>
        <v>29</v>
      </c>
      <c r="P2129">
        <f t="shared" si="133"/>
        <v>34.22</v>
      </c>
      <c r="Q2129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32"/>
        <v>0</v>
      </c>
      <c r="P2130">
        <f t="shared" si="133"/>
        <v>25</v>
      </c>
      <c r="Q213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32"/>
        <v>12</v>
      </c>
      <c r="P2131">
        <f t="shared" si="133"/>
        <v>19.670000000000002</v>
      </c>
      <c r="Q2131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32"/>
        <v>0</v>
      </c>
      <c r="P2132">
        <f t="shared" si="133"/>
        <v>21.25</v>
      </c>
      <c r="Q2132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32"/>
        <v>5</v>
      </c>
      <c r="P2133">
        <f t="shared" si="133"/>
        <v>8.33</v>
      </c>
      <c r="Q2133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32"/>
        <v>2</v>
      </c>
      <c r="P2134">
        <f t="shared" si="133"/>
        <v>21.34</v>
      </c>
      <c r="Q2134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32"/>
        <v>2</v>
      </c>
      <c r="P2135">
        <f t="shared" si="133"/>
        <v>5.33</v>
      </c>
      <c r="Q2135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32"/>
        <v>2</v>
      </c>
      <c r="P2136">
        <f t="shared" si="133"/>
        <v>34.67</v>
      </c>
      <c r="Q2136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32"/>
        <v>10</v>
      </c>
      <c r="P2137">
        <f t="shared" si="133"/>
        <v>21.73</v>
      </c>
      <c r="Q2137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32"/>
        <v>0</v>
      </c>
      <c r="P2138">
        <f t="shared" si="133"/>
        <v>11.92</v>
      </c>
      <c r="Q2138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32"/>
        <v>28</v>
      </c>
      <c r="P2139">
        <f t="shared" si="133"/>
        <v>26.6</v>
      </c>
      <c r="Q2139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32"/>
        <v>13</v>
      </c>
      <c r="P2140">
        <f t="shared" si="133"/>
        <v>10.67</v>
      </c>
      <c r="Q214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32"/>
        <v>5</v>
      </c>
      <c r="P2141">
        <f t="shared" si="133"/>
        <v>29.04</v>
      </c>
      <c r="Q2141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32"/>
        <v>0</v>
      </c>
      <c r="P2142">
        <f t="shared" si="133"/>
        <v>50.91</v>
      </c>
      <c r="Q2142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32"/>
        <v>0</v>
      </c>
      <c r="P2143">
        <f t="shared" si="133"/>
        <v>0</v>
      </c>
      <c r="Q2143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32"/>
        <v>6</v>
      </c>
      <c r="P2144">
        <f t="shared" si="133"/>
        <v>50.08</v>
      </c>
      <c r="Q2144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32"/>
        <v>11</v>
      </c>
      <c r="P2145">
        <f t="shared" si="133"/>
        <v>45</v>
      </c>
      <c r="Q2145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32"/>
        <v>2</v>
      </c>
      <c r="P2146">
        <f t="shared" si="133"/>
        <v>25.29</v>
      </c>
      <c r="Q2146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32"/>
        <v>30</v>
      </c>
      <c r="P2147">
        <f t="shared" si="133"/>
        <v>51.29</v>
      </c>
      <c r="Q2147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32"/>
        <v>0</v>
      </c>
      <c r="P2148">
        <f t="shared" si="133"/>
        <v>1</v>
      </c>
      <c r="Q2148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32"/>
        <v>1</v>
      </c>
      <c r="P2149">
        <f t="shared" si="133"/>
        <v>49.38</v>
      </c>
      <c r="Q2149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32"/>
        <v>2</v>
      </c>
      <c r="P2150">
        <f t="shared" si="133"/>
        <v>1</v>
      </c>
      <c r="Q215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32"/>
        <v>0</v>
      </c>
      <c r="P2151">
        <f t="shared" si="133"/>
        <v>0</v>
      </c>
      <c r="Q2151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32"/>
        <v>1</v>
      </c>
      <c r="P2152">
        <f t="shared" si="133"/>
        <v>101.25</v>
      </c>
      <c r="Q2152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32"/>
        <v>0</v>
      </c>
      <c r="P2153">
        <f t="shared" si="133"/>
        <v>19.670000000000002</v>
      </c>
      <c r="Q2153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32"/>
        <v>0</v>
      </c>
      <c r="P2154">
        <f t="shared" si="133"/>
        <v>12.5</v>
      </c>
      <c r="Q2154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32"/>
        <v>0</v>
      </c>
      <c r="P2155">
        <f t="shared" si="133"/>
        <v>8.5</v>
      </c>
      <c r="Q2155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32"/>
        <v>1</v>
      </c>
      <c r="P2156">
        <f t="shared" si="133"/>
        <v>1</v>
      </c>
      <c r="Q2156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32"/>
        <v>2</v>
      </c>
      <c r="P2157">
        <f t="shared" si="133"/>
        <v>23</v>
      </c>
      <c r="Q2157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32"/>
        <v>3</v>
      </c>
      <c r="P2158">
        <f t="shared" si="133"/>
        <v>17.989999999999998</v>
      </c>
      <c r="Q2158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32"/>
        <v>28</v>
      </c>
      <c r="P2159">
        <f t="shared" si="133"/>
        <v>370.95</v>
      </c>
      <c r="Q2159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32"/>
        <v>7</v>
      </c>
      <c r="P2160">
        <f t="shared" si="133"/>
        <v>63.57</v>
      </c>
      <c r="Q216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32"/>
        <v>1</v>
      </c>
      <c r="P2161">
        <f t="shared" si="133"/>
        <v>13</v>
      </c>
      <c r="Q2161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32"/>
        <v>1</v>
      </c>
      <c r="P2162">
        <f t="shared" si="133"/>
        <v>5.31</v>
      </c>
      <c r="Q2162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32"/>
        <v>116</v>
      </c>
      <c r="P2163">
        <f t="shared" si="133"/>
        <v>35.619999999999997</v>
      </c>
      <c r="Q2163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32"/>
        <v>112</v>
      </c>
      <c r="P2164">
        <f t="shared" si="133"/>
        <v>87.1</v>
      </c>
      <c r="Q2164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32"/>
        <v>132</v>
      </c>
      <c r="P2165">
        <f t="shared" si="133"/>
        <v>75.11</v>
      </c>
      <c r="Q2165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32"/>
        <v>103</v>
      </c>
      <c r="P2166">
        <f t="shared" si="133"/>
        <v>68.010000000000005</v>
      </c>
      <c r="Q2166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32"/>
        <v>139</v>
      </c>
      <c r="P2167">
        <f t="shared" si="133"/>
        <v>29.62</v>
      </c>
      <c r="Q2167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32"/>
        <v>147</v>
      </c>
      <c r="P2168">
        <f t="shared" si="133"/>
        <v>91.63</v>
      </c>
      <c r="Q2168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32"/>
        <v>120</v>
      </c>
      <c r="P2169">
        <f t="shared" si="133"/>
        <v>22.5</v>
      </c>
      <c r="Q2169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32"/>
        <v>122</v>
      </c>
      <c r="P2170">
        <f t="shared" si="133"/>
        <v>64.37</v>
      </c>
      <c r="Q217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32"/>
        <v>100</v>
      </c>
      <c r="P2171">
        <f t="shared" si="133"/>
        <v>21.86</v>
      </c>
      <c r="Q2171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32"/>
        <v>181</v>
      </c>
      <c r="P2172">
        <f t="shared" si="133"/>
        <v>33.32</v>
      </c>
      <c r="Q2172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32"/>
        <v>106</v>
      </c>
      <c r="P2173">
        <f t="shared" si="133"/>
        <v>90.28</v>
      </c>
      <c r="Q2173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32"/>
        <v>100</v>
      </c>
      <c r="P2174">
        <f t="shared" si="133"/>
        <v>76.92</v>
      </c>
      <c r="Q2174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32"/>
        <v>127</v>
      </c>
      <c r="P2175">
        <f t="shared" si="133"/>
        <v>59.23</v>
      </c>
      <c r="Q2175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32"/>
        <v>103</v>
      </c>
      <c r="P2176">
        <f t="shared" si="133"/>
        <v>65.38</v>
      </c>
      <c r="Q2176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32"/>
        <v>250</v>
      </c>
      <c r="P2177">
        <f t="shared" si="133"/>
        <v>67.31</v>
      </c>
      <c r="Q2177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si="132"/>
        <v>126</v>
      </c>
      <c r="P2178">
        <f t="shared" si="133"/>
        <v>88.75</v>
      </c>
      <c r="Q2178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ref="O2179:O2242" si="136">ROUND(E2179/D2179*100,0)</f>
        <v>100</v>
      </c>
      <c r="P2179">
        <f t="shared" ref="P2179:P2242" si="137">IFERROR(ROUND(E2179/L2179,2),0)</f>
        <v>65.87</v>
      </c>
      <c r="Q2179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36"/>
        <v>139</v>
      </c>
      <c r="P2180">
        <f t="shared" si="137"/>
        <v>40.35</v>
      </c>
      <c r="Q218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36"/>
        <v>161</v>
      </c>
      <c r="P2181">
        <f t="shared" si="137"/>
        <v>76.86</v>
      </c>
      <c r="Q2181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36"/>
        <v>107</v>
      </c>
      <c r="P2182">
        <f t="shared" si="137"/>
        <v>68.709999999999994</v>
      </c>
      <c r="Q2182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36"/>
        <v>153</v>
      </c>
      <c r="P2183">
        <f t="shared" si="137"/>
        <v>57.77</v>
      </c>
      <c r="Q2183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36"/>
        <v>524</v>
      </c>
      <c r="P2184">
        <f t="shared" si="137"/>
        <v>44.17</v>
      </c>
      <c r="Q2184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36"/>
        <v>489</v>
      </c>
      <c r="P2185">
        <f t="shared" si="137"/>
        <v>31.57</v>
      </c>
      <c r="Q2185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36"/>
        <v>285</v>
      </c>
      <c r="P2186">
        <f t="shared" si="137"/>
        <v>107.05</v>
      </c>
      <c r="Q2186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36"/>
        <v>1857</v>
      </c>
      <c r="P2187">
        <f t="shared" si="137"/>
        <v>149.03</v>
      </c>
      <c r="Q2187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36"/>
        <v>110</v>
      </c>
      <c r="P2188">
        <f t="shared" si="137"/>
        <v>55.96</v>
      </c>
      <c r="Q2188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36"/>
        <v>1015</v>
      </c>
      <c r="P2189">
        <f t="shared" si="137"/>
        <v>56.97</v>
      </c>
      <c r="Q2189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36"/>
        <v>412</v>
      </c>
      <c r="P2190">
        <f t="shared" si="137"/>
        <v>44.06</v>
      </c>
      <c r="Q219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36"/>
        <v>503</v>
      </c>
      <c r="P2191">
        <f t="shared" si="137"/>
        <v>68.63</v>
      </c>
      <c r="Q2191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36"/>
        <v>185</v>
      </c>
      <c r="P2192">
        <f t="shared" si="137"/>
        <v>65.319999999999993</v>
      </c>
      <c r="Q2192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36"/>
        <v>120</v>
      </c>
      <c r="P2193">
        <f t="shared" si="137"/>
        <v>35.92</v>
      </c>
      <c r="Q2193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36"/>
        <v>1081</v>
      </c>
      <c r="P2194">
        <f t="shared" si="137"/>
        <v>40.07</v>
      </c>
      <c r="Q2194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36"/>
        <v>452</v>
      </c>
      <c r="P2195">
        <f t="shared" si="137"/>
        <v>75.650000000000006</v>
      </c>
      <c r="Q2195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36"/>
        <v>537</v>
      </c>
      <c r="P2196">
        <f t="shared" si="137"/>
        <v>61.2</v>
      </c>
      <c r="Q2196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36"/>
        <v>120</v>
      </c>
      <c r="P2197">
        <f t="shared" si="137"/>
        <v>48.13</v>
      </c>
      <c r="Q2197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36"/>
        <v>114</v>
      </c>
      <c r="P2198">
        <f t="shared" si="137"/>
        <v>68.11</v>
      </c>
      <c r="Q2198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36"/>
        <v>951</v>
      </c>
      <c r="P2199">
        <f t="shared" si="137"/>
        <v>65.89</v>
      </c>
      <c r="Q2199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36"/>
        <v>133</v>
      </c>
      <c r="P2200">
        <f t="shared" si="137"/>
        <v>81.650000000000006</v>
      </c>
      <c r="Q220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36"/>
        <v>147</v>
      </c>
      <c r="P2201">
        <f t="shared" si="137"/>
        <v>52.7</v>
      </c>
      <c r="Q2201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36"/>
        <v>542</v>
      </c>
      <c r="P2202">
        <f t="shared" si="137"/>
        <v>41.23</v>
      </c>
      <c r="Q2202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36"/>
        <v>383</v>
      </c>
      <c r="P2203">
        <f t="shared" si="137"/>
        <v>15.04</v>
      </c>
      <c r="Q2203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36"/>
        <v>704</v>
      </c>
      <c r="P2204">
        <f t="shared" si="137"/>
        <v>39.07</v>
      </c>
      <c r="Q2204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36"/>
        <v>110</v>
      </c>
      <c r="P2205">
        <f t="shared" si="137"/>
        <v>43.82</v>
      </c>
      <c r="Q2205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36"/>
        <v>133</v>
      </c>
      <c r="P2206">
        <f t="shared" si="137"/>
        <v>27.3</v>
      </c>
      <c r="Q2206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36"/>
        <v>152</v>
      </c>
      <c r="P2207">
        <f t="shared" si="137"/>
        <v>42.22</v>
      </c>
      <c r="Q2207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36"/>
        <v>103</v>
      </c>
      <c r="P2208">
        <f t="shared" si="137"/>
        <v>33.24</v>
      </c>
      <c r="Q2208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36"/>
        <v>100</v>
      </c>
      <c r="P2209">
        <f t="shared" si="137"/>
        <v>285.70999999999998</v>
      </c>
      <c r="Q2209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36"/>
        <v>102</v>
      </c>
      <c r="P2210">
        <f t="shared" si="137"/>
        <v>42.33</v>
      </c>
      <c r="Q22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36"/>
        <v>151</v>
      </c>
      <c r="P2211">
        <f t="shared" si="137"/>
        <v>50.27</v>
      </c>
      <c r="Q2211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36"/>
        <v>111</v>
      </c>
      <c r="P2212">
        <f t="shared" si="137"/>
        <v>61.9</v>
      </c>
      <c r="Q2212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36"/>
        <v>196</v>
      </c>
      <c r="P2213">
        <f t="shared" si="137"/>
        <v>40.75</v>
      </c>
      <c r="Q2213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36"/>
        <v>114</v>
      </c>
      <c r="P2214">
        <f t="shared" si="137"/>
        <v>55.8</v>
      </c>
      <c r="Q2214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36"/>
        <v>200</v>
      </c>
      <c r="P2215">
        <f t="shared" si="137"/>
        <v>10</v>
      </c>
      <c r="Q2215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36"/>
        <v>293</v>
      </c>
      <c r="P2216">
        <f t="shared" si="137"/>
        <v>73.13</v>
      </c>
      <c r="Q2216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36"/>
        <v>156</v>
      </c>
      <c r="P2217">
        <f t="shared" si="137"/>
        <v>26.06</v>
      </c>
      <c r="Q2217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36"/>
        <v>106</v>
      </c>
      <c r="P2218">
        <f t="shared" si="137"/>
        <v>22.64</v>
      </c>
      <c r="Q2218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36"/>
        <v>101</v>
      </c>
      <c r="P2219">
        <f t="shared" si="137"/>
        <v>47.22</v>
      </c>
      <c r="Q2219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36"/>
        <v>123</v>
      </c>
      <c r="P2220">
        <f t="shared" si="137"/>
        <v>32.32</v>
      </c>
      <c r="Q222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36"/>
        <v>102</v>
      </c>
      <c r="P2221">
        <f t="shared" si="137"/>
        <v>53.42</v>
      </c>
      <c r="Q2221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36"/>
        <v>101</v>
      </c>
      <c r="P2222">
        <f t="shared" si="137"/>
        <v>51.3</v>
      </c>
      <c r="Q2222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36"/>
        <v>108</v>
      </c>
      <c r="P2223">
        <f t="shared" si="137"/>
        <v>37.200000000000003</v>
      </c>
      <c r="Q2223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36"/>
        <v>163</v>
      </c>
      <c r="P2224">
        <f t="shared" si="137"/>
        <v>27.1</v>
      </c>
      <c r="Q2224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36"/>
        <v>106</v>
      </c>
      <c r="P2225">
        <f t="shared" si="137"/>
        <v>206.31</v>
      </c>
      <c r="Q2225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36"/>
        <v>243</v>
      </c>
      <c r="P2226">
        <f t="shared" si="137"/>
        <v>82.15</v>
      </c>
      <c r="Q2226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36"/>
        <v>945</v>
      </c>
      <c r="P2227">
        <f t="shared" si="137"/>
        <v>164.8</v>
      </c>
      <c r="Q2227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36"/>
        <v>108</v>
      </c>
      <c r="P2228">
        <f t="shared" si="137"/>
        <v>60.82</v>
      </c>
      <c r="Q2228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36"/>
        <v>157</v>
      </c>
      <c r="P2229">
        <f t="shared" si="137"/>
        <v>67.97</v>
      </c>
      <c r="Q2229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36"/>
        <v>1174</v>
      </c>
      <c r="P2230">
        <f t="shared" si="137"/>
        <v>81.56</v>
      </c>
      <c r="Q223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36"/>
        <v>171</v>
      </c>
      <c r="P2231">
        <f t="shared" si="137"/>
        <v>25.43</v>
      </c>
      <c r="Q2231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36"/>
        <v>126</v>
      </c>
      <c r="P2232">
        <f t="shared" si="137"/>
        <v>21.5</v>
      </c>
      <c r="Q2232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36"/>
        <v>1212</v>
      </c>
      <c r="P2233">
        <f t="shared" si="137"/>
        <v>27.23</v>
      </c>
      <c r="Q2233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36"/>
        <v>496</v>
      </c>
      <c r="P2234">
        <f t="shared" si="137"/>
        <v>25.09</v>
      </c>
      <c r="Q2234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36"/>
        <v>332</v>
      </c>
      <c r="P2235">
        <f t="shared" si="137"/>
        <v>21.23</v>
      </c>
      <c r="Q2235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36"/>
        <v>1165</v>
      </c>
      <c r="P2236">
        <f t="shared" si="137"/>
        <v>41.61</v>
      </c>
      <c r="Q2236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36"/>
        <v>153</v>
      </c>
      <c r="P2237">
        <f t="shared" si="137"/>
        <v>135.59</v>
      </c>
      <c r="Q2237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36"/>
        <v>537</v>
      </c>
      <c r="P2238">
        <f t="shared" si="137"/>
        <v>22.12</v>
      </c>
      <c r="Q2238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36"/>
        <v>353</v>
      </c>
      <c r="P2239">
        <f t="shared" si="137"/>
        <v>64.63</v>
      </c>
      <c r="Q2239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36"/>
        <v>137</v>
      </c>
      <c r="P2240">
        <f t="shared" si="137"/>
        <v>69.569999999999993</v>
      </c>
      <c r="Q224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36"/>
        <v>128</v>
      </c>
      <c r="P2241">
        <f t="shared" si="137"/>
        <v>75.13</v>
      </c>
      <c r="Q2241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si="136"/>
        <v>271</v>
      </c>
      <c r="P2242">
        <f t="shared" si="137"/>
        <v>140.97999999999999</v>
      </c>
      <c r="Q2242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ref="O2243:O2306" si="140">ROUND(E2243/D2243*100,0)</f>
        <v>806</v>
      </c>
      <c r="P2243">
        <f t="shared" ref="P2243:P2306" si="141">IFERROR(ROUND(E2243/L2243,2),0)</f>
        <v>49.47</v>
      </c>
      <c r="Q2243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40"/>
        <v>1360</v>
      </c>
      <c r="P2244">
        <f t="shared" si="141"/>
        <v>53.87</v>
      </c>
      <c r="Q2244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40"/>
        <v>930250</v>
      </c>
      <c r="P2245">
        <f t="shared" si="141"/>
        <v>4.57</v>
      </c>
      <c r="Q2245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40"/>
        <v>377</v>
      </c>
      <c r="P2246">
        <f t="shared" si="141"/>
        <v>65</v>
      </c>
      <c r="Q2246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40"/>
        <v>2647</v>
      </c>
      <c r="P2247">
        <f t="shared" si="141"/>
        <v>53.48</v>
      </c>
      <c r="Q2247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40"/>
        <v>100</v>
      </c>
      <c r="P2248">
        <f t="shared" si="141"/>
        <v>43.91</v>
      </c>
      <c r="Q2248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40"/>
        <v>104</v>
      </c>
      <c r="P2249">
        <f t="shared" si="141"/>
        <v>50.85</v>
      </c>
      <c r="Q2249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40"/>
        <v>107</v>
      </c>
      <c r="P2250">
        <f t="shared" si="141"/>
        <v>58.63</v>
      </c>
      <c r="Q225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40"/>
        <v>169</v>
      </c>
      <c r="P2251">
        <f t="shared" si="141"/>
        <v>32.82</v>
      </c>
      <c r="Q2251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40"/>
        <v>975</v>
      </c>
      <c r="P2252">
        <f t="shared" si="141"/>
        <v>426.93</v>
      </c>
      <c r="Q2252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40"/>
        <v>134</v>
      </c>
      <c r="P2253">
        <f t="shared" si="141"/>
        <v>23.81</v>
      </c>
      <c r="Q2253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40"/>
        <v>272</v>
      </c>
      <c r="P2254">
        <f t="shared" si="141"/>
        <v>98.41</v>
      </c>
      <c r="Q2254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40"/>
        <v>113</v>
      </c>
      <c r="P2255">
        <f t="shared" si="141"/>
        <v>107.32</v>
      </c>
      <c r="Q2255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40"/>
        <v>460</v>
      </c>
      <c r="P2256">
        <f t="shared" si="141"/>
        <v>11.67</v>
      </c>
      <c r="Q2256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40"/>
        <v>287</v>
      </c>
      <c r="P2257">
        <f t="shared" si="141"/>
        <v>41.78</v>
      </c>
      <c r="Q2257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40"/>
        <v>223</v>
      </c>
      <c r="P2258">
        <f t="shared" si="141"/>
        <v>21.38</v>
      </c>
      <c r="Q2258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40"/>
        <v>636</v>
      </c>
      <c r="P2259">
        <f t="shared" si="141"/>
        <v>94.1</v>
      </c>
      <c r="Q2259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40"/>
        <v>147</v>
      </c>
      <c r="P2260">
        <f t="shared" si="141"/>
        <v>15.72</v>
      </c>
      <c r="Q226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40"/>
        <v>1867</v>
      </c>
      <c r="P2261">
        <f t="shared" si="141"/>
        <v>90.64</v>
      </c>
      <c r="Q2261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40"/>
        <v>327</v>
      </c>
      <c r="P2262">
        <f t="shared" si="141"/>
        <v>97.3</v>
      </c>
      <c r="Q2262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40"/>
        <v>780</v>
      </c>
      <c r="P2263">
        <f t="shared" si="141"/>
        <v>37.119999999999997</v>
      </c>
      <c r="Q2263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40"/>
        <v>154</v>
      </c>
      <c r="P2264">
        <f t="shared" si="141"/>
        <v>28.1</v>
      </c>
      <c r="Q2264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40"/>
        <v>116</v>
      </c>
      <c r="P2265">
        <f t="shared" si="141"/>
        <v>144.43</v>
      </c>
      <c r="Q2265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40"/>
        <v>180</v>
      </c>
      <c r="P2266">
        <f t="shared" si="141"/>
        <v>24.27</v>
      </c>
      <c r="Q2266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40"/>
        <v>299</v>
      </c>
      <c r="P2267">
        <f t="shared" si="141"/>
        <v>35.119999999999997</v>
      </c>
      <c r="Q2267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40"/>
        <v>320</v>
      </c>
      <c r="P2268">
        <f t="shared" si="141"/>
        <v>24.76</v>
      </c>
      <c r="Q2268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40"/>
        <v>381</v>
      </c>
      <c r="P2269">
        <f t="shared" si="141"/>
        <v>188.38</v>
      </c>
      <c r="Q2269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40"/>
        <v>103</v>
      </c>
      <c r="P2270">
        <f t="shared" si="141"/>
        <v>148.08000000000001</v>
      </c>
      <c r="Q227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40"/>
        <v>1802</v>
      </c>
      <c r="P2271">
        <f t="shared" si="141"/>
        <v>49.93</v>
      </c>
      <c r="Q2271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40"/>
        <v>720</v>
      </c>
      <c r="P2272">
        <f t="shared" si="141"/>
        <v>107.82</v>
      </c>
      <c r="Q2272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40"/>
        <v>283</v>
      </c>
      <c r="P2273">
        <f t="shared" si="141"/>
        <v>42.63</v>
      </c>
      <c r="Q2273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40"/>
        <v>1357</v>
      </c>
      <c r="P2274">
        <f t="shared" si="141"/>
        <v>14.37</v>
      </c>
      <c r="Q2274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40"/>
        <v>220</v>
      </c>
      <c r="P2275">
        <f t="shared" si="141"/>
        <v>37.479999999999997</v>
      </c>
      <c r="Q2275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40"/>
        <v>120</v>
      </c>
      <c r="P2276">
        <f t="shared" si="141"/>
        <v>30.2</v>
      </c>
      <c r="Q2276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40"/>
        <v>408</v>
      </c>
      <c r="P2277">
        <f t="shared" si="141"/>
        <v>33.549999999999997</v>
      </c>
      <c r="Q2277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40"/>
        <v>106</v>
      </c>
      <c r="P2278">
        <f t="shared" si="141"/>
        <v>64.75</v>
      </c>
      <c r="Q2278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40"/>
        <v>141</v>
      </c>
      <c r="P2279">
        <f t="shared" si="141"/>
        <v>57.93</v>
      </c>
      <c r="Q2279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40"/>
        <v>271</v>
      </c>
      <c r="P2280">
        <f t="shared" si="141"/>
        <v>53.08</v>
      </c>
      <c r="Q228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40"/>
        <v>154</v>
      </c>
      <c r="P2281">
        <f t="shared" si="141"/>
        <v>48.06</v>
      </c>
      <c r="Q2281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40"/>
        <v>404</v>
      </c>
      <c r="P2282">
        <f t="shared" si="141"/>
        <v>82.4</v>
      </c>
      <c r="Q2282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40"/>
        <v>185</v>
      </c>
      <c r="P2283">
        <f t="shared" si="141"/>
        <v>50.45</v>
      </c>
      <c r="Q2283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40"/>
        <v>185</v>
      </c>
      <c r="P2284">
        <f t="shared" si="141"/>
        <v>115.83</v>
      </c>
      <c r="Q2284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40"/>
        <v>101</v>
      </c>
      <c r="P2285">
        <f t="shared" si="141"/>
        <v>63.03</v>
      </c>
      <c r="Q2285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40"/>
        <v>106</v>
      </c>
      <c r="P2286">
        <f t="shared" si="141"/>
        <v>108.02</v>
      </c>
      <c r="Q2286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40"/>
        <v>121</v>
      </c>
      <c r="P2287">
        <f t="shared" si="141"/>
        <v>46.09</v>
      </c>
      <c r="Q2287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40"/>
        <v>100</v>
      </c>
      <c r="P2288">
        <f t="shared" si="141"/>
        <v>107.21</v>
      </c>
      <c r="Q2288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40"/>
        <v>120</v>
      </c>
      <c r="P2289">
        <f t="shared" si="141"/>
        <v>50.93</v>
      </c>
      <c r="Q2289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40"/>
        <v>100</v>
      </c>
      <c r="P2290">
        <f t="shared" si="141"/>
        <v>40.04</v>
      </c>
      <c r="Q229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40"/>
        <v>107</v>
      </c>
      <c r="P2291">
        <f t="shared" si="141"/>
        <v>64.44</v>
      </c>
      <c r="Q2291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40"/>
        <v>104</v>
      </c>
      <c r="P2292">
        <f t="shared" si="141"/>
        <v>53.83</v>
      </c>
      <c r="Q2292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40"/>
        <v>173</v>
      </c>
      <c r="P2293">
        <f t="shared" si="141"/>
        <v>100.47</v>
      </c>
      <c r="Q2293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40"/>
        <v>107</v>
      </c>
      <c r="P2294">
        <f t="shared" si="141"/>
        <v>46.63</v>
      </c>
      <c r="Q2294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40"/>
        <v>108</v>
      </c>
      <c r="P2295">
        <f t="shared" si="141"/>
        <v>34.07</v>
      </c>
      <c r="Q2295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40"/>
        <v>146</v>
      </c>
      <c r="P2296">
        <f t="shared" si="141"/>
        <v>65.209999999999994</v>
      </c>
      <c r="Q2296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40"/>
        <v>125</v>
      </c>
      <c r="P2297">
        <f t="shared" si="141"/>
        <v>44.21</v>
      </c>
      <c r="Q2297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40"/>
        <v>149</v>
      </c>
      <c r="P2298">
        <f t="shared" si="141"/>
        <v>71.97</v>
      </c>
      <c r="Q2298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40"/>
        <v>101</v>
      </c>
      <c r="P2299">
        <f t="shared" si="141"/>
        <v>52.95</v>
      </c>
      <c r="Q2299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40"/>
        <v>105</v>
      </c>
      <c r="P2300">
        <f t="shared" si="141"/>
        <v>109.45</v>
      </c>
      <c r="Q230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40"/>
        <v>350</v>
      </c>
      <c r="P2301">
        <f t="shared" si="141"/>
        <v>75.040000000000006</v>
      </c>
      <c r="Q2301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40"/>
        <v>101</v>
      </c>
      <c r="P2302">
        <f t="shared" si="141"/>
        <v>115.71</v>
      </c>
      <c r="Q2302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40"/>
        <v>134</v>
      </c>
      <c r="P2303">
        <f t="shared" si="141"/>
        <v>31.66</v>
      </c>
      <c r="Q2303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40"/>
        <v>171</v>
      </c>
      <c r="P2304">
        <f t="shared" si="141"/>
        <v>46.18</v>
      </c>
      <c r="Q2304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40"/>
        <v>109</v>
      </c>
      <c r="P2305">
        <f t="shared" si="141"/>
        <v>68.48</v>
      </c>
      <c r="Q2305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si="140"/>
        <v>101</v>
      </c>
      <c r="P2306">
        <f t="shared" si="141"/>
        <v>53.47</v>
      </c>
      <c r="Q2306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ref="O2307:O2370" si="144">ROUND(E2307/D2307*100,0)</f>
        <v>101</v>
      </c>
      <c r="P2307">
        <f t="shared" ref="P2307:P2370" si="145">IFERROR(ROUND(E2307/L2307,2),0)</f>
        <v>109.11</v>
      </c>
      <c r="Q2307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44"/>
        <v>107</v>
      </c>
      <c r="P2308">
        <f t="shared" si="145"/>
        <v>51.19</v>
      </c>
      <c r="Q2308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44"/>
        <v>107</v>
      </c>
      <c r="P2309">
        <f t="shared" si="145"/>
        <v>27.94</v>
      </c>
      <c r="Q2309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44"/>
        <v>101</v>
      </c>
      <c r="P2310">
        <f t="shared" si="145"/>
        <v>82.5</v>
      </c>
      <c r="Q23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44"/>
        <v>107</v>
      </c>
      <c r="P2311">
        <f t="shared" si="145"/>
        <v>59.82</v>
      </c>
      <c r="Q2311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44"/>
        <v>429</v>
      </c>
      <c r="P2312">
        <f t="shared" si="145"/>
        <v>64.819999999999993</v>
      </c>
      <c r="Q2312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44"/>
        <v>104</v>
      </c>
      <c r="P2313">
        <f t="shared" si="145"/>
        <v>90.1</v>
      </c>
      <c r="Q2313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44"/>
        <v>108</v>
      </c>
      <c r="P2314">
        <f t="shared" si="145"/>
        <v>40.96</v>
      </c>
      <c r="Q2314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44"/>
        <v>176</v>
      </c>
      <c r="P2315">
        <f t="shared" si="145"/>
        <v>56</v>
      </c>
      <c r="Q2315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44"/>
        <v>157</v>
      </c>
      <c r="P2316">
        <f t="shared" si="145"/>
        <v>37.67</v>
      </c>
      <c r="Q2316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44"/>
        <v>103</v>
      </c>
      <c r="P2317">
        <f t="shared" si="145"/>
        <v>40.08</v>
      </c>
      <c r="Q2317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44"/>
        <v>104</v>
      </c>
      <c r="P2318">
        <f t="shared" si="145"/>
        <v>78.03</v>
      </c>
      <c r="Q2318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44"/>
        <v>104</v>
      </c>
      <c r="P2319">
        <f t="shared" si="145"/>
        <v>18.91</v>
      </c>
      <c r="Q2319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44"/>
        <v>121</v>
      </c>
      <c r="P2320">
        <f t="shared" si="145"/>
        <v>37.130000000000003</v>
      </c>
      <c r="Q232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44"/>
        <v>108</v>
      </c>
      <c r="P2321">
        <f t="shared" si="145"/>
        <v>41.96</v>
      </c>
      <c r="Q2321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44"/>
        <v>109</v>
      </c>
      <c r="P2322">
        <f t="shared" si="145"/>
        <v>61.04</v>
      </c>
      <c r="Q2322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44"/>
        <v>39</v>
      </c>
      <c r="P2323">
        <f t="shared" si="145"/>
        <v>64.53</v>
      </c>
      <c r="Q2323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44"/>
        <v>3</v>
      </c>
      <c r="P2324">
        <f t="shared" si="145"/>
        <v>21.25</v>
      </c>
      <c r="Q2324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44"/>
        <v>48</v>
      </c>
      <c r="P2325">
        <f t="shared" si="145"/>
        <v>30</v>
      </c>
      <c r="Q2325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44"/>
        <v>21</v>
      </c>
      <c r="P2326">
        <f t="shared" si="145"/>
        <v>25.49</v>
      </c>
      <c r="Q2326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44"/>
        <v>8</v>
      </c>
      <c r="P2327">
        <f t="shared" si="145"/>
        <v>11.43</v>
      </c>
      <c r="Q2327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44"/>
        <v>1</v>
      </c>
      <c r="P2328">
        <f t="shared" si="145"/>
        <v>108</v>
      </c>
      <c r="Q2328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44"/>
        <v>526</v>
      </c>
      <c r="P2329">
        <f t="shared" si="145"/>
        <v>54.88</v>
      </c>
      <c r="Q2329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44"/>
        <v>254</v>
      </c>
      <c r="P2330">
        <f t="shared" si="145"/>
        <v>47.38</v>
      </c>
      <c r="Q233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44"/>
        <v>106</v>
      </c>
      <c r="P2331">
        <f t="shared" si="145"/>
        <v>211.84</v>
      </c>
      <c r="Q2331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44"/>
        <v>102</v>
      </c>
      <c r="P2332">
        <f t="shared" si="145"/>
        <v>219.93</v>
      </c>
      <c r="Q2332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44"/>
        <v>144</v>
      </c>
      <c r="P2333">
        <f t="shared" si="145"/>
        <v>40.799999999999997</v>
      </c>
      <c r="Q2333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44"/>
        <v>106</v>
      </c>
      <c r="P2334">
        <f t="shared" si="145"/>
        <v>75.5</v>
      </c>
      <c r="Q2334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44"/>
        <v>212</v>
      </c>
      <c r="P2335">
        <f t="shared" si="145"/>
        <v>13.54</v>
      </c>
      <c r="Q2335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44"/>
        <v>102</v>
      </c>
      <c r="P2336">
        <f t="shared" si="145"/>
        <v>60.87</v>
      </c>
      <c r="Q2336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44"/>
        <v>102</v>
      </c>
      <c r="P2337">
        <f t="shared" si="145"/>
        <v>115.69</v>
      </c>
      <c r="Q2337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44"/>
        <v>521</v>
      </c>
      <c r="P2338">
        <f t="shared" si="145"/>
        <v>48.1</v>
      </c>
      <c r="Q2338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44"/>
        <v>111</v>
      </c>
      <c r="P2339">
        <f t="shared" si="145"/>
        <v>74.180000000000007</v>
      </c>
      <c r="Q2339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44"/>
        <v>101</v>
      </c>
      <c r="P2340">
        <f t="shared" si="145"/>
        <v>123.35</v>
      </c>
      <c r="Q234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44"/>
        <v>294</v>
      </c>
      <c r="P2341">
        <f t="shared" si="145"/>
        <v>66.62</v>
      </c>
      <c r="Q2341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44"/>
        <v>106</v>
      </c>
      <c r="P2342">
        <f t="shared" si="145"/>
        <v>104.99</v>
      </c>
      <c r="Q2342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44"/>
        <v>0</v>
      </c>
      <c r="P2343">
        <f t="shared" si="145"/>
        <v>0</v>
      </c>
      <c r="Q2343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44"/>
        <v>0</v>
      </c>
      <c r="P2344">
        <f t="shared" si="145"/>
        <v>0</v>
      </c>
      <c r="Q2344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44"/>
        <v>3</v>
      </c>
      <c r="P2345">
        <f t="shared" si="145"/>
        <v>300</v>
      </c>
      <c r="Q2345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44"/>
        <v>0</v>
      </c>
      <c r="P2346">
        <f t="shared" si="145"/>
        <v>1</v>
      </c>
      <c r="Q2346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44"/>
        <v>0</v>
      </c>
      <c r="P2347">
        <f t="shared" si="145"/>
        <v>0</v>
      </c>
      <c r="Q2347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44"/>
        <v>0</v>
      </c>
      <c r="P2348">
        <f t="shared" si="145"/>
        <v>13</v>
      </c>
      <c r="Q2348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44"/>
        <v>2</v>
      </c>
      <c r="P2349">
        <f t="shared" si="145"/>
        <v>15</v>
      </c>
      <c r="Q2349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44"/>
        <v>0</v>
      </c>
      <c r="P2350">
        <f t="shared" si="145"/>
        <v>54</v>
      </c>
      <c r="Q235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44"/>
        <v>0</v>
      </c>
      <c r="P2351">
        <f t="shared" si="145"/>
        <v>0</v>
      </c>
      <c r="Q2351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44"/>
        <v>0</v>
      </c>
      <c r="P2352">
        <f t="shared" si="145"/>
        <v>0</v>
      </c>
      <c r="Q2352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44"/>
        <v>1</v>
      </c>
      <c r="P2353">
        <f t="shared" si="145"/>
        <v>15.43</v>
      </c>
      <c r="Q2353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44"/>
        <v>0</v>
      </c>
      <c r="P2354">
        <f t="shared" si="145"/>
        <v>0</v>
      </c>
      <c r="Q2354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44"/>
        <v>0</v>
      </c>
      <c r="P2355">
        <f t="shared" si="145"/>
        <v>0</v>
      </c>
      <c r="Q2355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44"/>
        <v>0</v>
      </c>
      <c r="P2356">
        <f t="shared" si="145"/>
        <v>25</v>
      </c>
      <c r="Q2356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44"/>
        <v>1</v>
      </c>
      <c r="P2357">
        <f t="shared" si="145"/>
        <v>27.5</v>
      </c>
      <c r="Q2357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44"/>
        <v>0</v>
      </c>
      <c r="P2358">
        <f t="shared" si="145"/>
        <v>0</v>
      </c>
      <c r="Q2358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44"/>
        <v>0</v>
      </c>
      <c r="P2359">
        <f t="shared" si="145"/>
        <v>0</v>
      </c>
      <c r="Q2359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44"/>
        <v>0</v>
      </c>
      <c r="P2360">
        <f t="shared" si="145"/>
        <v>0</v>
      </c>
      <c r="Q236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44"/>
        <v>15</v>
      </c>
      <c r="P2361">
        <f t="shared" si="145"/>
        <v>367</v>
      </c>
      <c r="Q2361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44"/>
        <v>0</v>
      </c>
      <c r="P2362">
        <f t="shared" si="145"/>
        <v>2</v>
      </c>
      <c r="Q2362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44"/>
        <v>0</v>
      </c>
      <c r="P2363">
        <f t="shared" si="145"/>
        <v>0</v>
      </c>
      <c r="Q2363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44"/>
        <v>29</v>
      </c>
      <c r="P2364">
        <f t="shared" si="145"/>
        <v>60</v>
      </c>
      <c r="Q2364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44"/>
        <v>0</v>
      </c>
      <c r="P2365">
        <f t="shared" si="145"/>
        <v>0</v>
      </c>
      <c r="Q2365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44"/>
        <v>0</v>
      </c>
      <c r="P2366">
        <f t="shared" si="145"/>
        <v>0</v>
      </c>
      <c r="Q2366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44"/>
        <v>0</v>
      </c>
      <c r="P2367">
        <f t="shared" si="145"/>
        <v>0</v>
      </c>
      <c r="Q2367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44"/>
        <v>11</v>
      </c>
      <c r="P2368">
        <f t="shared" si="145"/>
        <v>97.41</v>
      </c>
      <c r="Q2368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44"/>
        <v>1</v>
      </c>
      <c r="P2369">
        <f t="shared" si="145"/>
        <v>47.86</v>
      </c>
      <c r="Q2369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si="144"/>
        <v>0</v>
      </c>
      <c r="P2370">
        <f t="shared" si="145"/>
        <v>50</v>
      </c>
      <c r="Q237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ref="O2371:O2434" si="148">ROUND(E2371/D2371*100,0)</f>
        <v>0</v>
      </c>
      <c r="P2371">
        <f t="shared" ref="P2371:P2434" si="149">IFERROR(ROUND(E2371/L2371,2),0)</f>
        <v>0</v>
      </c>
      <c r="Q2371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48"/>
        <v>0</v>
      </c>
      <c r="P2372">
        <f t="shared" si="149"/>
        <v>20.5</v>
      </c>
      <c r="Q2372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48"/>
        <v>0</v>
      </c>
      <c r="P2373">
        <f t="shared" si="149"/>
        <v>0</v>
      </c>
      <c r="Q2373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48"/>
        <v>3</v>
      </c>
      <c r="P2374">
        <f t="shared" si="149"/>
        <v>30</v>
      </c>
      <c r="Q2374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48"/>
        <v>0</v>
      </c>
      <c r="P2375">
        <f t="shared" si="149"/>
        <v>50</v>
      </c>
      <c r="Q2375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48"/>
        <v>0</v>
      </c>
      <c r="P2376">
        <f t="shared" si="149"/>
        <v>10</v>
      </c>
      <c r="Q2376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48"/>
        <v>0</v>
      </c>
      <c r="P2377">
        <f t="shared" si="149"/>
        <v>0</v>
      </c>
      <c r="Q2377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48"/>
        <v>11</v>
      </c>
      <c r="P2378">
        <f t="shared" si="149"/>
        <v>81.58</v>
      </c>
      <c r="Q2378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48"/>
        <v>0</v>
      </c>
      <c r="P2379">
        <f t="shared" si="149"/>
        <v>0</v>
      </c>
      <c r="Q2379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48"/>
        <v>0</v>
      </c>
      <c r="P2380">
        <f t="shared" si="149"/>
        <v>0</v>
      </c>
      <c r="Q238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48"/>
        <v>0</v>
      </c>
      <c r="P2381">
        <f t="shared" si="149"/>
        <v>0</v>
      </c>
      <c r="Q2381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48"/>
        <v>0</v>
      </c>
      <c r="P2382">
        <f t="shared" si="149"/>
        <v>18.329999999999998</v>
      </c>
      <c r="Q2382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48"/>
        <v>2</v>
      </c>
      <c r="P2383">
        <f t="shared" si="149"/>
        <v>224.43</v>
      </c>
      <c r="Q2383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48"/>
        <v>3</v>
      </c>
      <c r="P2384">
        <f t="shared" si="149"/>
        <v>37.5</v>
      </c>
      <c r="Q2384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48"/>
        <v>4</v>
      </c>
      <c r="P2385">
        <f t="shared" si="149"/>
        <v>145</v>
      </c>
      <c r="Q2385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48"/>
        <v>1</v>
      </c>
      <c r="P2386">
        <f t="shared" si="149"/>
        <v>1</v>
      </c>
      <c r="Q2386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48"/>
        <v>1</v>
      </c>
      <c r="P2387">
        <f t="shared" si="149"/>
        <v>112.57</v>
      </c>
      <c r="Q2387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48"/>
        <v>0</v>
      </c>
      <c r="P2388">
        <f t="shared" si="149"/>
        <v>0</v>
      </c>
      <c r="Q2388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48"/>
        <v>1</v>
      </c>
      <c r="P2389">
        <f t="shared" si="149"/>
        <v>342</v>
      </c>
      <c r="Q2389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48"/>
        <v>1</v>
      </c>
      <c r="P2390">
        <f t="shared" si="149"/>
        <v>57.88</v>
      </c>
      <c r="Q239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48"/>
        <v>0</v>
      </c>
      <c r="P2391">
        <f t="shared" si="149"/>
        <v>30</v>
      </c>
      <c r="Q2391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48"/>
        <v>0</v>
      </c>
      <c r="P2392">
        <f t="shared" si="149"/>
        <v>0</v>
      </c>
      <c r="Q2392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48"/>
        <v>0</v>
      </c>
      <c r="P2393">
        <f t="shared" si="149"/>
        <v>25</v>
      </c>
      <c r="Q2393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48"/>
        <v>0</v>
      </c>
      <c r="P2394">
        <f t="shared" si="149"/>
        <v>0</v>
      </c>
      <c r="Q2394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48"/>
        <v>0</v>
      </c>
      <c r="P2395">
        <f t="shared" si="149"/>
        <v>50</v>
      </c>
      <c r="Q2395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48"/>
        <v>0</v>
      </c>
      <c r="P2396">
        <f t="shared" si="149"/>
        <v>1.5</v>
      </c>
      <c r="Q2396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48"/>
        <v>0</v>
      </c>
      <c r="P2397">
        <f t="shared" si="149"/>
        <v>0</v>
      </c>
      <c r="Q2397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48"/>
        <v>0</v>
      </c>
      <c r="P2398">
        <f t="shared" si="149"/>
        <v>10</v>
      </c>
      <c r="Q2398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48"/>
        <v>0</v>
      </c>
      <c r="P2399">
        <f t="shared" si="149"/>
        <v>0</v>
      </c>
      <c r="Q2399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48"/>
        <v>0</v>
      </c>
      <c r="P2400">
        <f t="shared" si="149"/>
        <v>0</v>
      </c>
      <c r="Q240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48"/>
        <v>0</v>
      </c>
      <c r="P2401">
        <f t="shared" si="149"/>
        <v>0</v>
      </c>
      <c r="Q2401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48"/>
        <v>0</v>
      </c>
      <c r="P2402">
        <f t="shared" si="149"/>
        <v>0</v>
      </c>
      <c r="Q2402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48"/>
        <v>1</v>
      </c>
      <c r="P2403">
        <f t="shared" si="149"/>
        <v>22.33</v>
      </c>
      <c r="Q2403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48"/>
        <v>0</v>
      </c>
      <c r="P2404">
        <f t="shared" si="149"/>
        <v>52</v>
      </c>
      <c r="Q2404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48"/>
        <v>17</v>
      </c>
      <c r="P2405">
        <f t="shared" si="149"/>
        <v>16.829999999999998</v>
      </c>
      <c r="Q2405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48"/>
        <v>0</v>
      </c>
      <c r="P2406">
        <f t="shared" si="149"/>
        <v>0</v>
      </c>
      <c r="Q2406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48"/>
        <v>23</v>
      </c>
      <c r="P2407">
        <f t="shared" si="149"/>
        <v>56.3</v>
      </c>
      <c r="Q2407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48"/>
        <v>41</v>
      </c>
      <c r="P2408">
        <f t="shared" si="149"/>
        <v>84.06</v>
      </c>
      <c r="Q2408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48"/>
        <v>25</v>
      </c>
      <c r="P2409">
        <f t="shared" si="149"/>
        <v>168.39</v>
      </c>
      <c r="Q2409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48"/>
        <v>0</v>
      </c>
      <c r="P2410">
        <f t="shared" si="149"/>
        <v>15</v>
      </c>
      <c r="Q24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48"/>
        <v>2</v>
      </c>
      <c r="P2411">
        <f t="shared" si="149"/>
        <v>76.67</v>
      </c>
      <c r="Q2411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48"/>
        <v>0</v>
      </c>
      <c r="P2412">
        <f t="shared" si="149"/>
        <v>0</v>
      </c>
      <c r="Q2412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48"/>
        <v>1</v>
      </c>
      <c r="P2413">
        <f t="shared" si="149"/>
        <v>50.33</v>
      </c>
      <c r="Q2413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48"/>
        <v>0</v>
      </c>
      <c r="P2414">
        <f t="shared" si="149"/>
        <v>0</v>
      </c>
      <c r="Q2414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48"/>
        <v>1</v>
      </c>
      <c r="P2415">
        <f t="shared" si="149"/>
        <v>8.33</v>
      </c>
      <c r="Q2415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48"/>
        <v>3</v>
      </c>
      <c r="P2416">
        <f t="shared" si="149"/>
        <v>35.380000000000003</v>
      </c>
      <c r="Q2416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48"/>
        <v>1</v>
      </c>
      <c r="P2417">
        <f t="shared" si="149"/>
        <v>55.83</v>
      </c>
      <c r="Q2417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48"/>
        <v>0</v>
      </c>
      <c r="P2418">
        <f t="shared" si="149"/>
        <v>5</v>
      </c>
      <c r="Q2418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48"/>
        <v>0</v>
      </c>
      <c r="P2419">
        <f t="shared" si="149"/>
        <v>0</v>
      </c>
      <c r="Q2419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48"/>
        <v>0</v>
      </c>
      <c r="P2420">
        <f t="shared" si="149"/>
        <v>1</v>
      </c>
      <c r="Q242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48"/>
        <v>0</v>
      </c>
      <c r="P2421">
        <f t="shared" si="149"/>
        <v>0</v>
      </c>
      <c r="Q2421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48"/>
        <v>15</v>
      </c>
      <c r="P2422">
        <f t="shared" si="149"/>
        <v>69.47</v>
      </c>
      <c r="Q2422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48"/>
        <v>0</v>
      </c>
      <c r="P2423">
        <f t="shared" si="149"/>
        <v>1</v>
      </c>
      <c r="Q2423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48"/>
        <v>0</v>
      </c>
      <c r="P2424">
        <f t="shared" si="149"/>
        <v>1</v>
      </c>
      <c r="Q2424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48"/>
        <v>0</v>
      </c>
      <c r="P2425">
        <f t="shared" si="149"/>
        <v>8</v>
      </c>
      <c r="Q2425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48"/>
        <v>1</v>
      </c>
      <c r="P2426">
        <f t="shared" si="149"/>
        <v>34.44</v>
      </c>
      <c r="Q2426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48"/>
        <v>0</v>
      </c>
      <c r="P2427">
        <f t="shared" si="149"/>
        <v>1</v>
      </c>
      <c r="Q2427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48"/>
        <v>0</v>
      </c>
      <c r="P2428">
        <f t="shared" si="149"/>
        <v>0</v>
      </c>
      <c r="Q2428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48"/>
        <v>0</v>
      </c>
      <c r="P2429">
        <f t="shared" si="149"/>
        <v>1</v>
      </c>
      <c r="Q2429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48"/>
        <v>0</v>
      </c>
      <c r="P2430">
        <f t="shared" si="149"/>
        <v>1</v>
      </c>
      <c r="Q243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48"/>
        <v>1</v>
      </c>
      <c r="P2431">
        <f t="shared" si="149"/>
        <v>501.25</v>
      </c>
      <c r="Q2431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48"/>
        <v>1</v>
      </c>
      <c r="P2432">
        <f t="shared" si="149"/>
        <v>10.5</v>
      </c>
      <c r="Q2432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48"/>
        <v>0</v>
      </c>
      <c r="P2433">
        <f t="shared" si="149"/>
        <v>1</v>
      </c>
      <c r="Q2433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si="148"/>
        <v>0</v>
      </c>
      <c r="P2434">
        <f t="shared" si="149"/>
        <v>1</v>
      </c>
      <c r="Q2434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ref="O2435:O2498" si="152">ROUND(E2435/D2435*100,0)</f>
        <v>0</v>
      </c>
      <c r="P2435">
        <f t="shared" ref="P2435:P2498" si="153">IFERROR(ROUND(E2435/L2435,2),0)</f>
        <v>0</v>
      </c>
      <c r="Q2435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52"/>
        <v>0</v>
      </c>
      <c r="P2436">
        <f t="shared" si="153"/>
        <v>13</v>
      </c>
      <c r="Q2436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52"/>
        <v>0</v>
      </c>
      <c r="P2437">
        <f t="shared" si="153"/>
        <v>306</v>
      </c>
      <c r="Q2437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52"/>
        <v>0</v>
      </c>
      <c r="P2438">
        <f t="shared" si="153"/>
        <v>22.5</v>
      </c>
      <c r="Q2438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52"/>
        <v>0</v>
      </c>
      <c r="P2439">
        <f t="shared" si="153"/>
        <v>0</v>
      </c>
      <c r="Q2439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52"/>
        <v>0</v>
      </c>
      <c r="P2440">
        <f t="shared" si="153"/>
        <v>50</v>
      </c>
      <c r="Q244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52"/>
        <v>0</v>
      </c>
      <c r="P2441">
        <f t="shared" si="153"/>
        <v>0</v>
      </c>
      <c r="Q2441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52"/>
        <v>0</v>
      </c>
      <c r="P2442">
        <f t="shared" si="153"/>
        <v>5</v>
      </c>
      <c r="Q2442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52"/>
        <v>108</v>
      </c>
      <c r="P2443">
        <f t="shared" si="153"/>
        <v>74.23</v>
      </c>
      <c r="Q2443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52"/>
        <v>126</v>
      </c>
      <c r="P2444">
        <f t="shared" si="153"/>
        <v>81.25</v>
      </c>
      <c r="Q2444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52"/>
        <v>203</v>
      </c>
      <c r="P2445">
        <f t="shared" si="153"/>
        <v>130.22999999999999</v>
      </c>
      <c r="Q2445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52"/>
        <v>109</v>
      </c>
      <c r="P2446">
        <f t="shared" si="153"/>
        <v>53.41</v>
      </c>
      <c r="Q2446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52"/>
        <v>173</v>
      </c>
      <c r="P2447">
        <f t="shared" si="153"/>
        <v>75.13</v>
      </c>
      <c r="Q2447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52"/>
        <v>168</v>
      </c>
      <c r="P2448">
        <f t="shared" si="153"/>
        <v>75.67</v>
      </c>
      <c r="Q2448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52"/>
        <v>427</v>
      </c>
      <c r="P2449">
        <f t="shared" si="153"/>
        <v>31.69</v>
      </c>
      <c r="Q2449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52"/>
        <v>108</v>
      </c>
      <c r="P2450">
        <f t="shared" si="153"/>
        <v>47.78</v>
      </c>
      <c r="Q245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52"/>
        <v>108</v>
      </c>
      <c r="P2451">
        <f t="shared" si="153"/>
        <v>90</v>
      </c>
      <c r="Q2451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52"/>
        <v>102</v>
      </c>
      <c r="P2452">
        <f t="shared" si="153"/>
        <v>149.31</v>
      </c>
      <c r="Q2452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52"/>
        <v>115</v>
      </c>
      <c r="P2453">
        <f t="shared" si="153"/>
        <v>62.07</v>
      </c>
      <c r="Q2453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52"/>
        <v>134</v>
      </c>
      <c r="P2454">
        <f t="shared" si="153"/>
        <v>53.4</v>
      </c>
      <c r="Q2454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52"/>
        <v>155</v>
      </c>
      <c r="P2455">
        <f t="shared" si="153"/>
        <v>69.27</v>
      </c>
      <c r="Q2455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52"/>
        <v>101</v>
      </c>
      <c r="P2456">
        <f t="shared" si="153"/>
        <v>271.51</v>
      </c>
      <c r="Q2456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52"/>
        <v>182</v>
      </c>
      <c r="P2457">
        <f t="shared" si="153"/>
        <v>34.130000000000003</v>
      </c>
      <c r="Q2457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52"/>
        <v>181</v>
      </c>
      <c r="P2458">
        <f t="shared" si="153"/>
        <v>40.49</v>
      </c>
      <c r="Q2458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52"/>
        <v>102</v>
      </c>
      <c r="P2459">
        <f t="shared" si="153"/>
        <v>189.76</v>
      </c>
      <c r="Q2459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52"/>
        <v>110</v>
      </c>
      <c r="P2460">
        <f t="shared" si="153"/>
        <v>68.86</v>
      </c>
      <c r="Q246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52"/>
        <v>102</v>
      </c>
      <c r="P2461">
        <f t="shared" si="153"/>
        <v>108.78</v>
      </c>
      <c r="Q2461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52"/>
        <v>101</v>
      </c>
      <c r="P2462">
        <f t="shared" si="153"/>
        <v>125.99</v>
      </c>
      <c r="Q2462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52"/>
        <v>104</v>
      </c>
      <c r="P2463">
        <f t="shared" si="153"/>
        <v>90.52</v>
      </c>
      <c r="Q2463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52"/>
        <v>111</v>
      </c>
      <c r="P2464">
        <f t="shared" si="153"/>
        <v>28.88</v>
      </c>
      <c r="Q2464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52"/>
        <v>116</v>
      </c>
      <c r="P2465">
        <f t="shared" si="153"/>
        <v>31</v>
      </c>
      <c r="Q2465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52"/>
        <v>111</v>
      </c>
      <c r="P2466">
        <f t="shared" si="153"/>
        <v>51.67</v>
      </c>
      <c r="Q2466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52"/>
        <v>180</v>
      </c>
      <c r="P2467">
        <f t="shared" si="153"/>
        <v>26.27</v>
      </c>
      <c r="Q2467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52"/>
        <v>100</v>
      </c>
      <c r="P2468">
        <f t="shared" si="153"/>
        <v>48.08</v>
      </c>
      <c r="Q2468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52"/>
        <v>119</v>
      </c>
      <c r="P2469">
        <f t="shared" si="153"/>
        <v>27.56</v>
      </c>
      <c r="Q2469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52"/>
        <v>107</v>
      </c>
      <c r="P2470">
        <f t="shared" si="153"/>
        <v>36.97</v>
      </c>
      <c r="Q247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52"/>
        <v>114</v>
      </c>
      <c r="P2471">
        <f t="shared" si="153"/>
        <v>29.02</v>
      </c>
      <c r="Q2471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52"/>
        <v>103</v>
      </c>
      <c r="P2472">
        <f t="shared" si="153"/>
        <v>28.66</v>
      </c>
      <c r="Q2472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52"/>
        <v>128</v>
      </c>
      <c r="P2473">
        <f t="shared" si="153"/>
        <v>37.65</v>
      </c>
      <c r="Q2473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52"/>
        <v>136</v>
      </c>
      <c r="P2474">
        <f t="shared" si="153"/>
        <v>97.9</v>
      </c>
      <c r="Q2474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52"/>
        <v>100</v>
      </c>
      <c r="P2475">
        <f t="shared" si="153"/>
        <v>42.55</v>
      </c>
      <c r="Q2475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52"/>
        <v>100</v>
      </c>
      <c r="P2476">
        <f t="shared" si="153"/>
        <v>131.58000000000001</v>
      </c>
      <c r="Q2476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52"/>
        <v>105</v>
      </c>
      <c r="P2477">
        <f t="shared" si="153"/>
        <v>32.32</v>
      </c>
      <c r="Q2477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52"/>
        <v>105</v>
      </c>
      <c r="P2478">
        <f t="shared" si="153"/>
        <v>61.1</v>
      </c>
      <c r="Q2478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52"/>
        <v>171</v>
      </c>
      <c r="P2479">
        <f t="shared" si="153"/>
        <v>31.34</v>
      </c>
      <c r="Q2479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52"/>
        <v>128</v>
      </c>
      <c r="P2480">
        <f t="shared" si="153"/>
        <v>129.11000000000001</v>
      </c>
      <c r="Q248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52"/>
        <v>133</v>
      </c>
      <c r="P2481">
        <f t="shared" si="153"/>
        <v>25.02</v>
      </c>
      <c r="Q2481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52"/>
        <v>100</v>
      </c>
      <c r="P2482">
        <f t="shared" si="153"/>
        <v>250</v>
      </c>
      <c r="Q2482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52"/>
        <v>113</v>
      </c>
      <c r="P2483">
        <f t="shared" si="153"/>
        <v>47.54</v>
      </c>
      <c r="Q2483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52"/>
        <v>100</v>
      </c>
      <c r="P2484">
        <f t="shared" si="153"/>
        <v>40.04</v>
      </c>
      <c r="Q2484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52"/>
        <v>114</v>
      </c>
      <c r="P2485">
        <f t="shared" si="153"/>
        <v>65.84</v>
      </c>
      <c r="Q2485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52"/>
        <v>119</v>
      </c>
      <c r="P2486">
        <f t="shared" si="153"/>
        <v>46.4</v>
      </c>
      <c r="Q2486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52"/>
        <v>103</v>
      </c>
      <c r="P2487">
        <f t="shared" si="153"/>
        <v>50.37</v>
      </c>
      <c r="Q2487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52"/>
        <v>266</v>
      </c>
      <c r="P2488">
        <f t="shared" si="153"/>
        <v>26.57</v>
      </c>
      <c r="Q2488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52"/>
        <v>100</v>
      </c>
      <c r="P2489">
        <f t="shared" si="153"/>
        <v>39.49</v>
      </c>
      <c r="Q2489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52"/>
        <v>107</v>
      </c>
      <c r="P2490">
        <f t="shared" si="153"/>
        <v>49.25</v>
      </c>
      <c r="Q249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52"/>
        <v>134</v>
      </c>
      <c r="P2491">
        <f t="shared" si="153"/>
        <v>62.38</v>
      </c>
      <c r="Q2491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52"/>
        <v>121</v>
      </c>
      <c r="P2492">
        <f t="shared" si="153"/>
        <v>37.94</v>
      </c>
      <c r="Q2492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52"/>
        <v>103</v>
      </c>
      <c r="P2493">
        <f t="shared" si="153"/>
        <v>51.6</v>
      </c>
      <c r="Q2493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52"/>
        <v>125</v>
      </c>
      <c r="P2494">
        <f t="shared" si="153"/>
        <v>27.78</v>
      </c>
      <c r="Q2494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52"/>
        <v>129</v>
      </c>
      <c r="P2495">
        <f t="shared" si="153"/>
        <v>99.38</v>
      </c>
      <c r="Q2495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52"/>
        <v>101</v>
      </c>
      <c r="P2496">
        <f t="shared" si="153"/>
        <v>38.85</v>
      </c>
      <c r="Q2496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52"/>
        <v>128</v>
      </c>
      <c r="P2497">
        <f t="shared" si="153"/>
        <v>45.55</v>
      </c>
      <c r="Q2497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si="152"/>
        <v>100</v>
      </c>
      <c r="P2498">
        <f t="shared" si="153"/>
        <v>600</v>
      </c>
      <c r="Q2498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ref="O2499:O2562" si="156">ROUND(E2499/D2499*100,0)</f>
        <v>113</v>
      </c>
      <c r="P2499">
        <f t="shared" ref="P2499:P2562" si="157">IFERROR(ROUND(E2499/L2499,2),0)</f>
        <v>80.55</v>
      </c>
      <c r="Q2499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56"/>
        <v>106</v>
      </c>
      <c r="P2500">
        <f t="shared" si="157"/>
        <v>52.8</v>
      </c>
      <c r="Q250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56"/>
        <v>203</v>
      </c>
      <c r="P2501">
        <f t="shared" si="157"/>
        <v>47.68</v>
      </c>
      <c r="Q2501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56"/>
        <v>113</v>
      </c>
      <c r="P2502">
        <f t="shared" si="157"/>
        <v>23.45</v>
      </c>
      <c r="Q2502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56"/>
        <v>3</v>
      </c>
      <c r="P2503">
        <f t="shared" si="157"/>
        <v>40.14</v>
      </c>
      <c r="Q2503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56"/>
        <v>0</v>
      </c>
      <c r="P2504">
        <f t="shared" si="157"/>
        <v>17.2</v>
      </c>
      <c r="Q2504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56"/>
        <v>0</v>
      </c>
      <c r="P2505">
        <f t="shared" si="157"/>
        <v>0</v>
      </c>
      <c r="Q2505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56"/>
        <v>0</v>
      </c>
      <c r="P2506">
        <f t="shared" si="157"/>
        <v>0</v>
      </c>
      <c r="Q2506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56"/>
        <v>0</v>
      </c>
      <c r="P2507">
        <f t="shared" si="157"/>
        <v>0</v>
      </c>
      <c r="Q2507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56"/>
        <v>1</v>
      </c>
      <c r="P2508">
        <f t="shared" si="157"/>
        <v>15</v>
      </c>
      <c r="Q2508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56"/>
        <v>0</v>
      </c>
      <c r="P2509">
        <f t="shared" si="157"/>
        <v>0</v>
      </c>
      <c r="Q2509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56"/>
        <v>0</v>
      </c>
      <c r="P2510">
        <f t="shared" si="157"/>
        <v>0</v>
      </c>
      <c r="Q25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56"/>
        <v>1</v>
      </c>
      <c r="P2511">
        <f t="shared" si="157"/>
        <v>35.71</v>
      </c>
      <c r="Q2511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56"/>
        <v>0</v>
      </c>
      <c r="P2512">
        <f t="shared" si="157"/>
        <v>37.5</v>
      </c>
      <c r="Q2512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56"/>
        <v>0</v>
      </c>
      <c r="P2513">
        <f t="shared" si="157"/>
        <v>0</v>
      </c>
      <c r="Q2513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56"/>
        <v>0</v>
      </c>
      <c r="P2514">
        <f t="shared" si="157"/>
        <v>0</v>
      </c>
      <c r="Q2514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56"/>
        <v>0</v>
      </c>
      <c r="P2515">
        <f t="shared" si="157"/>
        <v>0</v>
      </c>
      <c r="Q2515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56"/>
        <v>2</v>
      </c>
      <c r="P2516">
        <f t="shared" si="157"/>
        <v>52.5</v>
      </c>
      <c r="Q2516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56"/>
        <v>19</v>
      </c>
      <c r="P2517">
        <f t="shared" si="157"/>
        <v>77.5</v>
      </c>
      <c r="Q2517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56"/>
        <v>0</v>
      </c>
      <c r="P2518">
        <f t="shared" si="157"/>
        <v>0</v>
      </c>
      <c r="Q2518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56"/>
        <v>10</v>
      </c>
      <c r="P2519">
        <f t="shared" si="157"/>
        <v>53.55</v>
      </c>
      <c r="Q2519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56"/>
        <v>0</v>
      </c>
      <c r="P2520">
        <f t="shared" si="157"/>
        <v>0</v>
      </c>
      <c r="Q252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56"/>
        <v>0</v>
      </c>
      <c r="P2521">
        <f t="shared" si="157"/>
        <v>16.25</v>
      </c>
      <c r="Q2521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56"/>
        <v>0</v>
      </c>
      <c r="P2522">
        <f t="shared" si="157"/>
        <v>0</v>
      </c>
      <c r="Q2522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56"/>
        <v>109</v>
      </c>
      <c r="P2523">
        <f t="shared" si="157"/>
        <v>103.68</v>
      </c>
      <c r="Q2523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56"/>
        <v>100</v>
      </c>
      <c r="P2524">
        <f t="shared" si="157"/>
        <v>185.19</v>
      </c>
      <c r="Q2524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56"/>
        <v>156</v>
      </c>
      <c r="P2525">
        <f t="shared" si="157"/>
        <v>54.15</v>
      </c>
      <c r="Q2525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56"/>
        <v>102</v>
      </c>
      <c r="P2526">
        <f t="shared" si="157"/>
        <v>177.21</v>
      </c>
      <c r="Q2526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56"/>
        <v>100</v>
      </c>
      <c r="P2527">
        <f t="shared" si="157"/>
        <v>100.33</v>
      </c>
      <c r="Q2527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56"/>
        <v>113</v>
      </c>
      <c r="P2528">
        <f t="shared" si="157"/>
        <v>136.91</v>
      </c>
      <c r="Q2528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56"/>
        <v>102</v>
      </c>
      <c r="P2529">
        <f t="shared" si="157"/>
        <v>57.54</v>
      </c>
      <c r="Q2529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56"/>
        <v>107</v>
      </c>
      <c r="P2530">
        <f t="shared" si="157"/>
        <v>52.96</v>
      </c>
      <c r="Q253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56"/>
        <v>104</v>
      </c>
      <c r="P2531">
        <f t="shared" si="157"/>
        <v>82.33</v>
      </c>
      <c r="Q2531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56"/>
        <v>100</v>
      </c>
      <c r="P2532">
        <f t="shared" si="157"/>
        <v>135.41999999999999</v>
      </c>
      <c r="Q2532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56"/>
        <v>100</v>
      </c>
      <c r="P2533">
        <f t="shared" si="157"/>
        <v>74.069999999999993</v>
      </c>
      <c r="Q2533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56"/>
        <v>126</v>
      </c>
      <c r="P2534">
        <f t="shared" si="157"/>
        <v>84.08</v>
      </c>
      <c r="Q2534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56"/>
        <v>111</v>
      </c>
      <c r="P2535">
        <f t="shared" si="157"/>
        <v>61.03</v>
      </c>
      <c r="Q2535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56"/>
        <v>105</v>
      </c>
      <c r="P2536">
        <f t="shared" si="157"/>
        <v>150</v>
      </c>
      <c r="Q2536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56"/>
        <v>104</v>
      </c>
      <c r="P2537">
        <f t="shared" si="157"/>
        <v>266.08999999999997</v>
      </c>
      <c r="Q2537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56"/>
        <v>116</v>
      </c>
      <c r="P2538">
        <f t="shared" si="157"/>
        <v>7.25</v>
      </c>
      <c r="Q2538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56"/>
        <v>110</v>
      </c>
      <c r="P2539">
        <f t="shared" si="157"/>
        <v>100</v>
      </c>
      <c r="Q2539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56"/>
        <v>113</v>
      </c>
      <c r="P2540">
        <f t="shared" si="157"/>
        <v>109.96</v>
      </c>
      <c r="Q254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56"/>
        <v>100</v>
      </c>
      <c r="P2541">
        <f t="shared" si="157"/>
        <v>169.92</v>
      </c>
      <c r="Q2541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56"/>
        <v>103</v>
      </c>
      <c r="P2542">
        <f t="shared" si="157"/>
        <v>95.74</v>
      </c>
      <c r="Q2542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56"/>
        <v>107</v>
      </c>
      <c r="P2543">
        <f t="shared" si="157"/>
        <v>59.46</v>
      </c>
      <c r="Q2543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56"/>
        <v>104</v>
      </c>
      <c r="P2544">
        <f t="shared" si="157"/>
        <v>55.77</v>
      </c>
      <c r="Q2544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56"/>
        <v>156</v>
      </c>
      <c r="P2545">
        <f t="shared" si="157"/>
        <v>30.08</v>
      </c>
      <c r="Q2545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56"/>
        <v>101</v>
      </c>
      <c r="P2546">
        <f t="shared" si="157"/>
        <v>88.44</v>
      </c>
      <c r="Q2546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56"/>
        <v>195</v>
      </c>
      <c r="P2547">
        <f t="shared" si="157"/>
        <v>64.03</v>
      </c>
      <c r="Q2547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56"/>
        <v>112</v>
      </c>
      <c r="P2548">
        <f t="shared" si="157"/>
        <v>60.15</v>
      </c>
      <c r="Q2548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56"/>
        <v>120</v>
      </c>
      <c r="P2549">
        <f t="shared" si="157"/>
        <v>49.19</v>
      </c>
      <c r="Q2549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56"/>
        <v>102</v>
      </c>
      <c r="P2550">
        <f t="shared" si="157"/>
        <v>165.16</v>
      </c>
      <c r="Q255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56"/>
        <v>103</v>
      </c>
      <c r="P2551">
        <f t="shared" si="157"/>
        <v>43.62</v>
      </c>
      <c r="Q2551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56"/>
        <v>101</v>
      </c>
      <c r="P2552">
        <f t="shared" si="157"/>
        <v>43.7</v>
      </c>
      <c r="Q2552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56"/>
        <v>103</v>
      </c>
      <c r="P2553">
        <f t="shared" si="157"/>
        <v>67.42</v>
      </c>
      <c r="Q2553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56"/>
        <v>107</v>
      </c>
      <c r="P2554">
        <f t="shared" si="157"/>
        <v>177.5</v>
      </c>
      <c r="Q2554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56"/>
        <v>156</v>
      </c>
      <c r="P2555">
        <f t="shared" si="157"/>
        <v>38.880000000000003</v>
      </c>
      <c r="Q2555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56"/>
        <v>123</v>
      </c>
      <c r="P2556">
        <f t="shared" si="157"/>
        <v>54.99</v>
      </c>
      <c r="Q2556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56"/>
        <v>107</v>
      </c>
      <c r="P2557">
        <f t="shared" si="157"/>
        <v>61.34</v>
      </c>
      <c r="Q2557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56"/>
        <v>106</v>
      </c>
      <c r="P2558">
        <f t="shared" si="157"/>
        <v>23.12</v>
      </c>
      <c r="Q2558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56"/>
        <v>118</v>
      </c>
      <c r="P2559">
        <f t="shared" si="157"/>
        <v>29.61</v>
      </c>
      <c r="Q2559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56"/>
        <v>109</v>
      </c>
      <c r="P2560">
        <f t="shared" si="157"/>
        <v>75.61</v>
      </c>
      <c r="Q256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56"/>
        <v>111</v>
      </c>
      <c r="P2561">
        <f t="shared" si="157"/>
        <v>35.6</v>
      </c>
      <c r="Q2561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si="156"/>
        <v>100</v>
      </c>
      <c r="P2562">
        <f t="shared" si="157"/>
        <v>143</v>
      </c>
      <c r="Q2562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ref="O2563:O2626" si="160">ROUND(E2563/D2563*100,0)</f>
        <v>0</v>
      </c>
      <c r="P2563">
        <f t="shared" ref="P2563:P2626" si="161">IFERROR(ROUND(E2563/L2563,2),0)</f>
        <v>0</v>
      </c>
      <c r="Q2563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160"/>
        <v>1</v>
      </c>
      <c r="P2564">
        <f t="shared" si="161"/>
        <v>25</v>
      </c>
      <c r="Q2564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160"/>
        <v>0</v>
      </c>
      <c r="P2565">
        <f t="shared" si="161"/>
        <v>0</v>
      </c>
      <c r="Q2565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160"/>
        <v>0</v>
      </c>
      <c r="P2566">
        <f t="shared" si="161"/>
        <v>0</v>
      </c>
      <c r="Q2566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160"/>
        <v>1</v>
      </c>
      <c r="P2567">
        <f t="shared" si="161"/>
        <v>100</v>
      </c>
      <c r="Q2567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160"/>
        <v>0</v>
      </c>
      <c r="P2568">
        <f t="shared" si="161"/>
        <v>0</v>
      </c>
      <c r="Q2568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160"/>
        <v>0</v>
      </c>
      <c r="P2569">
        <f t="shared" si="161"/>
        <v>60</v>
      </c>
      <c r="Q2569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160"/>
        <v>1</v>
      </c>
      <c r="P2570">
        <f t="shared" si="161"/>
        <v>50</v>
      </c>
      <c r="Q257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160"/>
        <v>2</v>
      </c>
      <c r="P2571">
        <f t="shared" si="161"/>
        <v>72.5</v>
      </c>
      <c r="Q2571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160"/>
        <v>1</v>
      </c>
      <c r="P2572">
        <f t="shared" si="161"/>
        <v>29.5</v>
      </c>
      <c r="Q2572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160"/>
        <v>0</v>
      </c>
      <c r="P2573">
        <f t="shared" si="161"/>
        <v>62.5</v>
      </c>
      <c r="Q2573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160"/>
        <v>0</v>
      </c>
      <c r="P2574">
        <f t="shared" si="161"/>
        <v>0</v>
      </c>
      <c r="Q2574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160"/>
        <v>0</v>
      </c>
      <c r="P2575">
        <f t="shared" si="161"/>
        <v>0</v>
      </c>
      <c r="Q2575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160"/>
        <v>0</v>
      </c>
      <c r="P2576">
        <f t="shared" si="161"/>
        <v>0</v>
      </c>
      <c r="Q2576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160"/>
        <v>0</v>
      </c>
      <c r="P2577">
        <f t="shared" si="161"/>
        <v>0</v>
      </c>
      <c r="Q2577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160"/>
        <v>0</v>
      </c>
      <c r="P2578">
        <f t="shared" si="161"/>
        <v>0</v>
      </c>
      <c r="Q2578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160"/>
        <v>0</v>
      </c>
      <c r="P2579">
        <f t="shared" si="161"/>
        <v>0</v>
      </c>
      <c r="Q2579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160"/>
        <v>0</v>
      </c>
      <c r="P2580">
        <f t="shared" si="161"/>
        <v>0</v>
      </c>
      <c r="Q258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160"/>
        <v>0</v>
      </c>
      <c r="P2581">
        <f t="shared" si="161"/>
        <v>23.08</v>
      </c>
      <c r="Q2581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160"/>
        <v>1</v>
      </c>
      <c r="P2582">
        <f t="shared" si="161"/>
        <v>25.5</v>
      </c>
      <c r="Q2582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160"/>
        <v>11</v>
      </c>
      <c r="P2583">
        <f t="shared" si="161"/>
        <v>48.18</v>
      </c>
      <c r="Q2583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160"/>
        <v>0</v>
      </c>
      <c r="P2584">
        <f t="shared" si="161"/>
        <v>1</v>
      </c>
      <c r="Q2584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160"/>
        <v>1</v>
      </c>
      <c r="P2585">
        <f t="shared" si="161"/>
        <v>1</v>
      </c>
      <c r="Q2585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160"/>
        <v>0</v>
      </c>
      <c r="P2586">
        <f t="shared" si="161"/>
        <v>0</v>
      </c>
      <c r="Q2586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160"/>
        <v>0</v>
      </c>
      <c r="P2587">
        <f t="shared" si="161"/>
        <v>50</v>
      </c>
      <c r="Q2587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160"/>
        <v>0</v>
      </c>
      <c r="P2588">
        <f t="shared" si="161"/>
        <v>5</v>
      </c>
      <c r="Q2588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160"/>
        <v>2</v>
      </c>
      <c r="P2589">
        <f t="shared" si="161"/>
        <v>202.83</v>
      </c>
      <c r="Q2589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160"/>
        <v>4</v>
      </c>
      <c r="P2590">
        <f t="shared" si="161"/>
        <v>29.13</v>
      </c>
      <c r="Q259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160"/>
        <v>0</v>
      </c>
      <c r="P2591">
        <f t="shared" si="161"/>
        <v>5</v>
      </c>
      <c r="Q2591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160"/>
        <v>0</v>
      </c>
      <c r="P2592">
        <f t="shared" si="161"/>
        <v>0</v>
      </c>
      <c r="Q2592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160"/>
        <v>2</v>
      </c>
      <c r="P2593">
        <f t="shared" si="161"/>
        <v>13</v>
      </c>
      <c r="Q2593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160"/>
        <v>0</v>
      </c>
      <c r="P2594">
        <f t="shared" si="161"/>
        <v>50</v>
      </c>
      <c r="Q2594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160"/>
        <v>0</v>
      </c>
      <c r="P2595">
        <f t="shared" si="161"/>
        <v>0</v>
      </c>
      <c r="Q2595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160"/>
        <v>0</v>
      </c>
      <c r="P2596">
        <f t="shared" si="161"/>
        <v>1</v>
      </c>
      <c r="Q2596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160"/>
        <v>12</v>
      </c>
      <c r="P2597">
        <f t="shared" si="161"/>
        <v>96.05</v>
      </c>
      <c r="Q2597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160"/>
        <v>24</v>
      </c>
      <c r="P2598">
        <f t="shared" si="161"/>
        <v>305.77999999999997</v>
      </c>
      <c r="Q2598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160"/>
        <v>6</v>
      </c>
      <c r="P2599">
        <f t="shared" si="161"/>
        <v>12.14</v>
      </c>
      <c r="Q2599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160"/>
        <v>39</v>
      </c>
      <c r="P2600">
        <f t="shared" si="161"/>
        <v>83.57</v>
      </c>
      <c r="Q260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160"/>
        <v>1</v>
      </c>
      <c r="P2601">
        <f t="shared" si="161"/>
        <v>18</v>
      </c>
      <c r="Q2601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160"/>
        <v>7</v>
      </c>
      <c r="P2602">
        <f t="shared" si="161"/>
        <v>115.53</v>
      </c>
      <c r="Q2602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160"/>
        <v>661</v>
      </c>
      <c r="P2603">
        <f t="shared" si="161"/>
        <v>21.9</v>
      </c>
      <c r="Q2603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160"/>
        <v>326</v>
      </c>
      <c r="P2604">
        <f t="shared" si="161"/>
        <v>80.02</v>
      </c>
      <c r="Q2604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160"/>
        <v>101</v>
      </c>
      <c r="P2605">
        <f t="shared" si="161"/>
        <v>35.520000000000003</v>
      </c>
      <c r="Q2605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160"/>
        <v>104</v>
      </c>
      <c r="P2606">
        <f t="shared" si="161"/>
        <v>64.930000000000007</v>
      </c>
      <c r="Q2606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160"/>
        <v>107</v>
      </c>
      <c r="P2607">
        <f t="shared" si="161"/>
        <v>60.97</v>
      </c>
      <c r="Q2607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160"/>
        <v>110</v>
      </c>
      <c r="P2608">
        <f t="shared" si="161"/>
        <v>31.44</v>
      </c>
      <c r="Q2608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160"/>
        <v>408</v>
      </c>
      <c r="P2609">
        <f t="shared" si="161"/>
        <v>81.95</v>
      </c>
      <c r="Q2609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160"/>
        <v>224</v>
      </c>
      <c r="P2610">
        <f t="shared" si="161"/>
        <v>58.93</v>
      </c>
      <c r="Q26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160"/>
        <v>304</v>
      </c>
      <c r="P2611">
        <f t="shared" si="161"/>
        <v>157.29</v>
      </c>
      <c r="Q2611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160"/>
        <v>141</v>
      </c>
      <c r="P2612">
        <f t="shared" si="161"/>
        <v>55.76</v>
      </c>
      <c r="Q2612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160"/>
        <v>2791</v>
      </c>
      <c r="P2613">
        <f t="shared" si="161"/>
        <v>83.8</v>
      </c>
      <c r="Q2613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160"/>
        <v>172</v>
      </c>
      <c r="P2614">
        <f t="shared" si="161"/>
        <v>58.42</v>
      </c>
      <c r="Q2614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160"/>
        <v>101</v>
      </c>
      <c r="P2615">
        <f t="shared" si="161"/>
        <v>270.57</v>
      </c>
      <c r="Q2615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160"/>
        <v>102</v>
      </c>
      <c r="P2616">
        <f t="shared" si="161"/>
        <v>107.1</v>
      </c>
      <c r="Q2616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160"/>
        <v>170</v>
      </c>
      <c r="P2617">
        <f t="shared" si="161"/>
        <v>47.18</v>
      </c>
      <c r="Q2617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160"/>
        <v>115</v>
      </c>
      <c r="P2618">
        <f t="shared" si="161"/>
        <v>120.31</v>
      </c>
      <c r="Q2618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160"/>
        <v>878</v>
      </c>
      <c r="P2619">
        <f t="shared" si="161"/>
        <v>27.6</v>
      </c>
      <c r="Q2619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160"/>
        <v>105</v>
      </c>
      <c r="P2620">
        <f t="shared" si="161"/>
        <v>205.3</v>
      </c>
      <c r="Q262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160"/>
        <v>188</v>
      </c>
      <c r="P2621">
        <f t="shared" si="161"/>
        <v>35.549999999999997</v>
      </c>
      <c r="Q2621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160"/>
        <v>144</v>
      </c>
      <c r="P2622">
        <f t="shared" si="161"/>
        <v>74.64</v>
      </c>
      <c r="Q2622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160"/>
        <v>146</v>
      </c>
      <c r="P2623">
        <f t="shared" si="161"/>
        <v>47.06</v>
      </c>
      <c r="Q2623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160"/>
        <v>131</v>
      </c>
      <c r="P2624">
        <f t="shared" si="161"/>
        <v>26.59</v>
      </c>
      <c r="Q2624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160"/>
        <v>114</v>
      </c>
      <c r="P2625">
        <f t="shared" si="161"/>
        <v>36.770000000000003</v>
      </c>
      <c r="Q2625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si="160"/>
        <v>1379</v>
      </c>
      <c r="P2626">
        <f t="shared" si="161"/>
        <v>31.82</v>
      </c>
      <c r="Q2626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ref="O2627:O2690" si="164">ROUND(E2627/D2627*100,0)</f>
        <v>956</v>
      </c>
      <c r="P2627">
        <f t="shared" ref="P2627:P2690" si="165">IFERROR(ROUND(E2627/L2627,2),0)</f>
        <v>27.58</v>
      </c>
      <c r="Q2627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164"/>
        <v>112</v>
      </c>
      <c r="P2628">
        <f t="shared" si="165"/>
        <v>56</v>
      </c>
      <c r="Q2628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164"/>
        <v>647</v>
      </c>
      <c r="P2629">
        <f t="shared" si="165"/>
        <v>21.56</v>
      </c>
      <c r="Q2629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164"/>
        <v>110</v>
      </c>
      <c r="P2630">
        <f t="shared" si="165"/>
        <v>44.1</v>
      </c>
      <c r="Q263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164"/>
        <v>128</v>
      </c>
      <c r="P2631">
        <f t="shared" si="165"/>
        <v>63.87</v>
      </c>
      <c r="Q2631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164"/>
        <v>158</v>
      </c>
      <c r="P2632">
        <f t="shared" si="165"/>
        <v>38.99</v>
      </c>
      <c r="Q2632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164"/>
        <v>115</v>
      </c>
      <c r="P2633">
        <f t="shared" si="165"/>
        <v>80.19</v>
      </c>
      <c r="Q2633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164"/>
        <v>137</v>
      </c>
      <c r="P2634">
        <f t="shared" si="165"/>
        <v>34.9</v>
      </c>
      <c r="Q2634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164"/>
        <v>355</v>
      </c>
      <c r="P2635">
        <f t="shared" si="165"/>
        <v>89.1</v>
      </c>
      <c r="Q2635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164"/>
        <v>106</v>
      </c>
      <c r="P2636">
        <f t="shared" si="165"/>
        <v>39.44</v>
      </c>
      <c r="Q2636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164"/>
        <v>100</v>
      </c>
      <c r="P2637">
        <f t="shared" si="165"/>
        <v>136.9</v>
      </c>
      <c r="Q2637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164"/>
        <v>187</v>
      </c>
      <c r="P2638">
        <f t="shared" si="165"/>
        <v>37.46</v>
      </c>
      <c r="Q2638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164"/>
        <v>166</v>
      </c>
      <c r="P2639">
        <f t="shared" si="165"/>
        <v>31.96</v>
      </c>
      <c r="Q2639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164"/>
        <v>102</v>
      </c>
      <c r="P2640">
        <f t="shared" si="165"/>
        <v>25.21</v>
      </c>
      <c r="Q264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164"/>
        <v>164</v>
      </c>
      <c r="P2641">
        <f t="shared" si="165"/>
        <v>10.039999999999999</v>
      </c>
      <c r="Q2641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164"/>
        <v>106</v>
      </c>
      <c r="P2642">
        <f t="shared" si="165"/>
        <v>45.94</v>
      </c>
      <c r="Q2642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164"/>
        <v>1</v>
      </c>
      <c r="P2643">
        <f t="shared" si="165"/>
        <v>15</v>
      </c>
      <c r="Q2643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164"/>
        <v>0</v>
      </c>
      <c r="P2644">
        <f t="shared" si="165"/>
        <v>0</v>
      </c>
      <c r="Q2644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164"/>
        <v>34</v>
      </c>
      <c r="P2645">
        <f t="shared" si="165"/>
        <v>223.58</v>
      </c>
      <c r="Q2645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164"/>
        <v>2</v>
      </c>
      <c r="P2646">
        <f t="shared" si="165"/>
        <v>39.479999999999997</v>
      </c>
      <c r="Q2646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164"/>
        <v>11</v>
      </c>
      <c r="P2647">
        <f t="shared" si="165"/>
        <v>91.3</v>
      </c>
      <c r="Q2647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164"/>
        <v>8</v>
      </c>
      <c r="P2648">
        <f t="shared" si="165"/>
        <v>78.67</v>
      </c>
      <c r="Q2648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164"/>
        <v>1</v>
      </c>
      <c r="P2649">
        <f t="shared" si="165"/>
        <v>12</v>
      </c>
      <c r="Q2649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164"/>
        <v>1</v>
      </c>
      <c r="P2650">
        <f t="shared" si="165"/>
        <v>17.670000000000002</v>
      </c>
      <c r="Q265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164"/>
        <v>0</v>
      </c>
      <c r="P2651">
        <f t="shared" si="165"/>
        <v>41.33</v>
      </c>
      <c r="Q2651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164"/>
        <v>1</v>
      </c>
      <c r="P2652">
        <f t="shared" si="165"/>
        <v>71.599999999999994</v>
      </c>
      <c r="Q2652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164"/>
        <v>2</v>
      </c>
      <c r="P2653">
        <f t="shared" si="165"/>
        <v>307.82</v>
      </c>
      <c r="Q2653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164"/>
        <v>1</v>
      </c>
      <c r="P2654">
        <f t="shared" si="165"/>
        <v>80.45</v>
      </c>
      <c r="Q2654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164"/>
        <v>12</v>
      </c>
      <c r="P2655">
        <f t="shared" si="165"/>
        <v>83.94</v>
      </c>
      <c r="Q2655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164"/>
        <v>0</v>
      </c>
      <c r="P2656">
        <f t="shared" si="165"/>
        <v>8.5</v>
      </c>
      <c r="Q2656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164"/>
        <v>21</v>
      </c>
      <c r="P2657">
        <f t="shared" si="165"/>
        <v>73.37</v>
      </c>
      <c r="Q2657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164"/>
        <v>11</v>
      </c>
      <c r="P2658">
        <f t="shared" si="165"/>
        <v>112.86</v>
      </c>
      <c r="Q2658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164"/>
        <v>19</v>
      </c>
      <c r="P2659">
        <f t="shared" si="165"/>
        <v>95.28</v>
      </c>
      <c r="Q2659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164"/>
        <v>0</v>
      </c>
      <c r="P2660">
        <f t="shared" si="165"/>
        <v>22.75</v>
      </c>
      <c r="Q266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164"/>
        <v>3</v>
      </c>
      <c r="P2661">
        <f t="shared" si="165"/>
        <v>133.30000000000001</v>
      </c>
      <c r="Q2661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164"/>
        <v>0</v>
      </c>
      <c r="P2662">
        <f t="shared" si="165"/>
        <v>3.8</v>
      </c>
      <c r="Q2662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164"/>
        <v>103</v>
      </c>
      <c r="P2663">
        <f t="shared" si="165"/>
        <v>85.75</v>
      </c>
      <c r="Q2663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164"/>
        <v>107</v>
      </c>
      <c r="P2664">
        <f t="shared" si="165"/>
        <v>267</v>
      </c>
      <c r="Q2664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164"/>
        <v>105</v>
      </c>
      <c r="P2665">
        <f t="shared" si="165"/>
        <v>373.56</v>
      </c>
      <c r="Q2665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164"/>
        <v>103</v>
      </c>
      <c r="P2666">
        <f t="shared" si="165"/>
        <v>174.04</v>
      </c>
      <c r="Q2666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164"/>
        <v>123</v>
      </c>
      <c r="P2667">
        <f t="shared" si="165"/>
        <v>93.7</v>
      </c>
      <c r="Q2667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164"/>
        <v>159</v>
      </c>
      <c r="P2668">
        <f t="shared" si="165"/>
        <v>77.33</v>
      </c>
      <c r="Q2668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164"/>
        <v>111</v>
      </c>
      <c r="P2669">
        <f t="shared" si="165"/>
        <v>92.22</v>
      </c>
      <c r="Q2669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164"/>
        <v>171</v>
      </c>
      <c r="P2670">
        <f t="shared" si="165"/>
        <v>60.96</v>
      </c>
      <c r="Q267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164"/>
        <v>125</v>
      </c>
      <c r="P2671">
        <f t="shared" si="165"/>
        <v>91</v>
      </c>
      <c r="Q2671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164"/>
        <v>6</v>
      </c>
      <c r="P2672">
        <f t="shared" si="165"/>
        <v>41.58</v>
      </c>
      <c r="Q2672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164"/>
        <v>11</v>
      </c>
      <c r="P2673">
        <f t="shared" si="165"/>
        <v>33.76</v>
      </c>
      <c r="Q2673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164"/>
        <v>33</v>
      </c>
      <c r="P2674">
        <f t="shared" si="165"/>
        <v>70.62</v>
      </c>
      <c r="Q2674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164"/>
        <v>28</v>
      </c>
      <c r="P2675">
        <f t="shared" si="165"/>
        <v>167.15</v>
      </c>
      <c r="Q2675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164"/>
        <v>63</v>
      </c>
      <c r="P2676">
        <f t="shared" si="165"/>
        <v>128.62</v>
      </c>
      <c r="Q2676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164"/>
        <v>8</v>
      </c>
      <c r="P2677">
        <f t="shared" si="165"/>
        <v>65.41</v>
      </c>
      <c r="Q2677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164"/>
        <v>50</v>
      </c>
      <c r="P2678">
        <f t="shared" si="165"/>
        <v>117.56</v>
      </c>
      <c r="Q2678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164"/>
        <v>18</v>
      </c>
      <c r="P2679">
        <f t="shared" si="165"/>
        <v>126.48</v>
      </c>
      <c r="Q2679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164"/>
        <v>0</v>
      </c>
      <c r="P2680">
        <f t="shared" si="165"/>
        <v>550</v>
      </c>
      <c r="Q268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164"/>
        <v>0</v>
      </c>
      <c r="P2681">
        <f t="shared" si="165"/>
        <v>44</v>
      </c>
      <c r="Q2681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164"/>
        <v>1</v>
      </c>
      <c r="P2682">
        <f t="shared" si="165"/>
        <v>69</v>
      </c>
      <c r="Q2682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164"/>
        <v>1</v>
      </c>
      <c r="P2683">
        <f t="shared" si="165"/>
        <v>27.5</v>
      </c>
      <c r="Q2683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164"/>
        <v>28</v>
      </c>
      <c r="P2684">
        <f t="shared" si="165"/>
        <v>84.9</v>
      </c>
      <c r="Q2684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164"/>
        <v>0</v>
      </c>
      <c r="P2685">
        <f t="shared" si="165"/>
        <v>12</v>
      </c>
      <c r="Q2685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164"/>
        <v>1</v>
      </c>
      <c r="P2686">
        <f t="shared" si="165"/>
        <v>200</v>
      </c>
      <c r="Q2686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164"/>
        <v>0</v>
      </c>
      <c r="P2687">
        <f t="shared" si="165"/>
        <v>10</v>
      </c>
      <c r="Q2687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164"/>
        <v>0</v>
      </c>
      <c r="P2688">
        <f t="shared" si="165"/>
        <v>0</v>
      </c>
      <c r="Q2688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164"/>
        <v>0</v>
      </c>
      <c r="P2689">
        <f t="shared" si="165"/>
        <v>0</v>
      </c>
      <c r="Q2689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si="164"/>
        <v>0</v>
      </c>
      <c r="P2690">
        <f t="shared" si="165"/>
        <v>5.29</v>
      </c>
      <c r="Q269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ref="O2691:O2754" si="168">ROUND(E2691/D2691*100,0)</f>
        <v>0</v>
      </c>
      <c r="P2691">
        <f t="shared" ref="P2691:P2754" si="169">IFERROR(ROUND(E2691/L2691,2),0)</f>
        <v>1</v>
      </c>
      <c r="Q2691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168"/>
        <v>11</v>
      </c>
      <c r="P2692">
        <f t="shared" si="169"/>
        <v>72.760000000000005</v>
      </c>
      <c r="Q2692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168"/>
        <v>0</v>
      </c>
      <c r="P2693">
        <f t="shared" si="169"/>
        <v>17.5</v>
      </c>
      <c r="Q2693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168"/>
        <v>1</v>
      </c>
      <c r="P2694">
        <f t="shared" si="169"/>
        <v>25</v>
      </c>
      <c r="Q2694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168"/>
        <v>1</v>
      </c>
      <c r="P2695">
        <f t="shared" si="169"/>
        <v>13.33</v>
      </c>
      <c r="Q2695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168"/>
        <v>0</v>
      </c>
      <c r="P2696">
        <f t="shared" si="169"/>
        <v>1</v>
      </c>
      <c r="Q2696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168"/>
        <v>0</v>
      </c>
      <c r="P2697">
        <f t="shared" si="169"/>
        <v>23.67</v>
      </c>
      <c r="Q2697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168"/>
        <v>6</v>
      </c>
      <c r="P2698">
        <f t="shared" si="169"/>
        <v>89.21</v>
      </c>
      <c r="Q2698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168"/>
        <v>26</v>
      </c>
      <c r="P2699">
        <f t="shared" si="169"/>
        <v>116.56</v>
      </c>
      <c r="Q2699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168"/>
        <v>0</v>
      </c>
      <c r="P2700">
        <f t="shared" si="169"/>
        <v>13.01</v>
      </c>
      <c r="Q270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168"/>
        <v>0</v>
      </c>
      <c r="P2701">
        <f t="shared" si="169"/>
        <v>0</v>
      </c>
      <c r="Q2701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168"/>
        <v>1</v>
      </c>
      <c r="P2702">
        <f t="shared" si="169"/>
        <v>17.5</v>
      </c>
      <c r="Q2702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168"/>
        <v>46</v>
      </c>
      <c r="P2703">
        <f t="shared" si="169"/>
        <v>34.130000000000003</v>
      </c>
      <c r="Q2703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168"/>
        <v>34</v>
      </c>
      <c r="P2704">
        <f t="shared" si="169"/>
        <v>132.35</v>
      </c>
      <c r="Q2704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168"/>
        <v>104</v>
      </c>
      <c r="P2705">
        <f t="shared" si="169"/>
        <v>922.22</v>
      </c>
      <c r="Q2705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168"/>
        <v>6</v>
      </c>
      <c r="P2706">
        <f t="shared" si="169"/>
        <v>163.57</v>
      </c>
      <c r="Q2706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168"/>
        <v>11</v>
      </c>
      <c r="P2707">
        <f t="shared" si="169"/>
        <v>217.38</v>
      </c>
      <c r="Q2707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168"/>
        <v>112</v>
      </c>
      <c r="P2708">
        <f t="shared" si="169"/>
        <v>149.44</v>
      </c>
      <c r="Q2708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168"/>
        <v>351</v>
      </c>
      <c r="P2709">
        <f t="shared" si="169"/>
        <v>71.239999999999995</v>
      </c>
      <c r="Q2709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168"/>
        <v>233</v>
      </c>
      <c r="P2710">
        <f t="shared" si="169"/>
        <v>44.46</v>
      </c>
      <c r="Q27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168"/>
        <v>102</v>
      </c>
      <c r="P2711">
        <f t="shared" si="169"/>
        <v>164.94</v>
      </c>
      <c r="Q2711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168"/>
        <v>154</v>
      </c>
      <c r="P2712">
        <f t="shared" si="169"/>
        <v>84.87</v>
      </c>
      <c r="Q2712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168"/>
        <v>101</v>
      </c>
      <c r="P2713">
        <f t="shared" si="169"/>
        <v>53.95</v>
      </c>
      <c r="Q2713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168"/>
        <v>131</v>
      </c>
      <c r="P2714">
        <f t="shared" si="169"/>
        <v>50.53</v>
      </c>
      <c r="Q2714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168"/>
        <v>102</v>
      </c>
      <c r="P2715">
        <f t="shared" si="169"/>
        <v>108</v>
      </c>
      <c r="Q2715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168"/>
        <v>116</v>
      </c>
      <c r="P2716">
        <f t="shared" si="169"/>
        <v>95.37</v>
      </c>
      <c r="Q2716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168"/>
        <v>265</v>
      </c>
      <c r="P2717">
        <f t="shared" si="169"/>
        <v>57.63</v>
      </c>
      <c r="Q2717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168"/>
        <v>120</v>
      </c>
      <c r="P2718">
        <f t="shared" si="169"/>
        <v>64.16</v>
      </c>
      <c r="Q2718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168"/>
        <v>120</v>
      </c>
      <c r="P2719">
        <f t="shared" si="169"/>
        <v>92.39</v>
      </c>
      <c r="Q2719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168"/>
        <v>104</v>
      </c>
      <c r="P2720">
        <f t="shared" si="169"/>
        <v>125.98</v>
      </c>
      <c r="Q272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168"/>
        <v>109</v>
      </c>
      <c r="P2721">
        <f t="shared" si="169"/>
        <v>94.64</v>
      </c>
      <c r="Q2721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168"/>
        <v>118</v>
      </c>
      <c r="P2722">
        <f t="shared" si="169"/>
        <v>170.7</v>
      </c>
      <c r="Q2722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168"/>
        <v>1462</v>
      </c>
      <c r="P2723">
        <f t="shared" si="169"/>
        <v>40.76</v>
      </c>
      <c r="Q2723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168"/>
        <v>253</v>
      </c>
      <c r="P2724">
        <f t="shared" si="169"/>
        <v>68.25</v>
      </c>
      <c r="Q2724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168"/>
        <v>140</v>
      </c>
      <c r="P2725">
        <f t="shared" si="169"/>
        <v>95.49</v>
      </c>
      <c r="Q2725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168"/>
        <v>297</v>
      </c>
      <c r="P2726">
        <f t="shared" si="169"/>
        <v>7.19</v>
      </c>
      <c r="Q2726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168"/>
        <v>145</v>
      </c>
      <c r="P2727">
        <f t="shared" si="169"/>
        <v>511.65</v>
      </c>
      <c r="Q2727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168"/>
        <v>106</v>
      </c>
      <c r="P2728">
        <f t="shared" si="169"/>
        <v>261.75</v>
      </c>
      <c r="Q2728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168"/>
        <v>493</v>
      </c>
      <c r="P2729">
        <f t="shared" si="169"/>
        <v>69.760000000000005</v>
      </c>
      <c r="Q2729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168"/>
        <v>202</v>
      </c>
      <c r="P2730">
        <f t="shared" si="169"/>
        <v>77.23</v>
      </c>
      <c r="Q273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168"/>
        <v>104</v>
      </c>
      <c r="P2731">
        <f t="shared" si="169"/>
        <v>340.57</v>
      </c>
      <c r="Q2731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168"/>
        <v>170</v>
      </c>
      <c r="P2732">
        <f t="shared" si="169"/>
        <v>67.42</v>
      </c>
      <c r="Q2732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168"/>
        <v>104</v>
      </c>
      <c r="P2733">
        <f t="shared" si="169"/>
        <v>845.7</v>
      </c>
      <c r="Q2733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168"/>
        <v>118</v>
      </c>
      <c r="P2734">
        <f t="shared" si="169"/>
        <v>97.19</v>
      </c>
      <c r="Q2734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168"/>
        <v>108</v>
      </c>
      <c r="P2735">
        <f t="shared" si="169"/>
        <v>451.84</v>
      </c>
      <c r="Q2735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168"/>
        <v>2260300</v>
      </c>
      <c r="P2736">
        <f t="shared" si="169"/>
        <v>138.66999999999999</v>
      </c>
      <c r="Q2736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168"/>
        <v>978</v>
      </c>
      <c r="P2737">
        <f t="shared" si="169"/>
        <v>21.64</v>
      </c>
      <c r="Q2737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168"/>
        <v>123</v>
      </c>
      <c r="P2738">
        <f t="shared" si="169"/>
        <v>169.52</v>
      </c>
      <c r="Q2738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168"/>
        <v>246</v>
      </c>
      <c r="P2739">
        <f t="shared" si="169"/>
        <v>161.88</v>
      </c>
      <c r="Q2739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168"/>
        <v>148</v>
      </c>
      <c r="P2740">
        <f t="shared" si="169"/>
        <v>493.13</v>
      </c>
      <c r="Q274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168"/>
        <v>384</v>
      </c>
      <c r="P2741">
        <f t="shared" si="169"/>
        <v>22.12</v>
      </c>
      <c r="Q2741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168"/>
        <v>103</v>
      </c>
      <c r="P2742">
        <f t="shared" si="169"/>
        <v>18.239999999999998</v>
      </c>
      <c r="Q2742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168"/>
        <v>0</v>
      </c>
      <c r="P2743">
        <f t="shared" si="169"/>
        <v>8.75</v>
      </c>
      <c r="Q2743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168"/>
        <v>29</v>
      </c>
      <c r="P2744">
        <f t="shared" si="169"/>
        <v>40.61</v>
      </c>
      <c r="Q2744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168"/>
        <v>0</v>
      </c>
      <c r="P2745">
        <f t="shared" si="169"/>
        <v>0</v>
      </c>
      <c r="Q2745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168"/>
        <v>5</v>
      </c>
      <c r="P2746">
        <f t="shared" si="169"/>
        <v>37.950000000000003</v>
      </c>
      <c r="Q2746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168"/>
        <v>22</v>
      </c>
      <c r="P2747">
        <f t="shared" si="169"/>
        <v>35.729999999999997</v>
      </c>
      <c r="Q2747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168"/>
        <v>27</v>
      </c>
      <c r="P2748">
        <f t="shared" si="169"/>
        <v>42.16</v>
      </c>
      <c r="Q2748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168"/>
        <v>28</v>
      </c>
      <c r="P2749">
        <f t="shared" si="169"/>
        <v>35</v>
      </c>
      <c r="Q2749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168"/>
        <v>1</v>
      </c>
      <c r="P2750">
        <f t="shared" si="169"/>
        <v>13.25</v>
      </c>
      <c r="Q275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168"/>
        <v>1</v>
      </c>
      <c r="P2751">
        <f t="shared" si="169"/>
        <v>55</v>
      </c>
      <c r="Q2751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168"/>
        <v>0</v>
      </c>
      <c r="P2752">
        <f t="shared" si="169"/>
        <v>0</v>
      </c>
      <c r="Q2752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168"/>
        <v>0</v>
      </c>
      <c r="P2753">
        <f t="shared" si="169"/>
        <v>0</v>
      </c>
      <c r="Q2753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si="168"/>
        <v>11</v>
      </c>
      <c r="P2754">
        <f t="shared" si="169"/>
        <v>39.29</v>
      </c>
      <c r="Q2754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ref="O2755:O2818" si="172">ROUND(E2755/D2755*100,0)</f>
        <v>19</v>
      </c>
      <c r="P2755">
        <f t="shared" ref="P2755:P2818" si="173">IFERROR(ROUND(E2755/L2755,2),0)</f>
        <v>47.5</v>
      </c>
      <c r="Q2755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172"/>
        <v>0</v>
      </c>
      <c r="P2756">
        <f t="shared" si="173"/>
        <v>0</v>
      </c>
      <c r="Q2756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172"/>
        <v>52</v>
      </c>
      <c r="P2757">
        <f t="shared" si="173"/>
        <v>17.329999999999998</v>
      </c>
      <c r="Q2757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172"/>
        <v>10</v>
      </c>
      <c r="P2758">
        <f t="shared" si="173"/>
        <v>31.76</v>
      </c>
      <c r="Q2758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172"/>
        <v>1</v>
      </c>
      <c r="P2759">
        <f t="shared" si="173"/>
        <v>5</v>
      </c>
      <c r="Q2759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172"/>
        <v>12</v>
      </c>
      <c r="P2760">
        <f t="shared" si="173"/>
        <v>39</v>
      </c>
      <c r="Q276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172"/>
        <v>11</v>
      </c>
      <c r="P2761">
        <f t="shared" si="173"/>
        <v>52.5</v>
      </c>
      <c r="Q2761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172"/>
        <v>0</v>
      </c>
      <c r="P2762">
        <f t="shared" si="173"/>
        <v>0</v>
      </c>
      <c r="Q2762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172"/>
        <v>1</v>
      </c>
      <c r="P2763">
        <f t="shared" si="173"/>
        <v>9</v>
      </c>
      <c r="Q2763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172"/>
        <v>1</v>
      </c>
      <c r="P2764">
        <f t="shared" si="173"/>
        <v>25</v>
      </c>
      <c r="Q2764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172"/>
        <v>0</v>
      </c>
      <c r="P2765">
        <f t="shared" si="173"/>
        <v>30</v>
      </c>
      <c r="Q2765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172"/>
        <v>1</v>
      </c>
      <c r="P2766">
        <f t="shared" si="173"/>
        <v>11.25</v>
      </c>
      <c r="Q2766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172"/>
        <v>0</v>
      </c>
      <c r="P2767">
        <f t="shared" si="173"/>
        <v>0</v>
      </c>
      <c r="Q2767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172"/>
        <v>2</v>
      </c>
      <c r="P2768">
        <f t="shared" si="173"/>
        <v>25</v>
      </c>
      <c r="Q2768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172"/>
        <v>1</v>
      </c>
      <c r="P2769">
        <f t="shared" si="173"/>
        <v>11.33</v>
      </c>
      <c r="Q2769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172"/>
        <v>14</v>
      </c>
      <c r="P2770">
        <f t="shared" si="173"/>
        <v>29.47</v>
      </c>
      <c r="Q277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172"/>
        <v>0</v>
      </c>
      <c r="P2771">
        <f t="shared" si="173"/>
        <v>1</v>
      </c>
      <c r="Q2771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172"/>
        <v>10</v>
      </c>
      <c r="P2772">
        <f t="shared" si="173"/>
        <v>63.1</v>
      </c>
      <c r="Q2772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172"/>
        <v>0</v>
      </c>
      <c r="P2773">
        <f t="shared" si="173"/>
        <v>0</v>
      </c>
      <c r="Q2773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172"/>
        <v>0</v>
      </c>
      <c r="P2774">
        <f t="shared" si="173"/>
        <v>0</v>
      </c>
      <c r="Q2774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172"/>
        <v>0</v>
      </c>
      <c r="P2775">
        <f t="shared" si="173"/>
        <v>1</v>
      </c>
      <c r="Q2775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172"/>
        <v>14</v>
      </c>
      <c r="P2776">
        <f t="shared" si="173"/>
        <v>43.85</v>
      </c>
      <c r="Q2776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172"/>
        <v>3</v>
      </c>
      <c r="P2777">
        <f t="shared" si="173"/>
        <v>75</v>
      </c>
      <c r="Q2777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172"/>
        <v>8</v>
      </c>
      <c r="P2778">
        <f t="shared" si="173"/>
        <v>45.97</v>
      </c>
      <c r="Q2778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172"/>
        <v>0</v>
      </c>
      <c r="P2779">
        <f t="shared" si="173"/>
        <v>10</v>
      </c>
      <c r="Q2779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172"/>
        <v>26</v>
      </c>
      <c r="P2780">
        <f t="shared" si="173"/>
        <v>93.67</v>
      </c>
      <c r="Q278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172"/>
        <v>2</v>
      </c>
      <c r="P2781">
        <f t="shared" si="173"/>
        <v>53</v>
      </c>
      <c r="Q2781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172"/>
        <v>0</v>
      </c>
      <c r="P2782">
        <f t="shared" si="173"/>
        <v>0</v>
      </c>
      <c r="Q2782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172"/>
        <v>105</v>
      </c>
      <c r="P2783">
        <f t="shared" si="173"/>
        <v>47</v>
      </c>
      <c r="Q2783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172"/>
        <v>120</v>
      </c>
      <c r="P2784">
        <f t="shared" si="173"/>
        <v>66.67</v>
      </c>
      <c r="Q2784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172"/>
        <v>115</v>
      </c>
      <c r="P2785">
        <f t="shared" si="173"/>
        <v>18.77</v>
      </c>
      <c r="Q2785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172"/>
        <v>119</v>
      </c>
      <c r="P2786">
        <f t="shared" si="173"/>
        <v>66.11</v>
      </c>
      <c r="Q2786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172"/>
        <v>105</v>
      </c>
      <c r="P2787">
        <f t="shared" si="173"/>
        <v>36.86</v>
      </c>
      <c r="Q2787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172"/>
        <v>118</v>
      </c>
      <c r="P2788">
        <f t="shared" si="173"/>
        <v>39.81</v>
      </c>
      <c r="Q2788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172"/>
        <v>120</v>
      </c>
      <c r="P2789">
        <f t="shared" si="173"/>
        <v>31.5</v>
      </c>
      <c r="Q2789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172"/>
        <v>103</v>
      </c>
      <c r="P2790">
        <f t="shared" si="173"/>
        <v>102.5</v>
      </c>
      <c r="Q279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172"/>
        <v>101</v>
      </c>
      <c r="P2791">
        <f t="shared" si="173"/>
        <v>126.46</v>
      </c>
      <c r="Q2791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172"/>
        <v>105</v>
      </c>
      <c r="P2792">
        <f t="shared" si="173"/>
        <v>47.88</v>
      </c>
      <c r="Q2792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172"/>
        <v>103</v>
      </c>
      <c r="P2793">
        <f t="shared" si="173"/>
        <v>73.209999999999994</v>
      </c>
      <c r="Q2793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172"/>
        <v>108</v>
      </c>
      <c r="P2794">
        <f t="shared" si="173"/>
        <v>89.67</v>
      </c>
      <c r="Q2794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172"/>
        <v>111</v>
      </c>
      <c r="P2795">
        <f t="shared" si="173"/>
        <v>151.46</v>
      </c>
      <c r="Q2795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172"/>
        <v>150</v>
      </c>
      <c r="P2796">
        <f t="shared" si="173"/>
        <v>25</v>
      </c>
      <c r="Q2796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172"/>
        <v>104</v>
      </c>
      <c r="P2797">
        <f t="shared" si="173"/>
        <v>36.5</v>
      </c>
      <c r="Q2797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172"/>
        <v>116</v>
      </c>
      <c r="P2798">
        <f t="shared" si="173"/>
        <v>44</v>
      </c>
      <c r="Q2798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172"/>
        <v>103</v>
      </c>
      <c r="P2799">
        <f t="shared" si="173"/>
        <v>87.36</v>
      </c>
      <c r="Q2799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172"/>
        <v>101</v>
      </c>
      <c r="P2800">
        <f t="shared" si="173"/>
        <v>36.47</v>
      </c>
      <c r="Q280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172"/>
        <v>117</v>
      </c>
      <c r="P2801">
        <f t="shared" si="173"/>
        <v>44.86</v>
      </c>
      <c r="Q2801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172"/>
        <v>133</v>
      </c>
      <c r="P2802">
        <f t="shared" si="173"/>
        <v>42.9</v>
      </c>
      <c r="Q2802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172"/>
        <v>133</v>
      </c>
      <c r="P2803">
        <f t="shared" si="173"/>
        <v>51.23</v>
      </c>
      <c r="Q2803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172"/>
        <v>102</v>
      </c>
      <c r="P2804">
        <f t="shared" si="173"/>
        <v>33.94</v>
      </c>
      <c r="Q2804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172"/>
        <v>128</v>
      </c>
      <c r="P2805">
        <f t="shared" si="173"/>
        <v>90.74</v>
      </c>
      <c r="Q2805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172"/>
        <v>115</v>
      </c>
      <c r="P2806">
        <f t="shared" si="173"/>
        <v>50</v>
      </c>
      <c r="Q2806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172"/>
        <v>110</v>
      </c>
      <c r="P2807">
        <f t="shared" si="173"/>
        <v>24.44</v>
      </c>
      <c r="Q2807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172"/>
        <v>112</v>
      </c>
      <c r="P2808">
        <f t="shared" si="173"/>
        <v>44.25</v>
      </c>
      <c r="Q2808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172"/>
        <v>126</v>
      </c>
      <c r="P2809">
        <f t="shared" si="173"/>
        <v>67.739999999999995</v>
      </c>
      <c r="Q2809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172"/>
        <v>100</v>
      </c>
      <c r="P2810">
        <f t="shared" si="173"/>
        <v>65.38</v>
      </c>
      <c r="Q28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172"/>
        <v>102</v>
      </c>
      <c r="P2811">
        <f t="shared" si="173"/>
        <v>121.9</v>
      </c>
      <c r="Q2811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172"/>
        <v>108</v>
      </c>
      <c r="P2812">
        <f t="shared" si="173"/>
        <v>47.46</v>
      </c>
      <c r="Q2812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172"/>
        <v>100</v>
      </c>
      <c r="P2813">
        <f t="shared" si="173"/>
        <v>92.84</v>
      </c>
      <c r="Q2813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172"/>
        <v>113</v>
      </c>
      <c r="P2814">
        <f t="shared" si="173"/>
        <v>68.25</v>
      </c>
      <c r="Q2814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172"/>
        <v>128</v>
      </c>
      <c r="P2815">
        <f t="shared" si="173"/>
        <v>37.21</v>
      </c>
      <c r="Q2815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172"/>
        <v>108</v>
      </c>
      <c r="P2816">
        <f t="shared" si="173"/>
        <v>25.25</v>
      </c>
      <c r="Q2816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172"/>
        <v>242</v>
      </c>
      <c r="P2817">
        <f t="shared" si="173"/>
        <v>43.21</v>
      </c>
      <c r="Q2817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si="172"/>
        <v>142</v>
      </c>
      <c r="P2818">
        <f t="shared" si="173"/>
        <v>25.13</v>
      </c>
      <c r="Q2818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ref="O2819:O2882" si="176">ROUND(E2819/D2819*100,0)</f>
        <v>130</v>
      </c>
      <c r="P2819">
        <f t="shared" ref="P2819:P2882" si="177">IFERROR(ROUND(E2819/L2819,2),0)</f>
        <v>23.64</v>
      </c>
      <c r="Q2819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176"/>
        <v>106</v>
      </c>
      <c r="P2820">
        <f t="shared" si="177"/>
        <v>103.95</v>
      </c>
      <c r="Q282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176"/>
        <v>105</v>
      </c>
      <c r="P2821">
        <f t="shared" si="177"/>
        <v>50.38</v>
      </c>
      <c r="Q2821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176"/>
        <v>136</v>
      </c>
      <c r="P2822">
        <f t="shared" si="177"/>
        <v>13.6</v>
      </c>
      <c r="Q2822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176"/>
        <v>100</v>
      </c>
      <c r="P2823">
        <f t="shared" si="177"/>
        <v>28.57</v>
      </c>
      <c r="Q2823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176"/>
        <v>100</v>
      </c>
      <c r="P2824">
        <f t="shared" si="177"/>
        <v>63.83</v>
      </c>
      <c r="Q2824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176"/>
        <v>124</v>
      </c>
      <c r="P2825">
        <f t="shared" si="177"/>
        <v>8.86</v>
      </c>
      <c r="Q2825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176"/>
        <v>117</v>
      </c>
      <c r="P2826">
        <f t="shared" si="177"/>
        <v>50.67</v>
      </c>
      <c r="Q2826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176"/>
        <v>103</v>
      </c>
      <c r="P2827">
        <f t="shared" si="177"/>
        <v>60.78</v>
      </c>
      <c r="Q2827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176"/>
        <v>108</v>
      </c>
      <c r="P2828">
        <f t="shared" si="177"/>
        <v>113.42</v>
      </c>
      <c r="Q2828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176"/>
        <v>120</v>
      </c>
      <c r="P2829">
        <f t="shared" si="177"/>
        <v>104.57</v>
      </c>
      <c r="Q2829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176"/>
        <v>100</v>
      </c>
      <c r="P2830">
        <f t="shared" si="177"/>
        <v>98.31</v>
      </c>
      <c r="Q283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176"/>
        <v>107</v>
      </c>
      <c r="P2831">
        <f t="shared" si="177"/>
        <v>35.04</v>
      </c>
      <c r="Q2831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176"/>
        <v>100</v>
      </c>
      <c r="P2832">
        <f t="shared" si="177"/>
        <v>272.73</v>
      </c>
      <c r="Q2832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176"/>
        <v>111</v>
      </c>
      <c r="P2833">
        <f t="shared" si="177"/>
        <v>63.85</v>
      </c>
      <c r="Q2833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176"/>
        <v>115</v>
      </c>
      <c r="P2834">
        <f t="shared" si="177"/>
        <v>30.19</v>
      </c>
      <c r="Q2834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176"/>
        <v>108</v>
      </c>
      <c r="P2835">
        <f t="shared" si="177"/>
        <v>83.51</v>
      </c>
      <c r="Q2835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176"/>
        <v>170</v>
      </c>
      <c r="P2836">
        <f t="shared" si="177"/>
        <v>64.760000000000005</v>
      </c>
      <c r="Q2836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176"/>
        <v>187</v>
      </c>
      <c r="P2837">
        <f t="shared" si="177"/>
        <v>20.12</v>
      </c>
      <c r="Q2837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176"/>
        <v>108</v>
      </c>
      <c r="P2838">
        <f t="shared" si="177"/>
        <v>44.09</v>
      </c>
      <c r="Q2838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176"/>
        <v>100</v>
      </c>
      <c r="P2839">
        <f t="shared" si="177"/>
        <v>40.479999999999997</v>
      </c>
      <c r="Q2839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176"/>
        <v>120</v>
      </c>
      <c r="P2840">
        <f t="shared" si="177"/>
        <v>44.54</v>
      </c>
      <c r="Q284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176"/>
        <v>111</v>
      </c>
      <c r="P2841">
        <f t="shared" si="177"/>
        <v>125.81</v>
      </c>
      <c r="Q2841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176"/>
        <v>104</v>
      </c>
      <c r="P2842">
        <f t="shared" si="177"/>
        <v>19.7</v>
      </c>
      <c r="Q2842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176"/>
        <v>1</v>
      </c>
      <c r="P2843">
        <f t="shared" si="177"/>
        <v>10</v>
      </c>
      <c r="Q2843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176"/>
        <v>0</v>
      </c>
      <c r="P2844">
        <f t="shared" si="177"/>
        <v>0</v>
      </c>
      <c r="Q2844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176"/>
        <v>0</v>
      </c>
      <c r="P2845">
        <f t="shared" si="177"/>
        <v>0</v>
      </c>
      <c r="Q2845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176"/>
        <v>5</v>
      </c>
      <c r="P2846">
        <f t="shared" si="177"/>
        <v>30</v>
      </c>
      <c r="Q2846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176"/>
        <v>32</v>
      </c>
      <c r="P2847">
        <f t="shared" si="177"/>
        <v>60.67</v>
      </c>
      <c r="Q2847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176"/>
        <v>0</v>
      </c>
      <c r="P2848">
        <f t="shared" si="177"/>
        <v>0</v>
      </c>
      <c r="Q2848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176"/>
        <v>0</v>
      </c>
      <c r="P2849">
        <f t="shared" si="177"/>
        <v>0</v>
      </c>
      <c r="Q2849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176"/>
        <v>0</v>
      </c>
      <c r="P2850">
        <f t="shared" si="177"/>
        <v>23.33</v>
      </c>
      <c r="Q285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176"/>
        <v>1</v>
      </c>
      <c r="P2851">
        <f t="shared" si="177"/>
        <v>5</v>
      </c>
      <c r="Q2851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176"/>
        <v>4</v>
      </c>
      <c r="P2852">
        <f t="shared" si="177"/>
        <v>23.92</v>
      </c>
      <c r="Q2852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176"/>
        <v>0</v>
      </c>
      <c r="P2853">
        <f t="shared" si="177"/>
        <v>0</v>
      </c>
      <c r="Q2853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176"/>
        <v>2</v>
      </c>
      <c r="P2854">
        <f t="shared" si="177"/>
        <v>15.83</v>
      </c>
      <c r="Q2854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176"/>
        <v>0</v>
      </c>
      <c r="P2855">
        <f t="shared" si="177"/>
        <v>0</v>
      </c>
      <c r="Q2855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176"/>
        <v>42</v>
      </c>
      <c r="P2856">
        <f t="shared" si="177"/>
        <v>29.79</v>
      </c>
      <c r="Q2856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176"/>
        <v>50</v>
      </c>
      <c r="P2857">
        <f t="shared" si="177"/>
        <v>60</v>
      </c>
      <c r="Q2857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176"/>
        <v>5</v>
      </c>
      <c r="P2858">
        <f t="shared" si="177"/>
        <v>24.33</v>
      </c>
      <c r="Q2858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176"/>
        <v>20</v>
      </c>
      <c r="P2859">
        <f t="shared" si="177"/>
        <v>500</v>
      </c>
      <c r="Q2859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176"/>
        <v>0</v>
      </c>
      <c r="P2860">
        <f t="shared" si="177"/>
        <v>0</v>
      </c>
      <c r="Q286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176"/>
        <v>2</v>
      </c>
      <c r="P2861">
        <f t="shared" si="177"/>
        <v>35</v>
      </c>
      <c r="Q2861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176"/>
        <v>7</v>
      </c>
      <c r="P2862">
        <f t="shared" si="177"/>
        <v>29.56</v>
      </c>
      <c r="Q2862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176"/>
        <v>32</v>
      </c>
      <c r="P2863">
        <f t="shared" si="177"/>
        <v>26.67</v>
      </c>
      <c r="Q2863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176"/>
        <v>0</v>
      </c>
      <c r="P2864">
        <f t="shared" si="177"/>
        <v>18.329999999999998</v>
      </c>
      <c r="Q2864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176"/>
        <v>0</v>
      </c>
      <c r="P2865">
        <f t="shared" si="177"/>
        <v>20</v>
      </c>
      <c r="Q2865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176"/>
        <v>2</v>
      </c>
      <c r="P2866">
        <f t="shared" si="177"/>
        <v>13.33</v>
      </c>
      <c r="Q2866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176"/>
        <v>0</v>
      </c>
      <c r="P2867">
        <f t="shared" si="177"/>
        <v>0</v>
      </c>
      <c r="Q2867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176"/>
        <v>1</v>
      </c>
      <c r="P2868">
        <f t="shared" si="177"/>
        <v>22.5</v>
      </c>
      <c r="Q2868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176"/>
        <v>20</v>
      </c>
      <c r="P2869">
        <f t="shared" si="177"/>
        <v>50.4</v>
      </c>
      <c r="Q2869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176"/>
        <v>42</v>
      </c>
      <c r="P2870">
        <f t="shared" si="177"/>
        <v>105.03</v>
      </c>
      <c r="Q287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176"/>
        <v>1</v>
      </c>
      <c r="P2871">
        <f t="shared" si="177"/>
        <v>35.4</v>
      </c>
      <c r="Q2871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176"/>
        <v>15</v>
      </c>
      <c r="P2872">
        <f t="shared" si="177"/>
        <v>83.33</v>
      </c>
      <c r="Q2872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176"/>
        <v>5</v>
      </c>
      <c r="P2873">
        <f t="shared" si="177"/>
        <v>35.92</v>
      </c>
      <c r="Q2873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176"/>
        <v>0</v>
      </c>
      <c r="P2874">
        <f t="shared" si="177"/>
        <v>0</v>
      </c>
      <c r="Q2874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176"/>
        <v>38</v>
      </c>
      <c r="P2875">
        <f t="shared" si="177"/>
        <v>119.13</v>
      </c>
      <c r="Q2875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176"/>
        <v>5</v>
      </c>
      <c r="P2876">
        <f t="shared" si="177"/>
        <v>90.33</v>
      </c>
      <c r="Q2876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176"/>
        <v>0</v>
      </c>
      <c r="P2877">
        <f t="shared" si="177"/>
        <v>2.33</v>
      </c>
      <c r="Q2877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176"/>
        <v>0</v>
      </c>
      <c r="P2878">
        <f t="shared" si="177"/>
        <v>0</v>
      </c>
      <c r="Q2878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176"/>
        <v>11</v>
      </c>
      <c r="P2879">
        <f t="shared" si="177"/>
        <v>108.33</v>
      </c>
      <c r="Q2879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176"/>
        <v>2</v>
      </c>
      <c r="P2880">
        <f t="shared" si="177"/>
        <v>15.75</v>
      </c>
      <c r="Q288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176"/>
        <v>0</v>
      </c>
      <c r="P2881">
        <f t="shared" si="177"/>
        <v>29</v>
      </c>
      <c r="Q2881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si="176"/>
        <v>23</v>
      </c>
      <c r="P2882">
        <f t="shared" si="177"/>
        <v>96.55</v>
      </c>
      <c r="Q2882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ref="O2883:O2946" si="180">ROUND(E2883/D2883*100,0)</f>
        <v>0</v>
      </c>
      <c r="P2883">
        <f t="shared" ref="P2883:P2946" si="181">IFERROR(ROUND(E2883/L2883,2),0)</f>
        <v>0</v>
      </c>
      <c r="Q2883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180"/>
        <v>34</v>
      </c>
      <c r="P2884">
        <f t="shared" si="181"/>
        <v>63</v>
      </c>
      <c r="Q2884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180"/>
        <v>19</v>
      </c>
      <c r="P2885">
        <f t="shared" si="181"/>
        <v>381.6</v>
      </c>
      <c r="Q2885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180"/>
        <v>0</v>
      </c>
      <c r="P2886">
        <f t="shared" si="181"/>
        <v>46.25</v>
      </c>
      <c r="Q2886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180"/>
        <v>33</v>
      </c>
      <c r="P2887">
        <f t="shared" si="181"/>
        <v>26</v>
      </c>
      <c r="Q2887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180"/>
        <v>5</v>
      </c>
      <c r="P2888">
        <f t="shared" si="181"/>
        <v>10</v>
      </c>
      <c r="Q2888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180"/>
        <v>0</v>
      </c>
      <c r="P2889">
        <f t="shared" si="181"/>
        <v>5</v>
      </c>
      <c r="Q2889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180"/>
        <v>0</v>
      </c>
      <c r="P2890">
        <f t="shared" si="181"/>
        <v>0</v>
      </c>
      <c r="Q289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180"/>
        <v>38</v>
      </c>
      <c r="P2891">
        <f t="shared" si="181"/>
        <v>81.569999999999993</v>
      </c>
      <c r="Q2891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180"/>
        <v>1</v>
      </c>
      <c r="P2892">
        <f t="shared" si="181"/>
        <v>7</v>
      </c>
      <c r="Q2892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180"/>
        <v>3</v>
      </c>
      <c r="P2893">
        <f t="shared" si="181"/>
        <v>27.3</v>
      </c>
      <c r="Q2893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180"/>
        <v>9</v>
      </c>
      <c r="P2894">
        <f t="shared" si="181"/>
        <v>29.41</v>
      </c>
      <c r="Q2894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180"/>
        <v>1</v>
      </c>
      <c r="P2895">
        <f t="shared" si="181"/>
        <v>12.5</v>
      </c>
      <c r="Q2895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180"/>
        <v>0</v>
      </c>
      <c r="P2896">
        <f t="shared" si="181"/>
        <v>0</v>
      </c>
      <c r="Q2896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180"/>
        <v>5</v>
      </c>
      <c r="P2897">
        <f t="shared" si="181"/>
        <v>5.75</v>
      </c>
      <c r="Q2897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180"/>
        <v>21</v>
      </c>
      <c r="P2898">
        <f t="shared" si="181"/>
        <v>52.08</v>
      </c>
      <c r="Q2898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180"/>
        <v>5</v>
      </c>
      <c r="P2899">
        <f t="shared" si="181"/>
        <v>183.33</v>
      </c>
      <c r="Q2899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180"/>
        <v>4</v>
      </c>
      <c r="P2900">
        <f t="shared" si="181"/>
        <v>26.33</v>
      </c>
      <c r="Q290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180"/>
        <v>0</v>
      </c>
      <c r="P2901">
        <f t="shared" si="181"/>
        <v>0</v>
      </c>
      <c r="Q2901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180"/>
        <v>62</v>
      </c>
      <c r="P2902">
        <f t="shared" si="181"/>
        <v>486.43</v>
      </c>
      <c r="Q2902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180"/>
        <v>1</v>
      </c>
      <c r="P2903">
        <f t="shared" si="181"/>
        <v>3</v>
      </c>
      <c r="Q2903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180"/>
        <v>0</v>
      </c>
      <c r="P2904">
        <f t="shared" si="181"/>
        <v>25</v>
      </c>
      <c r="Q2904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180"/>
        <v>1</v>
      </c>
      <c r="P2905">
        <f t="shared" si="181"/>
        <v>9.75</v>
      </c>
      <c r="Q2905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180"/>
        <v>5</v>
      </c>
      <c r="P2906">
        <f t="shared" si="181"/>
        <v>18.75</v>
      </c>
      <c r="Q2906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180"/>
        <v>18</v>
      </c>
      <c r="P2907">
        <f t="shared" si="181"/>
        <v>36.590000000000003</v>
      </c>
      <c r="Q2907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180"/>
        <v>9</v>
      </c>
      <c r="P2908">
        <f t="shared" si="181"/>
        <v>80.709999999999994</v>
      </c>
      <c r="Q2908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180"/>
        <v>0</v>
      </c>
      <c r="P2909">
        <f t="shared" si="181"/>
        <v>1</v>
      </c>
      <c r="Q2909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180"/>
        <v>3</v>
      </c>
      <c r="P2910">
        <f t="shared" si="181"/>
        <v>52.8</v>
      </c>
      <c r="Q29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180"/>
        <v>0</v>
      </c>
      <c r="P2911">
        <f t="shared" si="181"/>
        <v>20</v>
      </c>
      <c r="Q2911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180"/>
        <v>0</v>
      </c>
      <c r="P2912">
        <f t="shared" si="181"/>
        <v>1</v>
      </c>
      <c r="Q2912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180"/>
        <v>37</v>
      </c>
      <c r="P2913">
        <f t="shared" si="181"/>
        <v>46.93</v>
      </c>
      <c r="Q2913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180"/>
        <v>14</v>
      </c>
      <c r="P2914">
        <f t="shared" si="181"/>
        <v>78.08</v>
      </c>
      <c r="Q2914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180"/>
        <v>0</v>
      </c>
      <c r="P2915">
        <f t="shared" si="181"/>
        <v>1</v>
      </c>
      <c r="Q2915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180"/>
        <v>0</v>
      </c>
      <c r="P2916">
        <f t="shared" si="181"/>
        <v>1</v>
      </c>
      <c r="Q2916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180"/>
        <v>61</v>
      </c>
      <c r="P2917">
        <f t="shared" si="181"/>
        <v>203.67</v>
      </c>
      <c r="Q2917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180"/>
        <v>8</v>
      </c>
      <c r="P2918">
        <f t="shared" si="181"/>
        <v>20.71</v>
      </c>
      <c r="Q2918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180"/>
        <v>22</v>
      </c>
      <c r="P2919">
        <f t="shared" si="181"/>
        <v>48.56</v>
      </c>
      <c r="Q2919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180"/>
        <v>27</v>
      </c>
      <c r="P2920">
        <f t="shared" si="181"/>
        <v>68.099999999999994</v>
      </c>
      <c r="Q292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180"/>
        <v>9</v>
      </c>
      <c r="P2921">
        <f t="shared" si="181"/>
        <v>8.5</v>
      </c>
      <c r="Q2921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180"/>
        <v>27</v>
      </c>
      <c r="P2922">
        <f t="shared" si="181"/>
        <v>51.62</v>
      </c>
      <c r="Q2922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180"/>
        <v>129</v>
      </c>
      <c r="P2923">
        <f t="shared" si="181"/>
        <v>43</v>
      </c>
      <c r="Q2923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180"/>
        <v>100</v>
      </c>
      <c r="P2924">
        <f t="shared" si="181"/>
        <v>83.33</v>
      </c>
      <c r="Q2924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180"/>
        <v>100</v>
      </c>
      <c r="P2925">
        <f t="shared" si="181"/>
        <v>30</v>
      </c>
      <c r="Q2925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180"/>
        <v>103</v>
      </c>
      <c r="P2926">
        <f t="shared" si="181"/>
        <v>175.51</v>
      </c>
      <c r="Q2926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180"/>
        <v>102</v>
      </c>
      <c r="P2927">
        <f t="shared" si="181"/>
        <v>231.66</v>
      </c>
      <c r="Q2927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180"/>
        <v>125</v>
      </c>
      <c r="P2928">
        <f t="shared" si="181"/>
        <v>75</v>
      </c>
      <c r="Q2928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180"/>
        <v>131</v>
      </c>
      <c r="P2929">
        <f t="shared" si="181"/>
        <v>112.14</v>
      </c>
      <c r="Q2929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180"/>
        <v>100</v>
      </c>
      <c r="P2930">
        <f t="shared" si="181"/>
        <v>41.67</v>
      </c>
      <c r="Q293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180"/>
        <v>102</v>
      </c>
      <c r="P2931">
        <f t="shared" si="181"/>
        <v>255.17</v>
      </c>
      <c r="Q2931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180"/>
        <v>101</v>
      </c>
      <c r="P2932">
        <f t="shared" si="181"/>
        <v>162.77000000000001</v>
      </c>
      <c r="Q2932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180"/>
        <v>106</v>
      </c>
      <c r="P2933">
        <f t="shared" si="181"/>
        <v>88.33</v>
      </c>
      <c r="Q2933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180"/>
        <v>105</v>
      </c>
      <c r="P2934">
        <f t="shared" si="181"/>
        <v>85.74</v>
      </c>
      <c r="Q2934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180"/>
        <v>103</v>
      </c>
      <c r="P2935">
        <f t="shared" si="181"/>
        <v>47.57</v>
      </c>
      <c r="Q2935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180"/>
        <v>108</v>
      </c>
      <c r="P2936">
        <f t="shared" si="181"/>
        <v>72.97</v>
      </c>
      <c r="Q2936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180"/>
        <v>101</v>
      </c>
      <c r="P2937">
        <f t="shared" si="181"/>
        <v>90.54</v>
      </c>
      <c r="Q2937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180"/>
        <v>128</v>
      </c>
      <c r="P2938">
        <f t="shared" si="181"/>
        <v>37.65</v>
      </c>
      <c r="Q2938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180"/>
        <v>133</v>
      </c>
      <c r="P2939">
        <f t="shared" si="181"/>
        <v>36.36</v>
      </c>
      <c r="Q2939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180"/>
        <v>101</v>
      </c>
      <c r="P2940">
        <f t="shared" si="181"/>
        <v>126.72</v>
      </c>
      <c r="Q294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180"/>
        <v>103</v>
      </c>
      <c r="P2941">
        <f t="shared" si="181"/>
        <v>329.2</v>
      </c>
      <c r="Q2941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180"/>
        <v>107</v>
      </c>
      <c r="P2942">
        <f t="shared" si="181"/>
        <v>81.239999999999995</v>
      </c>
      <c r="Q2942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180"/>
        <v>0</v>
      </c>
      <c r="P2943">
        <f t="shared" si="181"/>
        <v>1</v>
      </c>
      <c r="Q2943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180"/>
        <v>20</v>
      </c>
      <c r="P2944">
        <f t="shared" si="181"/>
        <v>202.23</v>
      </c>
      <c r="Q2944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180"/>
        <v>0</v>
      </c>
      <c r="P2945">
        <f t="shared" si="181"/>
        <v>0</v>
      </c>
      <c r="Q2945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si="180"/>
        <v>1</v>
      </c>
      <c r="P2946">
        <f t="shared" si="181"/>
        <v>100</v>
      </c>
      <c r="Q2946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ref="O2947:O3010" si="184">ROUND(E2947/D2947*100,0)</f>
        <v>0</v>
      </c>
      <c r="P2947">
        <f t="shared" ref="P2947:P3010" si="185">IFERROR(ROUND(E2947/L2947,2),0)</f>
        <v>0</v>
      </c>
      <c r="Q2947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184"/>
        <v>0</v>
      </c>
      <c r="P2948">
        <f t="shared" si="185"/>
        <v>1</v>
      </c>
      <c r="Q2948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184"/>
        <v>4</v>
      </c>
      <c r="P2949">
        <f t="shared" si="185"/>
        <v>82.46</v>
      </c>
      <c r="Q2949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184"/>
        <v>0</v>
      </c>
      <c r="P2950">
        <f t="shared" si="185"/>
        <v>2.67</v>
      </c>
      <c r="Q295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184"/>
        <v>3</v>
      </c>
      <c r="P2951">
        <f t="shared" si="185"/>
        <v>12.5</v>
      </c>
      <c r="Q2951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184"/>
        <v>0</v>
      </c>
      <c r="P2952">
        <f t="shared" si="185"/>
        <v>0</v>
      </c>
      <c r="Q2952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184"/>
        <v>2</v>
      </c>
      <c r="P2953">
        <f t="shared" si="185"/>
        <v>18.899999999999999</v>
      </c>
      <c r="Q2953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184"/>
        <v>8</v>
      </c>
      <c r="P2954">
        <f t="shared" si="185"/>
        <v>200.63</v>
      </c>
      <c r="Q2954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184"/>
        <v>0</v>
      </c>
      <c r="P2955">
        <f t="shared" si="185"/>
        <v>201.67</v>
      </c>
      <c r="Q2955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184"/>
        <v>0</v>
      </c>
      <c r="P2956">
        <f t="shared" si="185"/>
        <v>0</v>
      </c>
      <c r="Q2956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184"/>
        <v>60</v>
      </c>
      <c r="P2957">
        <f t="shared" si="185"/>
        <v>65</v>
      </c>
      <c r="Q2957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184"/>
        <v>17</v>
      </c>
      <c r="P2958">
        <f t="shared" si="185"/>
        <v>66.099999999999994</v>
      </c>
      <c r="Q2958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184"/>
        <v>2</v>
      </c>
      <c r="P2959">
        <f t="shared" si="185"/>
        <v>93.33</v>
      </c>
      <c r="Q2959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184"/>
        <v>0</v>
      </c>
      <c r="P2960">
        <f t="shared" si="185"/>
        <v>0</v>
      </c>
      <c r="Q296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184"/>
        <v>0</v>
      </c>
      <c r="P2961">
        <f t="shared" si="185"/>
        <v>0</v>
      </c>
      <c r="Q2961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184"/>
        <v>0</v>
      </c>
      <c r="P2962">
        <f t="shared" si="185"/>
        <v>0</v>
      </c>
      <c r="Q2962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184"/>
        <v>110</v>
      </c>
      <c r="P2963">
        <f t="shared" si="185"/>
        <v>50.75</v>
      </c>
      <c r="Q2963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184"/>
        <v>122</v>
      </c>
      <c r="P2964">
        <f t="shared" si="185"/>
        <v>60.9</v>
      </c>
      <c r="Q2964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184"/>
        <v>107</v>
      </c>
      <c r="P2965">
        <f t="shared" si="185"/>
        <v>109.03</v>
      </c>
      <c r="Q2965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184"/>
        <v>101</v>
      </c>
      <c r="P2966">
        <f t="shared" si="185"/>
        <v>25.69</v>
      </c>
      <c r="Q2966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184"/>
        <v>109</v>
      </c>
      <c r="P2967">
        <f t="shared" si="185"/>
        <v>41.92</v>
      </c>
      <c r="Q2967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184"/>
        <v>114</v>
      </c>
      <c r="P2968">
        <f t="shared" si="185"/>
        <v>88.77</v>
      </c>
      <c r="Q2968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184"/>
        <v>114</v>
      </c>
      <c r="P2969">
        <f t="shared" si="185"/>
        <v>80.23</v>
      </c>
      <c r="Q2969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184"/>
        <v>106</v>
      </c>
      <c r="P2970">
        <f t="shared" si="185"/>
        <v>78.94</v>
      </c>
      <c r="Q297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184"/>
        <v>163</v>
      </c>
      <c r="P2971">
        <f t="shared" si="185"/>
        <v>95.59</v>
      </c>
      <c r="Q2971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184"/>
        <v>106</v>
      </c>
      <c r="P2972">
        <f t="shared" si="185"/>
        <v>69.89</v>
      </c>
      <c r="Q2972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184"/>
        <v>100</v>
      </c>
      <c r="P2973">
        <f t="shared" si="185"/>
        <v>74.53</v>
      </c>
      <c r="Q2973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184"/>
        <v>105</v>
      </c>
      <c r="P2974">
        <f t="shared" si="185"/>
        <v>123.94</v>
      </c>
      <c r="Q2974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184"/>
        <v>175</v>
      </c>
      <c r="P2975">
        <f t="shared" si="185"/>
        <v>264.85000000000002</v>
      </c>
      <c r="Q2975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184"/>
        <v>102</v>
      </c>
      <c r="P2976">
        <f t="shared" si="185"/>
        <v>58.62</v>
      </c>
      <c r="Q2976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184"/>
        <v>100</v>
      </c>
      <c r="P2977">
        <f t="shared" si="185"/>
        <v>70.88</v>
      </c>
      <c r="Q2977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184"/>
        <v>171</v>
      </c>
      <c r="P2978">
        <f t="shared" si="185"/>
        <v>8.57</v>
      </c>
      <c r="Q2978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184"/>
        <v>114</v>
      </c>
      <c r="P2979">
        <f t="shared" si="185"/>
        <v>113.57</v>
      </c>
      <c r="Q2979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184"/>
        <v>129</v>
      </c>
      <c r="P2980">
        <f t="shared" si="185"/>
        <v>60.69</v>
      </c>
      <c r="Q298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184"/>
        <v>101</v>
      </c>
      <c r="P2981">
        <f t="shared" si="185"/>
        <v>110.22</v>
      </c>
      <c r="Q2981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184"/>
        <v>109</v>
      </c>
      <c r="P2982">
        <f t="shared" si="185"/>
        <v>136.46</v>
      </c>
      <c r="Q2982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184"/>
        <v>129</v>
      </c>
      <c r="P2983">
        <f t="shared" si="185"/>
        <v>53.16</v>
      </c>
      <c r="Q2983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184"/>
        <v>102</v>
      </c>
      <c r="P2984">
        <f t="shared" si="185"/>
        <v>86.49</v>
      </c>
      <c r="Q2984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184"/>
        <v>147</v>
      </c>
      <c r="P2985">
        <f t="shared" si="185"/>
        <v>155.24</v>
      </c>
      <c r="Q2985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184"/>
        <v>100</v>
      </c>
      <c r="P2986">
        <f t="shared" si="185"/>
        <v>115.08</v>
      </c>
      <c r="Q2986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184"/>
        <v>122</v>
      </c>
      <c r="P2987">
        <f t="shared" si="185"/>
        <v>109.59</v>
      </c>
      <c r="Q2987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184"/>
        <v>106</v>
      </c>
      <c r="P2988">
        <f t="shared" si="185"/>
        <v>45.21</v>
      </c>
      <c r="Q2988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184"/>
        <v>110</v>
      </c>
      <c r="P2989">
        <f t="shared" si="185"/>
        <v>104.15</v>
      </c>
      <c r="Q2989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184"/>
        <v>100</v>
      </c>
      <c r="P2990">
        <f t="shared" si="185"/>
        <v>35.71</v>
      </c>
      <c r="Q299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184"/>
        <v>177</v>
      </c>
      <c r="P2991">
        <f t="shared" si="185"/>
        <v>97</v>
      </c>
      <c r="Q2991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184"/>
        <v>100</v>
      </c>
      <c r="P2992">
        <f t="shared" si="185"/>
        <v>370.37</v>
      </c>
      <c r="Q2992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184"/>
        <v>103</v>
      </c>
      <c r="P2993">
        <f t="shared" si="185"/>
        <v>94.41</v>
      </c>
      <c r="Q2993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184"/>
        <v>105</v>
      </c>
      <c r="P2994">
        <f t="shared" si="185"/>
        <v>48.98</v>
      </c>
      <c r="Q2994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184"/>
        <v>100</v>
      </c>
      <c r="P2995">
        <f t="shared" si="185"/>
        <v>45.59</v>
      </c>
      <c r="Q2995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184"/>
        <v>458</v>
      </c>
      <c r="P2996">
        <f t="shared" si="185"/>
        <v>23.28</v>
      </c>
      <c r="Q2996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184"/>
        <v>105</v>
      </c>
      <c r="P2997">
        <f t="shared" si="185"/>
        <v>63.23</v>
      </c>
      <c r="Q2997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184"/>
        <v>172</v>
      </c>
      <c r="P2998">
        <f t="shared" si="185"/>
        <v>153.52000000000001</v>
      </c>
      <c r="Q2998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184"/>
        <v>104</v>
      </c>
      <c r="P2999">
        <f t="shared" si="185"/>
        <v>90.2</v>
      </c>
      <c r="Q2999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184"/>
        <v>103</v>
      </c>
      <c r="P3000">
        <f t="shared" si="185"/>
        <v>118.97</v>
      </c>
      <c r="Q300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184"/>
        <v>119</v>
      </c>
      <c r="P3001">
        <f t="shared" si="185"/>
        <v>80.25</v>
      </c>
      <c r="Q3001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184"/>
        <v>100</v>
      </c>
      <c r="P3002">
        <f t="shared" si="185"/>
        <v>62.5</v>
      </c>
      <c r="Q3002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184"/>
        <v>319</v>
      </c>
      <c r="P3003">
        <f t="shared" si="185"/>
        <v>131.38</v>
      </c>
      <c r="Q3003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184"/>
        <v>109</v>
      </c>
      <c r="P3004">
        <f t="shared" si="185"/>
        <v>73.03</v>
      </c>
      <c r="Q3004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184"/>
        <v>101</v>
      </c>
      <c r="P3005">
        <f t="shared" si="185"/>
        <v>178.53</v>
      </c>
      <c r="Q3005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184"/>
        <v>113</v>
      </c>
      <c r="P3006">
        <f t="shared" si="185"/>
        <v>162.91</v>
      </c>
      <c r="Q3006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184"/>
        <v>120</v>
      </c>
      <c r="P3007">
        <f t="shared" si="185"/>
        <v>108.24</v>
      </c>
      <c r="Q3007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184"/>
        <v>108</v>
      </c>
      <c r="P3008">
        <f t="shared" si="185"/>
        <v>88.87</v>
      </c>
      <c r="Q3008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184"/>
        <v>180</v>
      </c>
      <c r="P3009">
        <f t="shared" si="185"/>
        <v>54</v>
      </c>
      <c r="Q3009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si="184"/>
        <v>101</v>
      </c>
      <c r="P3010">
        <f t="shared" si="185"/>
        <v>116.73</v>
      </c>
      <c r="Q30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ref="O3011:O3074" si="188">ROUND(E3011/D3011*100,0)</f>
        <v>120</v>
      </c>
      <c r="P3011">
        <f t="shared" ref="P3011:P3074" si="189">IFERROR(ROUND(E3011/L3011,2),0)</f>
        <v>233.9</v>
      </c>
      <c r="Q3011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188"/>
        <v>158</v>
      </c>
      <c r="P3012">
        <f t="shared" si="189"/>
        <v>158</v>
      </c>
      <c r="Q3012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188"/>
        <v>124</v>
      </c>
      <c r="P3013">
        <f t="shared" si="189"/>
        <v>14.84</v>
      </c>
      <c r="Q3013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188"/>
        <v>117</v>
      </c>
      <c r="P3014">
        <f t="shared" si="189"/>
        <v>85.18</v>
      </c>
      <c r="Q3014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188"/>
        <v>157</v>
      </c>
      <c r="P3015">
        <f t="shared" si="189"/>
        <v>146.69</v>
      </c>
      <c r="Q3015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188"/>
        <v>113</v>
      </c>
      <c r="P3016">
        <f t="shared" si="189"/>
        <v>50.76</v>
      </c>
      <c r="Q3016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188"/>
        <v>103</v>
      </c>
      <c r="P3017">
        <f t="shared" si="189"/>
        <v>87.7</v>
      </c>
      <c r="Q3017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188"/>
        <v>103</v>
      </c>
      <c r="P3018">
        <f t="shared" si="189"/>
        <v>242.28</v>
      </c>
      <c r="Q3018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188"/>
        <v>106</v>
      </c>
      <c r="P3019">
        <f t="shared" si="189"/>
        <v>146.44999999999999</v>
      </c>
      <c r="Q3019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188"/>
        <v>101</v>
      </c>
      <c r="P3020">
        <f t="shared" si="189"/>
        <v>103.17</v>
      </c>
      <c r="Q302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188"/>
        <v>121</v>
      </c>
      <c r="P3021">
        <f t="shared" si="189"/>
        <v>80.459999999999994</v>
      </c>
      <c r="Q3021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188"/>
        <v>101</v>
      </c>
      <c r="P3022">
        <f t="shared" si="189"/>
        <v>234.67</v>
      </c>
      <c r="Q3022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188"/>
        <v>116</v>
      </c>
      <c r="P3023">
        <f t="shared" si="189"/>
        <v>50.69</v>
      </c>
      <c r="Q3023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188"/>
        <v>101</v>
      </c>
      <c r="P3024">
        <f t="shared" si="189"/>
        <v>162.71</v>
      </c>
      <c r="Q3024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188"/>
        <v>103</v>
      </c>
      <c r="P3025">
        <f t="shared" si="189"/>
        <v>120.17</v>
      </c>
      <c r="Q3025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188"/>
        <v>246</v>
      </c>
      <c r="P3026">
        <f t="shared" si="189"/>
        <v>67.7</v>
      </c>
      <c r="Q3026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188"/>
        <v>302</v>
      </c>
      <c r="P3027">
        <f t="shared" si="189"/>
        <v>52.1</v>
      </c>
      <c r="Q3027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188"/>
        <v>143</v>
      </c>
      <c r="P3028">
        <f t="shared" si="189"/>
        <v>51.6</v>
      </c>
      <c r="Q3028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188"/>
        <v>131</v>
      </c>
      <c r="P3029">
        <f t="shared" si="189"/>
        <v>164.3</v>
      </c>
      <c r="Q3029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188"/>
        <v>168</v>
      </c>
      <c r="P3030">
        <f t="shared" si="189"/>
        <v>84.86</v>
      </c>
      <c r="Q303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188"/>
        <v>110</v>
      </c>
      <c r="P3031">
        <f t="shared" si="189"/>
        <v>94.55</v>
      </c>
      <c r="Q3031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188"/>
        <v>107</v>
      </c>
      <c r="P3032">
        <f t="shared" si="189"/>
        <v>45.54</v>
      </c>
      <c r="Q3032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188"/>
        <v>100</v>
      </c>
      <c r="P3033">
        <f t="shared" si="189"/>
        <v>51.72</v>
      </c>
      <c r="Q3033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188"/>
        <v>127</v>
      </c>
      <c r="P3034">
        <f t="shared" si="189"/>
        <v>50.88</v>
      </c>
      <c r="Q3034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188"/>
        <v>147</v>
      </c>
      <c r="P3035">
        <f t="shared" si="189"/>
        <v>191.13</v>
      </c>
      <c r="Q3035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188"/>
        <v>113</v>
      </c>
      <c r="P3036">
        <f t="shared" si="189"/>
        <v>89.31</v>
      </c>
      <c r="Q3036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188"/>
        <v>109</v>
      </c>
      <c r="P3037">
        <f t="shared" si="189"/>
        <v>88.59</v>
      </c>
      <c r="Q3037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188"/>
        <v>127</v>
      </c>
      <c r="P3038">
        <f t="shared" si="189"/>
        <v>96.3</v>
      </c>
      <c r="Q3038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188"/>
        <v>213</v>
      </c>
      <c r="P3039">
        <f t="shared" si="189"/>
        <v>33.31</v>
      </c>
      <c r="Q3039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188"/>
        <v>101</v>
      </c>
      <c r="P3040">
        <f t="shared" si="189"/>
        <v>37.22</v>
      </c>
      <c r="Q304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188"/>
        <v>109</v>
      </c>
      <c r="P3041">
        <f t="shared" si="189"/>
        <v>92.13</v>
      </c>
      <c r="Q3041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188"/>
        <v>108</v>
      </c>
      <c r="P3042">
        <f t="shared" si="189"/>
        <v>76.790000000000006</v>
      </c>
      <c r="Q3042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188"/>
        <v>110</v>
      </c>
      <c r="P3043">
        <f t="shared" si="189"/>
        <v>96.53</v>
      </c>
      <c r="Q3043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188"/>
        <v>128</v>
      </c>
      <c r="P3044">
        <f t="shared" si="189"/>
        <v>51.89</v>
      </c>
      <c r="Q3044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188"/>
        <v>110</v>
      </c>
      <c r="P3045">
        <f t="shared" si="189"/>
        <v>128.91</v>
      </c>
      <c r="Q3045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188"/>
        <v>109</v>
      </c>
      <c r="P3046">
        <f t="shared" si="189"/>
        <v>84.11</v>
      </c>
      <c r="Q3046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188"/>
        <v>133</v>
      </c>
      <c r="P3047">
        <f t="shared" si="189"/>
        <v>82.94</v>
      </c>
      <c r="Q3047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188"/>
        <v>191</v>
      </c>
      <c r="P3048">
        <f t="shared" si="189"/>
        <v>259.95</v>
      </c>
      <c r="Q3048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188"/>
        <v>149</v>
      </c>
      <c r="P3049">
        <f t="shared" si="189"/>
        <v>37.25</v>
      </c>
      <c r="Q3049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188"/>
        <v>166</v>
      </c>
      <c r="P3050">
        <f t="shared" si="189"/>
        <v>177.02</v>
      </c>
      <c r="Q305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188"/>
        <v>107</v>
      </c>
      <c r="P3051">
        <f t="shared" si="189"/>
        <v>74.069999999999993</v>
      </c>
      <c r="Q3051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188"/>
        <v>106</v>
      </c>
      <c r="P3052">
        <f t="shared" si="189"/>
        <v>70.67</v>
      </c>
      <c r="Q3052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188"/>
        <v>24</v>
      </c>
      <c r="P3053">
        <f t="shared" si="189"/>
        <v>23.63</v>
      </c>
      <c r="Q3053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188"/>
        <v>0</v>
      </c>
      <c r="P3054">
        <f t="shared" si="189"/>
        <v>37.5</v>
      </c>
      <c r="Q3054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188"/>
        <v>0</v>
      </c>
      <c r="P3055">
        <f t="shared" si="189"/>
        <v>13.33</v>
      </c>
      <c r="Q3055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188"/>
        <v>0</v>
      </c>
      <c r="P3056">
        <f t="shared" si="189"/>
        <v>0</v>
      </c>
      <c r="Q3056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188"/>
        <v>0</v>
      </c>
      <c r="P3057">
        <f t="shared" si="189"/>
        <v>1</v>
      </c>
      <c r="Q3057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188"/>
        <v>0</v>
      </c>
      <c r="P3058">
        <f t="shared" si="189"/>
        <v>0</v>
      </c>
      <c r="Q3058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188"/>
        <v>0</v>
      </c>
      <c r="P3059">
        <f t="shared" si="189"/>
        <v>0</v>
      </c>
      <c r="Q3059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188"/>
        <v>0</v>
      </c>
      <c r="P3060">
        <f t="shared" si="189"/>
        <v>1</v>
      </c>
      <c r="Q306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188"/>
        <v>3</v>
      </c>
      <c r="P3061">
        <f t="shared" si="189"/>
        <v>41</v>
      </c>
      <c r="Q3061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188"/>
        <v>0</v>
      </c>
      <c r="P3062">
        <f t="shared" si="189"/>
        <v>55.83</v>
      </c>
      <c r="Q3062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188"/>
        <v>0</v>
      </c>
      <c r="P3063">
        <f t="shared" si="189"/>
        <v>0</v>
      </c>
      <c r="Q3063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188"/>
        <v>67</v>
      </c>
      <c r="P3064">
        <f t="shared" si="189"/>
        <v>99.76</v>
      </c>
      <c r="Q3064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188"/>
        <v>20</v>
      </c>
      <c r="P3065">
        <f t="shared" si="189"/>
        <v>25.52</v>
      </c>
      <c r="Q3065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188"/>
        <v>11</v>
      </c>
      <c r="P3066">
        <f t="shared" si="189"/>
        <v>117.65</v>
      </c>
      <c r="Q3066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188"/>
        <v>0</v>
      </c>
      <c r="P3067">
        <f t="shared" si="189"/>
        <v>5</v>
      </c>
      <c r="Q3067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188"/>
        <v>12</v>
      </c>
      <c r="P3068">
        <f t="shared" si="189"/>
        <v>2796.67</v>
      </c>
      <c r="Q3068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188"/>
        <v>3</v>
      </c>
      <c r="P3069">
        <f t="shared" si="189"/>
        <v>200</v>
      </c>
      <c r="Q3069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188"/>
        <v>0</v>
      </c>
      <c r="P3070">
        <f t="shared" si="189"/>
        <v>87.5</v>
      </c>
      <c r="Q307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188"/>
        <v>14</v>
      </c>
      <c r="P3071">
        <f t="shared" si="189"/>
        <v>20.14</v>
      </c>
      <c r="Q3071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188"/>
        <v>3</v>
      </c>
      <c r="P3072">
        <f t="shared" si="189"/>
        <v>20.88</v>
      </c>
      <c r="Q3072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188"/>
        <v>60</v>
      </c>
      <c r="P3073">
        <f t="shared" si="189"/>
        <v>61.31</v>
      </c>
      <c r="Q3073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si="188"/>
        <v>0</v>
      </c>
      <c r="P3074">
        <f t="shared" si="189"/>
        <v>1</v>
      </c>
      <c r="Q3074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ref="O3075:O3138" si="192">ROUND(E3075/D3075*100,0)</f>
        <v>0</v>
      </c>
      <c r="P3075">
        <f t="shared" ref="P3075:P3138" si="193">IFERROR(ROUND(E3075/L3075,2),0)</f>
        <v>92.14</v>
      </c>
      <c r="Q3075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192"/>
        <v>0</v>
      </c>
      <c r="P3076">
        <f t="shared" si="193"/>
        <v>7.33</v>
      </c>
      <c r="Q3076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192"/>
        <v>9</v>
      </c>
      <c r="P3077">
        <f t="shared" si="193"/>
        <v>64.8</v>
      </c>
      <c r="Q3077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192"/>
        <v>15</v>
      </c>
      <c r="P3078">
        <f t="shared" si="193"/>
        <v>30.12</v>
      </c>
      <c r="Q3078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192"/>
        <v>0</v>
      </c>
      <c r="P3079">
        <f t="shared" si="193"/>
        <v>52.5</v>
      </c>
      <c r="Q3079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192"/>
        <v>0</v>
      </c>
      <c r="P3080">
        <f t="shared" si="193"/>
        <v>23.67</v>
      </c>
      <c r="Q308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192"/>
        <v>1</v>
      </c>
      <c r="P3081">
        <f t="shared" si="193"/>
        <v>415.78</v>
      </c>
      <c r="Q3081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192"/>
        <v>0</v>
      </c>
      <c r="P3082">
        <f t="shared" si="193"/>
        <v>53.71</v>
      </c>
      <c r="Q3082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192"/>
        <v>0</v>
      </c>
      <c r="P3083">
        <f t="shared" si="193"/>
        <v>420.6</v>
      </c>
      <c r="Q3083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192"/>
        <v>0</v>
      </c>
      <c r="P3084">
        <f t="shared" si="193"/>
        <v>0</v>
      </c>
      <c r="Q3084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192"/>
        <v>0</v>
      </c>
      <c r="P3085">
        <f t="shared" si="193"/>
        <v>18.670000000000002</v>
      </c>
      <c r="Q3085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192"/>
        <v>12</v>
      </c>
      <c r="P3086">
        <f t="shared" si="193"/>
        <v>78.33</v>
      </c>
      <c r="Q3086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192"/>
        <v>2</v>
      </c>
      <c r="P3087">
        <f t="shared" si="193"/>
        <v>67.78</v>
      </c>
      <c r="Q3087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192"/>
        <v>0</v>
      </c>
      <c r="P3088">
        <f t="shared" si="193"/>
        <v>16.670000000000002</v>
      </c>
      <c r="Q3088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192"/>
        <v>1</v>
      </c>
      <c r="P3089">
        <f t="shared" si="193"/>
        <v>62.5</v>
      </c>
      <c r="Q3089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192"/>
        <v>0</v>
      </c>
      <c r="P3090">
        <f t="shared" si="193"/>
        <v>42</v>
      </c>
      <c r="Q309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192"/>
        <v>23</v>
      </c>
      <c r="P3091">
        <f t="shared" si="193"/>
        <v>130.09</v>
      </c>
      <c r="Q3091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192"/>
        <v>5</v>
      </c>
      <c r="P3092">
        <f t="shared" si="193"/>
        <v>1270.22</v>
      </c>
      <c r="Q3092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192"/>
        <v>16</v>
      </c>
      <c r="P3093">
        <f t="shared" si="193"/>
        <v>88.44</v>
      </c>
      <c r="Q3093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192"/>
        <v>1</v>
      </c>
      <c r="P3094">
        <f t="shared" si="193"/>
        <v>56.34</v>
      </c>
      <c r="Q3094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192"/>
        <v>23</v>
      </c>
      <c r="P3095">
        <f t="shared" si="193"/>
        <v>53.53</v>
      </c>
      <c r="Q3095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192"/>
        <v>0</v>
      </c>
      <c r="P3096">
        <f t="shared" si="193"/>
        <v>25</v>
      </c>
      <c r="Q3096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192"/>
        <v>0</v>
      </c>
      <c r="P3097">
        <f t="shared" si="193"/>
        <v>50</v>
      </c>
      <c r="Q3097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192"/>
        <v>4</v>
      </c>
      <c r="P3098">
        <f t="shared" si="193"/>
        <v>56.79</v>
      </c>
      <c r="Q3098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192"/>
        <v>17</v>
      </c>
      <c r="P3099">
        <f t="shared" si="193"/>
        <v>40.83</v>
      </c>
      <c r="Q3099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192"/>
        <v>4</v>
      </c>
      <c r="P3100">
        <f t="shared" si="193"/>
        <v>65.11</v>
      </c>
      <c r="Q310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192"/>
        <v>14</v>
      </c>
      <c r="P3101">
        <f t="shared" si="193"/>
        <v>55.6</v>
      </c>
      <c r="Q3101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192"/>
        <v>15</v>
      </c>
      <c r="P3102">
        <f t="shared" si="193"/>
        <v>140.54</v>
      </c>
      <c r="Q3102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192"/>
        <v>12</v>
      </c>
      <c r="P3103">
        <f t="shared" si="193"/>
        <v>25</v>
      </c>
      <c r="Q3103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192"/>
        <v>39</v>
      </c>
      <c r="P3104">
        <f t="shared" si="193"/>
        <v>69.53</v>
      </c>
      <c r="Q3104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192"/>
        <v>0</v>
      </c>
      <c r="P3105">
        <f t="shared" si="193"/>
        <v>5.5</v>
      </c>
      <c r="Q3105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192"/>
        <v>30</v>
      </c>
      <c r="P3106">
        <f t="shared" si="193"/>
        <v>237</v>
      </c>
      <c r="Q3106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192"/>
        <v>42</v>
      </c>
      <c r="P3107">
        <f t="shared" si="193"/>
        <v>79.87</v>
      </c>
      <c r="Q3107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192"/>
        <v>4</v>
      </c>
      <c r="P3108">
        <f t="shared" si="193"/>
        <v>10.25</v>
      </c>
      <c r="Q3108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192"/>
        <v>20</v>
      </c>
      <c r="P3109">
        <f t="shared" si="193"/>
        <v>272.58999999999997</v>
      </c>
      <c r="Q3109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192"/>
        <v>0</v>
      </c>
      <c r="P3110">
        <f t="shared" si="193"/>
        <v>13</v>
      </c>
      <c r="Q31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192"/>
        <v>25</v>
      </c>
      <c r="P3111">
        <f t="shared" si="193"/>
        <v>58.18</v>
      </c>
      <c r="Q3111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192"/>
        <v>0</v>
      </c>
      <c r="P3112">
        <f t="shared" si="193"/>
        <v>10</v>
      </c>
      <c r="Q3112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192"/>
        <v>27</v>
      </c>
      <c r="P3113">
        <f t="shared" si="193"/>
        <v>70.11</v>
      </c>
      <c r="Q3113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192"/>
        <v>5</v>
      </c>
      <c r="P3114">
        <f t="shared" si="193"/>
        <v>57.89</v>
      </c>
      <c r="Q3114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192"/>
        <v>4</v>
      </c>
      <c r="P3115">
        <f t="shared" si="193"/>
        <v>125.27</v>
      </c>
      <c r="Q3115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192"/>
        <v>0</v>
      </c>
      <c r="P3116">
        <f t="shared" si="193"/>
        <v>0</v>
      </c>
      <c r="Q3116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192"/>
        <v>3</v>
      </c>
      <c r="P3117">
        <f t="shared" si="193"/>
        <v>300</v>
      </c>
      <c r="Q3117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192"/>
        <v>57</v>
      </c>
      <c r="P3118">
        <f t="shared" si="193"/>
        <v>43</v>
      </c>
      <c r="Q3118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192"/>
        <v>0</v>
      </c>
      <c r="P3119">
        <f t="shared" si="193"/>
        <v>1</v>
      </c>
      <c r="Q3119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192"/>
        <v>0</v>
      </c>
      <c r="P3120">
        <f t="shared" si="193"/>
        <v>775</v>
      </c>
      <c r="Q312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192"/>
        <v>0</v>
      </c>
      <c r="P3121">
        <f t="shared" si="193"/>
        <v>5</v>
      </c>
      <c r="Q3121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192"/>
        <v>0</v>
      </c>
      <c r="P3122">
        <f t="shared" si="193"/>
        <v>12.8</v>
      </c>
      <c r="Q3122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192"/>
        <v>1</v>
      </c>
      <c r="P3123">
        <f t="shared" si="193"/>
        <v>10</v>
      </c>
      <c r="Q3123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192"/>
        <v>58</v>
      </c>
      <c r="P3124">
        <f t="shared" si="193"/>
        <v>58</v>
      </c>
      <c r="Q3124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192"/>
        <v>68</v>
      </c>
      <c r="P3125">
        <f t="shared" si="193"/>
        <v>244.8</v>
      </c>
      <c r="Q3125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192"/>
        <v>0</v>
      </c>
      <c r="P3126">
        <f t="shared" si="193"/>
        <v>6.5</v>
      </c>
      <c r="Q3126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192"/>
        <v>0</v>
      </c>
      <c r="P3127">
        <f t="shared" si="193"/>
        <v>0</v>
      </c>
      <c r="Q3127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192"/>
        <v>4</v>
      </c>
      <c r="P3128">
        <f t="shared" si="193"/>
        <v>61.18</v>
      </c>
      <c r="Q3128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192"/>
        <v>0</v>
      </c>
      <c r="P3129">
        <f t="shared" si="193"/>
        <v>0</v>
      </c>
      <c r="Q3129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192"/>
        <v>109</v>
      </c>
      <c r="P3130">
        <f t="shared" si="193"/>
        <v>139.24</v>
      </c>
      <c r="Q313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192"/>
        <v>1</v>
      </c>
      <c r="P3131">
        <f t="shared" si="193"/>
        <v>10</v>
      </c>
      <c r="Q3131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192"/>
        <v>4</v>
      </c>
      <c r="P3132">
        <f t="shared" si="193"/>
        <v>93.75</v>
      </c>
      <c r="Q3132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192"/>
        <v>16</v>
      </c>
      <c r="P3133">
        <f t="shared" si="193"/>
        <v>53.75</v>
      </c>
      <c r="Q3133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192"/>
        <v>0</v>
      </c>
      <c r="P3134">
        <f t="shared" si="193"/>
        <v>10</v>
      </c>
      <c r="Q3134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192"/>
        <v>108</v>
      </c>
      <c r="P3135">
        <f t="shared" si="193"/>
        <v>33.75</v>
      </c>
      <c r="Q3135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192"/>
        <v>23</v>
      </c>
      <c r="P3136">
        <f t="shared" si="193"/>
        <v>18.75</v>
      </c>
      <c r="Q3136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192"/>
        <v>21</v>
      </c>
      <c r="P3137">
        <f t="shared" si="193"/>
        <v>23.14</v>
      </c>
      <c r="Q3137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si="192"/>
        <v>128</v>
      </c>
      <c r="P3138">
        <f t="shared" si="193"/>
        <v>29.05</v>
      </c>
      <c r="Q3138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ref="O3139:O3202" si="196">ROUND(E3139/D3139*100,0)</f>
        <v>3</v>
      </c>
      <c r="P3139">
        <f t="shared" ref="P3139:P3202" si="197">IFERROR(ROUND(E3139/L3139,2),0)</f>
        <v>50</v>
      </c>
      <c r="Q3139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196"/>
        <v>0</v>
      </c>
      <c r="P3140">
        <f t="shared" si="197"/>
        <v>0</v>
      </c>
      <c r="Q314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196"/>
        <v>5</v>
      </c>
      <c r="P3141">
        <f t="shared" si="197"/>
        <v>450</v>
      </c>
      <c r="Q3141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196"/>
        <v>1</v>
      </c>
      <c r="P3142">
        <f t="shared" si="197"/>
        <v>24</v>
      </c>
      <c r="Q3142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196"/>
        <v>52</v>
      </c>
      <c r="P3143">
        <f t="shared" si="197"/>
        <v>32.25</v>
      </c>
      <c r="Q3143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196"/>
        <v>2</v>
      </c>
      <c r="P3144">
        <f t="shared" si="197"/>
        <v>15</v>
      </c>
      <c r="Q3144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196"/>
        <v>0</v>
      </c>
      <c r="P3145">
        <f t="shared" si="197"/>
        <v>0</v>
      </c>
      <c r="Q3145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196"/>
        <v>75</v>
      </c>
      <c r="P3146">
        <f t="shared" si="197"/>
        <v>251.33</v>
      </c>
      <c r="Q3146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196"/>
        <v>0</v>
      </c>
      <c r="P3147">
        <f t="shared" si="197"/>
        <v>0</v>
      </c>
      <c r="Q3147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196"/>
        <v>11</v>
      </c>
      <c r="P3148">
        <f t="shared" si="197"/>
        <v>437.5</v>
      </c>
      <c r="Q3148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196"/>
        <v>118</v>
      </c>
      <c r="P3149">
        <f t="shared" si="197"/>
        <v>110.35</v>
      </c>
      <c r="Q3149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196"/>
        <v>131</v>
      </c>
      <c r="P3150">
        <f t="shared" si="197"/>
        <v>41.42</v>
      </c>
      <c r="Q315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196"/>
        <v>104</v>
      </c>
      <c r="P3151">
        <f t="shared" si="197"/>
        <v>52</v>
      </c>
      <c r="Q3151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196"/>
        <v>101</v>
      </c>
      <c r="P3152">
        <f t="shared" si="197"/>
        <v>33.99</v>
      </c>
      <c r="Q3152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196"/>
        <v>100</v>
      </c>
      <c r="P3153">
        <f t="shared" si="197"/>
        <v>103.35</v>
      </c>
      <c r="Q3153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196"/>
        <v>106</v>
      </c>
      <c r="P3154">
        <f t="shared" si="197"/>
        <v>34.79</v>
      </c>
      <c r="Q3154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196"/>
        <v>336</v>
      </c>
      <c r="P3155">
        <f t="shared" si="197"/>
        <v>41.77</v>
      </c>
      <c r="Q3155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196"/>
        <v>113</v>
      </c>
      <c r="P3156">
        <f t="shared" si="197"/>
        <v>64.27</v>
      </c>
      <c r="Q3156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196"/>
        <v>189</v>
      </c>
      <c r="P3157">
        <f t="shared" si="197"/>
        <v>31.21</v>
      </c>
      <c r="Q3157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196"/>
        <v>102</v>
      </c>
      <c r="P3158">
        <f t="shared" si="197"/>
        <v>62.92</v>
      </c>
      <c r="Q3158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196"/>
        <v>101</v>
      </c>
      <c r="P3159">
        <f t="shared" si="197"/>
        <v>98.54</v>
      </c>
      <c r="Q3159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196"/>
        <v>114</v>
      </c>
      <c r="P3160">
        <f t="shared" si="197"/>
        <v>82.61</v>
      </c>
      <c r="Q316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196"/>
        <v>133</v>
      </c>
      <c r="P3161">
        <f t="shared" si="197"/>
        <v>38.5</v>
      </c>
      <c r="Q3161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196"/>
        <v>102</v>
      </c>
      <c r="P3162">
        <f t="shared" si="197"/>
        <v>80.16</v>
      </c>
      <c r="Q3162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196"/>
        <v>105</v>
      </c>
      <c r="P3163">
        <f t="shared" si="197"/>
        <v>28.41</v>
      </c>
      <c r="Q3163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196"/>
        <v>127</v>
      </c>
      <c r="P3164">
        <f t="shared" si="197"/>
        <v>80.73</v>
      </c>
      <c r="Q3164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196"/>
        <v>111</v>
      </c>
      <c r="P3165">
        <f t="shared" si="197"/>
        <v>200.69</v>
      </c>
      <c r="Q3165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196"/>
        <v>107</v>
      </c>
      <c r="P3166">
        <f t="shared" si="197"/>
        <v>37.590000000000003</v>
      </c>
      <c r="Q3166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196"/>
        <v>163</v>
      </c>
      <c r="P3167">
        <f t="shared" si="197"/>
        <v>58.1</v>
      </c>
      <c r="Q3167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196"/>
        <v>160</v>
      </c>
      <c r="P3168">
        <f t="shared" si="197"/>
        <v>60.3</v>
      </c>
      <c r="Q3168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196"/>
        <v>116</v>
      </c>
      <c r="P3169">
        <f t="shared" si="197"/>
        <v>63.36</v>
      </c>
      <c r="Q3169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196"/>
        <v>124</v>
      </c>
      <c r="P3170">
        <f t="shared" si="197"/>
        <v>50.9</v>
      </c>
      <c r="Q317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196"/>
        <v>103</v>
      </c>
      <c r="P3171">
        <f t="shared" si="197"/>
        <v>100.5</v>
      </c>
      <c r="Q3171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196"/>
        <v>112</v>
      </c>
      <c r="P3172">
        <f t="shared" si="197"/>
        <v>31.62</v>
      </c>
      <c r="Q3172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196"/>
        <v>109</v>
      </c>
      <c r="P3173">
        <f t="shared" si="197"/>
        <v>65.099999999999994</v>
      </c>
      <c r="Q3173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196"/>
        <v>115</v>
      </c>
      <c r="P3174">
        <f t="shared" si="197"/>
        <v>79.31</v>
      </c>
      <c r="Q3174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196"/>
        <v>103</v>
      </c>
      <c r="P3175">
        <f t="shared" si="197"/>
        <v>139.19</v>
      </c>
      <c r="Q3175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196"/>
        <v>101</v>
      </c>
      <c r="P3176">
        <f t="shared" si="197"/>
        <v>131.91</v>
      </c>
      <c r="Q3176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196"/>
        <v>110</v>
      </c>
      <c r="P3177">
        <f t="shared" si="197"/>
        <v>91.3</v>
      </c>
      <c r="Q3177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196"/>
        <v>115</v>
      </c>
      <c r="P3178">
        <f t="shared" si="197"/>
        <v>39.67</v>
      </c>
      <c r="Q3178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196"/>
        <v>117</v>
      </c>
      <c r="P3179">
        <f t="shared" si="197"/>
        <v>57.55</v>
      </c>
      <c r="Q3179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196"/>
        <v>172</v>
      </c>
      <c r="P3180">
        <f t="shared" si="197"/>
        <v>33.03</v>
      </c>
      <c r="Q318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196"/>
        <v>114</v>
      </c>
      <c r="P3181">
        <f t="shared" si="197"/>
        <v>77.34</v>
      </c>
      <c r="Q3181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196"/>
        <v>120</v>
      </c>
      <c r="P3182">
        <f t="shared" si="197"/>
        <v>31.93</v>
      </c>
      <c r="Q3182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196"/>
        <v>109</v>
      </c>
      <c r="P3183">
        <f t="shared" si="197"/>
        <v>36.33</v>
      </c>
      <c r="Q3183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196"/>
        <v>101</v>
      </c>
      <c r="P3184">
        <f t="shared" si="197"/>
        <v>46.77</v>
      </c>
      <c r="Q3184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196"/>
        <v>109</v>
      </c>
      <c r="P3185">
        <f t="shared" si="197"/>
        <v>40.07</v>
      </c>
      <c r="Q3185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196"/>
        <v>107</v>
      </c>
      <c r="P3186">
        <f t="shared" si="197"/>
        <v>100.22</v>
      </c>
      <c r="Q3186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196"/>
        <v>100</v>
      </c>
      <c r="P3187">
        <f t="shared" si="197"/>
        <v>41.67</v>
      </c>
      <c r="Q3187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196"/>
        <v>102</v>
      </c>
      <c r="P3188">
        <f t="shared" si="197"/>
        <v>46.71</v>
      </c>
      <c r="Q3188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196"/>
        <v>116</v>
      </c>
      <c r="P3189">
        <f t="shared" si="197"/>
        <v>71.489999999999995</v>
      </c>
      <c r="Q3189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196"/>
        <v>65</v>
      </c>
      <c r="P3190">
        <f t="shared" si="197"/>
        <v>14.44</v>
      </c>
      <c r="Q319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196"/>
        <v>12</v>
      </c>
      <c r="P3191">
        <f t="shared" si="197"/>
        <v>356.84</v>
      </c>
      <c r="Q3191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196"/>
        <v>0</v>
      </c>
      <c r="P3192">
        <f t="shared" si="197"/>
        <v>0</v>
      </c>
      <c r="Q3192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196"/>
        <v>4</v>
      </c>
      <c r="P3193">
        <f t="shared" si="197"/>
        <v>37.75</v>
      </c>
      <c r="Q3193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196"/>
        <v>1</v>
      </c>
      <c r="P3194">
        <f t="shared" si="197"/>
        <v>12.75</v>
      </c>
      <c r="Q3194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196"/>
        <v>12</v>
      </c>
      <c r="P3195">
        <f t="shared" si="197"/>
        <v>24.46</v>
      </c>
      <c r="Q3195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196"/>
        <v>0</v>
      </c>
      <c r="P3196">
        <f t="shared" si="197"/>
        <v>0</v>
      </c>
      <c r="Q3196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196"/>
        <v>59</v>
      </c>
      <c r="P3197">
        <f t="shared" si="197"/>
        <v>53.08</v>
      </c>
      <c r="Q3197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196"/>
        <v>0</v>
      </c>
      <c r="P3198">
        <f t="shared" si="197"/>
        <v>300</v>
      </c>
      <c r="Q3198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196"/>
        <v>11</v>
      </c>
      <c r="P3199">
        <f t="shared" si="197"/>
        <v>286.25</v>
      </c>
      <c r="Q3199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196"/>
        <v>0</v>
      </c>
      <c r="P3200">
        <f t="shared" si="197"/>
        <v>36.67</v>
      </c>
      <c r="Q320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196"/>
        <v>52</v>
      </c>
      <c r="P3201">
        <f t="shared" si="197"/>
        <v>49.21</v>
      </c>
      <c r="Q3201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si="196"/>
        <v>0</v>
      </c>
      <c r="P3202">
        <f t="shared" si="197"/>
        <v>1</v>
      </c>
      <c r="Q3202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ref="O3203:O3266" si="200">ROUND(E3203/D3203*100,0)</f>
        <v>1</v>
      </c>
      <c r="P3203">
        <f t="shared" ref="P3203:P3266" si="201">IFERROR(ROUND(E3203/L3203,2),0)</f>
        <v>12.5</v>
      </c>
      <c r="Q3203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00"/>
        <v>55</v>
      </c>
      <c r="P3204">
        <f t="shared" si="201"/>
        <v>109.04</v>
      </c>
      <c r="Q3204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00"/>
        <v>25</v>
      </c>
      <c r="P3205">
        <f t="shared" si="201"/>
        <v>41.67</v>
      </c>
      <c r="Q3205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00"/>
        <v>0</v>
      </c>
      <c r="P3206">
        <f t="shared" si="201"/>
        <v>0</v>
      </c>
      <c r="Q3206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00"/>
        <v>3</v>
      </c>
      <c r="P3207">
        <f t="shared" si="201"/>
        <v>22.75</v>
      </c>
      <c r="Q3207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00"/>
        <v>0</v>
      </c>
      <c r="P3208">
        <f t="shared" si="201"/>
        <v>0</v>
      </c>
      <c r="Q3208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00"/>
        <v>46</v>
      </c>
      <c r="P3209">
        <f t="shared" si="201"/>
        <v>70.83</v>
      </c>
      <c r="Q3209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00"/>
        <v>104</v>
      </c>
      <c r="P3210">
        <f t="shared" si="201"/>
        <v>63.11</v>
      </c>
      <c r="Q32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00"/>
        <v>119</v>
      </c>
      <c r="P3211">
        <f t="shared" si="201"/>
        <v>50.16</v>
      </c>
      <c r="Q3211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00"/>
        <v>126</v>
      </c>
      <c r="P3212">
        <f t="shared" si="201"/>
        <v>62.88</v>
      </c>
      <c r="Q3212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00"/>
        <v>120</v>
      </c>
      <c r="P3213">
        <f t="shared" si="201"/>
        <v>85.53</v>
      </c>
      <c r="Q3213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00"/>
        <v>126</v>
      </c>
      <c r="P3214">
        <f t="shared" si="201"/>
        <v>53.72</v>
      </c>
      <c r="Q3214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00"/>
        <v>100</v>
      </c>
      <c r="P3215">
        <f t="shared" si="201"/>
        <v>127.81</v>
      </c>
      <c r="Q3215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00"/>
        <v>102</v>
      </c>
      <c r="P3216">
        <f t="shared" si="201"/>
        <v>106.57</v>
      </c>
      <c r="Q3216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00"/>
        <v>100</v>
      </c>
      <c r="P3217">
        <f t="shared" si="201"/>
        <v>262.11</v>
      </c>
      <c r="Q3217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00"/>
        <v>100</v>
      </c>
      <c r="P3218">
        <f t="shared" si="201"/>
        <v>57.17</v>
      </c>
      <c r="Q3218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00"/>
        <v>116</v>
      </c>
      <c r="P3219">
        <f t="shared" si="201"/>
        <v>50.2</v>
      </c>
      <c r="Q3219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00"/>
        <v>102</v>
      </c>
      <c r="P3220">
        <f t="shared" si="201"/>
        <v>66.59</v>
      </c>
      <c r="Q322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00"/>
        <v>100</v>
      </c>
      <c r="P3221">
        <f t="shared" si="201"/>
        <v>168.25</v>
      </c>
      <c r="Q3221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00"/>
        <v>101</v>
      </c>
      <c r="P3222">
        <f t="shared" si="201"/>
        <v>256.37</v>
      </c>
      <c r="Q3222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00"/>
        <v>103</v>
      </c>
      <c r="P3223">
        <f t="shared" si="201"/>
        <v>36.61</v>
      </c>
      <c r="Q3223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00"/>
        <v>125</v>
      </c>
      <c r="P3224">
        <f t="shared" si="201"/>
        <v>37.14</v>
      </c>
      <c r="Q3224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00"/>
        <v>110</v>
      </c>
      <c r="P3225">
        <f t="shared" si="201"/>
        <v>45.88</v>
      </c>
      <c r="Q3225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00"/>
        <v>102</v>
      </c>
      <c r="P3226">
        <f t="shared" si="201"/>
        <v>141.71</v>
      </c>
      <c r="Q3226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00"/>
        <v>102</v>
      </c>
      <c r="P3227">
        <f t="shared" si="201"/>
        <v>52.49</v>
      </c>
      <c r="Q3227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00"/>
        <v>104</v>
      </c>
      <c r="P3228">
        <f t="shared" si="201"/>
        <v>59.52</v>
      </c>
      <c r="Q3228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00"/>
        <v>125</v>
      </c>
      <c r="P3229">
        <f t="shared" si="201"/>
        <v>50</v>
      </c>
      <c r="Q3229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00"/>
        <v>102</v>
      </c>
      <c r="P3230">
        <f t="shared" si="201"/>
        <v>193.62</v>
      </c>
      <c r="Q323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00"/>
        <v>108</v>
      </c>
      <c r="P3231">
        <f t="shared" si="201"/>
        <v>106.8</v>
      </c>
      <c r="Q3231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00"/>
        <v>110</v>
      </c>
      <c r="P3232">
        <f t="shared" si="201"/>
        <v>77.22</v>
      </c>
      <c r="Q3232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00"/>
        <v>161</v>
      </c>
      <c r="P3233">
        <f t="shared" si="201"/>
        <v>57.5</v>
      </c>
      <c r="Q3233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00"/>
        <v>131</v>
      </c>
      <c r="P3234">
        <f t="shared" si="201"/>
        <v>50.46</v>
      </c>
      <c r="Q3234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00"/>
        <v>119</v>
      </c>
      <c r="P3235">
        <f t="shared" si="201"/>
        <v>97.38</v>
      </c>
      <c r="Q3235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00"/>
        <v>100</v>
      </c>
      <c r="P3236">
        <f t="shared" si="201"/>
        <v>34.92</v>
      </c>
      <c r="Q3236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00"/>
        <v>103</v>
      </c>
      <c r="P3237">
        <f t="shared" si="201"/>
        <v>85.53</v>
      </c>
      <c r="Q3237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00"/>
        <v>101</v>
      </c>
      <c r="P3238">
        <f t="shared" si="201"/>
        <v>182.91</v>
      </c>
      <c r="Q3238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00"/>
        <v>101</v>
      </c>
      <c r="P3239">
        <f t="shared" si="201"/>
        <v>131.13999999999999</v>
      </c>
      <c r="Q3239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00"/>
        <v>112</v>
      </c>
      <c r="P3240">
        <f t="shared" si="201"/>
        <v>39.81</v>
      </c>
      <c r="Q324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00"/>
        <v>106</v>
      </c>
      <c r="P3241">
        <f t="shared" si="201"/>
        <v>59.7</v>
      </c>
      <c r="Q3241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00"/>
        <v>101</v>
      </c>
      <c r="P3242">
        <f t="shared" si="201"/>
        <v>88.74</v>
      </c>
      <c r="Q3242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00"/>
        <v>115</v>
      </c>
      <c r="P3243">
        <f t="shared" si="201"/>
        <v>58.69</v>
      </c>
      <c r="Q3243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00"/>
        <v>127</v>
      </c>
      <c r="P3244">
        <f t="shared" si="201"/>
        <v>69.569999999999993</v>
      </c>
      <c r="Q3244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00"/>
        <v>103</v>
      </c>
      <c r="P3245">
        <f t="shared" si="201"/>
        <v>115.87</v>
      </c>
      <c r="Q3245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00"/>
        <v>103</v>
      </c>
      <c r="P3246">
        <f t="shared" si="201"/>
        <v>23.87</v>
      </c>
      <c r="Q3246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00"/>
        <v>104</v>
      </c>
      <c r="P3247">
        <f t="shared" si="201"/>
        <v>81.13</v>
      </c>
      <c r="Q3247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00"/>
        <v>111</v>
      </c>
      <c r="P3248">
        <f t="shared" si="201"/>
        <v>57.63</v>
      </c>
      <c r="Q3248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00"/>
        <v>106</v>
      </c>
      <c r="P3249">
        <f t="shared" si="201"/>
        <v>46.43</v>
      </c>
      <c r="Q3249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00"/>
        <v>101</v>
      </c>
      <c r="P3250">
        <f t="shared" si="201"/>
        <v>60.48</v>
      </c>
      <c r="Q325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00"/>
        <v>105</v>
      </c>
      <c r="P3251">
        <f t="shared" si="201"/>
        <v>65.58</v>
      </c>
      <c r="Q3251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00"/>
        <v>102</v>
      </c>
      <c r="P3252">
        <f t="shared" si="201"/>
        <v>119.19</v>
      </c>
      <c r="Q3252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00"/>
        <v>111</v>
      </c>
      <c r="P3253">
        <f t="shared" si="201"/>
        <v>83.05</v>
      </c>
      <c r="Q3253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00"/>
        <v>128</v>
      </c>
      <c r="P3254">
        <f t="shared" si="201"/>
        <v>57.52</v>
      </c>
      <c r="Q3254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00"/>
        <v>102</v>
      </c>
      <c r="P3255">
        <f t="shared" si="201"/>
        <v>177.09</v>
      </c>
      <c r="Q3255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00"/>
        <v>101</v>
      </c>
      <c r="P3256">
        <f t="shared" si="201"/>
        <v>70.77</v>
      </c>
      <c r="Q3256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00"/>
        <v>175</v>
      </c>
      <c r="P3257">
        <f t="shared" si="201"/>
        <v>29.17</v>
      </c>
      <c r="Q3257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00"/>
        <v>128</v>
      </c>
      <c r="P3258">
        <f t="shared" si="201"/>
        <v>72.760000000000005</v>
      </c>
      <c r="Q3258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00"/>
        <v>106</v>
      </c>
      <c r="P3259">
        <f t="shared" si="201"/>
        <v>51.85</v>
      </c>
      <c r="Q3259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00"/>
        <v>105</v>
      </c>
      <c r="P3260">
        <f t="shared" si="201"/>
        <v>98.2</v>
      </c>
      <c r="Q326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00"/>
        <v>106</v>
      </c>
      <c r="P3261">
        <f t="shared" si="201"/>
        <v>251.74</v>
      </c>
      <c r="Q3261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00"/>
        <v>109</v>
      </c>
      <c r="P3262">
        <f t="shared" si="201"/>
        <v>74.819999999999993</v>
      </c>
      <c r="Q3262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00"/>
        <v>100</v>
      </c>
      <c r="P3263">
        <f t="shared" si="201"/>
        <v>67.650000000000006</v>
      </c>
      <c r="Q3263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00"/>
        <v>103</v>
      </c>
      <c r="P3264">
        <f t="shared" si="201"/>
        <v>93.81</v>
      </c>
      <c r="Q3264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00"/>
        <v>112</v>
      </c>
      <c r="P3265">
        <f t="shared" si="201"/>
        <v>41.24</v>
      </c>
      <c r="Q3265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si="200"/>
        <v>103</v>
      </c>
      <c r="P3266">
        <f t="shared" si="201"/>
        <v>52.55</v>
      </c>
      <c r="Q3266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04"/>
        <v>131</v>
      </c>
      <c r="P3268">
        <f t="shared" si="205"/>
        <v>48.33</v>
      </c>
      <c r="Q3268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04"/>
        <v>102</v>
      </c>
      <c r="P3269">
        <f t="shared" si="205"/>
        <v>53.18</v>
      </c>
      <c r="Q3269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04"/>
        <v>128</v>
      </c>
      <c r="P3270">
        <f t="shared" si="205"/>
        <v>60.95</v>
      </c>
      <c r="Q327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04"/>
        <v>102</v>
      </c>
      <c r="P3271">
        <f t="shared" si="205"/>
        <v>116</v>
      </c>
      <c r="Q3271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04"/>
        <v>102</v>
      </c>
      <c r="P3272">
        <f t="shared" si="205"/>
        <v>61</v>
      </c>
      <c r="Q3272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04"/>
        <v>130</v>
      </c>
      <c r="P3273">
        <f t="shared" si="205"/>
        <v>38.24</v>
      </c>
      <c r="Q3273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04"/>
        <v>154</v>
      </c>
      <c r="P3274">
        <f t="shared" si="205"/>
        <v>106.5</v>
      </c>
      <c r="Q3274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04"/>
        <v>107</v>
      </c>
      <c r="P3275">
        <f t="shared" si="205"/>
        <v>204.57</v>
      </c>
      <c r="Q3275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04"/>
        <v>101</v>
      </c>
      <c r="P3276">
        <f t="shared" si="205"/>
        <v>54.91</v>
      </c>
      <c r="Q3276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04"/>
        <v>100</v>
      </c>
      <c r="P3277">
        <f t="shared" si="205"/>
        <v>150.41999999999999</v>
      </c>
      <c r="Q3277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04"/>
        <v>117</v>
      </c>
      <c r="P3278">
        <f t="shared" si="205"/>
        <v>52.58</v>
      </c>
      <c r="Q3278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04"/>
        <v>109</v>
      </c>
      <c r="P3279">
        <f t="shared" si="205"/>
        <v>54.3</v>
      </c>
      <c r="Q3279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04"/>
        <v>103</v>
      </c>
      <c r="P3280">
        <f t="shared" si="205"/>
        <v>76.03</v>
      </c>
      <c r="Q328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04"/>
        <v>114</v>
      </c>
      <c r="P3281">
        <f t="shared" si="205"/>
        <v>105.21</v>
      </c>
      <c r="Q3281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04"/>
        <v>103</v>
      </c>
      <c r="P3282">
        <f t="shared" si="205"/>
        <v>68.67</v>
      </c>
      <c r="Q3282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04"/>
        <v>122</v>
      </c>
      <c r="P3283">
        <f t="shared" si="205"/>
        <v>129.36000000000001</v>
      </c>
      <c r="Q3283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04"/>
        <v>103</v>
      </c>
      <c r="P3284">
        <f t="shared" si="205"/>
        <v>134.26</v>
      </c>
      <c r="Q3284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04"/>
        <v>105</v>
      </c>
      <c r="P3285">
        <f t="shared" si="205"/>
        <v>17.829999999999998</v>
      </c>
      <c r="Q3285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04"/>
        <v>102</v>
      </c>
      <c r="P3286">
        <f t="shared" si="205"/>
        <v>203.2</v>
      </c>
      <c r="Q3286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04"/>
        <v>112</v>
      </c>
      <c r="P3287">
        <f t="shared" si="205"/>
        <v>69.19</v>
      </c>
      <c r="Q3287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04"/>
        <v>102</v>
      </c>
      <c r="P3288">
        <f t="shared" si="205"/>
        <v>125.12</v>
      </c>
      <c r="Q3288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04"/>
        <v>100</v>
      </c>
      <c r="P3289">
        <f t="shared" si="205"/>
        <v>73.53</v>
      </c>
      <c r="Q3289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04"/>
        <v>100</v>
      </c>
      <c r="P3290">
        <f t="shared" si="205"/>
        <v>48.44</v>
      </c>
      <c r="Q329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04"/>
        <v>133</v>
      </c>
      <c r="P3291">
        <f t="shared" si="205"/>
        <v>26.61</v>
      </c>
      <c r="Q3291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04"/>
        <v>121</v>
      </c>
      <c r="P3292">
        <f t="shared" si="205"/>
        <v>33.67</v>
      </c>
      <c r="Q3292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04"/>
        <v>114</v>
      </c>
      <c r="P3293">
        <f t="shared" si="205"/>
        <v>40.71</v>
      </c>
      <c r="Q3293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04"/>
        <v>286</v>
      </c>
      <c r="P3294">
        <f t="shared" si="205"/>
        <v>19.27</v>
      </c>
      <c r="Q3294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04"/>
        <v>170</v>
      </c>
      <c r="P3295">
        <f t="shared" si="205"/>
        <v>84.29</v>
      </c>
      <c r="Q3295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04"/>
        <v>118</v>
      </c>
      <c r="P3296">
        <f t="shared" si="205"/>
        <v>29.58</v>
      </c>
      <c r="Q3296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04"/>
        <v>103</v>
      </c>
      <c r="P3297">
        <f t="shared" si="205"/>
        <v>26.67</v>
      </c>
      <c r="Q3297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04"/>
        <v>144</v>
      </c>
      <c r="P3298">
        <f t="shared" si="205"/>
        <v>45.98</v>
      </c>
      <c r="Q3298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04"/>
        <v>100</v>
      </c>
      <c r="P3299">
        <f t="shared" si="205"/>
        <v>125.09</v>
      </c>
      <c r="Q3299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04"/>
        <v>102</v>
      </c>
      <c r="P3300">
        <f t="shared" si="205"/>
        <v>141.29</v>
      </c>
      <c r="Q330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04"/>
        <v>116</v>
      </c>
      <c r="P3301">
        <f t="shared" si="205"/>
        <v>55.33</v>
      </c>
      <c r="Q3301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04"/>
        <v>136</v>
      </c>
      <c r="P3302">
        <f t="shared" si="205"/>
        <v>46.42</v>
      </c>
      <c r="Q3302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04"/>
        <v>133</v>
      </c>
      <c r="P3303">
        <f t="shared" si="205"/>
        <v>57.2</v>
      </c>
      <c r="Q3303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04"/>
        <v>103</v>
      </c>
      <c r="P3304">
        <f t="shared" si="205"/>
        <v>173.7</v>
      </c>
      <c r="Q3304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04"/>
        <v>116</v>
      </c>
      <c r="P3305">
        <f t="shared" si="205"/>
        <v>59.6</v>
      </c>
      <c r="Q3305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04"/>
        <v>105</v>
      </c>
      <c r="P3306">
        <f t="shared" si="205"/>
        <v>89.59</v>
      </c>
      <c r="Q3306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04"/>
        <v>102</v>
      </c>
      <c r="P3307">
        <f t="shared" si="205"/>
        <v>204.05</v>
      </c>
      <c r="Q3307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04"/>
        <v>175</v>
      </c>
      <c r="P3308">
        <f t="shared" si="205"/>
        <v>48.7</v>
      </c>
      <c r="Q3308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04"/>
        <v>107</v>
      </c>
      <c r="P3309">
        <f t="shared" si="205"/>
        <v>53.34</v>
      </c>
      <c r="Q3309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04"/>
        <v>122</v>
      </c>
      <c r="P3310">
        <f t="shared" si="205"/>
        <v>75.09</v>
      </c>
      <c r="Q33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04"/>
        <v>159</v>
      </c>
      <c r="P3311">
        <f t="shared" si="205"/>
        <v>18</v>
      </c>
      <c r="Q3311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04"/>
        <v>100</v>
      </c>
      <c r="P3312">
        <f t="shared" si="205"/>
        <v>209.84</v>
      </c>
      <c r="Q3312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04"/>
        <v>110</v>
      </c>
      <c r="P3313">
        <f t="shared" si="205"/>
        <v>61.02</v>
      </c>
      <c r="Q3313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04"/>
        <v>100</v>
      </c>
      <c r="P3314">
        <f t="shared" si="205"/>
        <v>61</v>
      </c>
      <c r="Q3314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04"/>
        <v>116</v>
      </c>
      <c r="P3315">
        <f t="shared" si="205"/>
        <v>80.03</v>
      </c>
      <c r="Q3315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04"/>
        <v>211</v>
      </c>
      <c r="P3316">
        <f t="shared" si="205"/>
        <v>29.07</v>
      </c>
      <c r="Q3316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04"/>
        <v>110</v>
      </c>
      <c r="P3317">
        <f t="shared" si="205"/>
        <v>49.44</v>
      </c>
      <c r="Q3317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04"/>
        <v>100</v>
      </c>
      <c r="P3318">
        <f t="shared" si="205"/>
        <v>93.98</v>
      </c>
      <c r="Q3318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04"/>
        <v>106</v>
      </c>
      <c r="P3319">
        <f t="shared" si="205"/>
        <v>61.94</v>
      </c>
      <c r="Q3319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04"/>
        <v>126</v>
      </c>
      <c r="P3320">
        <f t="shared" si="205"/>
        <v>78.5</v>
      </c>
      <c r="Q332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04"/>
        <v>108</v>
      </c>
      <c r="P3321">
        <f t="shared" si="205"/>
        <v>33.75</v>
      </c>
      <c r="Q3321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04"/>
        <v>101</v>
      </c>
      <c r="P3322">
        <f t="shared" si="205"/>
        <v>66.45</v>
      </c>
      <c r="Q3322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04"/>
        <v>107</v>
      </c>
      <c r="P3323">
        <f t="shared" si="205"/>
        <v>35.799999999999997</v>
      </c>
      <c r="Q3323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04"/>
        <v>102</v>
      </c>
      <c r="P3324">
        <f t="shared" si="205"/>
        <v>145.65</v>
      </c>
      <c r="Q3324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04"/>
        <v>126</v>
      </c>
      <c r="P3325">
        <f t="shared" si="205"/>
        <v>25.69</v>
      </c>
      <c r="Q3325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04"/>
        <v>102</v>
      </c>
      <c r="P3326">
        <f t="shared" si="205"/>
        <v>152.5</v>
      </c>
      <c r="Q3326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04"/>
        <v>113</v>
      </c>
      <c r="P3327">
        <f t="shared" si="205"/>
        <v>30</v>
      </c>
      <c r="Q3327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04"/>
        <v>101</v>
      </c>
      <c r="P3328">
        <f t="shared" si="205"/>
        <v>142.28</v>
      </c>
      <c r="Q3328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04"/>
        <v>101</v>
      </c>
      <c r="P3329">
        <f t="shared" si="205"/>
        <v>24.55</v>
      </c>
      <c r="Q3329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si="204"/>
        <v>146</v>
      </c>
      <c r="P3330">
        <f t="shared" si="205"/>
        <v>292.77999999999997</v>
      </c>
      <c r="Q333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ref="O3331:O3394" si="208">ROUND(E3331/D3331*100,0)</f>
        <v>117</v>
      </c>
      <c r="P3331">
        <f t="shared" ref="P3331:P3394" si="209">IFERROR(ROUND(E3331/L3331,2),0)</f>
        <v>44.92</v>
      </c>
      <c r="Q3331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08"/>
        <v>106</v>
      </c>
      <c r="P3332">
        <f t="shared" si="209"/>
        <v>23.1</v>
      </c>
      <c r="Q3332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08"/>
        <v>105</v>
      </c>
      <c r="P3333">
        <f t="shared" si="209"/>
        <v>80.400000000000006</v>
      </c>
      <c r="Q3333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08"/>
        <v>100</v>
      </c>
      <c r="P3334">
        <f t="shared" si="209"/>
        <v>72.290000000000006</v>
      </c>
      <c r="Q3334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08"/>
        <v>105</v>
      </c>
      <c r="P3335">
        <f t="shared" si="209"/>
        <v>32.97</v>
      </c>
      <c r="Q3335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08"/>
        <v>139</v>
      </c>
      <c r="P3336">
        <f t="shared" si="209"/>
        <v>116.65</v>
      </c>
      <c r="Q3336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08"/>
        <v>100</v>
      </c>
      <c r="P3337">
        <f t="shared" si="209"/>
        <v>79.62</v>
      </c>
      <c r="Q3337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08"/>
        <v>100</v>
      </c>
      <c r="P3338">
        <f t="shared" si="209"/>
        <v>27.78</v>
      </c>
      <c r="Q3338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08"/>
        <v>110</v>
      </c>
      <c r="P3339">
        <f t="shared" si="209"/>
        <v>81.03</v>
      </c>
      <c r="Q3339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08"/>
        <v>102</v>
      </c>
      <c r="P3340">
        <f t="shared" si="209"/>
        <v>136.85</v>
      </c>
      <c r="Q334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08"/>
        <v>104</v>
      </c>
      <c r="P3341">
        <f t="shared" si="209"/>
        <v>177.62</v>
      </c>
      <c r="Q3341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08"/>
        <v>138</v>
      </c>
      <c r="P3342">
        <f t="shared" si="209"/>
        <v>109.08</v>
      </c>
      <c r="Q3342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08"/>
        <v>100</v>
      </c>
      <c r="P3343">
        <f t="shared" si="209"/>
        <v>119.64</v>
      </c>
      <c r="Q3343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08"/>
        <v>102</v>
      </c>
      <c r="P3344">
        <f t="shared" si="209"/>
        <v>78.209999999999994</v>
      </c>
      <c r="Q3344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08"/>
        <v>171</v>
      </c>
      <c r="P3345">
        <f t="shared" si="209"/>
        <v>52.17</v>
      </c>
      <c r="Q3345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08"/>
        <v>101</v>
      </c>
      <c r="P3346">
        <f t="shared" si="209"/>
        <v>114.13</v>
      </c>
      <c r="Q3346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08"/>
        <v>130</v>
      </c>
      <c r="P3347">
        <f t="shared" si="209"/>
        <v>50</v>
      </c>
      <c r="Q3347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08"/>
        <v>110</v>
      </c>
      <c r="P3348">
        <f t="shared" si="209"/>
        <v>91.67</v>
      </c>
      <c r="Q3348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08"/>
        <v>119</v>
      </c>
      <c r="P3349">
        <f t="shared" si="209"/>
        <v>108.59</v>
      </c>
      <c r="Q3349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08"/>
        <v>100</v>
      </c>
      <c r="P3350">
        <f t="shared" si="209"/>
        <v>69.819999999999993</v>
      </c>
      <c r="Q335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08"/>
        <v>153</v>
      </c>
      <c r="P3351">
        <f t="shared" si="209"/>
        <v>109.57</v>
      </c>
      <c r="Q3351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08"/>
        <v>104</v>
      </c>
      <c r="P3352">
        <f t="shared" si="209"/>
        <v>71.67</v>
      </c>
      <c r="Q3352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08"/>
        <v>101</v>
      </c>
      <c r="P3353">
        <f t="shared" si="209"/>
        <v>93.61</v>
      </c>
      <c r="Q3353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08"/>
        <v>108</v>
      </c>
      <c r="P3354">
        <f t="shared" si="209"/>
        <v>76.8</v>
      </c>
      <c r="Q3354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08"/>
        <v>315</v>
      </c>
      <c r="P3355">
        <f t="shared" si="209"/>
        <v>35.799999999999997</v>
      </c>
      <c r="Q3355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08"/>
        <v>102</v>
      </c>
      <c r="P3356">
        <f t="shared" si="209"/>
        <v>55.6</v>
      </c>
      <c r="Q3356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08"/>
        <v>126</v>
      </c>
      <c r="P3357">
        <f t="shared" si="209"/>
        <v>147.33000000000001</v>
      </c>
      <c r="Q3357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08"/>
        <v>101</v>
      </c>
      <c r="P3358">
        <f t="shared" si="209"/>
        <v>56.33</v>
      </c>
      <c r="Q3358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08"/>
        <v>101</v>
      </c>
      <c r="P3359">
        <f t="shared" si="209"/>
        <v>96.19</v>
      </c>
      <c r="Q3359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08"/>
        <v>103</v>
      </c>
      <c r="P3360">
        <f t="shared" si="209"/>
        <v>63.57</v>
      </c>
      <c r="Q336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08"/>
        <v>106</v>
      </c>
      <c r="P3361">
        <f t="shared" si="209"/>
        <v>184.78</v>
      </c>
      <c r="Q3361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08"/>
        <v>101</v>
      </c>
      <c r="P3362">
        <f t="shared" si="209"/>
        <v>126.72</v>
      </c>
      <c r="Q3362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08"/>
        <v>113</v>
      </c>
      <c r="P3363">
        <f t="shared" si="209"/>
        <v>83.43</v>
      </c>
      <c r="Q3363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08"/>
        <v>218</v>
      </c>
      <c r="P3364">
        <f t="shared" si="209"/>
        <v>54.5</v>
      </c>
      <c r="Q3364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08"/>
        <v>101</v>
      </c>
      <c r="P3365">
        <f t="shared" si="209"/>
        <v>302.31</v>
      </c>
      <c r="Q3365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08"/>
        <v>106</v>
      </c>
      <c r="P3366">
        <f t="shared" si="209"/>
        <v>44.14</v>
      </c>
      <c r="Q3366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08"/>
        <v>104</v>
      </c>
      <c r="P3367">
        <f t="shared" si="209"/>
        <v>866.67</v>
      </c>
      <c r="Q3367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08"/>
        <v>221</v>
      </c>
      <c r="P3368">
        <f t="shared" si="209"/>
        <v>61.39</v>
      </c>
      <c r="Q3368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08"/>
        <v>119</v>
      </c>
      <c r="P3369">
        <f t="shared" si="209"/>
        <v>29.67</v>
      </c>
      <c r="Q3369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08"/>
        <v>105</v>
      </c>
      <c r="P3370">
        <f t="shared" si="209"/>
        <v>45.48</v>
      </c>
      <c r="Q337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08"/>
        <v>104</v>
      </c>
      <c r="P3371">
        <f t="shared" si="209"/>
        <v>96.2</v>
      </c>
      <c r="Q3371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08"/>
        <v>118</v>
      </c>
      <c r="P3372">
        <f t="shared" si="209"/>
        <v>67.92</v>
      </c>
      <c r="Q3372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08"/>
        <v>139</v>
      </c>
      <c r="P3373">
        <f t="shared" si="209"/>
        <v>30.78</v>
      </c>
      <c r="Q3373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08"/>
        <v>104</v>
      </c>
      <c r="P3374">
        <f t="shared" si="209"/>
        <v>38.33</v>
      </c>
      <c r="Q3374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08"/>
        <v>100</v>
      </c>
      <c r="P3375">
        <f t="shared" si="209"/>
        <v>66.83</v>
      </c>
      <c r="Q3375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08"/>
        <v>107</v>
      </c>
      <c r="P3376">
        <f t="shared" si="209"/>
        <v>71.73</v>
      </c>
      <c r="Q3376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08"/>
        <v>100</v>
      </c>
      <c r="P3377">
        <f t="shared" si="209"/>
        <v>176.47</v>
      </c>
      <c r="Q3377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08"/>
        <v>100</v>
      </c>
      <c r="P3378">
        <f t="shared" si="209"/>
        <v>421.11</v>
      </c>
      <c r="Q3378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08"/>
        <v>101</v>
      </c>
      <c r="P3379">
        <f t="shared" si="209"/>
        <v>104.99</v>
      </c>
      <c r="Q3379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08"/>
        <v>108</v>
      </c>
      <c r="P3380">
        <f t="shared" si="209"/>
        <v>28.19</v>
      </c>
      <c r="Q338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08"/>
        <v>104</v>
      </c>
      <c r="P3381">
        <f t="shared" si="209"/>
        <v>54.55</v>
      </c>
      <c r="Q3381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08"/>
        <v>104</v>
      </c>
      <c r="P3382">
        <f t="shared" si="209"/>
        <v>111.89</v>
      </c>
      <c r="Q3382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08"/>
        <v>102</v>
      </c>
      <c r="P3383">
        <f t="shared" si="209"/>
        <v>85.21</v>
      </c>
      <c r="Q3383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08"/>
        <v>101</v>
      </c>
      <c r="P3384">
        <f t="shared" si="209"/>
        <v>76.650000000000006</v>
      </c>
      <c r="Q3384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08"/>
        <v>112</v>
      </c>
      <c r="P3385">
        <f t="shared" si="209"/>
        <v>65.17</v>
      </c>
      <c r="Q3385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08"/>
        <v>100</v>
      </c>
      <c r="P3386">
        <f t="shared" si="209"/>
        <v>93.76</v>
      </c>
      <c r="Q3386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08"/>
        <v>100</v>
      </c>
      <c r="P3387">
        <f t="shared" si="209"/>
        <v>133.33000000000001</v>
      </c>
      <c r="Q3387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08"/>
        <v>105</v>
      </c>
      <c r="P3388">
        <f t="shared" si="209"/>
        <v>51.22</v>
      </c>
      <c r="Q3388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08"/>
        <v>117</v>
      </c>
      <c r="P3389">
        <f t="shared" si="209"/>
        <v>100.17</v>
      </c>
      <c r="Q3389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08"/>
        <v>104</v>
      </c>
      <c r="P3390">
        <f t="shared" si="209"/>
        <v>34.6</v>
      </c>
      <c r="Q339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08"/>
        <v>115</v>
      </c>
      <c r="P3391">
        <f t="shared" si="209"/>
        <v>184.68</v>
      </c>
      <c r="Q3391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08"/>
        <v>102</v>
      </c>
      <c r="P3392">
        <f t="shared" si="209"/>
        <v>69.819999999999993</v>
      </c>
      <c r="Q3392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08"/>
        <v>223</v>
      </c>
      <c r="P3393">
        <f t="shared" si="209"/>
        <v>61.94</v>
      </c>
      <c r="Q3393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si="208"/>
        <v>100</v>
      </c>
      <c r="P3394">
        <f t="shared" si="209"/>
        <v>41.67</v>
      </c>
      <c r="Q3394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ref="O3395:O3458" si="212">ROUND(E3395/D3395*100,0)</f>
        <v>106</v>
      </c>
      <c r="P3395">
        <f t="shared" ref="P3395:P3458" si="213">IFERROR(ROUND(E3395/L3395,2),0)</f>
        <v>36.07</v>
      </c>
      <c r="Q3395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12"/>
        <v>142</v>
      </c>
      <c r="P3396">
        <f t="shared" si="213"/>
        <v>29</v>
      </c>
      <c r="Q3396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12"/>
        <v>184</v>
      </c>
      <c r="P3397">
        <f t="shared" si="213"/>
        <v>24.21</v>
      </c>
      <c r="Q3397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12"/>
        <v>104</v>
      </c>
      <c r="P3398">
        <f t="shared" si="213"/>
        <v>55.89</v>
      </c>
      <c r="Q3398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12"/>
        <v>112</v>
      </c>
      <c r="P3399">
        <f t="shared" si="213"/>
        <v>11.67</v>
      </c>
      <c r="Q3399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12"/>
        <v>111</v>
      </c>
      <c r="P3400">
        <f t="shared" si="213"/>
        <v>68.349999999999994</v>
      </c>
      <c r="Q340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12"/>
        <v>104</v>
      </c>
      <c r="P3401">
        <f t="shared" si="213"/>
        <v>27.07</v>
      </c>
      <c r="Q3401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12"/>
        <v>100</v>
      </c>
      <c r="P3402">
        <f t="shared" si="213"/>
        <v>118.13</v>
      </c>
      <c r="Q3402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12"/>
        <v>102</v>
      </c>
      <c r="P3403">
        <f t="shared" si="213"/>
        <v>44.76</v>
      </c>
      <c r="Q3403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12"/>
        <v>110</v>
      </c>
      <c r="P3404">
        <f t="shared" si="213"/>
        <v>99.79</v>
      </c>
      <c r="Q3404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12"/>
        <v>100</v>
      </c>
      <c r="P3405">
        <f t="shared" si="213"/>
        <v>117.65</v>
      </c>
      <c r="Q3405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12"/>
        <v>122</v>
      </c>
      <c r="P3406">
        <f t="shared" si="213"/>
        <v>203.33</v>
      </c>
      <c r="Q3406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12"/>
        <v>138</v>
      </c>
      <c r="P3407">
        <f t="shared" si="213"/>
        <v>28.32</v>
      </c>
      <c r="Q3407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12"/>
        <v>100</v>
      </c>
      <c r="P3408">
        <f t="shared" si="213"/>
        <v>110.23</v>
      </c>
      <c r="Q3408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12"/>
        <v>107</v>
      </c>
      <c r="P3409">
        <f t="shared" si="213"/>
        <v>31.97</v>
      </c>
      <c r="Q3409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12"/>
        <v>211</v>
      </c>
      <c r="P3410">
        <f t="shared" si="213"/>
        <v>58.61</v>
      </c>
      <c r="Q34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12"/>
        <v>124</v>
      </c>
      <c r="P3411">
        <f t="shared" si="213"/>
        <v>29.43</v>
      </c>
      <c r="Q3411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12"/>
        <v>109</v>
      </c>
      <c r="P3412">
        <f t="shared" si="213"/>
        <v>81.38</v>
      </c>
      <c r="Q3412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12"/>
        <v>104</v>
      </c>
      <c r="P3413">
        <f t="shared" si="213"/>
        <v>199.17</v>
      </c>
      <c r="Q3413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12"/>
        <v>100</v>
      </c>
      <c r="P3414">
        <f t="shared" si="213"/>
        <v>115.38</v>
      </c>
      <c r="Q3414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12"/>
        <v>130</v>
      </c>
      <c r="P3415">
        <f t="shared" si="213"/>
        <v>46.43</v>
      </c>
      <c r="Q3415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12"/>
        <v>104</v>
      </c>
      <c r="P3416">
        <f t="shared" si="213"/>
        <v>70.569999999999993</v>
      </c>
      <c r="Q3416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12"/>
        <v>100</v>
      </c>
      <c r="P3417">
        <f t="shared" si="213"/>
        <v>22.22</v>
      </c>
      <c r="Q3417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12"/>
        <v>120</v>
      </c>
      <c r="P3418">
        <f t="shared" si="213"/>
        <v>159.47</v>
      </c>
      <c r="Q3418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12"/>
        <v>100</v>
      </c>
      <c r="P3419">
        <f t="shared" si="213"/>
        <v>37.78</v>
      </c>
      <c r="Q3419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12"/>
        <v>101</v>
      </c>
      <c r="P3420">
        <f t="shared" si="213"/>
        <v>72.05</v>
      </c>
      <c r="Q342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12"/>
        <v>107</v>
      </c>
      <c r="P3421">
        <f t="shared" si="213"/>
        <v>63.7</v>
      </c>
      <c r="Q3421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12"/>
        <v>138</v>
      </c>
      <c r="P3422">
        <f t="shared" si="213"/>
        <v>28.41</v>
      </c>
      <c r="Q3422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12"/>
        <v>101</v>
      </c>
      <c r="P3423">
        <f t="shared" si="213"/>
        <v>103.21</v>
      </c>
      <c r="Q3423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12"/>
        <v>109</v>
      </c>
      <c r="P3424">
        <f t="shared" si="213"/>
        <v>71.150000000000006</v>
      </c>
      <c r="Q3424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12"/>
        <v>140</v>
      </c>
      <c r="P3425">
        <f t="shared" si="213"/>
        <v>35</v>
      </c>
      <c r="Q3425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12"/>
        <v>104</v>
      </c>
      <c r="P3426">
        <f t="shared" si="213"/>
        <v>81.78</v>
      </c>
      <c r="Q3426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12"/>
        <v>103</v>
      </c>
      <c r="P3427">
        <f t="shared" si="213"/>
        <v>297.02999999999997</v>
      </c>
      <c r="Q3427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12"/>
        <v>108</v>
      </c>
      <c r="P3428">
        <f t="shared" si="213"/>
        <v>46.61</v>
      </c>
      <c r="Q3428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12"/>
        <v>100</v>
      </c>
      <c r="P3429">
        <f t="shared" si="213"/>
        <v>51.72</v>
      </c>
      <c r="Q3429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12"/>
        <v>103</v>
      </c>
      <c r="P3430">
        <f t="shared" si="213"/>
        <v>40.29</v>
      </c>
      <c r="Q343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12"/>
        <v>130</v>
      </c>
      <c r="P3431">
        <f t="shared" si="213"/>
        <v>16.25</v>
      </c>
      <c r="Q3431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12"/>
        <v>109</v>
      </c>
      <c r="P3432">
        <f t="shared" si="213"/>
        <v>30.15</v>
      </c>
      <c r="Q3432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12"/>
        <v>100</v>
      </c>
      <c r="P3433">
        <f t="shared" si="213"/>
        <v>95.24</v>
      </c>
      <c r="Q3433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12"/>
        <v>110</v>
      </c>
      <c r="P3434">
        <f t="shared" si="213"/>
        <v>52.21</v>
      </c>
      <c r="Q3434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12"/>
        <v>100</v>
      </c>
      <c r="P3435">
        <f t="shared" si="213"/>
        <v>134.15</v>
      </c>
      <c r="Q3435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12"/>
        <v>106</v>
      </c>
      <c r="P3436">
        <f t="shared" si="213"/>
        <v>62.83</v>
      </c>
      <c r="Q3436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12"/>
        <v>112</v>
      </c>
      <c r="P3437">
        <f t="shared" si="213"/>
        <v>58.95</v>
      </c>
      <c r="Q3437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12"/>
        <v>106</v>
      </c>
      <c r="P3438">
        <f t="shared" si="213"/>
        <v>143.11000000000001</v>
      </c>
      <c r="Q3438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12"/>
        <v>101</v>
      </c>
      <c r="P3439">
        <f t="shared" si="213"/>
        <v>84.17</v>
      </c>
      <c r="Q3439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12"/>
        <v>104</v>
      </c>
      <c r="P3440">
        <f t="shared" si="213"/>
        <v>186.07</v>
      </c>
      <c r="Q344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12"/>
        <v>135</v>
      </c>
      <c r="P3441">
        <f t="shared" si="213"/>
        <v>89.79</v>
      </c>
      <c r="Q3441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12"/>
        <v>105</v>
      </c>
      <c r="P3442">
        <f t="shared" si="213"/>
        <v>64.16</v>
      </c>
      <c r="Q3442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12"/>
        <v>103</v>
      </c>
      <c r="P3443">
        <f t="shared" si="213"/>
        <v>59.65</v>
      </c>
      <c r="Q3443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12"/>
        <v>100</v>
      </c>
      <c r="P3444">
        <f t="shared" si="213"/>
        <v>31.25</v>
      </c>
      <c r="Q3444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12"/>
        <v>186</v>
      </c>
      <c r="P3445">
        <f t="shared" si="213"/>
        <v>41.22</v>
      </c>
      <c r="Q3445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12"/>
        <v>289</v>
      </c>
      <c r="P3446">
        <f t="shared" si="213"/>
        <v>43.35</v>
      </c>
      <c r="Q3446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12"/>
        <v>100</v>
      </c>
      <c r="P3447">
        <f t="shared" si="213"/>
        <v>64.52</v>
      </c>
      <c r="Q3447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12"/>
        <v>108</v>
      </c>
      <c r="P3448">
        <f t="shared" si="213"/>
        <v>43.28</v>
      </c>
      <c r="Q3448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12"/>
        <v>108</v>
      </c>
      <c r="P3449">
        <f t="shared" si="213"/>
        <v>77</v>
      </c>
      <c r="Q3449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12"/>
        <v>110</v>
      </c>
      <c r="P3450">
        <f t="shared" si="213"/>
        <v>51.22</v>
      </c>
      <c r="Q345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12"/>
        <v>171</v>
      </c>
      <c r="P3451">
        <f t="shared" si="213"/>
        <v>68.25</v>
      </c>
      <c r="Q3451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12"/>
        <v>152</v>
      </c>
      <c r="P3452">
        <f t="shared" si="213"/>
        <v>19.489999999999998</v>
      </c>
      <c r="Q3452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12"/>
        <v>101</v>
      </c>
      <c r="P3453">
        <f t="shared" si="213"/>
        <v>41.13</v>
      </c>
      <c r="Q3453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12"/>
        <v>153</v>
      </c>
      <c r="P3454">
        <f t="shared" si="213"/>
        <v>41.41</v>
      </c>
      <c r="Q3454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12"/>
        <v>128</v>
      </c>
      <c r="P3455">
        <f t="shared" si="213"/>
        <v>27.5</v>
      </c>
      <c r="Q3455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12"/>
        <v>101</v>
      </c>
      <c r="P3456">
        <f t="shared" si="213"/>
        <v>33.57</v>
      </c>
      <c r="Q3456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12"/>
        <v>101</v>
      </c>
      <c r="P3457">
        <f t="shared" si="213"/>
        <v>145.87</v>
      </c>
      <c r="Q3457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si="212"/>
        <v>191</v>
      </c>
      <c r="P3458">
        <f t="shared" si="213"/>
        <v>358.69</v>
      </c>
      <c r="Q3458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ref="O3459:O3522" si="216">ROUND(E3459/D3459*100,0)</f>
        <v>140</v>
      </c>
      <c r="P3459">
        <f t="shared" ref="P3459:P3522" si="217">IFERROR(ROUND(E3459/L3459,2),0)</f>
        <v>50.98</v>
      </c>
      <c r="Q3459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16"/>
        <v>124</v>
      </c>
      <c r="P3460">
        <f t="shared" si="217"/>
        <v>45.04</v>
      </c>
      <c r="Q346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16"/>
        <v>126</v>
      </c>
      <c r="P3461">
        <f t="shared" si="217"/>
        <v>17.53</v>
      </c>
      <c r="Q3461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16"/>
        <v>190</v>
      </c>
      <c r="P3462">
        <f t="shared" si="217"/>
        <v>50</v>
      </c>
      <c r="Q3462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16"/>
        <v>139</v>
      </c>
      <c r="P3463">
        <f t="shared" si="217"/>
        <v>57.92</v>
      </c>
      <c r="Q3463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16"/>
        <v>202</v>
      </c>
      <c r="P3464">
        <f t="shared" si="217"/>
        <v>29.71</v>
      </c>
      <c r="Q3464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16"/>
        <v>103</v>
      </c>
      <c r="P3465">
        <f t="shared" si="217"/>
        <v>90.68</v>
      </c>
      <c r="Q3465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16"/>
        <v>102</v>
      </c>
      <c r="P3466">
        <f t="shared" si="217"/>
        <v>55.01</v>
      </c>
      <c r="Q3466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16"/>
        <v>103</v>
      </c>
      <c r="P3467">
        <f t="shared" si="217"/>
        <v>57.22</v>
      </c>
      <c r="Q3467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16"/>
        <v>127</v>
      </c>
      <c r="P3468">
        <f t="shared" si="217"/>
        <v>72.95</v>
      </c>
      <c r="Q3468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16"/>
        <v>101</v>
      </c>
      <c r="P3469">
        <f t="shared" si="217"/>
        <v>64.47</v>
      </c>
      <c r="Q3469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16"/>
        <v>122</v>
      </c>
      <c r="P3470">
        <f t="shared" si="217"/>
        <v>716.35</v>
      </c>
      <c r="Q347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16"/>
        <v>113</v>
      </c>
      <c r="P3471">
        <f t="shared" si="217"/>
        <v>50.4</v>
      </c>
      <c r="Q3471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16"/>
        <v>150</v>
      </c>
      <c r="P3472">
        <f t="shared" si="217"/>
        <v>41.67</v>
      </c>
      <c r="Q3472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16"/>
        <v>215</v>
      </c>
      <c r="P3473">
        <f t="shared" si="217"/>
        <v>35.770000000000003</v>
      </c>
      <c r="Q3473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16"/>
        <v>102</v>
      </c>
      <c r="P3474">
        <f t="shared" si="217"/>
        <v>88.74</v>
      </c>
      <c r="Q3474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16"/>
        <v>100</v>
      </c>
      <c r="P3475">
        <f t="shared" si="217"/>
        <v>148.47999999999999</v>
      </c>
      <c r="Q3475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16"/>
        <v>101</v>
      </c>
      <c r="P3476">
        <f t="shared" si="217"/>
        <v>51.79</v>
      </c>
      <c r="Q3476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16"/>
        <v>113</v>
      </c>
      <c r="P3477">
        <f t="shared" si="217"/>
        <v>20</v>
      </c>
      <c r="Q3477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16"/>
        <v>104</v>
      </c>
      <c r="P3478">
        <f t="shared" si="217"/>
        <v>52</v>
      </c>
      <c r="Q3478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16"/>
        <v>115</v>
      </c>
      <c r="P3479">
        <f t="shared" si="217"/>
        <v>53.23</v>
      </c>
      <c r="Q3479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16"/>
        <v>113</v>
      </c>
      <c r="P3480">
        <f t="shared" si="217"/>
        <v>39.6</v>
      </c>
      <c r="Q348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16"/>
        <v>128</v>
      </c>
      <c r="P3481">
        <f t="shared" si="217"/>
        <v>34.25</v>
      </c>
      <c r="Q3481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16"/>
        <v>143</v>
      </c>
      <c r="P3482">
        <f t="shared" si="217"/>
        <v>164.62</v>
      </c>
      <c r="Q3482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16"/>
        <v>119</v>
      </c>
      <c r="P3483">
        <f t="shared" si="217"/>
        <v>125.05</v>
      </c>
      <c r="Q3483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16"/>
        <v>138</v>
      </c>
      <c r="P3484">
        <f t="shared" si="217"/>
        <v>51.88</v>
      </c>
      <c r="Q3484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16"/>
        <v>160</v>
      </c>
      <c r="P3485">
        <f t="shared" si="217"/>
        <v>40.29</v>
      </c>
      <c r="Q3485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16"/>
        <v>114</v>
      </c>
      <c r="P3486">
        <f t="shared" si="217"/>
        <v>64.91</v>
      </c>
      <c r="Q3486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16"/>
        <v>101</v>
      </c>
      <c r="P3487">
        <f t="shared" si="217"/>
        <v>55.33</v>
      </c>
      <c r="Q3487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16"/>
        <v>155</v>
      </c>
      <c r="P3488">
        <f t="shared" si="217"/>
        <v>83.14</v>
      </c>
      <c r="Q3488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16"/>
        <v>128</v>
      </c>
      <c r="P3489">
        <f t="shared" si="217"/>
        <v>38.71</v>
      </c>
      <c r="Q3489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16"/>
        <v>121</v>
      </c>
      <c r="P3490">
        <f t="shared" si="217"/>
        <v>125.38</v>
      </c>
      <c r="Q349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16"/>
        <v>113</v>
      </c>
      <c r="P3491">
        <f t="shared" si="217"/>
        <v>78.260000000000005</v>
      </c>
      <c r="Q3491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16"/>
        <v>128</v>
      </c>
      <c r="P3492">
        <f t="shared" si="217"/>
        <v>47.22</v>
      </c>
      <c r="Q3492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16"/>
        <v>158</v>
      </c>
      <c r="P3493">
        <f t="shared" si="217"/>
        <v>79.099999999999994</v>
      </c>
      <c r="Q3493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16"/>
        <v>105</v>
      </c>
      <c r="P3494">
        <f t="shared" si="217"/>
        <v>114.29</v>
      </c>
      <c r="Q3494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16"/>
        <v>100</v>
      </c>
      <c r="P3495">
        <f t="shared" si="217"/>
        <v>51.72</v>
      </c>
      <c r="Q3495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16"/>
        <v>100</v>
      </c>
      <c r="P3496">
        <f t="shared" si="217"/>
        <v>30.77</v>
      </c>
      <c r="Q3496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16"/>
        <v>107</v>
      </c>
      <c r="P3497">
        <f t="shared" si="217"/>
        <v>74.209999999999994</v>
      </c>
      <c r="Q3497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16"/>
        <v>124</v>
      </c>
      <c r="P3498">
        <f t="shared" si="217"/>
        <v>47.85</v>
      </c>
      <c r="Q3498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16"/>
        <v>109</v>
      </c>
      <c r="P3499">
        <f t="shared" si="217"/>
        <v>34.409999999999997</v>
      </c>
      <c r="Q3499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16"/>
        <v>102</v>
      </c>
      <c r="P3500">
        <f t="shared" si="217"/>
        <v>40.24</v>
      </c>
      <c r="Q350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16"/>
        <v>106</v>
      </c>
      <c r="P3501">
        <f t="shared" si="217"/>
        <v>60.29</v>
      </c>
      <c r="Q3501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16"/>
        <v>106</v>
      </c>
      <c r="P3502">
        <f t="shared" si="217"/>
        <v>25.31</v>
      </c>
      <c r="Q3502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16"/>
        <v>101</v>
      </c>
      <c r="P3503">
        <f t="shared" si="217"/>
        <v>35.950000000000003</v>
      </c>
      <c r="Q3503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16"/>
        <v>105</v>
      </c>
      <c r="P3504">
        <f t="shared" si="217"/>
        <v>136</v>
      </c>
      <c r="Q3504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16"/>
        <v>108</v>
      </c>
      <c r="P3505">
        <f t="shared" si="217"/>
        <v>70.760000000000005</v>
      </c>
      <c r="Q3505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16"/>
        <v>100</v>
      </c>
      <c r="P3506">
        <f t="shared" si="217"/>
        <v>125</v>
      </c>
      <c r="Q3506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16"/>
        <v>104</v>
      </c>
      <c r="P3507">
        <f t="shared" si="217"/>
        <v>66.510000000000005</v>
      </c>
      <c r="Q3507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16"/>
        <v>102</v>
      </c>
      <c r="P3508">
        <f t="shared" si="217"/>
        <v>105</v>
      </c>
      <c r="Q3508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16"/>
        <v>104</v>
      </c>
      <c r="P3509">
        <f t="shared" si="217"/>
        <v>145</v>
      </c>
      <c r="Q3509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16"/>
        <v>180</v>
      </c>
      <c r="P3510">
        <f t="shared" si="217"/>
        <v>12</v>
      </c>
      <c r="Q35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16"/>
        <v>106</v>
      </c>
      <c r="P3511">
        <f t="shared" si="217"/>
        <v>96.67</v>
      </c>
      <c r="Q3511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16"/>
        <v>101</v>
      </c>
      <c r="P3512">
        <f t="shared" si="217"/>
        <v>60.33</v>
      </c>
      <c r="Q3512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16"/>
        <v>101</v>
      </c>
      <c r="P3513">
        <f t="shared" si="217"/>
        <v>79.89</v>
      </c>
      <c r="Q3513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16"/>
        <v>100</v>
      </c>
      <c r="P3514">
        <f t="shared" si="217"/>
        <v>58.82</v>
      </c>
      <c r="Q3514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16"/>
        <v>118</v>
      </c>
      <c r="P3515">
        <f t="shared" si="217"/>
        <v>75.34</v>
      </c>
      <c r="Q3515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16"/>
        <v>110</v>
      </c>
      <c r="P3516">
        <f t="shared" si="217"/>
        <v>55</v>
      </c>
      <c r="Q3516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16"/>
        <v>103</v>
      </c>
      <c r="P3517">
        <f t="shared" si="217"/>
        <v>66.959999999999994</v>
      </c>
      <c r="Q3517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16"/>
        <v>100</v>
      </c>
      <c r="P3518">
        <f t="shared" si="217"/>
        <v>227.27</v>
      </c>
      <c r="Q3518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16"/>
        <v>100</v>
      </c>
      <c r="P3519">
        <f t="shared" si="217"/>
        <v>307.69</v>
      </c>
      <c r="Q3519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16"/>
        <v>110</v>
      </c>
      <c r="P3520">
        <f t="shared" si="217"/>
        <v>50.02</v>
      </c>
      <c r="Q352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16"/>
        <v>101</v>
      </c>
      <c r="P3521">
        <f t="shared" si="217"/>
        <v>72.39</v>
      </c>
      <c r="Q3521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si="216"/>
        <v>101</v>
      </c>
      <c r="P3522">
        <f t="shared" si="217"/>
        <v>95.95</v>
      </c>
      <c r="Q3522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ref="O3523:O3586" si="220">ROUND(E3523/D3523*100,0)</f>
        <v>169</v>
      </c>
      <c r="P3523">
        <f t="shared" ref="P3523:P3586" si="221">IFERROR(ROUND(E3523/L3523,2),0)</f>
        <v>45.62</v>
      </c>
      <c r="Q3523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20"/>
        <v>100</v>
      </c>
      <c r="P3524">
        <f t="shared" si="221"/>
        <v>41.03</v>
      </c>
      <c r="Q3524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20"/>
        <v>114</v>
      </c>
      <c r="P3525">
        <f t="shared" si="221"/>
        <v>56.83</v>
      </c>
      <c r="Q3525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20"/>
        <v>102</v>
      </c>
      <c r="P3526">
        <f t="shared" si="221"/>
        <v>137.24</v>
      </c>
      <c r="Q3526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20"/>
        <v>106</v>
      </c>
      <c r="P3527">
        <f t="shared" si="221"/>
        <v>75.709999999999994</v>
      </c>
      <c r="Q3527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20"/>
        <v>102</v>
      </c>
      <c r="P3528">
        <f t="shared" si="221"/>
        <v>99</v>
      </c>
      <c r="Q3528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20"/>
        <v>117</v>
      </c>
      <c r="P3529">
        <f t="shared" si="221"/>
        <v>81.569999999999993</v>
      </c>
      <c r="Q3529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20"/>
        <v>101</v>
      </c>
      <c r="P3530">
        <f t="shared" si="221"/>
        <v>45.11</v>
      </c>
      <c r="Q353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20"/>
        <v>132</v>
      </c>
      <c r="P3531">
        <f t="shared" si="221"/>
        <v>36.67</v>
      </c>
      <c r="Q3531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20"/>
        <v>100</v>
      </c>
      <c r="P3532">
        <f t="shared" si="221"/>
        <v>125</v>
      </c>
      <c r="Q3532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20"/>
        <v>128</v>
      </c>
      <c r="P3533">
        <f t="shared" si="221"/>
        <v>49.23</v>
      </c>
      <c r="Q3533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20"/>
        <v>119</v>
      </c>
      <c r="P3534">
        <f t="shared" si="221"/>
        <v>42.3</v>
      </c>
      <c r="Q3534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20"/>
        <v>126</v>
      </c>
      <c r="P3535">
        <f t="shared" si="221"/>
        <v>78.88</v>
      </c>
      <c r="Q3535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20"/>
        <v>156</v>
      </c>
      <c r="P3536">
        <f t="shared" si="221"/>
        <v>38.28</v>
      </c>
      <c r="Q3536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20"/>
        <v>103</v>
      </c>
      <c r="P3537">
        <f t="shared" si="221"/>
        <v>44.85</v>
      </c>
      <c r="Q3537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20"/>
        <v>153</v>
      </c>
      <c r="P3538">
        <f t="shared" si="221"/>
        <v>13.53</v>
      </c>
      <c r="Q3538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20"/>
        <v>180</v>
      </c>
      <c r="P3539">
        <f t="shared" si="221"/>
        <v>43.5</v>
      </c>
      <c r="Q3539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20"/>
        <v>128</v>
      </c>
      <c r="P3540">
        <f t="shared" si="221"/>
        <v>30.95</v>
      </c>
      <c r="Q354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20"/>
        <v>120</v>
      </c>
      <c r="P3541">
        <f t="shared" si="221"/>
        <v>55.23</v>
      </c>
      <c r="Q3541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20"/>
        <v>123</v>
      </c>
      <c r="P3542">
        <f t="shared" si="221"/>
        <v>46.13</v>
      </c>
      <c r="Q3542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20"/>
        <v>105</v>
      </c>
      <c r="P3543">
        <f t="shared" si="221"/>
        <v>39.380000000000003</v>
      </c>
      <c r="Q3543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20"/>
        <v>102</v>
      </c>
      <c r="P3544">
        <f t="shared" si="221"/>
        <v>66.150000000000006</v>
      </c>
      <c r="Q3544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20"/>
        <v>105</v>
      </c>
      <c r="P3545">
        <f t="shared" si="221"/>
        <v>54.14</v>
      </c>
      <c r="Q3545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20"/>
        <v>100</v>
      </c>
      <c r="P3546">
        <f t="shared" si="221"/>
        <v>104.17</v>
      </c>
      <c r="Q3546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20"/>
        <v>100</v>
      </c>
      <c r="P3547">
        <f t="shared" si="221"/>
        <v>31.38</v>
      </c>
      <c r="Q3547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20"/>
        <v>102</v>
      </c>
      <c r="P3548">
        <f t="shared" si="221"/>
        <v>59.21</v>
      </c>
      <c r="Q3548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20"/>
        <v>114</v>
      </c>
      <c r="P3549">
        <f t="shared" si="221"/>
        <v>119.18</v>
      </c>
      <c r="Q3549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20"/>
        <v>102</v>
      </c>
      <c r="P3550">
        <f t="shared" si="221"/>
        <v>164.62</v>
      </c>
      <c r="Q355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20"/>
        <v>102</v>
      </c>
      <c r="P3551">
        <f t="shared" si="221"/>
        <v>24.29</v>
      </c>
      <c r="Q3551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20"/>
        <v>105</v>
      </c>
      <c r="P3552">
        <f t="shared" si="221"/>
        <v>40.94</v>
      </c>
      <c r="Q3552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20"/>
        <v>102</v>
      </c>
      <c r="P3553">
        <f t="shared" si="221"/>
        <v>61.1</v>
      </c>
      <c r="Q3553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20"/>
        <v>100</v>
      </c>
      <c r="P3554">
        <f t="shared" si="221"/>
        <v>38.65</v>
      </c>
      <c r="Q3554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20"/>
        <v>106</v>
      </c>
      <c r="P3555">
        <f t="shared" si="221"/>
        <v>56.2</v>
      </c>
      <c r="Q3555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20"/>
        <v>113</v>
      </c>
      <c r="P3556">
        <f t="shared" si="221"/>
        <v>107</v>
      </c>
      <c r="Q3556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20"/>
        <v>100</v>
      </c>
      <c r="P3557">
        <f t="shared" si="221"/>
        <v>171.43</v>
      </c>
      <c r="Q3557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20"/>
        <v>100</v>
      </c>
      <c r="P3558">
        <f t="shared" si="221"/>
        <v>110.5</v>
      </c>
      <c r="Q3558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20"/>
        <v>100</v>
      </c>
      <c r="P3559">
        <f t="shared" si="221"/>
        <v>179.28</v>
      </c>
      <c r="Q3559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20"/>
        <v>144</v>
      </c>
      <c r="P3560">
        <f t="shared" si="221"/>
        <v>22.91</v>
      </c>
      <c r="Q356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20"/>
        <v>104</v>
      </c>
      <c r="P3561">
        <f t="shared" si="221"/>
        <v>43.13</v>
      </c>
      <c r="Q3561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20"/>
        <v>108</v>
      </c>
      <c r="P3562">
        <f t="shared" si="221"/>
        <v>46.89</v>
      </c>
      <c r="Q3562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20"/>
        <v>102</v>
      </c>
      <c r="P3563">
        <f t="shared" si="221"/>
        <v>47.41</v>
      </c>
      <c r="Q3563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20"/>
        <v>149</v>
      </c>
      <c r="P3564">
        <f t="shared" si="221"/>
        <v>15.13</v>
      </c>
      <c r="Q3564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20"/>
        <v>105</v>
      </c>
      <c r="P3565">
        <f t="shared" si="221"/>
        <v>21.1</v>
      </c>
      <c r="Q3565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20"/>
        <v>101</v>
      </c>
      <c r="P3566">
        <f t="shared" si="221"/>
        <v>59.12</v>
      </c>
      <c r="Q3566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20"/>
        <v>131</v>
      </c>
      <c r="P3567">
        <f t="shared" si="221"/>
        <v>97.92</v>
      </c>
      <c r="Q3567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20"/>
        <v>105</v>
      </c>
      <c r="P3568">
        <f t="shared" si="221"/>
        <v>55.13</v>
      </c>
      <c r="Q3568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20"/>
        <v>109</v>
      </c>
      <c r="P3569">
        <f t="shared" si="221"/>
        <v>26.54</v>
      </c>
      <c r="Q3569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20"/>
        <v>111</v>
      </c>
      <c r="P3570">
        <f t="shared" si="221"/>
        <v>58.42</v>
      </c>
      <c r="Q357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20"/>
        <v>100</v>
      </c>
      <c r="P3571">
        <f t="shared" si="221"/>
        <v>122.54</v>
      </c>
      <c r="Q3571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20"/>
        <v>114</v>
      </c>
      <c r="P3572">
        <f t="shared" si="221"/>
        <v>87.96</v>
      </c>
      <c r="Q3572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20"/>
        <v>122</v>
      </c>
      <c r="P3573">
        <f t="shared" si="221"/>
        <v>73.239999999999995</v>
      </c>
      <c r="Q3573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20"/>
        <v>100</v>
      </c>
      <c r="P3574">
        <f t="shared" si="221"/>
        <v>55.56</v>
      </c>
      <c r="Q3574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20"/>
        <v>103</v>
      </c>
      <c r="P3575">
        <f t="shared" si="221"/>
        <v>39.54</v>
      </c>
      <c r="Q3575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20"/>
        <v>106</v>
      </c>
      <c r="P3576">
        <f t="shared" si="221"/>
        <v>136.78</v>
      </c>
      <c r="Q3576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20"/>
        <v>101</v>
      </c>
      <c r="P3577">
        <f t="shared" si="221"/>
        <v>99.34</v>
      </c>
      <c r="Q3577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20"/>
        <v>100</v>
      </c>
      <c r="P3578">
        <f t="shared" si="221"/>
        <v>20</v>
      </c>
      <c r="Q3578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20"/>
        <v>130</v>
      </c>
      <c r="P3579">
        <f t="shared" si="221"/>
        <v>28.89</v>
      </c>
      <c r="Q3579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20"/>
        <v>100</v>
      </c>
      <c r="P3580">
        <f t="shared" si="221"/>
        <v>40.549999999999997</v>
      </c>
      <c r="Q358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20"/>
        <v>100</v>
      </c>
      <c r="P3581">
        <f t="shared" si="221"/>
        <v>35.71</v>
      </c>
      <c r="Q3581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20"/>
        <v>114</v>
      </c>
      <c r="P3582">
        <f t="shared" si="221"/>
        <v>37.96</v>
      </c>
      <c r="Q3582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20"/>
        <v>100</v>
      </c>
      <c r="P3583">
        <f t="shared" si="221"/>
        <v>33.33</v>
      </c>
      <c r="Q3583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20"/>
        <v>287</v>
      </c>
      <c r="P3584">
        <f t="shared" si="221"/>
        <v>58.57</v>
      </c>
      <c r="Q3584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20"/>
        <v>109</v>
      </c>
      <c r="P3585">
        <f t="shared" si="221"/>
        <v>135.63</v>
      </c>
      <c r="Q3585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si="220"/>
        <v>116</v>
      </c>
      <c r="P3586">
        <f t="shared" si="221"/>
        <v>30.94</v>
      </c>
      <c r="Q3586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ref="O3587:O3650" si="224">ROUND(E3587/D3587*100,0)</f>
        <v>119</v>
      </c>
      <c r="P3587">
        <f t="shared" ref="P3587:P3650" si="225">IFERROR(ROUND(E3587/L3587,2),0)</f>
        <v>176.09</v>
      </c>
      <c r="Q3587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24"/>
        <v>109</v>
      </c>
      <c r="P3588">
        <f t="shared" si="225"/>
        <v>151.97999999999999</v>
      </c>
      <c r="Q3588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24"/>
        <v>127</v>
      </c>
      <c r="P3589">
        <f t="shared" si="225"/>
        <v>22.61</v>
      </c>
      <c r="Q3589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24"/>
        <v>101</v>
      </c>
      <c r="P3590">
        <f t="shared" si="225"/>
        <v>18.27</v>
      </c>
      <c r="Q359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24"/>
        <v>128</v>
      </c>
      <c r="P3591">
        <f t="shared" si="225"/>
        <v>82.26</v>
      </c>
      <c r="Q3591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24"/>
        <v>100</v>
      </c>
      <c r="P3592">
        <f t="shared" si="225"/>
        <v>68.53</v>
      </c>
      <c r="Q3592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24"/>
        <v>175</v>
      </c>
      <c r="P3593">
        <f t="shared" si="225"/>
        <v>68.06</v>
      </c>
      <c r="Q3593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24"/>
        <v>127</v>
      </c>
      <c r="P3594">
        <f t="shared" si="225"/>
        <v>72.709999999999994</v>
      </c>
      <c r="Q3594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24"/>
        <v>111</v>
      </c>
      <c r="P3595">
        <f t="shared" si="225"/>
        <v>77.19</v>
      </c>
      <c r="Q3595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24"/>
        <v>126</v>
      </c>
      <c r="P3596">
        <f t="shared" si="225"/>
        <v>55.97</v>
      </c>
      <c r="Q3596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24"/>
        <v>119</v>
      </c>
      <c r="P3597">
        <f t="shared" si="225"/>
        <v>49.69</v>
      </c>
      <c r="Q3597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24"/>
        <v>108</v>
      </c>
      <c r="P3598">
        <f t="shared" si="225"/>
        <v>79</v>
      </c>
      <c r="Q3598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24"/>
        <v>103</v>
      </c>
      <c r="P3599">
        <f t="shared" si="225"/>
        <v>77.73</v>
      </c>
      <c r="Q3599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24"/>
        <v>110</v>
      </c>
      <c r="P3600">
        <f t="shared" si="225"/>
        <v>40.78</v>
      </c>
      <c r="Q360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24"/>
        <v>202</v>
      </c>
      <c r="P3601">
        <f t="shared" si="225"/>
        <v>59.41</v>
      </c>
      <c r="Q3601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24"/>
        <v>130</v>
      </c>
      <c r="P3602">
        <f t="shared" si="225"/>
        <v>3.25</v>
      </c>
      <c r="Q3602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24"/>
        <v>104</v>
      </c>
      <c r="P3603">
        <f t="shared" si="225"/>
        <v>39.380000000000003</v>
      </c>
      <c r="Q3603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24"/>
        <v>100</v>
      </c>
      <c r="P3604">
        <f t="shared" si="225"/>
        <v>81.67</v>
      </c>
      <c r="Q3604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24"/>
        <v>171</v>
      </c>
      <c r="P3605">
        <f t="shared" si="225"/>
        <v>44.91</v>
      </c>
      <c r="Q3605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24"/>
        <v>113</v>
      </c>
      <c r="P3606">
        <f t="shared" si="225"/>
        <v>49.06</v>
      </c>
      <c r="Q3606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24"/>
        <v>184</v>
      </c>
      <c r="P3607">
        <f t="shared" si="225"/>
        <v>30.67</v>
      </c>
      <c r="Q3607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24"/>
        <v>130</v>
      </c>
      <c r="P3608">
        <f t="shared" si="225"/>
        <v>61.06</v>
      </c>
      <c r="Q3608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24"/>
        <v>105</v>
      </c>
      <c r="P3609">
        <f t="shared" si="225"/>
        <v>29</v>
      </c>
      <c r="Q3609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24"/>
        <v>100</v>
      </c>
      <c r="P3610">
        <f t="shared" si="225"/>
        <v>29.63</v>
      </c>
      <c r="Q36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24"/>
        <v>153</v>
      </c>
      <c r="P3611">
        <f t="shared" si="225"/>
        <v>143.1</v>
      </c>
      <c r="Q3611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24"/>
        <v>162</v>
      </c>
      <c r="P3612">
        <f t="shared" si="225"/>
        <v>52.35</v>
      </c>
      <c r="Q3612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24"/>
        <v>136</v>
      </c>
      <c r="P3613">
        <f t="shared" si="225"/>
        <v>66.67</v>
      </c>
      <c r="Q3613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24"/>
        <v>144</v>
      </c>
      <c r="P3614">
        <f t="shared" si="225"/>
        <v>126.67</v>
      </c>
      <c r="Q3614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24"/>
        <v>100</v>
      </c>
      <c r="P3615">
        <f t="shared" si="225"/>
        <v>62.5</v>
      </c>
      <c r="Q3615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24"/>
        <v>101</v>
      </c>
      <c r="P3616">
        <f t="shared" si="225"/>
        <v>35.49</v>
      </c>
      <c r="Q3616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24"/>
        <v>107</v>
      </c>
      <c r="P3617">
        <f t="shared" si="225"/>
        <v>37.08</v>
      </c>
      <c r="Q3617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24"/>
        <v>125</v>
      </c>
      <c r="P3618">
        <f t="shared" si="225"/>
        <v>69.33</v>
      </c>
      <c r="Q3618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24"/>
        <v>119</v>
      </c>
      <c r="P3619">
        <f t="shared" si="225"/>
        <v>17.25</v>
      </c>
      <c r="Q3619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24"/>
        <v>101</v>
      </c>
      <c r="P3620">
        <f t="shared" si="225"/>
        <v>36.07</v>
      </c>
      <c r="Q362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24"/>
        <v>113</v>
      </c>
      <c r="P3621">
        <f t="shared" si="225"/>
        <v>66.47</v>
      </c>
      <c r="Q3621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24"/>
        <v>105</v>
      </c>
      <c r="P3622">
        <f t="shared" si="225"/>
        <v>56.07</v>
      </c>
      <c r="Q3622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24"/>
        <v>110</v>
      </c>
      <c r="P3623">
        <f t="shared" si="225"/>
        <v>47.03</v>
      </c>
      <c r="Q3623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24"/>
        <v>100</v>
      </c>
      <c r="P3624">
        <f t="shared" si="225"/>
        <v>47.67</v>
      </c>
      <c r="Q3624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24"/>
        <v>120</v>
      </c>
      <c r="P3625">
        <f t="shared" si="225"/>
        <v>88.24</v>
      </c>
      <c r="Q3625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24"/>
        <v>105</v>
      </c>
      <c r="P3626">
        <f t="shared" si="225"/>
        <v>80.72</v>
      </c>
      <c r="Q3626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24"/>
        <v>103</v>
      </c>
      <c r="P3627">
        <f t="shared" si="225"/>
        <v>39.49</v>
      </c>
      <c r="Q3627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24"/>
        <v>102</v>
      </c>
      <c r="P3628">
        <f t="shared" si="225"/>
        <v>84.85</v>
      </c>
      <c r="Q3628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24"/>
        <v>100</v>
      </c>
      <c r="P3629">
        <f t="shared" si="225"/>
        <v>68.97</v>
      </c>
      <c r="Q3629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24"/>
        <v>0</v>
      </c>
      <c r="P3630">
        <f t="shared" si="225"/>
        <v>0</v>
      </c>
      <c r="Q363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24"/>
        <v>0</v>
      </c>
      <c r="P3631">
        <f t="shared" si="225"/>
        <v>1</v>
      </c>
      <c r="Q3631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24"/>
        <v>0</v>
      </c>
      <c r="P3632">
        <f t="shared" si="225"/>
        <v>1</v>
      </c>
      <c r="Q3632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24"/>
        <v>51</v>
      </c>
      <c r="P3633">
        <f t="shared" si="225"/>
        <v>147.88</v>
      </c>
      <c r="Q3633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24"/>
        <v>20</v>
      </c>
      <c r="P3634">
        <f t="shared" si="225"/>
        <v>100</v>
      </c>
      <c r="Q3634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24"/>
        <v>35</v>
      </c>
      <c r="P3635">
        <f t="shared" si="225"/>
        <v>56.84</v>
      </c>
      <c r="Q3635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24"/>
        <v>4</v>
      </c>
      <c r="P3636">
        <f t="shared" si="225"/>
        <v>176.94</v>
      </c>
      <c r="Q3636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24"/>
        <v>36</v>
      </c>
      <c r="P3637">
        <f t="shared" si="225"/>
        <v>127.6</v>
      </c>
      <c r="Q3637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24"/>
        <v>0</v>
      </c>
      <c r="P3638">
        <f t="shared" si="225"/>
        <v>0</v>
      </c>
      <c r="Q3638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24"/>
        <v>31</v>
      </c>
      <c r="P3639">
        <f t="shared" si="225"/>
        <v>66.14</v>
      </c>
      <c r="Q3639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24"/>
        <v>7</v>
      </c>
      <c r="P3640">
        <f t="shared" si="225"/>
        <v>108</v>
      </c>
      <c r="Q364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24"/>
        <v>0</v>
      </c>
      <c r="P3641">
        <f t="shared" si="225"/>
        <v>1</v>
      </c>
      <c r="Q3641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24"/>
        <v>6</v>
      </c>
      <c r="P3642">
        <f t="shared" si="225"/>
        <v>18.329999999999998</v>
      </c>
      <c r="Q3642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24"/>
        <v>0</v>
      </c>
      <c r="P3643">
        <f t="shared" si="225"/>
        <v>0</v>
      </c>
      <c r="Q3643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24"/>
        <v>2</v>
      </c>
      <c r="P3644">
        <f t="shared" si="225"/>
        <v>7.5</v>
      </c>
      <c r="Q3644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24"/>
        <v>0</v>
      </c>
      <c r="P3645">
        <f t="shared" si="225"/>
        <v>0</v>
      </c>
      <c r="Q3645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24"/>
        <v>16</v>
      </c>
      <c r="P3646">
        <f t="shared" si="225"/>
        <v>68.42</v>
      </c>
      <c r="Q3646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24"/>
        <v>0</v>
      </c>
      <c r="P3647">
        <f t="shared" si="225"/>
        <v>1</v>
      </c>
      <c r="Q3647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24"/>
        <v>5</v>
      </c>
      <c r="P3648">
        <f t="shared" si="225"/>
        <v>60.13</v>
      </c>
      <c r="Q3648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24"/>
        <v>6</v>
      </c>
      <c r="P3649">
        <f t="shared" si="225"/>
        <v>15</v>
      </c>
      <c r="Q3649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si="224"/>
        <v>100</v>
      </c>
      <c r="P3650">
        <f t="shared" si="225"/>
        <v>550.04</v>
      </c>
      <c r="Q365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ref="O3651:O3714" si="228">ROUND(E3651/D3651*100,0)</f>
        <v>104</v>
      </c>
      <c r="P3651">
        <f t="shared" ref="P3651:P3714" si="229">IFERROR(ROUND(E3651/L3651,2),0)</f>
        <v>97.5</v>
      </c>
      <c r="Q3651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28"/>
        <v>100</v>
      </c>
      <c r="P3652">
        <f t="shared" si="229"/>
        <v>29.41</v>
      </c>
      <c r="Q3652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28"/>
        <v>104</v>
      </c>
      <c r="P3653">
        <f t="shared" si="229"/>
        <v>57.78</v>
      </c>
      <c r="Q3653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28"/>
        <v>251</v>
      </c>
      <c r="P3654">
        <f t="shared" si="229"/>
        <v>44.24</v>
      </c>
      <c r="Q3654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28"/>
        <v>101</v>
      </c>
      <c r="P3655">
        <f t="shared" si="229"/>
        <v>60.91</v>
      </c>
      <c r="Q3655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28"/>
        <v>174</v>
      </c>
      <c r="P3656">
        <f t="shared" si="229"/>
        <v>68.84</v>
      </c>
      <c r="Q3656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28"/>
        <v>116</v>
      </c>
      <c r="P3657">
        <f t="shared" si="229"/>
        <v>73.58</v>
      </c>
      <c r="Q3657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28"/>
        <v>106</v>
      </c>
      <c r="P3658">
        <f t="shared" si="229"/>
        <v>115.02</v>
      </c>
      <c r="Q3658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28"/>
        <v>111</v>
      </c>
      <c r="P3659">
        <f t="shared" si="229"/>
        <v>110.75</v>
      </c>
      <c r="Q3659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28"/>
        <v>101</v>
      </c>
      <c r="P3660">
        <f t="shared" si="229"/>
        <v>75.5</v>
      </c>
      <c r="Q366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28"/>
        <v>102</v>
      </c>
      <c r="P3661">
        <f t="shared" si="229"/>
        <v>235.46</v>
      </c>
      <c r="Q3661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28"/>
        <v>100</v>
      </c>
      <c r="P3662">
        <f t="shared" si="229"/>
        <v>11.36</v>
      </c>
      <c r="Q3662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28"/>
        <v>111</v>
      </c>
      <c r="P3663">
        <f t="shared" si="229"/>
        <v>92.5</v>
      </c>
      <c r="Q3663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28"/>
        <v>101</v>
      </c>
      <c r="P3664">
        <f t="shared" si="229"/>
        <v>202.85</v>
      </c>
      <c r="Q3664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28"/>
        <v>104</v>
      </c>
      <c r="P3665">
        <f t="shared" si="229"/>
        <v>26</v>
      </c>
      <c r="Q3665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28"/>
        <v>109</v>
      </c>
      <c r="P3666">
        <f t="shared" si="229"/>
        <v>46.05</v>
      </c>
      <c r="Q3666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28"/>
        <v>115</v>
      </c>
      <c r="P3667">
        <f t="shared" si="229"/>
        <v>51</v>
      </c>
      <c r="Q3667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28"/>
        <v>100</v>
      </c>
      <c r="P3668">
        <f t="shared" si="229"/>
        <v>31.58</v>
      </c>
      <c r="Q3668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28"/>
        <v>103</v>
      </c>
      <c r="P3669">
        <f t="shared" si="229"/>
        <v>53.36</v>
      </c>
      <c r="Q3669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28"/>
        <v>104</v>
      </c>
      <c r="P3670">
        <f t="shared" si="229"/>
        <v>36.96</v>
      </c>
      <c r="Q367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28"/>
        <v>138</v>
      </c>
      <c r="P3671">
        <f t="shared" si="229"/>
        <v>81.290000000000006</v>
      </c>
      <c r="Q3671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28"/>
        <v>110</v>
      </c>
      <c r="P3672">
        <f t="shared" si="229"/>
        <v>20.079999999999998</v>
      </c>
      <c r="Q3672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28"/>
        <v>101</v>
      </c>
      <c r="P3673">
        <f t="shared" si="229"/>
        <v>88.25</v>
      </c>
      <c r="Q3673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28"/>
        <v>102</v>
      </c>
      <c r="P3674">
        <f t="shared" si="229"/>
        <v>53.44</v>
      </c>
      <c r="Q3674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28"/>
        <v>114</v>
      </c>
      <c r="P3675">
        <f t="shared" si="229"/>
        <v>39.869999999999997</v>
      </c>
      <c r="Q3675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28"/>
        <v>100</v>
      </c>
      <c r="P3676">
        <f t="shared" si="229"/>
        <v>145.16</v>
      </c>
      <c r="Q3676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28"/>
        <v>140</v>
      </c>
      <c r="P3677">
        <f t="shared" si="229"/>
        <v>23.33</v>
      </c>
      <c r="Q3677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28"/>
        <v>129</v>
      </c>
      <c r="P3678">
        <f t="shared" si="229"/>
        <v>64.38</v>
      </c>
      <c r="Q3678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28"/>
        <v>103</v>
      </c>
      <c r="P3679">
        <f t="shared" si="229"/>
        <v>62.05</v>
      </c>
      <c r="Q3679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28"/>
        <v>103</v>
      </c>
      <c r="P3680">
        <f t="shared" si="229"/>
        <v>66.13</v>
      </c>
      <c r="Q368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28"/>
        <v>110</v>
      </c>
      <c r="P3681">
        <f t="shared" si="229"/>
        <v>73.400000000000006</v>
      </c>
      <c r="Q3681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28"/>
        <v>113</v>
      </c>
      <c r="P3682">
        <f t="shared" si="229"/>
        <v>99.5</v>
      </c>
      <c r="Q3682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28"/>
        <v>112</v>
      </c>
      <c r="P3683">
        <f t="shared" si="229"/>
        <v>62.17</v>
      </c>
      <c r="Q3683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28"/>
        <v>139</v>
      </c>
      <c r="P3684">
        <f t="shared" si="229"/>
        <v>62.33</v>
      </c>
      <c r="Q3684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28"/>
        <v>111</v>
      </c>
      <c r="P3685">
        <f t="shared" si="229"/>
        <v>58.79</v>
      </c>
      <c r="Q3685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28"/>
        <v>139</v>
      </c>
      <c r="P3686">
        <f t="shared" si="229"/>
        <v>45.35</v>
      </c>
      <c r="Q3686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28"/>
        <v>106</v>
      </c>
      <c r="P3687">
        <f t="shared" si="229"/>
        <v>41.94</v>
      </c>
      <c r="Q3687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28"/>
        <v>101</v>
      </c>
      <c r="P3688">
        <f t="shared" si="229"/>
        <v>59.17</v>
      </c>
      <c r="Q3688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28"/>
        <v>100</v>
      </c>
      <c r="P3689">
        <f t="shared" si="229"/>
        <v>200.49</v>
      </c>
      <c r="Q3689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28"/>
        <v>109</v>
      </c>
      <c r="P3690">
        <f t="shared" si="229"/>
        <v>83.97</v>
      </c>
      <c r="Q369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28"/>
        <v>118</v>
      </c>
      <c r="P3691">
        <f t="shared" si="229"/>
        <v>57.26</v>
      </c>
      <c r="Q3691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28"/>
        <v>120</v>
      </c>
      <c r="P3692">
        <f t="shared" si="229"/>
        <v>58.06</v>
      </c>
      <c r="Q3692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28"/>
        <v>128</v>
      </c>
      <c r="P3693">
        <f t="shared" si="229"/>
        <v>186.8</v>
      </c>
      <c r="Q3693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28"/>
        <v>126</v>
      </c>
      <c r="P3694">
        <f t="shared" si="229"/>
        <v>74.12</v>
      </c>
      <c r="Q3694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28"/>
        <v>129</v>
      </c>
      <c r="P3695">
        <f t="shared" si="229"/>
        <v>30.71</v>
      </c>
      <c r="Q3695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28"/>
        <v>107</v>
      </c>
      <c r="P3696">
        <f t="shared" si="229"/>
        <v>62.67</v>
      </c>
      <c r="Q3696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28"/>
        <v>100</v>
      </c>
      <c r="P3697">
        <f t="shared" si="229"/>
        <v>121.36</v>
      </c>
      <c r="Q3697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28"/>
        <v>155</v>
      </c>
      <c r="P3698">
        <f t="shared" si="229"/>
        <v>39.74</v>
      </c>
      <c r="Q3698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28"/>
        <v>108</v>
      </c>
      <c r="P3699">
        <f t="shared" si="229"/>
        <v>72</v>
      </c>
      <c r="Q3699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28"/>
        <v>111</v>
      </c>
      <c r="P3700">
        <f t="shared" si="229"/>
        <v>40.630000000000003</v>
      </c>
      <c r="Q370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28"/>
        <v>101</v>
      </c>
      <c r="P3701">
        <f t="shared" si="229"/>
        <v>63</v>
      </c>
      <c r="Q3701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28"/>
        <v>121</v>
      </c>
      <c r="P3702">
        <f t="shared" si="229"/>
        <v>33.67</v>
      </c>
      <c r="Q3702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28"/>
        <v>100</v>
      </c>
      <c r="P3703">
        <f t="shared" si="229"/>
        <v>38.590000000000003</v>
      </c>
      <c r="Q3703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28"/>
        <v>109</v>
      </c>
      <c r="P3704">
        <f t="shared" si="229"/>
        <v>155.94999999999999</v>
      </c>
      <c r="Q3704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28"/>
        <v>123</v>
      </c>
      <c r="P3705">
        <f t="shared" si="229"/>
        <v>43.2</v>
      </c>
      <c r="Q3705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28"/>
        <v>136</v>
      </c>
      <c r="P3706">
        <f t="shared" si="229"/>
        <v>15.15</v>
      </c>
      <c r="Q3706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28"/>
        <v>103</v>
      </c>
      <c r="P3707">
        <f t="shared" si="229"/>
        <v>83.57</v>
      </c>
      <c r="Q3707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28"/>
        <v>121</v>
      </c>
      <c r="P3708">
        <f t="shared" si="229"/>
        <v>140</v>
      </c>
      <c r="Q3708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28"/>
        <v>186</v>
      </c>
      <c r="P3709">
        <f t="shared" si="229"/>
        <v>80.87</v>
      </c>
      <c r="Q3709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28"/>
        <v>300</v>
      </c>
      <c r="P3710">
        <f t="shared" si="229"/>
        <v>53.85</v>
      </c>
      <c r="Q37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28"/>
        <v>108</v>
      </c>
      <c r="P3711">
        <f t="shared" si="229"/>
        <v>30.93</v>
      </c>
      <c r="Q3711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28"/>
        <v>141</v>
      </c>
      <c r="P3712">
        <f t="shared" si="229"/>
        <v>67.959999999999994</v>
      </c>
      <c r="Q3712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28"/>
        <v>114</v>
      </c>
      <c r="P3713">
        <f t="shared" si="229"/>
        <v>27.14</v>
      </c>
      <c r="Q3713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si="228"/>
        <v>154</v>
      </c>
      <c r="P3714">
        <f t="shared" si="229"/>
        <v>110.87</v>
      </c>
      <c r="Q3714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ref="O3715:O3778" si="232">ROUND(E3715/D3715*100,0)</f>
        <v>102</v>
      </c>
      <c r="P3715">
        <f t="shared" ref="P3715:P3778" si="233">IFERROR(ROUND(E3715/L3715,2),0)</f>
        <v>106.84</v>
      </c>
      <c r="Q3715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32"/>
        <v>102</v>
      </c>
      <c r="P3716">
        <f t="shared" si="233"/>
        <v>105.52</v>
      </c>
      <c r="Q3716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32"/>
        <v>103</v>
      </c>
      <c r="P3717">
        <f t="shared" si="233"/>
        <v>132.96</v>
      </c>
      <c r="Q3717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32"/>
        <v>156</v>
      </c>
      <c r="P3718">
        <f t="shared" si="233"/>
        <v>51.92</v>
      </c>
      <c r="Q3718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32"/>
        <v>101</v>
      </c>
      <c r="P3719">
        <f t="shared" si="233"/>
        <v>310</v>
      </c>
      <c r="Q3719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32"/>
        <v>239</v>
      </c>
      <c r="P3720">
        <f t="shared" si="233"/>
        <v>26.02</v>
      </c>
      <c r="Q372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32"/>
        <v>210</v>
      </c>
      <c r="P3721">
        <f t="shared" si="233"/>
        <v>105</v>
      </c>
      <c r="Q3721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32"/>
        <v>105</v>
      </c>
      <c r="P3722">
        <f t="shared" si="233"/>
        <v>86.23</v>
      </c>
      <c r="Q3722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32"/>
        <v>101</v>
      </c>
      <c r="P3723">
        <f t="shared" si="233"/>
        <v>114.55</v>
      </c>
      <c r="Q3723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32"/>
        <v>111</v>
      </c>
      <c r="P3724">
        <f t="shared" si="233"/>
        <v>47.66</v>
      </c>
      <c r="Q3724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32"/>
        <v>102</v>
      </c>
      <c r="P3725">
        <f t="shared" si="233"/>
        <v>72.89</v>
      </c>
      <c r="Q3725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32"/>
        <v>103</v>
      </c>
      <c r="P3726">
        <f t="shared" si="233"/>
        <v>49.55</v>
      </c>
      <c r="Q3726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32"/>
        <v>127</v>
      </c>
      <c r="P3727">
        <f t="shared" si="233"/>
        <v>25.4</v>
      </c>
      <c r="Q3727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32"/>
        <v>339</v>
      </c>
      <c r="P3728">
        <f t="shared" si="233"/>
        <v>62.59</v>
      </c>
      <c r="Q3728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32"/>
        <v>101</v>
      </c>
      <c r="P3729">
        <f t="shared" si="233"/>
        <v>61.06</v>
      </c>
      <c r="Q3729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32"/>
        <v>9</v>
      </c>
      <c r="P3730">
        <f t="shared" si="233"/>
        <v>60.06</v>
      </c>
      <c r="Q373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32"/>
        <v>7</v>
      </c>
      <c r="P3731">
        <f t="shared" si="233"/>
        <v>72.400000000000006</v>
      </c>
      <c r="Q3731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32"/>
        <v>10</v>
      </c>
      <c r="P3732">
        <f t="shared" si="233"/>
        <v>100</v>
      </c>
      <c r="Q3732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32"/>
        <v>11</v>
      </c>
      <c r="P3733">
        <f t="shared" si="233"/>
        <v>51.67</v>
      </c>
      <c r="Q3733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32"/>
        <v>15</v>
      </c>
      <c r="P3734">
        <f t="shared" si="233"/>
        <v>32.75</v>
      </c>
      <c r="Q3734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32"/>
        <v>0</v>
      </c>
      <c r="P3735">
        <f t="shared" si="233"/>
        <v>0</v>
      </c>
      <c r="Q3735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32"/>
        <v>28</v>
      </c>
      <c r="P3736">
        <f t="shared" si="233"/>
        <v>61</v>
      </c>
      <c r="Q3736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32"/>
        <v>13</v>
      </c>
      <c r="P3737">
        <f t="shared" si="233"/>
        <v>10</v>
      </c>
      <c r="Q3737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32"/>
        <v>1</v>
      </c>
      <c r="P3738">
        <f t="shared" si="233"/>
        <v>10</v>
      </c>
      <c r="Q3738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32"/>
        <v>21</v>
      </c>
      <c r="P3739">
        <f t="shared" si="233"/>
        <v>37.5</v>
      </c>
      <c r="Q3739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32"/>
        <v>18</v>
      </c>
      <c r="P3740">
        <f t="shared" si="233"/>
        <v>45</v>
      </c>
      <c r="Q374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32"/>
        <v>20</v>
      </c>
      <c r="P3741">
        <f t="shared" si="233"/>
        <v>100.63</v>
      </c>
      <c r="Q3741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32"/>
        <v>18</v>
      </c>
      <c r="P3742">
        <f t="shared" si="233"/>
        <v>25.57</v>
      </c>
      <c r="Q3742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32"/>
        <v>0</v>
      </c>
      <c r="P3743">
        <f t="shared" si="233"/>
        <v>0</v>
      </c>
      <c r="Q3743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32"/>
        <v>2</v>
      </c>
      <c r="P3744">
        <f t="shared" si="233"/>
        <v>25</v>
      </c>
      <c r="Q3744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32"/>
        <v>0</v>
      </c>
      <c r="P3745">
        <f t="shared" si="233"/>
        <v>0</v>
      </c>
      <c r="Q3745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32"/>
        <v>0</v>
      </c>
      <c r="P3746">
        <f t="shared" si="233"/>
        <v>0</v>
      </c>
      <c r="Q3746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32"/>
        <v>10</v>
      </c>
      <c r="P3747">
        <f t="shared" si="233"/>
        <v>10</v>
      </c>
      <c r="Q3747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32"/>
        <v>2</v>
      </c>
      <c r="P3748">
        <f t="shared" si="233"/>
        <v>202</v>
      </c>
      <c r="Q3748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32"/>
        <v>1</v>
      </c>
      <c r="P3749">
        <f t="shared" si="233"/>
        <v>25</v>
      </c>
      <c r="Q3749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32"/>
        <v>104</v>
      </c>
      <c r="P3750">
        <f t="shared" si="233"/>
        <v>99.54</v>
      </c>
      <c r="Q375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32"/>
        <v>105</v>
      </c>
      <c r="P3751">
        <f t="shared" si="233"/>
        <v>75</v>
      </c>
      <c r="Q3751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32"/>
        <v>100</v>
      </c>
      <c r="P3752">
        <f t="shared" si="233"/>
        <v>215.25</v>
      </c>
      <c r="Q3752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32"/>
        <v>133</v>
      </c>
      <c r="P3753">
        <f t="shared" si="233"/>
        <v>120.55</v>
      </c>
      <c r="Q3753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32"/>
        <v>113</v>
      </c>
      <c r="P3754">
        <f t="shared" si="233"/>
        <v>37.67</v>
      </c>
      <c r="Q3754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32"/>
        <v>103</v>
      </c>
      <c r="P3755">
        <f t="shared" si="233"/>
        <v>172.23</v>
      </c>
      <c r="Q3755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32"/>
        <v>120</v>
      </c>
      <c r="P3756">
        <f t="shared" si="233"/>
        <v>111.11</v>
      </c>
      <c r="Q3756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32"/>
        <v>130</v>
      </c>
      <c r="P3757">
        <f t="shared" si="233"/>
        <v>25.46</v>
      </c>
      <c r="Q3757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32"/>
        <v>101</v>
      </c>
      <c r="P3758">
        <f t="shared" si="233"/>
        <v>267.64999999999998</v>
      </c>
      <c r="Q3758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32"/>
        <v>109</v>
      </c>
      <c r="P3759">
        <f t="shared" si="233"/>
        <v>75.959999999999994</v>
      </c>
      <c r="Q3759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32"/>
        <v>102</v>
      </c>
      <c r="P3760">
        <f t="shared" si="233"/>
        <v>59.04</v>
      </c>
      <c r="Q376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32"/>
        <v>110</v>
      </c>
      <c r="P3761">
        <f t="shared" si="233"/>
        <v>50.11</v>
      </c>
      <c r="Q3761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32"/>
        <v>101</v>
      </c>
      <c r="P3762">
        <f t="shared" si="233"/>
        <v>55.5</v>
      </c>
      <c r="Q3762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32"/>
        <v>100</v>
      </c>
      <c r="P3763">
        <f t="shared" si="233"/>
        <v>166.67</v>
      </c>
      <c r="Q3763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32"/>
        <v>106</v>
      </c>
      <c r="P3764">
        <f t="shared" si="233"/>
        <v>47.43</v>
      </c>
      <c r="Q3764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32"/>
        <v>100</v>
      </c>
      <c r="P3765">
        <f t="shared" si="233"/>
        <v>64.94</v>
      </c>
      <c r="Q3765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32"/>
        <v>100</v>
      </c>
      <c r="P3766">
        <f t="shared" si="233"/>
        <v>55.56</v>
      </c>
      <c r="Q3766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32"/>
        <v>113</v>
      </c>
      <c r="P3767">
        <f t="shared" si="233"/>
        <v>74.22</v>
      </c>
      <c r="Q3767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32"/>
        <v>103</v>
      </c>
      <c r="P3768">
        <f t="shared" si="233"/>
        <v>106.93</v>
      </c>
      <c r="Q3768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32"/>
        <v>117</v>
      </c>
      <c r="P3769">
        <f t="shared" si="233"/>
        <v>41.7</v>
      </c>
      <c r="Q3769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32"/>
        <v>108</v>
      </c>
      <c r="P3770">
        <f t="shared" si="233"/>
        <v>74.239999999999995</v>
      </c>
      <c r="Q377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32"/>
        <v>100</v>
      </c>
      <c r="P3771">
        <f t="shared" si="233"/>
        <v>73.33</v>
      </c>
      <c r="Q3771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32"/>
        <v>100</v>
      </c>
      <c r="P3772">
        <f t="shared" si="233"/>
        <v>100</v>
      </c>
      <c r="Q3772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32"/>
        <v>146</v>
      </c>
      <c r="P3773">
        <f t="shared" si="233"/>
        <v>38.42</v>
      </c>
      <c r="Q3773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32"/>
        <v>110</v>
      </c>
      <c r="P3774">
        <f t="shared" si="233"/>
        <v>166.97</v>
      </c>
      <c r="Q3774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32"/>
        <v>108</v>
      </c>
      <c r="P3775">
        <f t="shared" si="233"/>
        <v>94.91</v>
      </c>
      <c r="Q3775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32"/>
        <v>100</v>
      </c>
      <c r="P3776">
        <f t="shared" si="233"/>
        <v>100</v>
      </c>
      <c r="Q3776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32"/>
        <v>100</v>
      </c>
      <c r="P3777">
        <f t="shared" si="233"/>
        <v>143.21</v>
      </c>
      <c r="Q3777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si="232"/>
        <v>107</v>
      </c>
      <c r="P3778">
        <f t="shared" si="233"/>
        <v>90.82</v>
      </c>
      <c r="Q3778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ref="O3779:O3842" si="236">ROUND(E3779/D3779*100,0)</f>
        <v>143</v>
      </c>
      <c r="P3779">
        <f t="shared" ref="P3779:P3842" si="237">IFERROR(ROUND(E3779/L3779,2),0)</f>
        <v>48.54</v>
      </c>
      <c r="Q3779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36"/>
        <v>105</v>
      </c>
      <c r="P3780">
        <f t="shared" si="237"/>
        <v>70.03</v>
      </c>
      <c r="Q378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36"/>
        <v>104</v>
      </c>
      <c r="P3781">
        <f t="shared" si="237"/>
        <v>135.63</v>
      </c>
      <c r="Q3781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36"/>
        <v>120</v>
      </c>
      <c r="P3782">
        <f t="shared" si="237"/>
        <v>100</v>
      </c>
      <c r="Q3782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36"/>
        <v>110</v>
      </c>
      <c r="P3783">
        <f t="shared" si="237"/>
        <v>94.9</v>
      </c>
      <c r="Q3783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36"/>
        <v>102</v>
      </c>
      <c r="P3784">
        <f t="shared" si="237"/>
        <v>75.37</v>
      </c>
      <c r="Q3784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36"/>
        <v>129</v>
      </c>
      <c r="P3785">
        <f t="shared" si="237"/>
        <v>64.459999999999994</v>
      </c>
      <c r="Q3785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36"/>
        <v>115</v>
      </c>
      <c r="P3786">
        <f t="shared" si="237"/>
        <v>115</v>
      </c>
      <c r="Q3786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36"/>
        <v>151</v>
      </c>
      <c r="P3787">
        <f t="shared" si="237"/>
        <v>100.5</v>
      </c>
      <c r="Q3787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36"/>
        <v>111</v>
      </c>
      <c r="P3788">
        <f t="shared" si="237"/>
        <v>93.77</v>
      </c>
      <c r="Q3788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36"/>
        <v>100</v>
      </c>
      <c r="P3789">
        <f t="shared" si="237"/>
        <v>35.1</v>
      </c>
      <c r="Q3789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36"/>
        <v>1</v>
      </c>
      <c r="P3790">
        <f t="shared" si="237"/>
        <v>500</v>
      </c>
      <c r="Q379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36"/>
        <v>3</v>
      </c>
      <c r="P3791">
        <f t="shared" si="237"/>
        <v>29</v>
      </c>
      <c r="Q3791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36"/>
        <v>0</v>
      </c>
      <c r="P3792">
        <f t="shared" si="237"/>
        <v>0</v>
      </c>
      <c r="Q3792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36"/>
        <v>0</v>
      </c>
      <c r="P3793">
        <f t="shared" si="237"/>
        <v>0</v>
      </c>
      <c r="Q3793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36"/>
        <v>0</v>
      </c>
      <c r="P3794">
        <f t="shared" si="237"/>
        <v>17.5</v>
      </c>
      <c r="Q3794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36"/>
        <v>60</v>
      </c>
      <c r="P3795">
        <f t="shared" si="237"/>
        <v>174</v>
      </c>
      <c r="Q3795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36"/>
        <v>1</v>
      </c>
      <c r="P3796">
        <f t="shared" si="237"/>
        <v>50</v>
      </c>
      <c r="Q3796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36"/>
        <v>2</v>
      </c>
      <c r="P3797">
        <f t="shared" si="237"/>
        <v>5</v>
      </c>
      <c r="Q3797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36"/>
        <v>0</v>
      </c>
      <c r="P3798">
        <f t="shared" si="237"/>
        <v>1</v>
      </c>
      <c r="Q3798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36"/>
        <v>90</v>
      </c>
      <c r="P3799">
        <f t="shared" si="237"/>
        <v>145.41</v>
      </c>
      <c r="Q3799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36"/>
        <v>1</v>
      </c>
      <c r="P3800">
        <f t="shared" si="237"/>
        <v>205</v>
      </c>
      <c r="Q380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36"/>
        <v>4</v>
      </c>
      <c r="P3801">
        <f t="shared" si="237"/>
        <v>100.5</v>
      </c>
      <c r="Q3801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36"/>
        <v>4</v>
      </c>
      <c r="P3802">
        <f t="shared" si="237"/>
        <v>55.06</v>
      </c>
      <c r="Q3802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36"/>
        <v>9</v>
      </c>
      <c r="P3803">
        <f t="shared" si="237"/>
        <v>47.33</v>
      </c>
      <c r="Q3803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36"/>
        <v>0</v>
      </c>
      <c r="P3804">
        <f t="shared" si="237"/>
        <v>0</v>
      </c>
      <c r="Q3804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36"/>
        <v>20</v>
      </c>
      <c r="P3805">
        <f t="shared" si="237"/>
        <v>58.95</v>
      </c>
      <c r="Q3805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36"/>
        <v>0</v>
      </c>
      <c r="P3806">
        <f t="shared" si="237"/>
        <v>0</v>
      </c>
      <c r="Q3806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36"/>
        <v>0</v>
      </c>
      <c r="P3807">
        <f t="shared" si="237"/>
        <v>1.5</v>
      </c>
      <c r="Q3807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36"/>
        <v>0</v>
      </c>
      <c r="P3808">
        <f t="shared" si="237"/>
        <v>5</v>
      </c>
      <c r="Q3808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36"/>
        <v>30</v>
      </c>
      <c r="P3809">
        <f t="shared" si="237"/>
        <v>50.56</v>
      </c>
      <c r="Q3809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36"/>
        <v>100</v>
      </c>
      <c r="P3810">
        <f t="shared" si="237"/>
        <v>41.67</v>
      </c>
      <c r="Q38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36"/>
        <v>101</v>
      </c>
      <c r="P3811">
        <f t="shared" si="237"/>
        <v>53.29</v>
      </c>
      <c r="Q3811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36"/>
        <v>122</v>
      </c>
      <c r="P3812">
        <f t="shared" si="237"/>
        <v>70.23</v>
      </c>
      <c r="Q3812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36"/>
        <v>330</v>
      </c>
      <c r="P3813">
        <f t="shared" si="237"/>
        <v>43.42</v>
      </c>
      <c r="Q3813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36"/>
        <v>110</v>
      </c>
      <c r="P3814">
        <f t="shared" si="237"/>
        <v>199.18</v>
      </c>
      <c r="Q3814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36"/>
        <v>101</v>
      </c>
      <c r="P3815">
        <f t="shared" si="237"/>
        <v>78.52</v>
      </c>
      <c r="Q3815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36"/>
        <v>140</v>
      </c>
      <c r="P3816">
        <f t="shared" si="237"/>
        <v>61.82</v>
      </c>
      <c r="Q3816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36"/>
        <v>100</v>
      </c>
      <c r="P3817">
        <f t="shared" si="237"/>
        <v>50</v>
      </c>
      <c r="Q3817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36"/>
        <v>119</v>
      </c>
      <c r="P3818">
        <f t="shared" si="237"/>
        <v>48.34</v>
      </c>
      <c r="Q3818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36"/>
        <v>107</v>
      </c>
      <c r="P3819">
        <f t="shared" si="237"/>
        <v>107.25</v>
      </c>
      <c r="Q3819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36"/>
        <v>228</v>
      </c>
      <c r="P3820">
        <f t="shared" si="237"/>
        <v>57</v>
      </c>
      <c r="Q382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36"/>
        <v>106</v>
      </c>
      <c r="P3821">
        <f t="shared" si="237"/>
        <v>40.92</v>
      </c>
      <c r="Q3821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36"/>
        <v>143</v>
      </c>
      <c r="P3822">
        <f t="shared" si="237"/>
        <v>21.5</v>
      </c>
      <c r="Q3822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36"/>
        <v>105</v>
      </c>
      <c r="P3823">
        <f t="shared" si="237"/>
        <v>79.540000000000006</v>
      </c>
      <c r="Q3823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36"/>
        <v>110</v>
      </c>
      <c r="P3824">
        <f t="shared" si="237"/>
        <v>72.38</v>
      </c>
      <c r="Q3824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36"/>
        <v>106</v>
      </c>
      <c r="P3825">
        <f t="shared" si="237"/>
        <v>64.63</v>
      </c>
      <c r="Q3825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36"/>
        <v>108</v>
      </c>
      <c r="P3826">
        <f t="shared" si="237"/>
        <v>38.57</v>
      </c>
      <c r="Q3826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36"/>
        <v>105</v>
      </c>
      <c r="P3827">
        <f t="shared" si="237"/>
        <v>107.57</v>
      </c>
      <c r="Q3827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36"/>
        <v>119</v>
      </c>
      <c r="P3828">
        <f t="shared" si="237"/>
        <v>27.5</v>
      </c>
      <c r="Q3828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36"/>
        <v>153</v>
      </c>
      <c r="P3829">
        <f t="shared" si="237"/>
        <v>70.459999999999994</v>
      </c>
      <c r="Q3829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36"/>
        <v>100</v>
      </c>
      <c r="P3830">
        <f t="shared" si="237"/>
        <v>178.57</v>
      </c>
      <c r="Q383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36"/>
        <v>100</v>
      </c>
      <c r="P3831">
        <f t="shared" si="237"/>
        <v>62.63</v>
      </c>
      <c r="Q3831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36"/>
        <v>225</v>
      </c>
      <c r="P3832">
        <f t="shared" si="237"/>
        <v>75</v>
      </c>
      <c r="Q3832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36"/>
        <v>106</v>
      </c>
      <c r="P3833">
        <f t="shared" si="237"/>
        <v>58.9</v>
      </c>
      <c r="Q3833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36"/>
        <v>105</v>
      </c>
      <c r="P3834">
        <f t="shared" si="237"/>
        <v>139.56</v>
      </c>
      <c r="Q3834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36"/>
        <v>117</v>
      </c>
      <c r="P3835">
        <f t="shared" si="237"/>
        <v>70</v>
      </c>
      <c r="Q3835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36"/>
        <v>109</v>
      </c>
      <c r="P3836">
        <f t="shared" si="237"/>
        <v>57.39</v>
      </c>
      <c r="Q3836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36"/>
        <v>160</v>
      </c>
      <c r="P3837">
        <f t="shared" si="237"/>
        <v>40</v>
      </c>
      <c r="Q3837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36"/>
        <v>113</v>
      </c>
      <c r="P3838">
        <f t="shared" si="237"/>
        <v>64.290000000000006</v>
      </c>
      <c r="Q3838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36"/>
        <v>102</v>
      </c>
      <c r="P3839">
        <f t="shared" si="237"/>
        <v>120.12</v>
      </c>
      <c r="Q3839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36"/>
        <v>101</v>
      </c>
      <c r="P3840">
        <f t="shared" si="237"/>
        <v>1008.24</v>
      </c>
      <c r="Q384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36"/>
        <v>101</v>
      </c>
      <c r="P3841">
        <f t="shared" si="237"/>
        <v>63.28</v>
      </c>
      <c r="Q3841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si="236"/>
        <v>6500</v>
      </c>
      <c r="P3842">
        <f t="shared" si="237"/>
        <v>21.67</v>
      </c>
      <c r="Q3842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ref="O3843:O3906" si="240">ROUND(E3843/D3843*100,0)</f>
        <v>9</v>
      </c>
      <c r="P3843">
        <f t="shared" ref="P3843:P3906" si="241">IFERROR(ROUND(E3843/L3843,2),0)</f>
        <v>25.65</v>
      </c>
      <c r="Q3843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240"/>
        <v>22</v>
      </c>
      <c r="P3844">
        <f t="shared" si="241"/>
        <v>47.7</v>
      </c>
      <c r="Q3844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240"/>
        <v>21</v>
      </c>
      <c r="P3845">
        <f t="shared" si="241"/>
        <v>56.05</v>
      </c>
      <c r="Q3845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240"/>
        <v>41</v>
      </c>
      <c r="P3846">
        <f t="shared" si="241"/>
        <v>81.319999999999993</v>
      </c>
      <c r="Q3846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240"/>
        <v>2</v>
      </c>
      <c r="P3847">
        <f t="shared" si="241"/>
        <v>70.17</v>
      </c>
      <c r="Q3847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240"/>
        <v>3</v>
      </c>
      <c r="P3848">
        <f t="shared" si="241"/>
        <v>23.63</v>
      </c>
      <c r="Q3848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240"/>
        <v>16</v>
      </c>
      <c r="P3849">
        <f t="shared" si="241"/>
        <v>188.56</v>
      </c>
      <c r="Q3849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240"/>
        <v>16</v>
      </c>
      <c r="P3850">
        <f t="shared" si="241"/>
        <v>49.51</v>
      </c>
      <c r="Q385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240"/>
        <v>7</v>
      </c>
      <c r="P3851">
        <f t="shared" si="241"/>
        <v>75.459999999999994</v>
      </c>
      <c r="Q3851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240"/>
        <v>4</v>
      </c>
      <c r="P3852">
        <f t="shared" si="241"/>
        <v>9.5</v>
      </c>
      <c r="Q3852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240"/>
        <v>34</v>
      </c>
      <c r="P3853">
        <f t="shared" si="241"/>
        <v>35.5</v>
      </c>
      <c r="Q3853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240"/>
        <v>0</v>
      </c>
      <c r="P3854">
        <f t="shared" si="241"/>
        <v>10</v>
      </c>
      <c r="Q3854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240"/>
        <v>0</v>
      </c>
      <c r="P3855">
        <f t="shared" si="241"/>
        <v>13</v>
      </c>
      <c r="Q3855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240"/>
        <v>16</v>
      </c>
      <c r="P3856">
        <f t="shared" si="241"/>
        <v>89.4</v>
      </c>
      <c r="Q3856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240"/>
        <v>3</v>
      </c>
      <c r="P3857">
        <f t="shared" si="241"/>
        <v>25</v>
      </c>
      <c r="Q3857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240"/>
        <v>0</v>
      </c>
      <c r="P3858">
        <f t="shared" si="241"/>
        <v>1</v>
      </c>
      <c r="Q3858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240"/>
        <v>5</v>
      </c>
      <c r="P3859">
        <f t="shared" si="241"/>
        <v>65</v>
      </c>
      <c r="Q3859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240"/>
        <v>2</v>
      </c>
      <c r="P3860">
        <f t="shared" si="241"/>
        <v>10</v>
      </c>
      <c r="Q386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240"/>
        <v>0</v>
      </c>
      <c r="P3861">
        <f t="shared" si="241"/>
        <v>1</v>
      </c>
      <c r="Q3861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240"/>
        <v>18</v>
      </c>
      <c r="P3862">
        <f t="shared" si="241"/>
        <v>81.540000000000006</v>
      </c>
      <c r="Q3862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240"/>
        <v>5</v>
      </c>
      <c r="P3863">
        <f t="shared" si="241"/>
        <v>100</v>
      </c>
      <c r="Q3863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240"/>
        <v>0</v>
      </c>
      <c r="P3864">
        <f t="shared" si="241"/>
        <v>1</v>
      </c>
      <c r="Q3864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240"/>
        <v>0</v>
      </c>
      <c r="P3865">
        <f t="shared" si="241"/>
        <v>0</v>
      </c>
      <c r="Q3865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240"/>
        <v>1</v>
      </c>
      <c r="P3866">
        <f t="shared" si="241"/>
        <v>20</v>
      </c>
      <c r="Q3866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240"/>
        <v>27</v>
      </c>
      <c r="P3867">
        <f t="shared" si="241"/>
        <v>46.43</v>
      </c>
      <c r="Q3867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240"/>
        <v>1</v>
      </c>
      <c r="P3868">
        <f t="shared" si="241"/>
        <v>5.5</v>
      </c>
      <c r="Q3868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240"/>
        <v>13</v>
      </c>
      <c r="P3869">
        <f t="shared" si="241"/>
        <v>50.2</v>
      </c>
      <c r="Q3869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240"/>
        <v>0</v>
      </c>
      <c r="P3870">
        <f t="shared" si="241"/>
        <v>10</v>
      </c>
      <c r="Q387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240"/>
        <v>3</v>
      </c>
      <c r="P3871">
        <f t="shared" si="241"/>
        <v>30.13</v>
      </c>
      <c r="Q3871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240"/>
        <v>15</v>
      </c>
      <c r="P3872">
        <f t="shared" si="241"/>
        <v>150</v>
      </c>
      <c r="Q3872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240"/>
        <v>3</v>
      </c>
      <c r="P3873">
        <f t="shared" si="241"/>
        <v>13.33</v>
      </c>
      <c r="Q3873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240"/>
        <v>0</v>
      </c>
      <c r="P3874">
        <f t="shared" si="241"/>
        <v>0</v>
      </c>
      <c r="Q3874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240"/>
        <v>0</v>
      </c>
      <c r="P3875">
        <f t="shared" si="241"/>
        <v>0</v>
      </c>
      <c r="Q3875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240"/>
        <v>0</v>
      </c>
      <c r="P3876">
        <f t="shared" si="241"/>
        <v>0</v>
      </c>
      <c r="Q3876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240"/>
        <v>0</v>
      </c>
      <c r="P3877">
        <f t="shared" si="241"/>
        <v>0</v>
      </c>
      <c r="Q3877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240"/>
        <v>53</v>
      </c>
      <c r="P3878">
        <f t="shared" si="241"/>
        <v>44.76</v>
      </c>
      <c r="Q3878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240"/>
        <v>5</v>
      </c>
      <c r="P3879">
        <f t="shared" si="241"/>
        <v>88.64</v>
      </c>
      <c r="Q3879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240"/>
        <v>0</v>
      </c>
      <c r="P3880">
        <f t="shared" si="241"/>
        <v>10</v>
      </c>
      <c r="Q388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240"/>
        <v>0</v>
      </c>
      <c r="P3881">
        <f t="shared" si="241"/>
        <v>0</v>
      </c>
      <c r="Q3881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240"/>
        <v>13</v>
      </c>
      <c r="P3882">
        <f t="shared" si="241"/>
        <v>57.65</v>
      </c>
      <c r="Q3882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240"/>
        <v>5</v>
      </c>
      <c r="P3883">
        <f t="shared" si="241"/>
        <v>25</v>
      </c>
      <c r="Q3883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240"/>
        <v>0</v>
      </c>
      <c r="P3884">
        <f t="shared" si="241"/>
        <v>0</v>
      </c>
      <c r="Q3884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240"/>
        <v>0</v>
      </c>
      <c r="P3885">
        <f t="shared" si="241"/>
        <v>0</v>
      </c>
      <c r="Q3885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240"/>
        <v>0</v>
      </c>
      <c r="P3886">
        <f t="shared" si="241"/>
        <v>0</v>
      </c>
      <c r="Q3886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240"/>
        <v>0</v>
      </c>
      <c r="P3887">
        <f t="shared" si="241"/>
        <v>0</v>
      </c>
      <c r="Q3887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240"/>
        <v>0</v>
      </c>
      <c r="P3888">
        <f t="shared" si="241"/>
        <v>0</v>
      </c>
      <c r="Q3888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240"/>
        <v>2</v>
      </c>
      <c r="P3889">
        <f t="shared" si="241"/>
        <v>17.5</v>
      </c>
      <c r="Q3889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240"/>
        <v>27</v>
      </c>
      <c r="P3890">
        <f t="shared" si="241"/>
        <v>38.71</v>
      </c>
      <c r="Q389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240"/>
        <v>1</v>
      </c>
      <c r="P3891">
        <f t="shared" si="241"/>
        <v>13.11</v>
      </c>
      <c r="Q3891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240"/>
        <v>17</v>
      </c>
      <c r="P3892">
        <f t="shared" si="241"/>
        <v>315.5</v>
      </c>
      <c r="Q3892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240"/>
        <v>33</v>
      </c>
      <c r="P3893">
        <f t="shared" si="241"/>
        <v>37.14</v>
      </c>
      <c r="Q3893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240"/>
        <v>0</v>
      </c>
      <c r="P3894">
        <f t="shared" si="241"/>
        <v>0</v>
      </c>
      <c r="Q3894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240"/>
        <v>22</v>
      </c>
      <c r="P3895">
        <f t="shared" si="241"/>
        <v>128.27000000000001</v>
      </c>
      <c r="Q3895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240"/>
        <v>3</v>
      </c>
      <c r="P3896">
        <f t="shared" si="241"/>
        <v>47.27</v>
      </c>
      <c r="Q3896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240"/>
        <v>5</v>
      </c>
      <c r="P3897">
        <f t="shared" si="241"/>
        <v>50</v>
      </c>
      <c r="Q3897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240"/>
        <v>11</v>
      </c>
      <c r="P3898">
        <f t="shared" si="241"/>
        <v>42.5</v>
      </c>
      <c r="Q3898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240"/>
        <v>18</v>
      </c>
      <c r="P3899">
        <f t="shared" si="241"/>
        <v>44</v>
      </c>
      <c r="Q3899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240"/>
        <v>33</v>
      </c>
      <c r="P3900">
        <f t="shared" si="241"/>
        <v>50.88</v>
      </c>
      <c r="Q390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240"/>
        <v>1</v>
      </c>
      <c r="P3901">
        <f t="shared" si="241"/>
        <v>62.5</v>
      </c>
      <c r="Q3901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240"/>
        <v>5</v>
      </c>
      <c r="P3902">
        <f t="shared" si="241"/>
        <v>27</v>
      </c>
      <c r="Q3902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240"/>
        <v>1</v>
      </c>
      <c r="P3903">
        <f t="shared" si="241"/>
        <v>25</v>
      </c>
      <c r="Q3903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240"/>
        <v>49</v>
      </c>
      <c r="P3904">
        <f t="shared" si="241"/>
        <v>47.26</v>
      </c>
      <c r="Q3904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240"/>
        <v>0</v>
      </c>
      <c r="P3905">
        <f t="shared" si="241"/>
        <v>0</v>
      </c>
      <c r="Q3905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si="240"/>
        <v>0</v>
      </c>
      <c r="P3906">
        <f t="shared" si="241"/>
        <v>1.5</v>
      </c>
      <c r="Q3906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ref="O3907:O3970" si="244">ROUND(E3907/D3907*100,0)</f>
        <v>12</v>
      </c>
      <c r="P3907">
        <f t="shared" ref="P3907:P3970" si="245">IFERROR(ROUND(E3907/L3907,2),0)</f>
        <v>24.71</v>
      </c>
      <c r="Q3907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244"/>
        <v>67</v>
      </c>
      <c r="P3908">
        <f t="shared" si="245"/>
        <v>63.13</v>
      </c>
      <c r="Q3908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244"/>
        <v>15</v>
      </c>
      <c r="P3909">
        <f t="shared" si="245"/>
        <v>38.25</v>
      </c>
      <c r="Q3909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244"/>
        <v>9</v>
      </c>
      <c r="P3910">
        <f t="shared" si="245"/>
        <v>16.25</v>
      </c>
      <c r="Q39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244"/>
        <v>0</v>
      </c>
      <c r="P3911">
        <f t="shared" si="245"/>
        <v>33.75</v>
      </c>
      <c r="Q3911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244"/>
        <v>3</v>
      </c>
      <c r="P3912">
        <f t="shared" si="245"/>
        <v>61.67</v>
      </c>
      <c r="Q3912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244"/>
        <v>37</v>
      </c>
      <c r="P3913">
        <f t="shared" si="245"/>
        <v>83.14</v>
      </c>
      <c r="Q3913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244"/>
        <v>0</v>
      </c>
      <c r="P3914">
        <f t="shared" si="245"/>
        <v>1</v>
      </c>
      <c r="Q3914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244"/>
        <v>10</v>
      </c>
      <c r="P3915">
        <f t="shared" si="245"/>
        <v>142.86000000000001</v>
      </c>
      <c r="Q3915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244"/>
        <v>36</v>
      </c>
      <c r="P3916">
        <f t="shared" si="245"/>
        <v>33.67</v>
      </c>
      <c r="Q3916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244"/>
        <v>0</v>
      </c>
      <c r="P3917">
        <f t="shared" si="245"/>
        <v>5</v>
      </c>
      <c r="Q3917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244"/>
        <v>0</v>
      </c>
      <c r="P3918">
        <f t="shared" si="245"/>
        <v>0</v>
      </c>
      <c r="Q3918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244"/>
        <v>0</v>
      </c>
      <c r="P3919">
        <f t="shared" si="245"/>
        <v>10</v>
      </c>
      <c r="Q3919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244"/>
        <v>0</v>
      </c>
      <c r="P3920">
        <f t="shared" si="245"/>
        <v>40</v>
      </c>
      <c r="Q392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244"/>
        <v>2</v>
      </c>
      <c r="P3921">
        <f t="shared" si="245"/>
        <v>30</v>
      </c>
      <c r="Q3921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244"/>
        <v>5</v>
      </c>
      <c r="P3922">
        <f t="shared" si="245"/>
        <v>45</v>
      </c>
      <c r="Q3922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244"/>
        <v>0</v>
      </c>
      <c r="P3923">
        <f t="shared" si="245"/>
        <v>0</v>
      </c>
      <c r="Q3923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244"/>
        <v>8</v>
      </c>
      <c r="P3924">
        <f t="shared" si="245"/>
        <v>10.17</v>
      </c>
      <c r="Q3924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244"/>
        <v>12</v>
      </c>
      <c r="P3925">
        <f t="shared" si="245"/>
        <v>81.41</v>
      </c>
      <c r="Q3925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244"/>
        <v>15</v>
      </c>
      <c r="P3926">
        <f t="shared" si="245"/>
        <v>57.25</v>
      </c>
      <c r="Q3926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244"/>
        <v>10</v>
      </c>
      <c r="P3927">
        <f t="shared" si="245"/>
        <v>5</v>
      </c>
      <c r="Q3927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244"/>
        <v>0</v>
      </c>
      <c r="P3928">
        <f t="shared" si="245"/>
        <v>15</v>
      </c>
      <c r="Q3928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244"/>
        <v>1</v>
      </c>
      <c r="P3929">
        <f t="shared" si="245"/>
        <v>12.5</v>
      </c>
      <c r="Q3929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244"/>
        <v>13</v>
      </c>
      <c r="P3930">
        <f t="shared" si="245"/>
        <v>93</v>
      </c>
      <c r="Q393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244"/>
        <v>2</v>
      </c>
      <c r="P3931">
        <f t="shared" si="245"/>
        <v>32.36</v>
      </c>
      <c r="Q3931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244"/>
        <v>0</v>
      </c>
      <c r="P3932">
        <f t="shared" si="245"/>
        <v>0</v>
      </c>
      <c r="Q3932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244"/>
        <v>0</v>
      </c>
      <c r="P3933">
        <f t="shared" si="245"/>
        <v>0</v>
      </c>
      <c r="Q3933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244"/>
        <v>0</v>
      </c>
      <c r="P3934">
        <f t="shared" si="245"/>
        <v>1</v>
      </c>
      <c r="Q3934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244"/>
        <v>16</v>
      </c>
      <c r="P3935">
        <f t="shared" si="245"/>
        <v>91.83</v>
      </c>
      <c r="Q3935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244"/>
        <v>11</v>
      </c>
      <c r="P3936">
        <f t="shared" si="245"/>
        <v>45.83</v>
      </c>
      <c r="Q3936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244"/>
        <v>44</v>
      </c>
      <c r="P3937">
        <f t="shared" si="245"/>
        <v>57.17</v>
      </c>
      <c r="Q3937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244"/>
        <v>0</v>
      </c>
      <c r="P3938">
        <f t="shared" si="245"/>
        <v>0</v>
      </c>
      <c r="Q3938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244"/>
        <v>86</v>
      </c>
      <c r="P3939">
        <f t="shared" si="245"/>
        <v>248.5</v>
      </c>
      <c r="Q3939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244"/>
        <v>12</v>
      </c>
      <c r="P3940">
        <f t="shared" si="245"/>
        <v>79.400000000000006</v>
      </c>
      <c r="Q394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244"/>
        <v>0</v>
      </c>
      <c r="P3941">
        <f t="shared" si="245"/>
        <v>5</v>
      </c>
      <c r="Q3941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244"/>
        <v>0</v>
      </c>
      <c r="P3942">
        <f t="shared" si="245"/>
        <v>5.5</v>
      </c>
      <c r="Q3942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244"/>
        <v>1</v>
      </c>
      <c r="P3943">
        <f t="shared" si="245"/>
        <v>25</v>
      </c>
      <c r="Q3943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244"/>
        <v>0</v>
      </c>
      <c r="P3944">
        <f t="shared" si="245"/>
        <v>0</v>
      </c>
      <c r="Q3944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244"/>
        <v>36</v>
      </c>
      <c r="P3945">
        <f t="shared" si="245"/>
        <v>137.08000000000001</v>
      </c>
      <c r="Q3945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244"/>
        <v>0</v>
      </c>
      <c r="P3946">
        <f t="shared" si="245"/>
        <v>0</v>
      </c>
      <c r="Q3946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244"/>
        <v>0</v>
      </c>
      <c r="P3947">
        <f t="shared" si="245"/>
        <v>5</v>
      </c>
      <c r="Q3947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244"/>
        <v>3</v>
      </c>
      <c r="P3948">
        <f t="shared" si="245"/>
        <v>39</v>
      </c>
      <c r="Q3948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244"/>
        <v>3</v>
      </c>
      <c r="P3949">
        <f t="shared" si="245"/>
        <v>50.5</v>
      </c>
      <c r="Q3949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244"/>
        <v>0</v>
      </c>
      <c r="P3950">
        <f t="shared" si="245"/>
        <v>0</v>
      </c>
      <c r="Q395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244"/>
        <v>16</v>
      </c>
      <c r="P3951">
        <f t="shared" si="245"/>
        <v>49.28</v>
      </c>
      <c r="Q3951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244"/>
        <v>1</v>
      </c>
      <c r="P3952">
        <f t="shared" si="245"/>
        <v>25</v>
      </c>
      <c r="Q3952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244"/>
        <v>0</v>
      </c>
      <c r="P3953">
        <f t="shared" si="245"/>
        <v>1</v>
      </c>
      <c r="Q3953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244"/>
        <v>0</v>
      </c>
      <c r="P3954">
        <f t="shared" si="245"/>
        <v>25</v>
      </c>
      <c r="Q3954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244"/>
        <v>0</v>
      </c>
      <c r="P3955">
        <f t="shared" si="245"/>
        <v>0</v>
      </c>
      <c r="Q3955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244"/>
        <v>0</v>
      </c>
      <c r="P3956">
        <f t="shared" si="245"/>
        <v>0</v>
      </c>
      <c r="Q3956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244"/>
        <v>24</v>
      </c>
      <c r="P3957">
        <f t="shared" si="245"/>
        <v>53.13</v>
      </c>
      <c r="Q3957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244"/>
        <v>0</v>
      </c>
      <c r="P3958">
        <f t="shared" si="245"/>
        <v>0</v>
      </c>
      <c r="Q3958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244"/>
        <v>0</v>
      </c>
      <c r="P3959">
        <f t="shared" si="245"/>
        <v>7</v>
      </c>
      <c r="Q3959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244"/>
        <v>32</v>
      </c>
      <c r="P3960">
        <f t="shared" si="245"/>
        <v>40.06</v>
      </c>
      <c r="Q396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244"/>
        <v>24</v>
      </c>
      <c r="P3961">
        <f t="shared" si="245"/>
        <v>24.33</v>
      </c>
      <c r="Q3961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244"/>
        <v>2</v>
      </c>
      <c r="P3962">
        <f t="shared" si="245"/>
        <v>11.25</v>
      </c>
      <c r="Q3962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244"/>
        <v>0</v>
      </c>
      <c r="P3963">
        <f t="shared" si="245"/>
        <v>10.5</v>
      </c>
      <c r="Q3963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244"/>
        <v>3</v>
      </c>
      <c r="P3964">
        <f t="shared" si="245"/>
        <v>15</v>
      </c>
      <c r="Q3964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244"/>
        <v>0</v>
      </c>
      <c r="P3965">
        <f t="shared" si="245"/>
        <v>0</v>
      </c>
      <c r="Q3965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244"/>
        <v>6</v>
      </c>
      <c r="P3966">
        <f t="shared" si="245"/>
        <v>42</v>
      </c>
      <c r="Q3966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244"/>
        <v>14</v>
      </c>
      <c r="P3967">
        <f t="shared" si="245"/>
        <v>71.25</v>
      </c>
      <c r="Q3967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244"/>
        <v>1</v>
      </c>
      <c r="P3968">
        <f t="shared" si="245"/>
        <v>22.5</v>
      </c>
      <c r="Q3968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244"/>
        <v>24</v>
      </c>
      <c r="P3969">
        <f t="shared" si="245"/>
        <v>41</v>
      </c>
      <c r="Q3969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si="244"/>
        <v>11</v>
      </c>
      <c r="P3970">
        <f t="shared" si="245"/>
        <v>47.91</v>
      </c>
      <c r="Q397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ref="O3971:O4034" si="248">ROUND(E3971/D3971*100,0)</f>
        <v>7</v>
      </c>
      <c r="P3971">
        <f t="shared" ref="P3971:P4034" si="249">IFERROR(ROUND(E3971/L3971,2),0)</f>
        <v>35.17</v>
      </c>
      <c r="Q3971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248"/>
        <v>0</v>
      </c>
      <c r="P3972">
        <f t="shared" si="249"/>
        <v>5.5</v>
      </c>
      <c r="Q3972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248"/>
        <v>1</v>
      </c>
      <c r="P3973">
        <f t="shared" si="249"/>
        <v>22.67</v>
      </c>
      <c r="Q3973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248"/>
        <v>21</v>
      </c>
      <c r="P3974">
        <f t="shared" si="249"/>
        <v>26.38</v>
      </c>
      <c r="Q3974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248"/>
        <v>78</v>
      </c>
      <c r="P3975">
        <f t="shared" si="249"/>
        <v>105.54</v>
      </c>
      <c r="Q3975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248"/>
        <v>32</v>
      </c>
      <c r="P3976">
        <f t="shared" si="249"/>
        <v>29.09</v>
      </c>
      <c r="Q3976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248"/>
        <v>0</v>
      </c>
      <c r="P3977">
        <f t="shared" si="249"/>
        <v>0</v>
      </c>
      <c r="Q3977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248"/>
        <v>48</v>
      </c>
      <c r="P3978">
        <f t="shared" si="249"/>
        <v>62</v>
      </c>
      <c r="Q3978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248"/>
        <v>1</v>
      </c>
      <c r="P3979">
        <f t="shared" si="249"/>
        <v>217.5</v>
      </c>
      <c r="Q3979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248"/>
        <v>11</v>
      </c>
      <c r="P3980">
        <f t="shared" si="249"/>
        <v>26.75</v>
      </c>
      <c r="Q398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248"/>
        <v>2</v>
      </c>
      <c r="P3981">
        <f t="shared" si="249"/>
        <v>18.329999999999998</v>
      </c>
      <c r="Q3981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248"/>
        <v>18</v>
      </c>
      <c r="P3982">
        <f t="shared" si="249"/>
        <v>64.290000000000006</v>
      </c>
      <c r="Q3982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248"/>
        <v>4</v>
      </c>
      <c r="P3983">
        <f t="shared" si="249"/>
        <v>175</v>
      </c>
      <c r="Q3983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248"/>
        <v>20</v>
      </c>
      <c r="P3984">
        <f t="shared" si="249"/>
        <v>34</v>
      </c>
      <c r="Q3984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248"/>
        <v>35</v>
      </c>
      <c r="P3985">
        <f t="shared" si="249"/>
        <v>84.28</v>
      </c>
      <c r="Q3985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248"/>
        <v>6</v>
      </c>
      <c r="P3986">
        <f t="shared" si="249"/>
        <v>9.5</v>
      </c>
      <c r="Q3986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248"/>
        <v>32</v>
      </c>
      <c r="P3987">
        <f t="shared" si="249"/>
        <v>33.74</v>
      </c>
      <c r="Q3987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248"/>
        <v>10</v>
      </c>
      <c r="P3988">
        <f t="shared" si="249"/>
        <v>37.54</v>
      </c>
      <c r="Q3988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248"/>
        <v>38</v>
      </c>
      <c r="P3989">
        <f t="shared" si="249"/>
        <v>11.62</v>
      </c>
      <c r="Q3989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248"/>
        <v>2</v>
      </c>
      <c r="P3990">
        <f t="shared" si="249"/>
        <v>8</v>
      </c>
      <c r="Q399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248"/>
        <v>0</v>
      </c>
      <c r="P3991">
        <f t="shared" si="249"/>
        <v>0</v>
      </c>
      <c r="Q3991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248"/>
        <v>4</v>
      </c>
      <c r="P3992">
        <f t="shared" si="249"/>
        <v>23</v>
      </c>
      <c r="Q3992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248"/>
        <v>20</v>
      </c>
      <c r="P3993">
        <f t="shared" si="249"/>
        <v>100</v>
      </c>
      <c r="Q3993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248"/>
        <v>5</v>
      </c>
      <c r="P3994">
        <f t="shared" si="249"/>
        <v>60.11</v>
      </c>
      <c r="Q3994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248"/>
        <v>0</v>
      </c>
      <c r="P3995">
        <f t="shared" si="249"/>
        <v>3</v>
      </c>
      <c r="Q3995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248"/>
        <v>0</v>
      </c>
      <c r="P3996">
        <f t="shared" si="249"/>
        <v>5</v>
      </c>
      <c r="Q3996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248"/>
        <v>35</v>
      </c>
      <c r="P3997">
        <f t="shared" si="249"/>
        <v>17.5</v>
      </c>
      <c r="Q3997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248"/>
        <v>17</v>
      </c>
      <c r="P3998">
        <f t="shared" si="249"/>
        <v>29.24</v>
      </c>
      <c r="Q3998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248"/>
        <v>0</v>
      </c>
      <c r="P3999">
        <f t="shared" si="249"/>
        <v>0</v>
      </c>
      <c r="Q3999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248"/>
        <v>57</v>
      </c>
      <c r="P4000">
        <f t="shared" si="249"/>
        <v>59.58</v>
      </c>
      <c r="Q400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248"/>
        <v>17</v>
      </c>
      <c r="P4001">
        <f t="shared" si="249"/>
        <v>82.57</v>
      </c>
      <c r="Q4001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248"/>
        <v>0</v>
      </c>
      <c r="P4002">
        <f t="shared" si="249"/>
        <v>10</v>
      </c>
      <c r="Q4002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248"/>
        <v>38</v>
      </c>
      <c r="P4003">
        <f t="shared" si="249"/>
        <v>32.36</v>
      </c>
      <c r="Q4003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248"/>
        <v>2</v>
      </c>
      <c r="P4004">
        <f t="shared" si="249"/>
        <v>5.75</v>
      </c>
      <c r="Q4004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248"/>
        <v>10</v>
      </c>
      <c r="P4005">
        <f t="shared" si="249"/>
        <v>100.5</v>
      </c>
      <c r="Q4005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248"/>
        <v>0</v>
      </c>
      <c r="P4006">
        <f t="shared" si="249"/>
        <v>1</v>
      </c>
      <c r="Q4006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248"/>
        <v>1</v>
      </c>
      <c r="P4007">
        <f t="shared" si="249"/>
        <v>20</v>
      </c>
      <c r="Q4007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248"/>
        <v>0</v>
      </c>
      <c r="P4008">
        <f t="shared" si="249"/>
        <v>2</v>
      </c>
      <c r="Q4008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248"/>
        <v>0</v>
      </c>
      <c r="P4009">
        <f t="shared" si="249"/>
        <v>5</v>
      </c>
      <c r="Q4009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248"/>
        <v>6</v>
      </c>
      <c r="P4010">
        <f t="shared" si="249"/>
        <v>15</v>
      </c>
      <c r="Q40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248"/>
        <v>4</v>
      </c>
      <c r="P4011">
        <f t="shared" si="249"/>
        <v>25</v>
      </c>
      <c r="Q4011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248"/>
        <v>24</v>
      </c>
      <c r="P4012">
        <f t="shared" si="249"/>
        <v>45.84</v>
      </c>
      <c r="Q4012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248"/>
        <v>8</v>
      </c>
      <c r="P4013">
        <f t="shared" si="249"/>
        <v>4.75</v>
      </c>
      <c r="Q4013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248"/>
        <v>0</v>
      </c>
      <c r="P4014">
        <f t="shared" si="249"/>
        <v>0</v>
      </c>
      <c r="Q4014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248"/>
        <v>1</v>
      </c>
      <c r="P4015">
        <f t="shared" si="249"/>
        <v>13</v>
      </c>
      <c r="Q4015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248"/>
        <v>0</v>
      </c>
      <c r="P4016">
        <f t="shared" si="249"/>
        <v>0</v>
      </c>
      <c r="Q4016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248"/>
        <v>0</v>
      </c>
      <c r="P4017">
        <f t="shared" si="249"/>
        <v>1</v>
      </c>
      <c r="Q4017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248"/>
        <v>14</v>
      </c>
      <c r="P4018">
        <f t="shared" si="249"/>
        <v>10</v>
      </c>
      <c r="Q4018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248"/>
        <v>1</v>
      </c>
      <c r="P4019">
        <f t="shared" si="249"/>
        <v>52.5</v>
      </c>
      <c r="Q4019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248"/>
        <v>9</v>
      </c>
      <c r="P4020">
        <f t="shared" si="249"/>
        <v>32.5</v>
      </c>
      <c r="Q402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248"/>
        <v>1</v>
      </c>
      <c r="P4021">
        <f t="shared" si="249"/>
        <v>7.25</v>
      </c>
      <c r="Q4021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248"/>
        <v>17</v>
      </c>
      <c r="P4022">
        <f t="shared" si="249"/>
        <v>33.33</v>
      </c>
      <c r="Q4022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248"/>
        <v>1</v>
      </c>
      <c r="P4023">
        <f t="shared" si="249"/>
        <v>62.5</v>
      </c>
      <c r="Q4023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248"/>
        <v>70</v>
      </c>
      <c r="P4024">
        <f t="shared" si="249"/>
        <v>63.56</v>
      </c>
      <c r="Q4024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248"/>
        <v>0</v>
      </c>
      <c r="P4025">
        <f t="shared" si="249"/>
        <v>0</v>
      </c>
      <c r="Q4025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248"/>
        <v>1</v>
      </c>
      <c r="P4026">
        <f t="shared" si="249"/>
        <v>10</v>
      </c>
      <c r="Q4026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248"/>
        <v>5</v>
      </c>
      <c r="P4027">
        <f t="shared" si="249"/>
        <v>62.5</v>
      </c>
      <c r="Q4027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248"/>
        <v>0</v>
      </c>
      <c r="P4028">
        <f t="shared" si="249"/>
        <v>0</v>
      </c>
      <c r="Q4028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248"/>
        <v>7</v>
      </c>
      <c r="P4029">
        <f t="shared" si="249"/>
        <v>30.71</v>
      </c>
      <c r="Q4029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248"/>
        <v>28</v>
      </c>
      <c r="P4030">
        <f t="shared" si="249"/>
        <v>51</v>
      </c>
      <c r="Q403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248"/>
        <v>0</v>
      </c>
      <c r="P4031">
        <f t="shared" si="249"/>
        <v>0</v>
      </c>
      <c r="Q4031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248"/>
        <v>16</v>
      </c>
      <c r="P4032">
        <f t="shared" si="249"/>
        <v>66.67</v>
      </c>
      <c r="Q4032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248"/>
        <v>0</v>
      </c>
      <c r="P4033">
        <f t="shared" si="249"/>
        <v>0</v>
      </c>
      <c r="Q4033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si="248"/>
        <v>7</v>
      </c>
      <c r="P4034">
        <f t="shared" si="249"/>
        <v>59</v>
      </c>
      <c r="Q4034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ref="O4035:O4098" si="252">ROUND(E4035/D4035*100,0)</f>
        <v>26</v>
      </c>
      <c r="P4035">
        <f t="shared" ref="P4035:P4098" si="253">IFERROR(ROUND(E4035/L4035,2),0)</f>
        <v>65.34</v>
      </c>
      <c r="Q4035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252"/>
        <v>1</v>
      </c>
      <c r="P4036">
        <f t="shared" si="253"/>
        <v>100</v>
      </c>
      <c r="Q4036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252"/>
        <v>37</v>
      </c>
      <c r="P4037">
        <f t="shared" si="253"/>
        <v>147.4</v>
      </c>
      <c r="Q4037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252"/>
        <v>47</v>
      </c>
      <c r="P4038">
        <f t="shared" si="253"/>
        <v>166.06</v>
      </c>
      <c r="Q4038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252"/>
        <v>11</v>
      </c>
      <c r="P4039">
        <f t="shared" si="253"/>
        <v>40</v>
      </c>
      <c r="Q4039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252"/>
        <v>12</v>
      </c>
      <c r="P4040">
        <f t="shared" si="253"/>
        <v>75.25</v>
      </c>
      <c r="Q404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252"/>
        <v>60</v>
      </c>
      <c r="P4041">
        <f t="shared" si="253"/>
        <v>60</v>
      </c>
      <c r="Q4041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252"/>
        <v>31</v>
      </c>
      <c r="P4042">
        <f t="shared" si="253"/>
        <v>1250</v>
      </c>
      <c r="Q4042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252"/>
        <v>0</v>
      </c>
      <c r="P4043">
        <f t="shared" si="253"/>
        <v>10.5</v>
      </c>
      <c r="Q4043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252"/>
        <v>0</v>
      </c>
      <c r="P4044">
        <f t="shared" si="253"/>
        <v>7</v>
      </c>
      <c r="Q4044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252"/>
        <v>0</v>
      </c>
      <c r="P4045">
        <f t="shared" si="253"/>
        <v>0</v>
      </c>
      <c r="Q4045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252"/>
        <v>38</v>
      </c>
      <c r="P4046">
        <f t="shared" si="253"/>
        <v>56.25</v>
      </c>
      <c r="Q4046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252"/>
        <v>0</v>
      </c>
      <c r="P4047">
        <f t="shared" si="253"/>
        <v>1</v>
      </c>
      <c r="Q4047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252"/>
        <v>8</v>
      </c>
      <c r="P4048">
        <f t="shared" si="253"/>
        <v>38.33</v>
      </c>
      <c r="Q4048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252"/>
        <v>2</v>
      </c>
      <c r="P4049">
        <f t="shared" si="253"/>
        <v>27.5</v>
      </c>
      <c r="Q4049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252"/>
        <v>18</v>
      </c>
      <c r="P4050">
        <f t="shared" si="253"/>
        <v>32.979999999999997</v>
      </c>
      <c r="Q405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252"/>
        <v>0</v>
      </c>
      <c r="P4051">
        <f t="shared" si="253"/>
        <v>16</v>
      </c>
      <c r="Q4051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252"/>
        <v>0</v>
      </c>
      <c r="P4052">
        <f t="shared" si="253"/>
        <v>1</v>
      </c>
      <c r="Q4052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252"/>
        <v>0</v>
      </c>
      <c r="P4053">
        <f t="shared" si="253"/>
        <v>0</v>
      </c>
      <c r="Q4053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252"/>
        <v>38</v>
      </c>
      <c r="P4054">
        <f t="shared" si="253"/>
        <v>86.62</v>
      </c>
      <c r="Q4054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252"/>
        <v>22</v>
      </c>
      <c r="P4055">
        <f t="shared" si="253"/>
        <v>55</v>
      </c>
      <c r="Q4055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252"/>
        <v>0</v>
      </c>
      <c r="P4056">
        <f t="shared" si="253"/>
        <v>0</v>
      </c>
      <c r="Q4056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252"/>
        <v>18</v>
      </c>
      <c r="P4057">
        <f t="shared" si="253"/>
        <v>41.95</v>
      </c>
      <c r="Q4057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252"/>
        <v>53</v>
      </c>
      <c r="P4058">
        <f t="shared" si="253"/>
        <v>88.33</v>
      </c>
      <c r="Q4058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252"/>
        <v>22</v>
      </c>
      <c r="P4059">
        <f t="shared" si="253"/>
        <v>129.16999999999999</v>
      </c>
      <c r="Q4059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252"/>
        <v>3</v>
      </c>
      <c r="P4060">
        <f t="shared" si="253"/>
        <v>23.75</v>
      </c>
      <c r="Q406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252"/>
        <v>3</v>
      </c>
      <c r="P4061">
        <f t="shared" si="253"/>
        <v>35.71</v>
      </c>
      <c r="Q4061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252"/>
        <v>3</v>
      </c>
      <c r="P4062">
        <f t="shared" si="253"/>
        <v>57</v>
      </c>
      <c r="Q4062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252"/>
        <v>0</v>
      </c>
      <c r="P4063">
        <f t="shared" si="253"/>
        <v>0</v>
      </c>
      <c r="Q4063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252"/>
        <v>2</v>
      </c>
      <c r="P4064">
        <f t="shared" si="253"/>
        <v>163.33000000000001</v>
      </c>
      <c r="Q4064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252"/>
        <v>1</v>
      </c>
      <c r="P4065">
        <f t="shared" si="253"/>
        <v>15</v>
      </c>
      <c r="Q4065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252"/>
        <v>19</v>
      </c>
      <c r="P4066">
        <f t="shared" si="253"/>
        <v>64.17</v>
      </c>
      <c r="Q4066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252"/>
        <v>1</v>
      </c>
      <c r="P4067">
        <f t="shared" si="253"/>
        <v>6.75</v>
      </c>
      <c r="Q4067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252"/>
        <v>0</v>
      </c>
      <c r="P4068">
        <f t="shared" si="253"/>
        <v>25</v>
      </c>
      <c r="Q4068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252"/>
        <v>61</v>
      </c>
      <c r="P4069">
        <f t="shared" si="253"/>
        <v>179.12</v>
      </c>
      <c r="Q4069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252"/>
        <v>1</v>
      </c>
      <c r="P4070">
        <f t="shared" si="253"/>
        <v>34.950000000000003</v>
      </c>
      <c r="Q407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252"/>
        <v>34</v>
      </c>
      <c r="P4071">
        <f t="shared" si="253"/>
        <v>33.08</v>
      </c>
      <c r="Q4071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252"/>
        <v>17</v>
      </c>
      <c r="P4072">
        <f t="shared" si="253"/>
        <v>27.5</v>
      </c>
      <c r="Q4072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252"/>
        <v>0</v>
      </c>
      <c r="P4073">
        <f t="shared" si="253"/>
        <v>0</v>
      </c>
      <c r="Q4073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252"/>
        <v>0</v>
      </c>
      <c r="P4074">
        <f t="shared" si="253"/>
        <v>2</v>
      </c>
      <c r="Q4074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252"/>
        <v>1</v>
      </c>
      <c r="P4075">
        <f t="shared" si="253"/>
        <v>18.5</v>
      </c>
      <c r="Q4075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252"/>
        <v>27</v>
      </c>
      <c r="P4076">
        <f t="shared" si="253"/>
        <v>35</v>
      </c>
      <c r="Q4076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252"/>
        <v>29</v>
      </c>
      <c r="P4077">
        <f t="shared" si="253"/>
        <v>44.31</v>
      </c>
      <c r="Q4077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252"/>
        <v>0</v>
      </c>
      <c r="P4078">
        <f t="shared" si="253"/>
        <v>0</v>
      </c>
      <c r="Q4078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252"/>
        <v>9</v>
      </c>
      <c r="P4079">
        <f t="shared" si="253"/>
        <v>222.5</v>
      </c>
      <c r="Q4079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252"/>
        <v>0</v>
      </c>
      <c r="P4080">
        <f t="shared" si="253"/>
        <v>0</v>
      </c>
      <c r="Q408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252"/>
        <v>0</v>
      </c>
      <c r="P4081">
        <f t="shared" si="253"/>
        <v>5</v>
      </c>
      <c r="Q4081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52"/>
        <v>0</v>
      </c>
      <c r="P4082">
        <f t="shared" si="253"/>
        <v>0</v>
      </c>
      <c r="Q4082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252"/>
        <v>16</v>
      </c>
      <c r="P4083">
        <f t="shared" si="253"/>
        <v>29.17</v>
      </c>
      <c r="Q4083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252"/>
        <v>2</v>
      </c>
      <c r="P4084">
        <f t="shared" si="253"/>
        <v>1.5</v>
      </c>
      <c r="Q4084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252"/>
        <v>22</v>
      </c>
      <c r="P4085">
        <f t="shared" si="253"/>
        <v>126.5</v>
      </c>
      <c r="Q4085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252"/>
        <v>0</v>
      </c>
      <c r="P4086">
        <f t="shared" si="253"/>
        <v>10</v>
      </c>
      <c r="Q4086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252"/>
        <v>0</v>
      </c>
      <c r="P4087">
        <f t="shared" si="253"/>
        <v>10</v>
      </c>
      <c r="Q4087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252"/>
        <v>5</v>
      </c>
      <c r="P4088">
        <f t="shared" si="253"/>
        <v>9.4</v>
      </c>
      <c r="Q4088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252"/>
        <v>0</v>
      </c>
      <c r="P4089">
        <f t="shared" si="253"/>
        <v>0</v>
      </c>
      <c r="Q4089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252"/>
        <v>11</v>
      </c>
      <c r="P4090">
        <f t="shared" si="253"/>
        <v>72</v>
      </c>
      <c r="Q409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252"/>
        <v>5</v>
      </c>
      <c r="P4091">
        <f t="shared" si="253"/>
        <v>30</v>
      </c>
      <c r="Q4091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252"/>
        <v>3</v>
      </c>
      <c r="P4092">
        <f t="shared" si="253"/>
        <v>10.67</v>
      </c>
      <c r="Q4092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252"/>
        <v>13</v>
      </c>
      <c r="P4093">
        <f t="shared" si="253"/>
        <v>25.5</v>
      </c>
      <c r="Q4093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252"/>
        <v>0</v>
      </c>
      <c r="P4094">
        <f t="shared" si="253"/>
        <v>20</v>
      </c>
      <c r="Q4094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252"/>
        <v>2</v>
      </c>
      <c r="P4095">
        <f t="shared" si="253"/>
        <v>15</v>
      </c>
      <c r="Q4095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252"/>
        <v>37</v>
      </c>
      <c r="P4096">
        <f t="shared" si="253"/>
        <v>91.25</v>
      </c>
      <c r="Q4096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252"/>
        <v>3</v>
      </c>
      <c r="P4097">
        <f t="shared" si="253"/>
        <v>800</v>
      </c>
      <c r="Q4097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si="252"/>
        <v>11</v>
      </c>
      <c r="P4098">
        <f t="shared" si="253"/>
        <v>80</v>
      </c>
      <c r="Q4098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ref="O4099:O4115" si="256">ROUND(E4099/D4099*100,0)</f>
        <v>0</v>
      </c>
      <c r="P4099">
        <f t="shared" ref="P4099:P4115" si="257">IFERROR(ROUND(E4099/L4099,2),0)</f>
        <v>0</v>
      </c>
      <c r="Q4099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256"/>
        <v>0</v>
      </c>
      <c r="P4100">
        <f t="shared" si="257"/>
        <v>0</v>
      </c>
      <c r="Q410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256"/>
        <v>1</v>
      </c>
      <c r="P4101">
        <f t="shared" si="257"/>
        <v>50</v>
      </c>
      <c r="Q4101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256"/>
        <v>0</v>
      </c>
      <c r="P4102">
        <f t="shared" si="257"/>
        <v>0</v>
      </c>
      <c r="Q4102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256"/>
        <v>0</v>
      </c>
      <c r="P4103">
        <f t="shared" si="257"/>
        <v>0</v>
      </c>
      <c r="Q4103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256"/>
        <v>27</v>
      </c>
      <c r="P4104">
        <f t="shared" si="257"/>
        <v>22.83</v>
      </c>
      <c r="Q4104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256"/>
        <v>10</v>
      </c>
      <c r="P4105">
        <f t="shared" si="257"/>
        <v>16.670000000000002</v>
      </c>
      <c r="Q4105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256"/>
        <v>21</v>
      </c>
      <c r="P4106">
        <f t="shared" si="257"/>
        <v>45.79</v>
      </c>
      <c r="Q4106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256"/>
        <v>7</v>
      </c>
      <c r="P4107">
        <f t="shared" si="257"/>
        <v>383.33</v>
      </c>
      <c r="Q4107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256"/>
        <v>71</v>
      </c>
      <c r="P4108">
        <f t="shared" si="257"/>
        <v>106.97</v>
      </c>
      <c r="Q4108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256"/>
        <v>2</v>
      </c>
      <c r="P4109">
        <f t="shared" si="257"/>
        <v>10.25</v>
      </c>
      <c r="Q4109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256"/>
        <v>2</v>
      </c>
      <c r="P4110">
        <f t="shared" si="257"/>
        <v>59</v>
      </c>
      <c r="Q41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256"/>
        <v>0</v>
      </c>
      <c r="P4111">
        <f t="shared" si="257"/>
        <v>0</v>
      </c>
      <c r="Q4111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256"/>
        <v>29</v>
      </c>
      <c r="P4112">
        <f t="shared" si="257"/>
        <v>14.33</v>
      </c>
      <c r="Q4112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256"/>
        <v>3</v>
      </c>
      <c r="P4113">
        <f t="shared" si="257"/>
        <v>15.67</v>
      </c>
      <c r="Q4113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256"/>
        <v>0</v>
      </c>
      <c r="P4114">
        <f t="shared" si="257"/>
        <v>1</v>
      </c>
      <c r="Q4114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256"/>
        <v>0</v>
      </c>
      <c r="P4115">
        <f t="shared" si="257"/>
        <v>1</v>
      </c>
      <c r="Q4115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D689EF-D451-4663-A842-18946EC1D3C4}">
  <dimension ref="A1:C18"/>
  <sheetViews>
    <sheetView workbookViewId="0">
      <selection activeCell="A38" sqref="A38"/>
    </sheetView>
  </sheetViews>
  <sheetFormatPr defaultRowHeight="15" x14ac:dyDescent="0.25"/>
  <cols>
    <col min="1" max="1" width="28.42578125" bestFit="1" customWidth="1"/>
    <col min="2" max="2" width="15.5703125" bestFit="1" customWidth="1"/>
    <col min="3" max="3" width="16.85546875" bestFit="1" customWidth="1"/>
  </cols>
  <sheetData>
    <row r="1" spans="1:3" x14ac:dyDescent="0.25">
      <c r="B1" t="s">
        <v>8383</v>
      </c>
      <c r="C1" t="s">
        <v>8384</v>
      </c>
    </row>
    <row r="2" spans="1:3" x14ac:dyDescent="0.25">
      <c r="A2" t="s">
        <v>8385</v>
      </c>
      <c r="B2" s="16">
        <f>AVERAGE('Successful US Kickstarters'!D:D)</f>
        <v>5048.8786407766993</v>
      </c>
      <c r="C2" s="16">
        <f>AVERAGE('Failed US Kickstarters'!D:D)</f>
        <v>10554.212</v>
      </c>
    </row>
    <row r="3" spans="1:3" x14ac:dyDescent="0.25">
      <c r="A3" t="s">
        <v>8386</v>
      </c>
      <c r="B3" s="16">
        <f>MEDIAN('Successful US Kickstarters'!D:D)</f>
        <v>3000</v>
      </c>
      <c r="C3" s="16">
        <f>MEDIAN('Failed US Kickstarters'!D:D)</f>
        <v>5000</v>
      </c>
    </row>
    <row r="4" spans="1:3" x14ac:dyDescent="0.25">
      <c r="A4" t="s">
        <v>8389</v>
      </c>
      <c r="B4" s="16">
        <f>_xlfn.STDEV.P('Successful US Kickstarters'!D:D)</f>
        <v>7748.7537726373303</v>
      </c>
      <c r="C4" s="16">
        <f>_xlfn.STDEV.P('Failed US Kickstarters'!D:D)</f>
        <v>21967.731061515115</v>
      </c>
    </row>
    <row r="5" spans="1:3" x14ac:dyDescent="0.25">
      <c r="A5" t="s">
        <v>8390</v>
      </c>
      <c r="B5" s="16">
        <f>_xlfn.QUARTILE.EXC('Successful US Kickstarters'!D:D, 3)</f>
        <v>5000</v>
      </c>
      <c r="C5" s="16">
        <f>_xlfn.QUARTILE.EXC('Failed US Kickstarters'!D:D, 3)</f>
        <v>10000</v>
      </c>
    </row>
    <row r="6" spans="1:3" x14ac:dyDescent="0.25">
      <c r="A6" t="s">
        <v>8391</v>
      </c>
      <c r="B6" s="16">
        <f>_xlfn.QUARTILE.EXC('Successful US Kickstarters'!D:D, 1)</f>
        <v>1500</v>
      </c>
      <c r="C6" s="16">
        <f>_xlfn.QUARTILE.EXC('Failed US Kickstarters'!D:D, 1)</f>
        <v>2000</v>
      </c>
    </row>
    <row r="7" spans="1:3" x14ac:dyDescent="0.25">
      <c r="A7" t="s">
        <v>8392</v>
      </c>
      <c r="B7" s="16">
        <f>B5-B6</f>
        <v>3500</v>
      </c>
      <c r="C7" s="16">
        <f>C5-C6</f>
        <v>8000</v>
      </c>
    </row>
    <row r="8" spans="1:3" x14ac:dyDescent="0.25">
      <c r="B8" s="16"/>
      <c r="C8" s="16"/>
    </row>
    <row r="9" spans="1:3" x14ac:dyDescent="0.25">
      <c r="A9" t="s">
        <v>8387</v>
      </c>
      <c r="B9" s="16">
        <f>AVERAGE('Successful US Kickstarters'!E:E)</f>
        <v>5601.5458009708727</v>
      </c>
      <c r="C9" s="16">
        <f>AVERAGE('Failed US Kickstarters'!E:E)</f>
        <v>558.65484000000004</v>
      </c>
    </row>
    <row r="10" spans="1:3" x14ac:dyDescent="0.25">
      <c r="A10" t="s">
        <v>8388</v>
      </c>
      <c r="B10" s="16">
        <f>MEDIAN('Successful US Kickstarters'!E:E)</f>
        <v>3167.5</v>
      </c>
      <c r="C10" s="16">
        <f>MEDIAN('Failed US Kickstarters'!E:E)</f>
        <v>103</v>
      </c>
    </row>
    <row r="11" spans="1:3" x14ac:dyDescent="0.25">
      <c r="A11" t="s">
        <v>8393</v>
      </c>
      <c r="B11" s="16">
        <f>_xlfn.STDEV.P('Successful US Kickstarters'!E:E)</f>
        <v>8334.5731699164608</v>
      </c>
      <c r="C11" s="16">
        <f>_xlfn.STDEV.P('Failed US Kickstarters'!E:E)</f>
        <v>1330.5230280400915</v>
      </c>
    </row>
    <row r="12" spans="1:3" x14ac:dyDescent="0.25">
      <c r="A12" t="s">
        <v>8394</v>
      </c>
      <c r="B12" s="16">
        <f>_xlfn.QUARTILE.EXC('Successful US Kickstarters'!E:E, 3)</f>
        <v>5699</v>
      </c>
      <c r="C12" s="16">
        <f>_xlfn.QUARTILE.EXC('Failed US Kickstarters'!E:E, 3)</f>
        <v>501</v>
      </c>
    </row>
    <row r="13" spans="1:3" x14ac:dyDescent="0.25">
      <c r="A13" t="s">
        <v>8395</v>
      </c>
      <c r="B13" s="16">
        <f>_xlfn.QUARTILE.EXC('Successful US Kickstarters'!E:E, 1)</f>
        <v>1716.5074999999999</v>
      </c>
      <c r="C13" s="16">
        <f>_xlfn.QUARTILE.EXC('Failed US Kickstarters'!E:E, 1)</f>
        <v>9.25</v>
      </c>
    </row>
    <row r="14" spans="1:3" x14ac:dyDescent="0.25">
      <c r="A14" t="s">
        <v>8396</v>
      </c>
      <c r="B14" s="16">
        <f>B12-B13</f>
        <v>3982.4925000000003</v>
      </c>
      <c r="C14" s="16">
        <f>C12-C13</f>
        <v>491.75</v>
      </c>
    </row>
    <row r="15" spans="1:3" x14ac:dyDescent="0.25">
      <c r="B15" s="16"/>
      <c r="C15" s="16"/>
    </row>
    <row r="16" spans="1:3" x14ac:dyDescent="0.25">
      <c r="B16" s="16"/>
      <c r="C16" s="16"/>
    </row>
    <row r="17" spans="2:3" x14ac:dyDescent="0.25">
      <c r="B17" s="16"/>
      <c r="C17" s="16"/>
    </row>
    <row r="18" spans="2:3" x14ac:dyDescent="0.25">
      <c r="B18" s="16"/>
      <c r="C18" s="16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C3464-2A61-4B15-BF50-E560F0FFD04A}">
  <dimension ref="A1:T251"/>
  <sheetViews>
    <sheetView workbookViewId="0">
      <selection activeCell="H3" sqref="H3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t="s">
        <v>8307</v>
      </c>
      <c r="Q1" s="1" t="s">
        <v>8358</v>
      </c>
      <c r="R1" s="1" t="s">
        <v>8359</v>
      </c>
      <c r="S1" s="1" t="s">
        <v>8365</v>
      </c>
      <c r="T1" t="s">
        <v>8366</v>
      </c>
    </row>
    <row r="2" spans="1:20" ht="25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0">
        <v>0</v>
      </c>
      <c r="P2">
        <v>0</v>
      </c>
      <c r="Q2" t="s">
        <v>8315</v>
      </c>
      <c r="R2" t="s">
        <v>8316</v>
      </c>
      <c r="S2" s="14">
        <v>42492.737847222219</v>
      </c>
      <c r="T2" s="14">
        <v>42534.166666666672</v>
      </c>
    </row>
    <row r="3" spans="1:20" ht="22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0">
        <v>32</v>
      </c>
      <c r="P3">
        <v>60.67</v>
      </c>
      <c r="Q3" t="s">
        <v>8315</v>
      </c>
      <c r="R3" t="s">
        <v>8316</v>
      </c>
      <c r="S3" s="14">
        <v>42103.016585648147</v>
      </c>
      <c r="T3" s="14">
        <v>42163.016585648147</v>
      </c>
    </row>
    <row r="4" spans="1:20" ht="31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0">
        <v>0</v>
      </c>
      <c r="P4">
        <v>0</v>
      </c>
      <c r="Q4" t="s">
        <v>8315</v>
      </c>
      <c r="R4" t="s">
        <v>8316</v>
      </c>
      <c r="S4" s="14">
        <v>42108.692060185189</v>
      </c>
      <c r="T4" s="14">
        <v>42153.692060185189</v>
      </c>
    </row>
    <row r="5" spans="1:20" ht="27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0">
        <v>0</v>
      </c>
      <c r="P5">
        <v>0</v>
      </c>
      <c r="Q5" t="s">
        <v>8315</v>
      </c>
      <c r="R5" t="s">
        <v>8316</v>
      </c>
      <c r="S5" s="14">
        <v>42453.806307870371</v>
      </c>
      <c r="T5" s="14">
        <v>42513.806307870371</v>
      </c>
    </row>
    <row r="6" spans="1:20" ht="27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0">
        <v>0</v>
      </c>
      <c r="P6">
        <v>23.33</v>
      </c>
      <c r="Q6" t="s">
        <v>8315</v>
      </c>
      <c r="R6" t="s">
        <v>8316</v>
      </c>
      <c r="S6" s="14">
        <v>42123.648831018523</v>
      </c>
      <c r="T6" s="14">
        <v>42153.648831018523</v>
      </c>
    </row>
    <row r="7" spans="1:20" ht="28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0">
        <v>4</v>
      </c>
      <c r="P7">
        <v>23.92</v>
      </c>
      <c r="Q7" t="s">
        <v>8315</v>
      </c>
      <c r="R7" t="s">
        <v>8316</v>
      </c>
      <c r="S7" s="14">
        <v>41858.007071759261</v>
      </c>
      <c r="T7" s="14">
        <v>41888.007071759261</v>
      </c>
    </row>
    <row r="8" spans="1:20" ht="24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0">
        <v>2</v>
      </c>
      <c r="P8">
        <v>15.83</v>
      </c>
      <c r="Q8" t="s">
        <v>8315</v>
      </c>
      <c r="R8" t="s">
        <v>8316</v>
      </c>
      <c r="S8" s="14">
        <v>41781.045173611114</v>
      </c>
      <c r="T8" s="14">
        <v>41811.045173611114</v>
      </c>
    </row>
    <row r="9" spans="1:20" ht="28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0">
        <v>50</v>
      </c>
      <c r="P9">
        <v>60</v>
      </c>
      <c r="Q9" t="s">
        <v>8315</v>
      </c>
      <c r="R9" t="s">
        <v>8316</v>
      </c>
      <c r="S9" s="14">
        <v>42370.007766203707</v>
      </c>
      <c r="T9" s="14">
        <v>42398.981944444444</v>
      </c>
    </row>
    <row r="10" spans="1:20" ht="22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0">
        <v>5</v>
      </c>
      <c r="P10">
        <v>24.33</v>
      </c>
      <c r="Q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30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0">
        <v>7</v>
      </c>
      <c r="P11">
        <v>29.56</v>
      </c>
      <c r="Q11" t="s">
        <v>8315</v>
      </c>
      <c r="R11" t="s">
        <v>8316</v>
      </c>
      <c r="S11" s="14">
        <v>42480.800648148142</v>
      </c>
      <c r="T11" s="14">
        <v>42540.800648148142</v>
      </c>
    </row>
    <row r="12" spans="1:20" ht="24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0">
        <v>0</v>
      </c>
      <c r="P12">
        <v>18.329999999999998</v>
      </c>
      <c r="Q12" t="s">
        <v>8315</v>
      </c>
      <c r="R12" t="s">
        <v>8316</v>
      </c>
      <c r="S12" s="14">
        <v>41784.789687500001</v>
      </c>
      <c r="T12" s="14">
        <v>41814.789687500001</v>
      </c>
    </row>
    <row r="13" spans="1:20" ht="28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0">
        <v>0</v>
      </c>
      <c r="P13">
        <v>20</v>
      </c>
      <c r="Q13" t="s">
        <v>8315</v>
      </c>
      <c r="R13" t="s">
        <v>8316</v>
      </c>
      <c r="S13" s="14">
        <v>41831.675034722226</v>
      </c>
      <c r="T13" s="14">
        <v>41891.675034722226</v>
      </c>
    </row>
    <row r="14" spans="1:20" ht="285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0">
        <v>0</v>
      </c>
      <c r="P14">
        <v>0</v>
      </c>
      <c r="Q14" t="s">
        <v>8315</v>
      </c>
      <c r="R14" t="s">
        <v>8316</v>
      </c>
      <c r="S14" s="14">
        <v>41950.114108796297</v>
      </c>
      <c r="T14" s="14">
        <v>42010.114108796297</v>
      </c>
    </row>
    <row r="15" spans="1:20" ht="27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0">
        <v>1</v>
      </c>
      <c r="P15">
        <v>22.5</v>
      </c>
      <c r="Q15" t="s">
        <v>8315</v>
      </c>
      <c r="R15" t="s">
        <v>8316</v>
      </c>
      <c r="S15" s="14">
        <v>42627.955104166671</v>
      </c>
      <c r="T15" s="14">
        <v>42657.916666666672</v>
      </c>
    </row>
    <row r="16" spans="1:20" ht="31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0">
        <v>20</v>
      </c>
      <c r="P16">
        <v>50.4</v>
      </c>
      <c r="Q16" t="s">
        <v>8315</v>
      </c>
      <c r="R16" t="s">
        <v>8316</v>
      </c>
      <c r="S16" s="14">
        <v>42531.195277777777</v>
      </c>
      <c r="T16" s="14">
        <v>42555.166666666672</v>
      </c>
    </row>
    <row r="17" spans="1:20" ht="28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0">
        <v>42</v>
      </c>
      <c r="P17">
        <v>105.03</v>
      </c>
      <c r="Q17" t="s">
        <v>8315</v>
      </c>
      <c r="R17" t="s">
        <v>8316</v>
      </c>
      <c r="S17" s="14">
        <v>42618.827013888891</v>
      </c>
      <c r="T17" s="14">
        <v>42648.827013888891</v>
      </c>
    </row>
    <row r="18" spans="1:20" ht="28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0">
        <v>1</v>
      </c>
      <c r="P18">
        <v>35.4</v>
      </c>
      <c r="Q18" t="s">
        <v>8315</v>
      </c>
      <c r="R18" t="s">
        <v>8316</v>
      </c>
      <c r="S18" s="14">
        <v>42540.593530092592</v>
      </c>
      <c r="T18" s="14">
        <v>42570.593530092592</v>
      </c>
    </row>
    <row r="19" spans="1:20" ht="285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0">
        <v>15</v>
      </c>
      <c r="P19">
        <v>83.33</v>
      </c>
      <c r="Q19" t="s">
        <v>8315</v>
      </c>
      <c r="R19" t="s">
        <v>8316</v>
      </c>
      <c r="S19" s="14">
        <v>41746.189409722225</v>
      </c>
      <c r="T19" s="14">
        <v>41776.189409722225</v>
      </c>
    </row>
    <row r="20" spans="1:20" ht="24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0">
        <v>5</v>
      </c>
      <c r="P20">
        <v>35.92</v>
      </c>
      <c r="Q2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16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0">
        <v>0</v>
      </c>
      <c r="P21">
        <v>0</v>
      </c>
      <c r="Q21" t="s">
        <v>8315</v>
      </c>
      <c r="R21" t="s">
        <v>8316</v>
      </c>
      <c r="S21" s="14">
        <v>42115.11618055556</v>
      </c>
      <c r="T21" s="14">
        <v>42175.11618055556</v>
      </c>
    </row>
    <row r="22" spans="1:20" ht="30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0">
        <v>38</v>
      </c>
      <c r="P22">
        <v>119.13</v>
      </c>
      <c r="Q22" t="s">
        <v>8315</v>
      </c>
      <c r="R22" t="s">
        <v>8316</v>
      </c>
      <c r="S22" s="14">
        <v>42002.817488425921</v>
      </c>
      <c r="T22" s="14">
        <v>42032.817488425921</v>
      </c>
    </row>
    <row r="23" spans="1:20" ht="27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0">
        <v>5</v>
      </c>
      <c r="P23">
        <v>90.33</v>
      </c>
      <c r="Q23" t="s">
        <v>8315</v>
      </c>
      <c r="R23" t="s">
        <v>8316</v>
      </c>
      <c r="S23" s="14">
        <v>42722.84474537037</v>
      </c>
      <c r="T23" s="14">
        <v>42752.84474537037</v>
      </c>
    </row>
    <row r="24" spans="1:20" ht="27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0">
        <v>0</v>
      </c>
      <c r="P24">
        <v>2.33</v>
      </c>
      <c r="Q24" t="s">
        <v>8315</v>
      </c>
      <c r="R24" t="s">
        <v>8316</v>
      </c>
      <c r="S24" s="14">
        <v>42465.128391203703</v>
      </c>
      <c r="T24" s="14">
        <v>42495.128391203703</v>
      </c>
    </row>
    <row r="25" spans="1:20" ht="27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0">
        <v>0</v>
      </c>
      <c r="P25">
        <v>0</v>
      </c>
      <c r="Q25" t="s">
        <v>8315</v>
      </c>
      <c r="R25" t="s">
        <v>8316</v>
      </c>
      <c r="S25" s="14">
        <v>42171.743969907402</v>
      </c>
      <c r="T25" s="14">
        <v>42201.743969907402</v>
      </c>
    </row>
    <row r="26" spans="1:20" ht="24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0">
        <v>11</v>
      </c>
      <c r="P26">
        <v>108.33</v>
      </c>
      <c r="Q26" t="s">
        <v>8315</v>
      </c>
      <c r="R26" t="s">
        <v>8316</v>
      </c>
      <c r="S26" s="14">
        <v>42672.955138888887</v>
      </c>
      <c r="T26" s="14">
        <v>42704.708333333328</v>
      </c>
    </row>
    <row r="27" spans="1:20" ht="22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0">
        <v>0</v>
      </c>
      <c r="P27">
        <v>29</v>
      </c>
      <c r="Q27" t="s">
        <v>8315</v>
      </c>
      <c r="R27" t="s">
        <v>8316</v>
      </c>
      <c r="S27" s="14">
        <v>42359.725243055553</v>
      </c>
      <c r="T27" s="14">
        <v>42389.725243055553</v>
      </c>
    </row>
    <row r="28" spans="1:20" ht="30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0">
        <v>23</v>
      </c>
      <c r="P28">
        <v>96.55</v>
      </c>
      <c r="Q28" t="s">
        <v>8315</v>
      </c>
      <c r="R28" t="s">
        <v>8316</v>
      </c>
      <c r="S28" s="14">
        <v>42192.905694444446</v>
      </c>
      <c r="T28" s="14">
        <v>42236.711805555555</v>
      </c>
    </row>
    <row r="29" spans="1:20" ht="285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0">
        <v>0</v>
      </c>
      <c r="P29">
        <v>0</v>
      </c>
      <c r="Q29" t="s">
        <v>8315</v>
      </c>
      <c r="R29" t="s">
        <v>8316</v>
      </c>
      <c r="S29" s="14">
        <v>41916.597638888888</v>
      </c>
      <c r="T29" s="14">
        <v>41976.639305555553</v>
      </c>
    </row>
    <row r="30" spans="1:20" ht="28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0">
        <v>34</v>
      </c>
      <c r="P30">
        <v>63</v>
      </c>
      <c r="Q3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28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0">
        <v>19</v>
      </c>
      <c r="P31">
        <v>381.6</v>
      </c>
      <c r="Q31" t="s">
        <v>8315</v>
      </c>
      <c r="R31" t="s">
        <v>8316</v>
      </c>
      <c r="S31" s="14">
        <v>42370.90320601852</v>
      </c>
      <c r="T31" s="14">
        <v>42406.207638888889</v>
      </c>
    </row>
    <row r="32" spans="1:20" ht="18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0">
        <v>0</v>
      </c>
      <c r="P32">
        <v>46.25</v>
      </c>
      <c r="Q32" t="s">
        <v>8315</v>
      </c>
      <c r="R32" t="s">
        <v>8316</v>
      </c>
      <c r="S32" s="14">
        <v>41948.727256944447</v>
      </c>
      <c r="T32" s="14">
        <v>41978.727256944447</v>
      </c>
    </row>
    <row r="33" spans="1:20" ht="195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0">
        <v>33</v>
      </c>
      <c r="P33">
        <v>26</v>
      </c>
      <c r="Q33" t="s">
        <v>8315</v>
      </c>
      <c r="R33" t="s">
        <v>8316</v>
      </c>
      <c r="S33" s="14">
        <v>42047.07640046296</v>
      </c>
      <c r="T33" s="14">
        <v>42077.034733796296</v>
      </c>
    </row>
    <row r="34" spans="1:20" ht="27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0">
        <v>5</v>
      </c>
      <c r="P34">
        <v>10</v>
      </c>
      <c r="Q34" t="s">
        <v>8315</v>
      </c>
      <c r="R34" t="s">
        <v>8316</v>
      </c>
      <c r="S34" s="14">
        <v>42261.632916666669</v>
      </c>
      <c r="T34" s="14">
        <v>42266.165972222225</v>
      </c>
    </row>
    <row r="35" spans="1:20" ht="27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0">
        <v>0</v>
      </c>
      <c r="P35">
        <v>5</v>
      </c>
      <c r="Q35" t="s">
        <v>8315</v>
      </c>
      <c r="R35" t="s">
        <v>8316</v>
      </c>
      <c r="S35" s="14">
        <v>41985.427361111113</v>
      </c>
      <c r="T35" s="14">
        <v>42015.427361111113</v>
      </c>
    </row>
    <row r="36" spans="1:20" ht="27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0">
        <v>0</v>
      </c>
      <c r="P36">
        <v>0</v>
      </c>
      <c r="Q36" t="s">
        <v>8315</v>
      </c>
      <c r="R36" t="s">
        <v>8316</v>
      </c>
      <c r="S36" s="14">
        <v>41922.535185185188</v>
      </c>
      <c r="T36" s="14">
        <v>41930.207638888889</v>
      </c>
    </row>
    <row r="37" spans="1:20" ht="24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0">
        <v>38</v>
      </c>
      <c r="P37">
        <v>81.569999999999993</v>
      </c>
      <c r="Q37" t="s">
        <v>8315</v>
      </c>
      <c r="R37" t="s">
        <v>8316</v>
      </c>
      <c r="S37" s="14">
        <v>41850.863252314812</v>
      </c>
      <c r="T37" s="14">
        <v>41880.863252314812</v>
      </c>
    </row>
    <row r="38" spans="1:20" ht="28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0">
        <v>1</v>
      </c>
      <c r="P38">
        <v>7</v>
      </c>
      <c r="Q38" t="s">
        <v>8315</v>
      </c>
      <c r="R38" t="s">
        <v>8316</v>
      </c>
      <c r="S38" s="14">
        <v>41831.742962962962</v>
      </c>
      <c r="T38" s="14">
        <v>41860.125</v>
      </c>
    </row>
    <row r="39" spans="1:20" ht="285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0">
        <v>3</v>
      </c>
      <c r="P39">
        <v>27.3</v>
      </c>
      <c r="Q39" t="s">
        <v>8315</v>
      </c>
      <c r="R39" t="s">
        <v>8316</v>
      </c>
      <c r="S39" s="14">
        <v>42415.883425925931</v>
      </c>
      <c r="T39" s="14">
        <v>42475.84175925926</v>
      </c>
    </row>
    <row r="40" spans="1:20" ht="25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0">
        <v>9</v>
      </c>
      <c r="P40">
        <v>29.41</v>
      </c>
      <c r="Q40" t="s">
        <v>8315</v>
      </c>
      <c r="R40" t="s">
        <v>8316</v>
      </c>
      <c r="S40" s="14">
        <v>41869.714166666665</v>
      </c>
      <c r="T40" s="14">
        <v>41876.875</v>
      </c>
    </row>
    <row r="41" spans="1:20" ht="9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0">
        <v>1</v>
      </c>
      <c r="P41">
        <v>12.5</v>
      </c>
      <c r="Q41" t="s">
        <v>8315</v>
      </c>
      <c r="R41" t="s">
        <v>8316</v>
      </c>
      <c r="S41" s="14">
        <v>41953.773090277777</v>
      </c>
      <c r="T41" s="14">
        <v>42013.083333333328</v>
      </c>
    </row>
    <row r="42" spans="1:20" ht="105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0">
        <v>0</v>
      </c>
      <c r="P42">
        <v>0</v>
      </c>
      <c r="Q42" t="s">
        <v>8315</v>
      </c>
      <c r="R42" t="s">
        <v>8316</v>
      </c>
      <c r="S42" s="14">
        <v>42037.986284722225</v>
      </c>
      <c r="T42" s="14">
        <v>42097.944618055553</v>
      </c>
    </row>
    <row r="43" spans="1:20" ht="285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0">
        <v>5</v>
      </c>
      <c r="P43">
        <v>5.75</v>
      </c>
      <c r="Q43" t="s">
        <v>8315</v>
      </c>
      <c r="R43" t="s">
        <v>8316</v>
      </c>
      <c r="S43" s="14">
        <v>41811.555462962962</v>
      </c>
      <c r="T43" s="14">
        <v>41812.875</v>
      </c>
    </row>
    <row r="44" spans="1:20" ht="16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0">
        <v>21</v>
      </c>
      <c r="P44">
        <v>52.08</v>
      </c>
      <c r="Q44" t="s">
        <v>8315</v>
      </c>
      <c r="R44" t="s">
        <v>8316</v>
      </c>
      <c r="S44" s="14">
        <v>42701.908807870372</v>
      </c>
      <c r="T44" s="14">
        <v>42716.25</v>
      </c>
    </row>
    <row r="45" spans="1:20" ht="27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0">
        <v>5</v>
      </c>
      <c r="P45">
        <v>183.33</v>
      </c>
      <c r="Q45" t="s">
        <v>8315</v>
      </c>
      <c r="R45" t="s">
        <v>8316</v>
      </c>
      <c r="S45" s="14">
        <v>42258.646504629629</v>
      </c>
      <c r="T45" s="14">
        <v>42288.645196759258</v>
      </c>
    </row>
    <row r="46" spans="1:20" ht="27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0">
        <v>4</v>
      </c>
      <c r="P46">
        <v>26.33</v>
      </c>
      <c r="Q46" t="s">
        <v>8315</v>
      </c>
      <c r="R46" t="s">
        <v>8316</v>
      </c>
      <c r="S46" s="14">
        <v>42278.664965277778</v>
      </c>
      <c r="T46" s="14">
        <v>42308.664965277778</v>
      </c>
    </row>
    <row r="47" spans="1:20" ht="28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0">
        <v>0</v>
      </c>
      <c r="P47">
        <v>0</v>
      </c>
      <c r="Q47" t="s">
        <v>8315</v>
      </c>
      <c r="R47" t="s">
        <v>8316</v>
      </c>
      <c r="S47" s="14">
        <v>42515.078217592592</v>
      </c>
      <c r="T47" s="14">
        <v>42575.078217592592</v>
      </c>
    </row>
    <row r="48" spans="1:20" ht="31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0">
        <v>62</v>
      </c>
      <c r="P48">
        <v>486.43</v>
      </c>
      <c r="Q48" t="s">
        <v>8315</v>
      </c>
      <c r="R48" t="s">
        <v>8316</v>
      </c>
      <c r="S48" s="14">
        <v>41830.234166666669</v>
      </c>
      <c r="T48" s="14">
        <v>41860.234166666669</v>
      </c>
    </row>
    <row r="49" spans="1:20" ht="30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0">
        <v>1</v>
      </c>
      <c r="P49">
        <v>3</v>
      </c>
      <c r="Q49" t="s">
        <v>8315</v>
      </c>
      <c r="R49" t="s">
        <v>8316</v>
      </c>
      <c r="S49" s="14">
        <v>41982.904386574075</v>
      </c>
      <c r="T49" s="14">
        <v>42042.904386574075</v>
      </c>
    </row>
    <row r="50" spans="1:20" ht="22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0">
        <v>0</v>
      </c>
      <c r="P50">
        <v>25</v>
      </c>
      <c r="Q5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27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0">
        <v>1</v>
      </c>
      <c r="P51">
        <v>9.75</v>
      </c>
      <c r="Q51" t="s">
        <v>8315</v>
      </c>
      <c r="R51" t="s">
        <v>8316</v>
      </c>
      <c r="S51" s="14">
        <v>42196.166874999995</v>
      </c>
      <c r="T51" s="14">
        <v>42256.166874999995</v>
      </c>
    </row>
    <row r="52" spans="1:20" ht="22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0">
        <v>18</v>
      </c>
      <c r="P52">
        <v>36.590000000000003</v>
      </c>
      <c r="Q52" t="s">
        <v>8315</v>
      </c>
      <c r="R52" t="s">
        <v>8316</v>
      </c>
      <c r="S52" s="14">
        <v>42606.056863425925</v>
      </c>
      <c r="T52" s="14">
        <v>42620.056863425925</v>
      </c>
    </row>
    <row r="53" spans="1:20" ht="30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0">
        <v>9</v>
      </c>
      <c r="P53">
        <v>80.709999999999994</v>
      </c>
      <c r="Q53" t="s">
        <v>8315</v>
      </c>
      <c r="R53" t="s">
        <v>8316</v>
      </c>
      <c r="S53" s="14">
        <v>42199.648912037039</v>
      </c>
      <c r="T53" s="14">
        <v>42217.041666666672</v>
      </c>
    </row>
    <row r="54" spans="1:20" ht="30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0">
        <v>0</v>
      </c>
      <c r="P54">
        <v>1</v>
      </c>
      <c r="Q54" t="s">
        <v>8315</v>
      </c>
      <c r="R54" t="s">
        <v>8316</v>
      </c>
      <c r="S54" s="14">
        <v>42444.877743055549</v>
      </c>
      <c r="T54" s="14">
        <v>42504.877743055549</v>
      </c>
    </row>
    <row r="55" spans="1:20" ht="285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0">
        <v>3</v>
      </c>
      <c r="P55">
        <v>52.8</v>
      </c>
      <c r="Q55" t="s">
        <v>8315</v>
      </c>
      <c r="R55" t="s">
        <v>8316</v>
      </c>
      <c r="S55" s="14">
        <v>42499.731701388882</v>
      </c>
      <c r="T55" s="14">
        <v>42529.731701388882</v>
      </c>
    </row>
    <row r="56" spans="1:20" ht="27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0">
        <v>0</v>
      </c>
      <c r="P56">
        <v>20</v>
      </c>
      <c r="Q56" t="s">
        <v>8315</v>
      </c>
      <c r="R56" t="s">
        <v>8316</v>
      </c>
      <c r="S56" s="14">
        <v>41929.266215277778</v>
      </c>
      <c r="T56" s="14">
        <v>41968.823611111111</v>
      </c>
    </row>
    <row r="57" spans="1:20" ht="28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0">
        <v>37</v>
      </c>
      <c r="P57">
        <v>46.93</v>
      </c>
      <c r="Q57" t="s">
        <v>8315</v>
      </c>
      <c r="R57" t="s">
        <v>8316</v>
      </c>
      <c r="S57" s="14">
        <v>42142.768819444449</v>
      </c>
      <c r="T57" s="14">
        <v>42182.768819444449</v>
      </c>
    </row>
    <row r="58" spans="1:20" ht="27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0">
        <v>14</v>
      </c>
      <c r="P58">
        <v>78.08</v>
      </c>
      <c r="Q58" t="s">
        <v>8315</v>
      </c>
      <c r="R58" t="s">
        <v>8316</v>
      </c>
      <c r="S58" s="14">
        <v>42354.131643518514</v>
      </c>
      <c r="T58" s="14">
        <v>42384.131643518514</v>
      </c>
    </row>
    <row r="59" spans="1:20" ht="27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0">
        <v>0</v>
      </c>
      <c r="P59">
        <v>1</v>
      </c>
      <c r="Q59" t="s">
        <v>8315</v>
      </c>
      <c r="R59" t="s">
        <v>8316</v>
      </c>
      <c r="S59" s="14">
        <v>41828.922905092593</v>
      </c>
      <c r="T59" s="14">
        <v>41888.922905092593</v>
      </c>
    </row>
    <row r="60" spans="1:20" ht="25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0">
        <v>22</v>
      </c>
      <c r="P60">
        <v>48.56</v>
      </c>
      <c r="Q6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24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0">
        <v>27</v>
      </c>
      <c r="P61">
        <v>68.099999999999994</v>
      </c>
      <c r="Q61" t="s">
        <v>8315</v>
      </c>
      <c r="R61" t="s">
        <v>8316</v>
      </c>
      <c r="S61" s="14">
        <v>42278.629710648151</v>
      </c>
      <c r="T61" s="14">
        <v>42306.629710648151</v>
      </c>
    </row>
    <row r="62" spans="1:20" ht="22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0">
        <v>9</v>
      </c>
      <c r="P62">
        <v>8.5</v>
      </c>
      <c r="Q62" t="s">
        <v>8315</v>
      </c>
      <c r="R62" t="s">
        <v>8316</v>
      </c>
      <c r="S62" s="14">
        <v>41826.61954861111</v>
      </c>
      <c r="T62" s="14">
        <v>41856.61954861111</v>
      </c>
    </row>
    <row r="63" spans="1:20" ht="22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0">
        <v>9</v>
      </c>
      <c r="P63">
        <v>60.06</v>
      </c>
      <c r="Q63" t="s">
        <v>8315</v>
      </c>
      <c r="R63" t="s">
        <v>8316</v>
      </c>
      <c r="S63" s="14">
        <v>42205.171018518522</v>
      </c>
      <c r="T63" s="14">
        <v>42235.171018518522</v>
      </c>
    </row>
    <row r="64" spans="1:20" ht="30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0">
        <v>7</v>
      </c>
      <c r="P64">
        <v>72.400000000000006</v>
      </c>
      <c r="Q64" t="s">
        <v>8315</v>
      </c>
      <c r="R64" t="s">
        <v>8316</v>
      </c>
      <c r="S64" s="14">
        <v>42041.205000000002</v>
      </c>
      <c r="T64" s="14">
        <v>42086.16333333333</v>
      </c>
    </row>
    <row r="65" spans="1:20" ht="27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0">
        <v>10</v>
      </c>
      <c r="P65">
        <v>100</v>
      </c>
      <c r="Q65" t="s">
        <v>8315</v>
      </c>
      <c r="R65" t="s">
        <v>8316</v>
      </c>
      <c r="S65" s="14">
        <v>42203.677766203706</v>
      </c>
      <c r="T65" s="14">
        <v>42233.677766203706</v>
      </c>
    </row>
    <row r="66" spans="1:20" ht="27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0">
        <v>11</v>
      </c>
      <c r="P66">
        <v>51.67</v>
      </c>
      <c r="Q66" t="s">
        <v>8315</v>
      </c>
      <c r="R66" t="s">
        <v>8316</v>
      </c>
      <c r="S66" s="14">
        <v>41983.752847222218</v>
      </c>
      <c r="T66" s="14">
        <v>42014.140972222223</v>
      </c>
    </row>
    <row r="67" spans="1:20" ht="21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0">
        <v>0</v>
      </c>
      <c r="P67">
        <v>0</v>
      </c>
      <c r="Q67" t="s">
        <v>8315</v>
      </c>
      <c r="R67" t="s">
        <v>8316</v>
      </c>
      <c r="S67" s="14">
        <v>42103.024398148147</v>
      </c>
      <c r="T67" s="14">
        <v>42112.9375</v>
      </c>
    </row>
    <row r="68" spans="1:20" ht="28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0">
        <v>28</v>
      </c>
      <c r="P68">
        <v>61</v>
      </c>
      <c r="Q68" t="s">
        <v>8315</v>
      </c>
      <c r="R68" t="s">
        <v>8316</v>
      </c>
      <c r="S68" s="14">
        <v>42089.901574074072</v>
      </c>
      <c r="T68" s="14">
        <v>42149.901574074072</v>
      </c>
    </row>
    <row r="69" spans="1:20" ht="21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0">
        <v>21</v>
      </c>
      <c r="P69">
        <v>37.5</v>
      </c>
      <c r="Q69" t="s">
        <v>8315</v>
      </c>
      <c r="R69" t="s">
        <v>8316</v>
      </c>
      <c r="S69" s="14">
        <v>42297.691006944442</v>
      </c>
      <c r="T69" s="14">
        <v>42320.290972222225</v>
      </c>
    </row>
    <row r="70" spans="1:20" ht="28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0">
        <v>18</v>
      </c>
      <c r="P70">
        <v>25.57</v>
      </c>
      <c r="Q7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24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0">
        <v>0</v>
      </c>
      <c r="P71">
        <v>0</v>
      </c>
      <c r="Q71" t="s">
        <v>8315</v>
      </c>
      <c r="R71" t="s">
        <v>8316</v>
      </c>
      <c r="S71" s="14">
        <v>42325.920717592591</v>
      </c>
      <c r="T71" s="14">
        <v>42355.920717592591</v>
      </c>
    </row>
    <row r="72" spans="1:20" ht="28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0">
        <v>2</v>
      </c>
      <c r="P72">
        <v>25</v>
      </c>
      <c r="Q72" t="s">
        <v>8315</v>
      </c>
      <c r="R72" t="s">
        <v>8316</v>
      </c>
      <c r="S72" s="14">
        <v>41858.214629629627</v>
      </c>
      <c r="T72" s="14">
        <v>41888.214629629627</v>
      </c>
    </row>
    <row r="73" spans="1:20" ht="19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0">
        <v>0</v>
      </c>
      <c r="P73">
        <v>0</v>
      </c>
      <c r="Q73" t="s">
        <v>8315</v>
      </c>
      <c r="R73" t="s">
        <v>8316</v>
      </c>
      <c r="S73" s="14">
        <v>41793.710231481484</v>
      </c>
      <c r="T73" s="14">
        <v>41823.710231481484</v>
      </c>
    </row>
    <row r="74" spans="1:20" ht="27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0">
        <v>0</v>
      </c>
      <c r="P74">
        <v>0</v>
      </c>
      <c r="Q74" t="s">
        <v>8315</v>
      </c>
      <c r="R74" t="s">
        <v>8316</v>
      </c>
      <c r="S74" s="14">
        <v>41793.814259259263</v>
      </c>
      <c r="T74" s="14">
        <v>41825.165972222225</v>
      </c>
    </row>
    <row r="75" spans="1:20" ht="22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0">
        <v>10</v>
      </c>
      <c r="P75">
        <v>10</v>
      </c>
      <c r="Q75" t="s">
        <v>8315</v>
      </c>
      <c r="R75" t="s">
        <v>8316</v>
      </c>
      <c r="S75" s="14">
        <v>41831.697939814818</v>
      </c>
      <c r="T75" s="14">
        <v>41861.697939814818</v>
      </c>
    </row>
    <row r="76" spans="1:20" ht="105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0">
        <v>2</v>
      </c>
      <c r="P76">
        <v>202</v>
      </c>
      <c r="Q76" t="s">
        <v>8315</v>
      </c>
      <c r="R76" t="s">
        <v>8316</v>
      </c>
      <c r="S76" s="14">
        <v>42621.389340277776</v>
      </c>
      <c r="T76" s="14">
        <v>42651.389340277776</v>
      </c>
    </row>
    <row r="77" spans="1:20" ht="28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0">
        <v>9</v>
      </c>
      <c r="P77">
        <v>25.65</v>
      </c>
      <c r="Q77" t="s">
        <v>8315</v>
      </c>
      <c r="R77" t="s">
        <v>8316</v>
      </c>
      <c r="S77" s="14">
        <v>41780.785729166666</v>
      </c>
      <c r="T77" s="14">
        <v>41840.785729166666</v>
      </c>
    </row>
    <row r="78" spans="1:20" ht="30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0">
        <v>21</v>
      </c>
      <c r="P78">
        <v>56.05</v>
      </c>
      <c r="Q78" t="s">
        <v>8315</v>
      </c>
      <c r="R78" t="s">
        <v>8316</v>
      </c>
      <c r="S78" s="14">
        <v>41766.072500000002</v>
      </c>
      <c r="T78" s="14">
        <v>41791.072500000002</v>
      </c>
    </row>
    <row r="79" spans="1:20" ht="30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0">
        <v>41</v>
      </c>
      <c r="P79">
        <v>81.319999999999993</v>
      </c>
      <c r="Q79" t="s">
        <v>8315</v>
      </c>
      <c r="R79" t="s">
        <v>8316</v>
      </c>
      <c r="S79" s="14">
        <v>41766.617291666669</v>
      </c>
      <c r="T79" s="14">
        <v>41793.290972222225</v>
      </c>
    </row>
    <row r="80" spans="1:20" ht="255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0">
        <v>2</v>
      </c>
      <c r="P80">
        <v>70.17</v>
      </c>
      <c r="Q8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25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0">
        <v>3</v>
      </c>
      <c r="P81">
        <v>23.63</v>
      </c>
      <c r="Q81" t="s">
        <v>8315</v>
      </c>
      <c r="R81" t="s">
        <v>8316</v>
      </c>
      <c r="S81" s="14">
        <v>41885.221550925926</v>
      </c>
      <c r="T81" s="14">
        <v>41916.290972222225</v>
      </c>
    </row>
    <row r="82" spans="1:20" ht="22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0">
        <v>16</v>
      </c>
      <c r="P82">
        <v>188.56</v>
      </c>
      <c r="Q82" t="s">
        <v>8315</v>
      </c>
      <c r="R82" t="s">
        <v>8316</v>
      </c>
      <c r="S82" s="14">
        <v>42159.224432870367</v>
      </c>
      <c r="T82" s="14">
        <v>42204.224432870367</v>
      </c>
    </row>
    <row r="83" spans="1:20" ht="30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0">
        <v>16</v>
      </c>
      <c r="P83">
        <v>49.51</v>
      </c>
      <c r="Q83" t="s">
        <v>8315</v>
      </c>
      <c r="R83" t="s">
        <v>8316</v>
      </c>
      <c r="S83" s="14">
        <v>42265.817002314812</v>
      </c>
      <c r="T83" s="14">
        <v>42295.817002314812</v>
      </c>
    </row>
    <row r="84" spans="1:20" ht="135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0">
        <v>4</v>
      </c>
      <c r="P84">
        <v>9.5</v>
      </c>
      <c r="Q84" t="s">
        <v>8315</v>
      </c>
      <c r="R84" t="s">
        <v>8316</v>
      </c>
      <c r="S84" s="14">
        <v>41975.124340277776</v>
      </c>
      <c r="T84" s="14">
        <v>42005.124340277776</v>
      </c>
    </row>
    <row r="85" spans="1:20" ht="270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0">
        <v>0</v>
      </c>
      <c r="P85">
        <v>10</v>
      </c>
      <c r="Q85" t="s">
        <v>8315</v>
      </c>
      <c r="R85" t="s">
        <v>8316</v>
      </c>
      <c r="S85" s="14">
        <v>42065.190694444449</v>
      </c>
      <c r="T85" s="14">
        <v>42090.149027777778</v>
      </c>
    </row>
    <row r="86" spans="1:20" ht="19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0">
        <v>0</v>
      </c>
      <c r="P86">
        <v>13</v>
      </c>
      <c r="Q86" t="s">
        <v>8315</v>
      </c>
      <c r="R86" t="s">
        <v>8316</v>
      </c>
      <c r="S86" s="14">
        <v>41848.84002314815</v>
      </c>
      <c r="T86" s="14">
        <v>41883.84002314815</v>
      </c>
    </row>
    <row r="87" spans="1:20" ht="165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0">
        <v>16</v>
      </c>
      <c r="P87">
        <v>89.4</v>
      </c>
      <c r="Q87" t="s">
        <v>8315</v>
      </c>
      <c r="R87" t="s">
        <v>8316</v>
      </c>
      <c r="S87" s="14">
        <v>42103.884930555556</v>
      </c>
      <c r="T87" s="14">
        <v>42133.884930555556</v>
      </c>
    </row>
    <row r="88" spans="1:20" ht="300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0">
        <v>3</v>
      </c>
      <c r="P88">
        <v>25</v>
      </c>
      <c r="Q88" t="s">
        <v>8315</v>
      </c>
      <c r="R88" t="s">
        <v>8316</v>
      </c>
      <c r="S88" s="14">
        <v>42059.970729166671</v>
      </c>
      <c r="T88" s="14">
        <v>42089.929062499999</v>
      </c>
    </row>
    <row r="89" spans="1:20" ht="30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0">
        <v>0</v>
      </c>
      <c r="P89">
        <v>1</v>
      </c>
      <c r="Q89" t="s">
        <v>8315</v>
      </c>
      <c r="R89" t="s">
        <v>8316</v>
      </c>
      <c r="S89" s="14">
        <v>42041.743090277778</v>
      </c>
      <c r="T89" s="14">
        <v>42071.701423611114</v>
      </c>
    </row>
    <row r="90" spans="1:20" ht="30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0">
        <v>5</v>
      </c>
      <c r="P90">
        <v>65</v>
      </c>
      <c r="Q90" t="s">
        <v>8315</v>
      </c>
      <c r="R90" t="s">
        <v>8316</v>
      </c>
      <c r="S90" s="14">
        <v>41829.73715277778</v>
      </c>
      <c r="T90" s="14">
        <v>41852.716666666667</v>
      </c>
    </row>
    <row r="91" spans="1:20" ht="22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0">
        <v>0</v>
      </c>
      <c r="P91">
        <v>1</v>
      </c>
      <c r="Q91" t="s">
        <v>8315</v>
      </c>
      <c r="R91" t="s">
        <v>8316</v>
      </c>
      <c r="S91" s="14">
        <v>41789.893599537041</v>
      </c>
      <c r="T91" s="14">
        <v>41815.875</v>
      </c>
    </row>
    <row r="92" spans="1:20" ht="28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0">
        <v>18</v>
      </c>
      <c r="P92">
        <v>81.540000000000006</v>
      </c>
      <c r="Q92" t="s">
        <v>8315</v>
      </c>
      <c r="R92" t="s">
        <v>8316</v>
      </c>
      <c r="S92" s="14">
        <v>41833.660995370366</v>
      </c>
      <c r="T92" s="14">
        <v>41863.660995370366</v>
      </c>
    </row>
    <row r="93" spans="1:20" ht="6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0">
        <v>5</v>
      </c>
      <c r="P93">
        <v>100</v>
      </c>
      <c r="Q93" t="s">
        <v>8315</v>
      </c>
      <c r="R93" t="s">
        <v>8316</v>
      </c>
      <c r="S93" s="14">
        <v>41914.590011574073</v>
      </c>
      <c r="T93" s="14">
        <v>41955.907638888893</v>
      </c>
    </row>
    <row r="94" spans="1:20" ht="15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0">
        <v>0</v>
      </c>
      <c r="P94">
        <v>1</v>
      </c>
      <c r="Q94" t="s">
        <v>8315</v>
      </c>
      <c r="R94" t="s">
        <v>8316</v>
      </c>
      <c r="S94" s="14">
        <v>42611.261064814811</v>
      </c>
      <c r="T94" s="14">
        <v>42625.707638888889</v>
      </c>
    </row>
    <row r="95" spans="1:20" ht="28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0">
        <v>0</v>
      </c>
      <c r="P95">
        <v>0</v>
      </c>
      <c r="Q95" t="s">
        <v>8315</v>
      </c>
      <c r="R95" t="s">
        <v>8316</v>
      </c>
      <c r="S95" s="14">
        <v>42253.633159722223</v>
      </c>
      <c r="T95" s="14">
        <v>42313.674826388888</v>
      </c>
    </row>
    <row r="96" spans="1:20" ht="27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0">
        <v>1</v>
      </c>
      <c r="P96">
        <v>20</v>
      </c>
      <c r="Q96" t="s">
        <v>8315</v>
      </c>
      <c r="R96" t="s">
        <v>8316</v>
      </c>
      <c r="S96" s="14">
        <v>42295.891828703709</v>
      </c>
      <c r="T96" s="14">
        <v>42325.933495370366</v>
      </c>
    </row>
    <row r="97" spans="1:20" ht="135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0">
        <v>1</v>
      </c>
      <c r="P97">
        <v>5.5</v>
      </c>
      <c r="Q97" t="s">
        <v>8315</v>
      </c>
      <c r="R97" t="s">
        <v>8316</v>
      </c>
      <c r="S97" s="14">
        <v>42402.947002314817</v>
      </c>
      <c r="T97" s="14">
        <v>42452.145138888889</v>
      </c>
    </row>
    <row r="98" spans="1:20" ht="28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0">
        <v>13</v>
      </c>
      <c r="P98">
        <v>50.2</v>
      </c>
      <c r="Q98" t="s">
        <v>8315</v>
      </c>
      <c r="R98" t="s">
        <v>8316</v>
      </c>
      <c r="S98" s="14">
        <v>42509.814108796301</v>
      </c>
      <c r="T98" s="14">
        <v>42539.814108796301</v>
      </c>
    </row>
    <row r="99" spans="1:20" ht="22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0">
        <v>1</v>
      </c>
      <c r="P99">
        <v>13.11</v>
      </c>
      <c r="Q99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28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0">
        <v>17</v>
      </c>
      <c r="P100">
        <v>315.5</v>
      </c>
      <c r="Q10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18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0">
        <v>33</v>
      </c>
      <c r="P101">
        <v>37.14</v>
      </c>
      <c r="Q101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28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0">
        <v>0</v>
      </c>
      <c r="P102">
        <v>0</v>
      </c>
      <c r="Q102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30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0">
        <v>22</v>
      </c>
      <c r="P103">
        <v>128.27000000000001</v>
      </c>
      <c r="Q103" t="s">
        <v>8315</v>
      </c>
      <c r="R103" t="s">
        <v>8316</v>
      </c>
      <c r="S103" s="14">
        <v>41779.657870370371</v>
      </c>
      <c r="T103" s="14">
        <v>41821.25</v>
      </c>
    </row>
    <row r="104" spans="1:20" ht="27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0">
        <v>3</v>
      </c>
      <c r="P104">
        <v>47.27</v>
      </c>
      <c r="Q104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28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0">
        <v>5</v>
      </c>
      <c r="P105">
        <v>50</v>
      </c>
      <c r="Q105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24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0">
        <v>11</v>
      </c>
      <c r="P106">
        <v>42.5</v>
      </c>
      <c r="Q106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22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0">
        <v>1</v>
      </c>
      <c r="P107">
        <v>62.5</v>
      </c>
      <c r="Q107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210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0">
        <v>5</v>
      </c>
      <c r="P108">
        <v>27</v>
      </c>
      <c r="Q108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27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0">
        <v>1</v>
      </c>
      <c r="P109">
        <v>25</v>
      </c>
      <c r="Q109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30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0">
        <v>0</v>
      </c>
      <c r="P110">
        <v>0</v>
      </c>
      <c r="Q1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105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0">
        <v>0</v>
      </c>
      <c r="P111">
        <v>1.5</v>
      </c>
      <c r="Q111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210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0">
        <v>15</v>
      </c>
      <c r="P112">
        <v>38.25</v>
      </c>
      <c r="Q112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30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0">
        <v>9</v>
      </c>
      <c r="P113">
        <v>16.25</v>
      </c>
      <c r="Q113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24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0">
        <v>0</v>
      </c>
      <c r="P114">
        <v>33.75</v>
      </c>
      <c r="Q114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27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0">
        <v>3</v>
      </c>
      <c r="P115">
        <v>61.67</v>
      </c>
      <c r="Q115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240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0">
        <v>37</v>
      </c>
      <c r="P116">
        <v>83.14</v>
      </c>
      <c r="Q116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240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0">
        <v>0</v>
      </c>
      <c r="P117">
        <v>1</v>
      </c>
      <c r="Q117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22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0">
        <v>10</v>
      </c>
      <c r="P118">
        <v>142.86000000000001</v>
      </c>
      <c r="Q118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27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0">
        <v>8</v>
      </c>
      <c r="P119">
        <v>10.17</v>
      </c>
      <c r="Q119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27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0">
        <v>15</v>
      </c>
      <c r="P120">
        <v>57.25</v>
      </c>
      <c r="Q12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240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0">
        <v>10</v>
      </c>
      <c r="P121">
        <v>5</v>
      </c>
      <c r="Q121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30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0">
        <v>13</v>
      </c>
      <c r="P122">
        <v>93</v>
      </c>
      <c r="Q122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27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0">
        <v>2</v>
      </c>
      <c r="P123">
        <v>32.36</v>
      </c>
      <c r="Q123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27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0">
        <v>0</v>
      </c>
      <c r="P124">
        <v>0</v>
      </c>
      <c r="Q124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27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0">
        <v>0</v>
      </c>
      <c r="P125">
        <v>1</v>
      </c>
      <c r="Q125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255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0">
        <v>16</v>
      </c>
      <c r="P126">
        <v>91.83</v>
      </c>
      <c r="Q126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27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0">
        <v>11</v>
      </c>
      <c r="P127">
        <v>45.83</v>
      </c>
      <c r="Q127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30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0">
        <v>0</v>
      </c>
      <c r="P128">
        <v>0</v>
      </c>
      <c r="Q128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27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0">
        <v>86</v>
      </c>
      <c r="P129">
        <v>248.5</v>
      </c>
      <c r="Q129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31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0">
        <v>12</v>
      </c>
      <c r="P130">
        <v>79.400000000000006</v>
      </c>
      <c r="Q13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28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0">
        <v>0</v>
      </c>
      <c r="P131">
        <v>5.5</v>
      </c>
      <c r="Q131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28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0">
        <v>1</v>
      </c>
      <c r="P132">
        <v>25</v>
      </c>
      <c r="Q132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22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0">
        <v>0</v>
      </c>
      <c r="P133">
        <v>0</v>
      </c>
      <c r="Q133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22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0">
        <v>36</v>
      </c>
      <c r="P134">
        <v>137.08000000000001</v>
      </c>
      <c r="Q134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28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0">
        <v>0</v>
      </c>
      <c r="P135">
        <v>0</v>
      </c>
      <c r="Q135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27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0">
        <v>0</v>
      </c>
      <c r="P136">
        <v>5</v>
      </c>
      <c r="Q136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165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0">
        <v>3</v>
      </c>
      <c r="P137">
        <v>39</v>
      </c>
      <c r="Q137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255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0">
        <v>3</v>
      </c>
      <c r="P138">
        <v>50.5</v>
      </c>
      <c r="Q138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27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0">
        <v>1</v>
      </c>
      <c r="P139">
        <v>25</v>
      </c>
      <c r="Q139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30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0">
        <v>0</v>
      </c>
      <c r="P140">
        <v>25</v>
      </c>
      <c r="Q14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27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0">
        <v>0</v>
      </c>
      <c r="P141">
        <v>0</v>
      </c>
      <c r="Q141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27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0">
        <v>24</v>
      </c>
      <c r="P142">
        <v>53.13</v>
      </c>
      <c r="Q142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30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0">
        <v>0</v>
      </c>
      <c r="P143">
        <v>0</v>
      </c>
      <c r="Q143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22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0">
        <v>0</v>
      </c>
      <c r="P144">
        <v>7</v>
      </c>
      <c r="Q144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28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0">
        <v>32</v>
      </c>
      <c r="P145">
        <v>40.06</v>
      </c>
      <c r="Q145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30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0">
        <v>24</v>
      </c>
      <c r="P146">
        <v>24.33</v>
      </c>
      <c r="Q146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28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0">
        <v>2</v>
      </c>
      <c r="P147">
        <v>11.25</v>
      </c>
      <c r="Q147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22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0">
        <v>6</v>
      </c>
      <c r="P148">
        <v>42</v>
      </c>
      <c r="Q148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28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0">
        <v>14</v>
      </c>
      <c r="P149">
        <v>71.25</v>
      </c>
      <c r="Q149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30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0">
        <v>1</v>
      </c>
      <c r="P150">
        <v>22.5</v>
      </c>
      <c r="Q15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25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0">
        <v>24</v>
      </c>
      <c r="P151">
        <v>41</v>
      </c>
      <c r="Q151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22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0">
        <v>11</v>
      </c>
      <c r="P152">
        <v>47.91</v>
      </c>
      <c r="Q152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285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0">
        <v>7</v>
      </c>
      <c r="P153">
        <v>35.17</v>
      </c>
      <c r="Q153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30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0">
        <v>0</v>
      </c>
      <c r="P154">
        <v>5.5</v>
      </c>
      <c r="Q154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28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0">
        <v>1</v>
      </c>
      <c r="P155">
        <v>22.67</v>
      </c>
      <c r="Q155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21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0">
        <v>21</v>
      </c>
      <c r="P156">
        <v>26.38</v>
      </c>
      <c r="Q156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30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0">
        <v>78</v>
      </c>
      <c r="P157">
        <v>105.54</v>
      </c>
      <c r="Q157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30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0">
        <v>0</v>
      </c>
      <c r="P158">
        <v>0</v>
      </c>
      <c r="Q158" t="s">
        <v>8315</v>
      </c>
      <c r="R158" t="s">
        <v>8316</v>
      </c>
      <c r="S158" s="14">
        <v>42534.866875</v>
      </c>
      <c r="T158" s="14">
        <v>42564.866875</v>
      </c>
    </row>
    <row r="159" spans="1:20" ht="28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0">
        <v>48</v>
      </c>
      <c r="P159">
        <v>62</v>
      </c>
      <c r="Q159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28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0">
        <v>1</v>
      </c>
      <c r="P160">
        <v>217.5</v>
      </c>
      <c r="Q16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28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0">
        <v>11</v>
      </c>
      <c r="P161">
        <v>26.75</v>
      </c>
      <c r="Q161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30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0">
        <v>18</v>
      </c>
      <c r="P162">
        <v>64.290000000000006</v>
      </c>
      <c r="Q162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21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0">
        <v>4</v>
      </c>
      <c r="P163">
        <v>175</v>
      </c>
      <c r="Q163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285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0">
        <v>35</v>
      </c>
      <c r="P164">
        <v>84.28</v>
      </c>
      <c r="Q164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285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0">
        <v>32</v>
      </c>
      <c r="P165">
        <v>33.74</v>
      </c>
      <c r="Q165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135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0">
        <v>2</v>
      </c>
      <c r="P166">
        <v>8</v>
      </c>
      <c r="Q166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28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0">
        <v>0</v>
      </c>
      <c r="P167">
        <v>0</v>
      </c>
      <c r="Q167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15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0">
        <v>20</v>
      </c>
      <c r="P168">
        <v>100</v>
      </c>
      <c r="Q168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21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0">
        <v>5</v>
      </c>
      <c r="P169">
        <v>60.11</v>
      </c>
      <c r="Q169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24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0">
        <v>0</v>
      </c>
      <c r="P170">
        <v>3</v>
      </c>
      <c r="Q17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21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0">
        <v>0</v>
      </c>
      <c r="P171">
        <v>5</v>
      </c>
      <c r="Q171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27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0">
        <v>17</v>
      </c>
      <c r="P172">
        <v>29.24</v>
      </c>
      <c r="Q172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19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0">
        <v>57</v>
      </c>
      <c r="P173">
        <v>59.58</v>
      </c>
      <c r="Q173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24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0">
        <v>17</v>
      </c>
      <c r="P174">
        <v>82.57</v>
      </c>
      <c r="Q174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105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0">
        <v>0</v>
      </c>
      <c r="P175">
        <v>10</v>
      </c>
      <c r="Q175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27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0">
        <v>2</v>
      </c>
      <c r="P176">
        <v>5.75</v>
      </c>
      <c r="Q176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22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0">
        <v>10</v>
      </c>
      <c r="P177">
        <v>100.5</v>
      </c>
      <c r="Q177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105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0">
        <v>0</v>
      </c>
      <c r="P178">
        <v>1</v>
      </c>
      <c r="Q178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25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0">
        <v>1</v>
      </c>
      <c r="P179">
        <v>20</v>
      </c>
      <c r="Q179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30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0">
        <v>0</v>
      </c>
      <c r="P180">
        <v>2</v>
      </c>
      <c r="Q18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27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0">
        <v>0</v>
      </c>
      <c r="P181">
        <v>5</v>
      </c>
      <c r="Q181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22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0">
        <v>24</v>
      </c>
      <c r="P182">
        <v>45.84</v>
      </c>
      <c r="Q182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30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0">
        <v>1</v>
      </c>
      <c r="P183">
        <v>13</v>
      </c>
      <c r="Q183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30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0">
        <v>0</v>
      </c>
      <c r="P184">
        <v>0</v>
      </c>
      <c r="Q184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28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0">
        <v>0</v>
      </c>
      <c r="P185">
        <v>1</v>
      </c>
      <c r="Q185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27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0">
        <v>1</v>
      </c>
      <c r="P186">
        <v>52.5</v>
      </c>
      <c r="Q186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28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0">
        <v>1</v>
      </c>
      <c r="P187">
        <v>7.25</v>
      </c>
      <c r="Q187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25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0">
        <v>17</v>
      </c>
      <c r="P188">
        <v>33.33</v>
      </c>
      <c r="Q188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21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0">
        <v>1</v>
      </c>
      <c r="P189">
        <v>62.5</v>
      </c>
      <c r="Q189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165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0">
        <v>70</v>
      </c>
      <c r="P190">
        <v>63.56</v>
      </c>
      <c r="Q19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22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0">
        <v>0</v>
      </c>
      <c r="P191">
        <v>0</v>
      </c>
      <c r="Q191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285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0">
        <v>1</v>
      </c>
      <c r="P192">
        <v>10</v>
      </c>
      <c r="Q192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22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0">
        <v>0</v>
      </c>
      <c r="P193">
        <v>0</v>
      </c>
      <c r="Q193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27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0">
        <v>7</v>
      </c>
      <c r="P194">
        <v>30.71</v>
      </c>
      <c r="Q194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240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0">
        <v>28</v>
      </c>
      <c r="P195">
        <v>51</v>
      </c>
      <c r="Q195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28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0">
        <v>0</v>
      </c>
      <c r="P196">
        <v>0</v>
      </c>
      <c r="Q196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225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0">
        <v>16</v>
      </c>
      <c r="P197">
        <v>66.67</v>
      </c>
      <c r="Q197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30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0">
        <v>0</v>
      </c>
      <c r="P198">
        <v>0</v>
      </c>
      <c r="Q198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27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0">
        <v>7</v>
      </c>
      <c r="P199">
        <v>59</v>
      </c>
      <c r="Q199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255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0">
        <v>1</v>
      </c>
      <c r="P200">
        <v>100</v>
      </c>
      <c r="Q20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165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0">
        <v>37</v>
      </c>
      <c r="P201">
        <v>147.4</v>
      </c>
      <c r="Q201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28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0">
        <v>47</v>
      </c>
      <c r="P202">
        <v>166.06</v>
      </c>
      <c r="Q202" t="s">
        <v>8315</v>
      </c>
      <c r="R202" t="s">
        <v>8316</v>
      </c>
      <c r="S202" s="14">
        <v>41804.937083333331</v>
      </c>
      <c r="T202" s="14">
        <v>41821.9375</v>
      </c>
    </row>
    <row r="203" spans="1:20" ht="30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0">
        <v>11</v>
      </c>
      <c r="P203">
        <v>40</v>
      </c>
      <c r="Q203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25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0">
        <v>12</v>
      </c>
      <c r="P204">
        <v>75.25</v>
      </c>
      <c r="Q204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19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0">
        <v>60</v>
      </c>
      <c r="P205">
        <v>60</v>
      </c>
      <c r="Q205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270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0">
        <v>31</v>
      </c>
      <c r="P206">
        <v>1250</v>
      </c>
      <c r="Q206" t="s">
        <v>8315</v>
      </c>
      <c r="R206" t="s">
        <v>8316</v>
      </c>
      <c r="S206" s="14">
        <v>42144.231527777782</v>
      </c>
      <c r="T206" s="14">
        <v>42203.125</v>
      </c>
    </row>
    <row r="207" spans="1:20" ht="30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0">
        <v>0</v>
      </c>
      <c r="P207">
        <v>7</v>
      </c>
      <c r="Q207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285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0">
        <v>38</v>
      </c>
      <c r="P208">
        <v>56.25</v>
      </c>
      <c r="Q208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28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0">
        <v>8</v>
      </c>
      <c r="P209">
        <v>38.33</v>
      </c>
      <c r="Q209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28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0">
        <v>2</v>
      </c>
      <c r="P210">
        <v>27.5</v>
      </c>
      <c r="Q2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31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0">
        <v>0</v>
      </c>
      <c r="P211">
        <v>16</v>
      </c>
      <c r="Q211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28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0">
        <v>0</v>
      </c>
      <c r="P212">
        <v>1</v>
      </c>
      <c r="Q212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25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0">
        <v>0</v>
      </c>
      <c r="P213">
        <v>0</v>
      </c>
      <c r="Q213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31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0">
        <v>38</v>
      </c>
      <c r="P214">
        <v>86.62</v>
      </c>
      <c r="Q214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27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0">
        <v>0</v>
      </c>
      <c r="P215">
        <v>0</v>
      </c>
      <c r="Q215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25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0">
        <v>53</v>
      </c>
      <c r="P216">
        <v>88.33</v>
      </c>
      <c r="Q216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28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0">
        <v>3</v>
      </c>
      <c r="P217">
        <v>23.75</v>
      </c>
      <c r="Q217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16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0">
        <v>0</v>
      </c>
      <c r="P218">
        <v>0</v>
      </c>
      <c r="Q218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25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0">
        <v>2</v>
      </c>
      <c r="P219">
        <v>163.33000000000001</v>
      </c>
      <c r="Q219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19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0">
        <v>1</v>
      </c>
      <c r="P220">
        <v>6.75</v>
      </c>
      <c r="Q22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28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0">
        <v>0</v>
      </c>
      <c r="P221">
        <v>25</v>
      </c>
      <c r="Q221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28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0">
        <v>61</v>
      </c>
      <c r="P222">
        <v>179.12</v>
      </c>
      <c r="Q222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19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0">
        <v>1</v>
      </c>
      <c r="P223">
        <v>34.950000000000003</v>
      </c>
      <c r="Q223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21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0">
        <v>17</v>
      </c>
      <c r="P224">
        <v>27.5</v>
      </c>
      <c r="Q224" t="s">
        <v>8315</v>
      </c>
      <c r="R224" t="s">
        <v>8316</v>
      </c>
      <c r="S224" s="14">
        <v>42031.666898148149</v>
      </c>
      <c r="T224" s="14">
        <v>42064.125</v>
      </c>
    </row>
    <row r="225" spans="1:20" ht="300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0">
        <v>1</v>
      </c>
      <c r="P225">
        <v>18.5</v>
      </c>
      <c r="Q225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22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0">
        <v>0</v>
      </c>
      <c r="P226">
        <v>0</v>
      </c>
      <c r="Q226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27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0">
        <v>9</v>
      </c>
      <c r="P227">
        <v>222.5</v>
      </c>
      <c r="Q227" t="s">
        <v>8315</v>
      </c>
      <c r="R227" t="s">
        <v>8316</v>
      </c>
      <c r="S227" s="14">
        <v>42695.7105787037</v>
      </c>
      <c r="T227" s="14">
        <v>42725.7105787037</v>
      </c>
    </row>
    <row r="228" spans="1:20" ht="25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0">
        <v>0</v>
      </c>
      <c r="P228">
        <v>5</v>
      </c>
      <c r="Q228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24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0">
        <v>0</v>
      </c>
      <c r="P229">
        <v>0</v>
      </c>
      <c r="Q229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25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0">
        <v>16</v>
      </c>
      <c r="P230">
        <v>29.17</v>
      </c>
      <c r="Q23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28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0">
        <v>2</v>
      </c>
      <c r="P231">
        <v>1.5</v>
      </c>
      <c r="Q231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25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0">
        <v>22</v>
      </c>
      <c r="P232">
        <v>126.5</v>
      </c>
      <c r="Q232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255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0">
        <v>0</v>
      </c>
      <c r="P233">
        <v>10</v>
      </c>
      <c r="Q233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30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0">
        <v>5</v>
      </c>
      <c r="P234">
        <v>9.4</v>
      </c>
      <c r="Q234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75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0">
        <v>0</v>
      </c>
      <c r="P235">
        <v>0</v>
      </c>
      <c r="Q235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28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0">
        <v>5</v>
      </c>
      <c r="P236">
        <v>30</v>
      </c>
      <c r="Q236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22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0">
        <v>3</v>
      </c>
      <c r="P237">
        <v>10.67</v>
      </c>
      <c r="Q237" t="s">
        <v>8315</v>
      </c>
      <c r="R237" t="s">
        <v>8316</v>
      </c>
      <c r="S237" s="14">
        <v>42209.67288194444</v>
      </c>
      <c r="T237" s="14">
        <v>42223.625</v>
      </c>
    </row>
    <row r="238" spans="1:20" ht="28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0">
        <v>13</v>
      </c>
      <c r="P238">
        <v>25.5</v>
      </c>
      <c r="Q238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25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0">
        <v>0</v>
      </c>
      <c r="P239">
        <v>20</v>
      </c>
      <c r="Q239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25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0">
        <v>37</v>
      </c>
      <c r="P240">
        <v>91.25</v>
      </c>
      <c r="Q24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24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0">
        <v>0</v>
      </c>
      <c r="P241">
        <v>0</v>
      </c>
      <c r="Q241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28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0">
        <v>1</v>
      </c>
      <c r="P242">
        <v>50</v>
      </c>
      <c r="Q242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18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0">
        <v>0</v>
      </c>
      <c r="P243">
        <v>0</v>
      </c>
      <c r="Q243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27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0">
        <v>0</v>
      </c>
      <c r="P244">
        <v>0</v>
      </c>
      <c r="Q244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25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0">
        <v>27</v>
      </c>
      <c r="P245">
        <v>22.83</v>
      </c>
      <c r="Q245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270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0">
        <v>10</v>
      </c>
      <c r="P246">
        <v>16.670000000000002</v>
      </c>
      <c r="Q246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25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0">
        <v>71</v>
      </c>
      <c r="P247">
        <v>106.97</v>
      </c>
      <c r="Q247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27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0">
        <v>2</v>
      </c>
      <c r="P248">
        <v>10.25</v>
      </c>
      <c r="Q248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240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0">
        <v>2</v>
      </c>
      <c r="P249">
        <v>59</v>
      </c>
      <c r="Q249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240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0">
        <v>3</v>
      </c>
      <c r="P250">
        <v>15.67</v>
      </c>
      <c r="Q25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28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0">
        <v>0</v>
      </c>
      <c r="P251">
        <v>1</v>
      </c>
      <c r="Q251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25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F64B1-A4A9-44AA-89BF-53C0D8738021}">
  <dimension ref="A1:T413"/>
  <sheetViews>
    <sheetView workbookViewId="0">
      <selection activeCell="J2" sqref="J2"/>
    </sheetView>
  </sheetViews>
  <sheetFormatPr defaultRowHeight="15" x14ac:dyDescent="0.25"/>
  <cols>
    <col min="1" max="1" width="5" bestFit="1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t="s">
        <v>8307</v>
      </c>
      <c r="Q1" s="1" t="s">
        <v>8358</v>
      </c>
      <c r="R1" s="1" t="s">
        <v>8359</v>
      </c>
      <c r="S1" s="1" t="s">
        <v>8365</v>
      </c>
      <c r="T1" t="s">
        <v>8366</v>
      </c>
    </row>
    <row r="2" spans="1:20" ht="28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0">
        <v>105</v>
      </c>
      <c r="P2">
        <v>93.43</v>
      </c>
      <c r="Q2" t="s">
        <v>8315</v>
      </c>
      <c r="R2" t="s">
        <v>8316</v>
      </c>
      <c r="S2" s="14">
        <v>42646.092812499999</v>
      </c>
      <c r="T2" s="14">
        <v>42675.207638888889</v>
      </c>
    </row>
    <row r="3" spans="1:20" ht="19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0">
        <v>115</v>
      </c>
      <c r="P3">
        <v>110.97</v>
      </c>
      <c r="Q3" t="s">
        <v>8315</v>
      </c>
      <c r="R3" t="s">
        <v>8316</v>
      </c>
      <c r="S3" s="14">
        <v>42430.040798611109</v>
      </c>
      <c r="T3" s="14">
        <v>42449.999131944445</v>
      </c>
    </row>
    <row r="4" spans="1:20" ht="28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0">
        <v>121</v>
      </c>
      <c r="P4">
        <v>71.790000000000006</v>
      </c>
      <c r="Q4" t="s">
        <v>8315</v>
      </c>
      <c r="R4" t="s">
        <v>8316</v>
      </c>
      <c r="S4" s="14">
        <v>42238.13282407407</v>
      </c>
      <c r="T4" s="14">
        <v>42268.13282407407</v>
      </c>
    </row>
    <row r="5" spans="1:20" ht="25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0">
        <v>100</v>
      </c>
      <c r="P5">
        <v>1000</v>
      </c>
      <c r="Q5" t="s">
        <v>8315</v>
      </c>
      <c r="R5" t="s">
        <v>8316</v>
      </c>
      <c r="S5" s="14">
        <v>41850.400937500002</v>
      </c>
      <c r="T5" s="14">
        <v>41895.400937500002</v>
      </c>
    </row>
    <row r="6" spans="1:20" ht="28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0">
        <v>101</v>
      </c>
      <c r="P6">
        <v>63.83</v>
      </c>
      <c r="Q6" t="s">
        <v>8315</v>
      </c>
      <c r="R6" t="s">
        <v>8316</v>
      </c>
      <c r="S6" s="14">
        <v>42753.205625000002</v>
      </c>
      <c r="T6" s="14">
        <v>42783.670138888891</v>
      </c>
    </row>
    <row r="7" spans="1:20" ht="12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0">
        <v>116</v>
      </c>
      <c r="P7">
        <v>44.33</v>
      </c>
      <c r="Q7" t="s">
        <v>8315</v>
      </c>
      <c r="R7" t="s">
        <v>8316</v>
      </c>
      <c r="S7" s="14">
        <v>42155.920219907406</v>
      </c>
      <c r="T7" s="14">
        <v>42176.888888888891</v>
      </c>
    </row>
    <row r="8" spans="1:20" ht="25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0">
        <v>108</v>
      </c>
      <c r="P8">
        <v>126.55</v>
      </c>
      <c r="Q8" t="s">
        <v>8315</v>
      </c>
      <c r="R8" t="s">
        <v>8316</v>
      </c>
      <c r="S8" s="14">
        <v>42157.591064814813</v>
      </c>
      <c r="T8" s="14">
        <v>42179.083333333328</v>
      </c>
    </row>
    <row r="9" spans="1:20" ht="28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0">
        <v>100</v>
      </c>
      <c r="P9">
        <v>129.03</v>
      </c>
      <c r="Q9" t="s">
        <v>8315</v>
      </c>
      <c r="R9" t="s">
        <v>8316</v>
      </c>
      <c r="S9" s="14">
        <v>42676.065150462964</v>
      </c>
      <c r="T9" s="14">
        <v>42721.290972222225</v>
      </c>
    </row>
    <row r="10" spans="1:20" ht="27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0">
        <v>123</v>
      </c>
      <c r="P10">
        <v>71.239999999999995</v>
      </c>
      <c r="Q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27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0">
        <v>121</v>
      </c>
      <c r="P11">
        <v>40.85</v>
      </c>
      <c r="Q11" t="s">
        <v>8315</v>
      </c>
      <c r="R11" t="s">
        <v>8316</v>
      </c>
      <c r="S11" s="14">
        <v>42282.768414351856</v>
      </c>
      <c r="T11" s="14">
        <v>42312.810081018513</v>
      </c>
    </row>
    <row r="12" spans="1:20" ht="25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0">
        <v>302</v>
      </c>
      <c r="P12">
        <v>252.02</v>
      </c>
      <c r="Q12" t="s">
        <v>8315</v>
      </c>
      <c r="R12" t="s">
        <v>8316</v>
      </c>
      <c r="S12" s="14">
        <v>42473.794710648144</v>
      </c>
      <c r="T12" s="14">
        <v>42503.794710648144</v>
      </c>
    </row>
    <row r="13" spans="1:20" ht="25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0">
        <v>101</v>
      </c>
      <c r="P13">
        <v>65.16</v>
      </c>
      <c r="Q13" t="s">
        <v>8315</v>
      </c>
      <c r="R13" t="s">
        <v>8316</v>
      </c>
      <c r="S13" s="14">
        <v>42712.23474537037</v>
      </c>
      <c r="T13" s="14">
        <v>42735.707638888889</v>
      </c>
    </row>
    <row r="14" spans="1:20" ht="30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0">
        <v>100</v>
      </c>
      <c r="P14">
        <v>65.87</v>
      </c>
      <c r="Q14" t="s">
        <v>8315</v>
      </c>
      <c r="R14" t="s">
        <v>8316</v>
      </c>
      <c r="S14" s="14">
        <v>42561.154664351852</v>
      </c>
      <c r="T14" s="14">
        <v>42592.166666666672</v>
      </c>
    </row>
    <row r="15" spans="1:20" ht="22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0">
        <v>125</v>
      </c>
      <c r="P15">
        <v>36.08</v>
      </c>
      <c r="Q15" t="s">
        <v>8315</v>
      </c>
      <c r="R15" t="s">
        <v>8316</v>
      </c>
      <c r="S15" s="14">
        <v>42709.134780092587</v>
      </c>
      <c r="T15" s="14">
        <v>42739.134780092587</v>
      </c>
    </row>
    <row r="16" spans="1:20" ht="12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0">
        <v>109</v>
      </c>
      <c r="P16">
        <v>44.19</v>
      </c>
      <c r="Q16" t="s">
        <v>8315</v>
      </c>
      <c r="R16" t="s">
        <v>8316</v>
      </c>
      <c r="S16" s="14">
        <v>42086.614942129629</v>
      </c>
      <c r="T16" s="14">
        <v>42117.290972222225</v>
      </c>
    </row>
    <row r="17" spans="1:20" ht="27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0">
        <v>146</v>
      </c>
      <c r="P17">
        <v>104.07</v>
      </c>
      <c r="Q17" t="s">
        <v>8315</v>
      </c>
      <c r="R17" t="s">
        <v>8316</v>
      </c>
      <c r="S17" s="14">
        <v>42064.652673611112</v>
      </c>
      <c r="T17" s="14">
        <v>42101.291666666672</v>
      </c>
    </row>
    <row r="18" spans="1:20" ht="28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0">
        <v>102</v>
      </c>
      <c r="P18">
        <v>127.79</v>
      </c>
      <c r="Q18" t="s">
        <v>8315</v>
      </c>
      <c r="R18" t="s">
        <v>8316</v>
      </c>
      <c r="S18" s="14">
        <v>42292.701053240744</v>
      </c>
      <c r="T18" s="14">
        <v>42322.742719907401</v>
      </c>
    </row>
    <row r="19" spans="1:20" ht="27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0">
        <v>110</v>
      </c>
      <c r="P19">
        <v>92.04</v>
      </c>
      <c r="Q19" t="s">
        <v>8315</v>
      </c>
      <c r="R19" t="s">
        <v>8316</v>
      </c>
      <c r="S19" s="14">
        <v>42461.747199074074</v>
      </c>
      <c r="T19" s="14">
        <v>42491.747199074074</v>
      </c>
    </row>
    <row r="20" spans="1:20" ht="25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0">
        <v>124</v>
      </c>
      <c r="P20">
        <v>135.63</v>
      </c>
      <c r="Q2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28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0">
        <v>135</v>
      </c>
      <c r="P21">
        <v>168.75</v>
      </c>
      <c r="Q21" t="s">
        <v>8315</v>
      </c>
      <c r="R21" t="s">
        <v>8316</v>
      </c>
      <c r="S21" s="14">
        <v>42483.675208333334</v>
      </c>
      <c r="T21" s="14">
        <v>42522.789583333331</v>
      </c>
    </row>
    <row r="22" spans="1:20" ht="28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0">
        <v>103</v>
      </c>
      <c r="P22">
        <v>70.86</v>
      </c>
      <c r="Q22" t="s">
        <v>8315</v>
      </c>
      <c r="R22" t="s">
        <v>8316</v>
      </c>
      <c r="S22" s="14">
        <v>42195.749745370369</v>
      </c>
      <c r="T22" s="14">
        <v>42206.125</v>
      </c>
    </row>
    <row r="23" spans="1:20" ht="21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0">
        <v>100</v>
      </c>
      <c r="P23">
        <v>50</v>
      </c>
      <c r="Q23" t="s">
        <v>8315</v>
      </c>
      <c r="R23" t="s">
        <v>8316</v>
      </c>
      <c r="S23" s="14">
        <v>42675.057997685188</v>
      </c>
      <c r="T23" s="14">
        <v>42705.099664351852</v>
      </c>
    </row>
    <row r="24" spans="1:20" ht="18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0">
        <v>105</v>
      </c>
      <c r="P24">
        <v>47</v>
      </c>
      <c r="Q24" t="s">
        <v>8315</v>
      </c>
      <c r="R24" t="s">
        <v>8316</v>
      </c>
      <c r="S24" s="14">
        <v>42018.94159722222</v>
      </c>
      <c r="T24" s="14">
        <v>42047.291666666672</v>
      </c>
    </row>
    <row r="25" spans="1:20" ht="18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0">
        <v>120</v>
      </c>
      <c r="P25">
        <v>66.67</v>
      </c>
      <c r="Q25" t="s">
        <v>8315</v>
      </c>
      <c r="R25" t="s">
        <v>8316</v>
      </c>
      <c r="S25" s="14">
        <v>42026.924976851849</v>
      </c>
      <c r="T25" s="14">
        <v>42052.207638888889</v>
      </c>
    </row>
    <row r="26" spans="1:20" ht="24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0">
        <v>119</v>
      </c>
      <c r="P26">
        <v>66.11</v>
      </c>
      <c r="Q26" t="s">
        <v>8315</v>
      </c>
      <c r="R26" t="s">
        <v>8316</v>
      </c>
      <c r="S26" s="14">
        <v>41920.787534722222</v>
      </c>
      <c r="T26" s="14">
        <v>41941.787534722222</v>
      </c>
    </row>
    <row r="27" spans="1:20" ht="21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0">
        <v>105</v>
      </c>
      <c r="P27">
        <v>36.86</v>
      </c>
      <c r="Q27" t="s">
        <v>8315</v>
      </c>
      <c r="R27" t="s">
        <v>8316</v>
      </c>
      <c r="S27" s="14">
        <v>42558.189432870371</v>
      </c>
      <c r="T27" s="14">
        <v>42587.875</v>
      </c>
    </row>
    <row r="28" spans="1:20" ht="28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0">
        <v>120</v>
      </c>
      <c r="P28">
        <v>31.5</v>
      </c>
      <c r="Q28" t="s">
        <v>8315</v>
      </c>
      <c r="R28" t="s">
        <v>8316</v>
      </c>
      <c r="S28" s="14">
        <v>41808.198518518519</v>
      </c>
      <c r="T28" s="14">
        <v>41838.198518518519</v>
      </c>
    </row>
    <row r="29" spans="1:20" ht="22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0">
        <v>103</v>
      </c>
      <c r="P29">
        <v>102.5</v>
      </c>
      <c r="Q29" t="s">
        <v>8315</v>
      </c>
      <c r="R29" t="s">
        <v>8316</v>
      </c>
      <c r="S29" s="14">
        <v>42550.701886574068</v>
      </c>
      <c r="T29" s="14">
        <v>42580.701886574068</v>
      </c>
    </row>
    <row r="30" spans="1:20" ht="135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0">
        <v>101</v>
      </c>
      <c r="P30">
        <v>126.46</v>
      </c>
      <c r="Q3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25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0">
        <v>105</v>
      </c>
      <c r="P31">
        <v>47.88</v>
      </c>
      <c r="Q31" t="s">
        <v>8315</v>
      </c>
      <c r="R31" t="s">
        <v>8316</v>
      </c>
      <c r="S31" s="14">
        <v>42016.938692129625</v>
      </c>
      <c r="T31" s="14">
        <v>42046.938692129625</v>
      </c>
    </row>
    <row r="32" spans="1:20" ht="28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0">
        <v>103</v>
      </c>
      <c r="P32">
        <v>73.209999999999994</v>
      </c>
      <c r="Q32" t="s">
        <v>8315</v>
      </c>
      <c r="R32" t="s">
        <v>8316</v>
      </c>
      <c r="S32" s="14">
        <v>42591.899988425925</v>
      </c>
      <c r="T32" s="14">
        <v>42622.166666666672</v>
      </c>
    </row>
    <row r="33" spans="1:20" ht="270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0">
        <v>108</v>
      </c>
      <c r="P33">
        <v>89.67</v>
      </c>
      <c r="Q33" t="s">
        <v>8315</v>
      </c>
      <c r="R33" t="s">
        <v>8316</v>
      </c>
      <c r="S33" s="14">
        <v>42183.231006944443</v>
      </c>
      <c r="T33" s="14">
        <v>42228.231006944443</v>
      </c>
    </row>
    <row r="34" spans="1:20" ht="25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0">
        <v>104</v>
      </c>
      <c r="P34">
        <v>36.5</v>
      </c>
      <c r="Q34" t="s">
        <v>8315</v>
      </c>
      <c r="R34" t="s">
        <v>8316</v>
      </c>
      <c r="S34" s="14">
        <v>41780.525937500002</v>
      </c>
      <c r="T34" s="14">
        <v>41796.958333333336</v>
      </c>
    </row>
    <row r="35" spans="1:20" ht="28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0">
        <v>128</v>
      </c>
      <c r="P35">
        <v>90.74</v>
      </c>
      <c r="Q35" t="s">
        <v>8315</v>
      </c>
      <c r="R35" t="s">
        <v>8316</v>
      </c>
      <c r="S35" s="14">
        <v>42158.065694444449</v>
      </c>
      <c r="T35" s="14">
        <v>42201</v>
      </c>
    </row>
    <row r="36" spans="1:20" ht="105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0">
        <v>126</v>
      </c>
      <c r="P36">
        <v>67.739999999999995</v>
      </c>
      <c r="Q36" t="s">
        <v>8315</v>
      </c>
      <c r="R36" t="s">
        <v>8316</v>
      </c>
      <c r="S36" s="14">
        <v>42154.873124999998</v>
      </c>
      <c r="T36" s="14">
        <v>42184.873124999998</v>
      </c>
    </row>
    <row r="37" spans="1:20" ht="28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0">
        <v>100</v>
      </c>
      <c r="P37">
        <v>65.38</v>
      </c>
      <c r="Q37" t="s">
        <v>8315</v>
      </c>
      <c r="R37" t="s">
        <v>8316</v>
      </c>
      <c r="S37" s="14">
        <v>42208.84646990741</v>
      </c>
      <c r="T37" s="14">
        <v>42238.84646990741</v>
      </c>
    </row>
    <row r="38" spans="1:20" ht="27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0">
        <v>102</v>
      </c>
      <c r="P38">
        <v>121.9</v>
      </c>
      <c r="Q38" t="s">
        <v>8315</v>
      </c>
      <c r="R38" t="s">
        <v>8316</v>
      </c>
      <c r="S38" s="14">
        <v>42451.496817129635</v>
      </c>
      <c r="T38" s="14">
        <v>42459.610416666663</v>
      </c>
    </row>
    <row r="39" spans="1:20" ht="25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0">
        <v>108</v>
      </c>
      <c r="P39">
        <v>47.46</v>
      </c>
      <c r="Q39" t="s">
        <v>8315</v>
      </c>
      <c r="R39" t="s">
        <v>8316</v>
      </c>
      <c r="S39" s="14">
        <v>41759.13962962963</v>
      </c>
      <c r="T39" s="14">
        <v>41791.165972222225</v>
      </c>
    </row>
    <row r="40" spans="1:20" ht="22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0">
        <v>128</v>
      </c>
      <c r="P40">
        <v>37.21</v>
      </c>
      <c r="Q4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24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0">
        <v>106</v>
      </c>
      <c r="P41">
        <v>103.95</v>
      </c>
      <c r="Q41" t="s">
        <v>8315</v>
      </c>
      <c r="R41" t="s">
        <v>8316</v>
      </c>
      <c r="S41" s="14">
        <v>42250.598217592589</v>
      </c>
      <c r="T41" s="14">
        <v>42270.598217592589</v>
      </c>
    </row>
    <row r="42" spans="1:20" ht="27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0">
        <v>100</v>
      </c>
      <c r="P42">
        <v>63.83</v>
      </c>
      <c r="Q42" t="s">
        <v>8315</v>
      </c>
      <c r="R42" t="s">
        <v>8316</v>
      </c>
      <c r="S42" s="14">
        <v>42060.683935185181</v>
      </c>
      <c r="T42" s="14">
        <v>42090.642268518524</v>
      </c>
    </row>
    <row r="43" spans="1:20" ht="210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0">
        <v>117</v>
      </c>
      <c r="P43">
        <v>50.67</v>
      </c>
      <c r="Q43" t="s">
        <v>8315</v>
      </c>
      <c r="R43" t="s">
        <v>8316</v>
      </c>
      <c r="S43" s="14">
        <v>42136.270787037036</v>
      </c>
      <c r="T43" s="14">
        <v>42168.071527777778</v>
      </c>
    </row>
    <row r="44" spans="1:20" ht="25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0">
        <v>108</v>
      </c>
      <c r="P44">
        <v>113.42</v>
      </c>
      <c r="Q44" t="s">
        <v>8315</v>
      </c>
      <c r="R44" t="s">
        <v>8316</v>
      </c>
      <c r="S44" s="14">
        <v>42171.034861111111</v>
      </c>
      <c r="T44" s="14">
        <v>42195.291666666672</v>
      </c>
    </row>
    <row r="45" spans="1:20" ht="25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0">
        <v>120</v>
      </c>
      <c r="P45">
        <v>104.57</v>
      </c>
      <c r="Q45" t="s">
        <v>8315</v>
      </c>
      <c r="R45" t="s">
        <v>8316</v>
      </c>
      <c r="S45" s="14">
        <v>42494.683634259258</v>
      </c>
      <c r="T45" s="14">
        <v>42524.6875</v>
      </c>
    </row>
    <row r="46" spans="1:20" ht="18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0">
        <v>100</v>
      </c>
      <c r="P46">
        <v>272.73</v>
      </c>
      <c r="Q46" t="s">
        <v>8315</v>
      </c>
      <c r="R46" t="s">
        <v>8316</v>
      </c>
      <c r="S46" s="14">
        <v>41758.839675925927</v>
      </c>
      <c r="T46" s="14">
        <v>41771.165972222225</v>
      </c>
    </row>
    <row r="47" spans="1:20" ht="18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0">
        <v>111</v>
      </c>
      <c r="P47">
        <v>63.85</v>
      </c>
      <c r="Q47" t="s">
        <v>8315</v>
      </c>
      <c r="R47" t="s">
        <v>8316</v>
      </c>
      <c r="S47" s="14">
        <v>42171.824884259258</v>
      </c>
      <c r="T47" s="14">
        <v>42201.824884259258</v>
      </c>
    </row>
    <row r="48" spans="1:20" ht="9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0">
        <v>108</v>
      </c>
      <c r="P48">
        <v>83.51</v>
      </c>
      <c r="Q48" t="s">
        <v>8315</v>
      </c>
      <c r="R48" t="s">
        <v>8316</v>
      </c>
      <c r="S48" s="14">
        <v>42268.127696759257</v>
      </c>
      <c r="T48" s="14">
        <v>42288.083333333328</v>
      </c>
    </row>
    <row r="49" spans="1:20" ht="28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0">
        <v>108</v>
      </c>
      <c r="P49">
        <v>44.09</v>
      </c>
      <c r="Q49" t="s">
        <v>8315</v>
      </c>
      <c r="R49" t="s">
        <v>8316</v>
      </c>
      <c r="S49" s="14">
        <v>42746.261782407411</v>
      </c>
      <c r="T49" s="14">
        <v>42784.207638888889</v>
      </c>
    </row>
    <row r="50" spans="1:20" ht="25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0">
        <v>120</v>
      </c>
      <c r="P50">
        <v>44.54</v>
      </c>
      <c r="Q5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28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0">
        <v>111</v>
      </c>
      <c r="P51">
        <v>125.81</v>
      </c>
      <c r="Q51" t="s">
        <v>8315</v>
      </c>
      <c r="R51" t="s">
        <v>8316</v>
      </c>
      <c r="S51" s="14">
        <v>41853.240208333329</v>
      </c>
      <c r="T51" s="14">
        <v>41876.207638888889</v>
      </c>
    </row>
    <row r="52" spans="1:20" ht="27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0">
        <v>110</v>
      </c>
      <c r="P52">
        <v>50.75</v>
      </c>
      <c r="Q52" t="s">
        <v>8315</v>
      </c>
      <c r="R52" t="s">
        <v>8316</v>
      </c>
      <c r="S52" s="14">
        <v>42061.212488425925</v>
      </c>
      <c r="T52" s="14">
        <v>42089.166666666672</v>
      </c>
    </row>
    <row r="53" spans="1:20" ht="25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0">
        <v>122</v>
      </c>
      <c r="P53">
        <v>60.9</v>
      </c>
      <c r="Q53" t="s">
        <v>8315</v>
      </c>
      <c r="R53" t="s">
        <v>8316</v>
      </c>
      <c r="S53" s="14">
        <v>42036.24428240741</v>
      </c>
      <c r="T53" s="14">
        <v>42064.290972222225</v>
      </c>
    </row>
    <row r="54" spans="1:20" ht="28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0">
        <v>107</v>
      </c>
      <c r="P54">
        <v>109.03</v>
      </c>
      <c r="Q54" t="s">
        <v>8315</v>
      </c>
      <c r="R54" t="s">
        <v>8316</v>
      </c>
      <c r="S54" s="14">
        <v>42157.470185185186</v>
      </c>
      <c r="T54" s="14">
        <v>42187.470185185186</v>
      </c>
    </row>
    <row r="55" spans="1:20" ht="25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0">
        <v>101</v>
      </c>
      <c r="P55">
        <v>25.69</v>
      </c>
      <c r="Q55" t="s">
        <v>8315</v>
      </c>
      <c r="R55" t="s">
        <v>8316</v>
      </c>
      <c r="S55" s="14">
        <v>41827.909942129627</v>
      </c>
      <c r="T55" s="14">
        <v>41857.897222222222</v>
      </c>
    </row>
    <row r="56" spans="1:20" ht="31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0">
        <v>109</v>
      </c>
      <c r="P56">
        <v>41.92</v>
      </c>
      <c r="Q56" t="s">
        <v>8315</v>
      </c>
      <c r="R56" t="s">
        <v>8316</v>
      </c>
      <c r="S56" s="14">
        <v>42162.729548611111</v>
      </c>
      <c r="T56" s="14">
        <v>42192.729548611111</v>
      </c>
    </row>
    <row r="57" spans="1:20" ht="27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0">
        <v>114</v>
      </c>
      <c r="P57">
        <v>88.77</v>
      </c>
      <c r="Q57" t="s">
        <v>8315</v>
      </c>
      <c r="R57" t="s">
        <v>8316</v>
      </c>
      <c r="S57" s="14">
        <v>42233.738564814819</v>
      </c>
      <c r="T57" s="14">
        <v>42263.738564814819</v>
      </c>
    </row>
    <row r="58" spans="1:20" ht="24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0">
        <v>114</v>
      </c>
      <c r="P58">
        <v>80.23</v>
      </c>
      <c r="Q58" t="s">
        <v>8315</v>
      </c>
      <c r="R58" t="s">
        <v>8316</v>
      </c>
      <c r="S58" s="14">
        <v>42042.197824074072</v>
      </c>
      <c r="T58" s="14">
        <v>42072.156157407408</v>
      </c>
    </row>
    <row r="59" spans="1:20" ht="18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0">
        <v>106</v>
      </c>
      <c r="P59">
        <v>78.94</v>
      </c>
      <c r="Q59" t="s">
        <v>8315</v>
      </c>
      <c r="R59" t="s">
        <v>8316</v>
      </c>
      <c r="S59" s="14">
        <v>42585.523842592593</v>
      </c>
      <c r="T59" s="14">
        <v>42599.165972222225</v>
      </c>
    </row>
    <row r="60" spans="1:20" ht="240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0">
        <v>106</v>
      </c>
      <c r="P60">
        <v>69.89</v>
      </c>
      <c r="Q6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28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0">
        <v>100</v>
      </c>
      <c r="P61">
        <v>74.53</v>
      </c>
      <c r="Q61" t="s">
        <v>8315</v>
      </c>
      <c r="R61" t="s">
        <v>8316</v>
      </c>
      <c r="S61" s="14">
        <v>41852.658310185187</v>
      </c>
      <c r="T61" s="14">
        <v>41882.658310185187</v>
      </c>
    </row>
    <row r="62" spans="1:20" ht="18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0">
        <v>105</v>
      </c>
      <c r="P62">
        <v>123.94</v>
      </c>
      <c r="Q62" t="s">
        <v>8315</v>
      </c>
      <c r="R62" t="s">
        <v>8316</v>
      </c>
      <c r="S62" s="14">
        <v>42694.110185185185</v>
      </c>
      <c r="T62" s="14">
        <v>42709.041666666672</v>
      </c>
    </row>
    <row r="63" spans="1:20" ht="30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0">
        <v>175</v>
      </c>
      <c r="P63">
        <v>264.85000000000002</v>
      </c>
      <c r="Q63" t="s">
        <v>8315</v>
      </c>
      <c r="R63" t="s">
        <v>8316</v>
      </c>
      <c r="S63" s="14">
        <v>42341.818379629629</v>
      </c>
      <c r="T63" s="14">
        <v>42370.166666666672</v>
      </c>
    </row>
    <row r="64" spans="1:20" ht="28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0">
        <v>102</v>
      </c>
      <c r="P64">
        <v>58.62</v>
      </c>
      <c r="Q64" t="s">
        <v>8315</v>
      </c>
      <c r="R64" t="s">
        <v>8316</v>
      </c>
      <c r="S64" s="14">
        <v>41880.061006944445</v>
      </c>
      <c r="T64" s="14">
        <v>41908.065972222219</v>
      </c>
    </row>
    <row r="65" spans="1:20" ht="27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0">
        <v>100</v>
      </c>
      <c r="P65">
        <v>70.88</v>
      </c>
      <c r="Q65" t="s">
        <v>8315</v>
      </c>
      <c r="R65" t="s">
        <v>8316</v>
      </c>
      <c r="S65" s="14">
        <v>41941.683865740742</v>
      </c>
      <c r="T65" s="14">
        <v>41970.125</v>
      </c>
    </row>
    <row r="66" spans="1:20" ht="315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0">
        <v>114</v>
      </c>
      <c r="P66">
        <v>113.57</v>
      </c>
      <c r="Q66" t="s">
        <v>8315</v>
      </c>
      <c r="R66" t="s">
        <v>8316</v>
      </c>
      <c r="S66" s="14">
        <v>42026.88118055556</v>
      </c>
      <c r="T66" s="14">
        <v>42086.093055555553</v>
      </c>
    </row>
    <row r="67" spans="1:20" ht="28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0">
        <v>129</v>
      </c>
      <c r="P67">
        <v>60.69</v>
      </c>
      <c r="Q67" t="s">
        <v>8315</v>
      </c>
      <c r="R67" t="s">
        <v>8316</v>
      </c>
      <c r="S67" s="14">
        <v>41922.640590277777</v>
      </c>
      <c r="T67" s="14">
        <v>41932.249305555553</v>
      </c>
    </row>
    <row r="68" spans="1:20" ht="28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0">
        <v>101</v>
      </c>
      <c r="P68">
        <v>110.22</v>
      </c>
      <c r="Q68" t="s">
        <v>8315</v>
      </c>
      <c r="R68" t="s">
        <v>8316</v>
      </c>
      <c r="S68" s="14">
        <v>41993.824340277773</v>
      </c>
      <c r="T68" s="14">
        <v>42010.25</v>
      </c>
    </row>
    <row r="69" spans="1:20" ht="22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0">
        <v>109</v>
      </c>
      <c r="P69">
        <v>136.46</v>
      </c>
      <c r="Q69" t="s">
        <v>8315</v>
      </c>
      <c r="R69" t="s">
        <v>8316</v>
      </c>
      <c r="S69" s="14">
        <v>42219.915856481486</v>
      </c>
      <c r="T69" s="14">
        <v>42240.083333333328</v>
      </c>
    </row>
    <row r="70" spans="1:20" ht="25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0">
        <v>118</v>
      </c>
      <c r="P70">
        <v>110.35</v>
      </c>
      <c r="Q7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15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0">
        <v>131</v>
      </c>
      <c r="P71">
        <v>41.42</v>
      </c>
      <c r="Q71" t="s">
        <v>8315</v>
      </c>
      <c r="R71" t="s">
        <v>8316</v>
      </c>
      <c r="S71" s="14">
        <v>41891.665324074071</v>
      </c>
      <c r="T71" s="14">
        <v>41913.166666666664</v>
      </c>
    </row>
    <row r="72" spans="1:20" ht="31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0">
        <v>104</v>
      </c>
      <c r="P72">
        <v>52</v>
      </c>
      <c r="Q72" t="s">
        <v>8315</v>
      </c>
      <c r="R72" t="s">
        <v>8316</v>
      </c>
      <c r="S72" s="14">
        <v>41226.017361111109</v>
      </c>
      <c r="T72" s="14">
        <v>41250.083333333336</v>
      </c>
    </row>
    <row r="73" spans="1:20" ht="30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0">
        <v>101</v>
      </c>
      <c r="P73">
        <v>33.99</v>
      </c>
      <c r="Q73" t="s">
        <v>8315</v>
      </c>
      <c r="R73" t="s">
        <v>8316</v>
      </c>
      <c r="S73" s="14">
        <v>40478.263923611114</v>
      </c>
      <c r="T73" s="14">
        <v>40568.166666666664</v>
      </c>
    </row>
    <row r="74" spans="1:20" ht="19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0">
        <v>100</v>
      </c>
      <c r="P74">
        <v>103.35</v>
      </c>
      <c r="Q74" t="s">
        <v>8315</v>
      </c>
      <c r="R74" t="s">
        <v>8316</v>
      </c>
      <c r="S74" s="14">
        <v>41862.83997685185</v>
      </c>
      <c r="T74" s="14">
        <v>41892.83997685185</v>
      </c>
    </row>
    <row r="75" spans="1:20" ht="22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0">
        <v>336</v>
      </c>
      <c r="P75">
        <v>41.77</v>
      </c>
      <c r="Q75" t="s">
        <v>8315</v>
      </c>
      <c r="R75" t="s">
        <v>8316</v>
      </c>
      <c r="S75" s="14">
        <v>40633.154363425929</v>
      </c>
      <c r="T75" s="14">
        <v>40664.207638888889</v>
      </c>
    </row>
    <row r="76" spans="1:20" ht="27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0">
        <v>113</v>
      </c>
      <c r="P76">
        <v>64.27</v>
      </c>
      <c r="Q76" t="s">
        <v>8315</v>
      </c>
      <c r="R76" t="s">
        <v>8316</v>
      </c>
      <c r="S76" s="14">
        <v>40970.875671296293</v>
      </c>
      <c r="T76" s="14">
        <v>41000.834004629629</v>
      </c>
    </row>
    <row r="77" spans="1:20" ht="28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0">
        <v>102</v>
      </c>
      <c r="P77">
        <v>62.92</v>
      </c>
      <c r="Q77" t="s">
        <v>8315</v>
      </c>
      <c r="R77" t="s">
        <v>8316</v>
      </c>
      <c r="S77" s="14">
        <v>41026.953055555554</v>
      </c>
      <c r="T77" s="14">
        <v>41061.953055555554</v>
      </c>
    </row>
    <row r="78" spans="1:20" ht="12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0">
        <v>101</v>
      </c>
      <c r="P78">
        <v>98.54</v>
      </c>
      <c r="Q78" t="s">
        <v>8315</v>
      </c>
      <c r="R78" t="s">
        <v>8316</v>
      </c>
      <c r="S78" s="14">
        <v>41829.788252314815</v>
      </c>
      <c r="T78" s="14">
        <v>41839.208333333336</v>
      </c>
    </row>
    <row r="79" spans="1:20" ht="12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0">
        <v>114</v>
      </c>
      <c r="P79">
        <v>82.61</v>
      </c>
      <c r="Q79" t="s">
        <v>8315</v>
      </c>
      <c r="R79" t="s">
        <v>8316</v>
      </c>
      <c r="S79" s="14">
        <v>41447.839722222219</v>
      </c>
      <c r="T79" s="14">
        <v>41477.839722222219</v>
      </c>
    </row>
    <row r="80" spans="1:20" ht="21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0">
        <v>133</v>
      </c>
      <c r="P80">
        <v>38.5</v>
      </c>
      <c r="Q8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270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0">
        <v>102</v>
      </c>
      <c r="P81">
        <v>80.16</v>
      </c>
      <c r="Q81" t="s">
        <v>8315</v>
      </c>
      <c r="R81" t="s">
        <v>8316</v>
      </c>
      <c r="S81" s="14">
        <v>41841.26489583333</v>
      </c>
      <c r="T81" s="14">
        <v>41864.207638888889</v>
      </c>
    </row>
    <row r="82" spans="1:20" ht="28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0">
        <v>127</v>
      </c>
      <c r="P82">
        <v>80.73</v>
      </c>
      <c r="Q82" t="s">
        <v>8315</v>
      </c>
      <c r="R82" t="s">
        <v>8316</v>
      </c>
      <c r="S82" s="14">
        <v>41799.685902777775</v>
      </c>
      <c r="T82" s="14">
        <v>41827.083333333336</v>
      </c>
    </row>
    <row r="83" spans="1:20" ht="25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0">
        <v>111</v>
      </c>
      <c r="P83">
        <v>200.69</v>
      </c>
      <c r="Q83" t="s">
        <v>8315</v>
      </c>
      <c r="R83" t="s">
        <v>8316</v>
      </c>
      <c r="S83" s="14">
        <v>41775.753761574073</v>
      </c>
      <c r="T83" s="14">
        <v>41805.753761574073</v>
      </c>
    </row>
    <row r="84" spans="1:20" ht="30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0">
        <v>107</v>
      </c>
      <c r="P84">
        <v>37.590000000000003</v>
      </c>
      <c r="Q84" t="s">
        <v>8315</v>
      </c>
      <c r="R84" t="s">
        <v>8316</v>
      </c>
      <c r="S84" s="14">
        <v>41766.80572916667</v>
      </c>
      <c r="T84" s="14">
        <v>41799.80572916667</v>
      </c>
    </row>
    <row r="85" spans="1:20" ht="28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0">
        <v>163</v>
      </c>
      <c r="P85">
        <v>58.1</v>
      </c>
      <c r="Q85" t="s">
        <v>8315</v>
      </c>
      <c r="R85" t="s">
        <v>8316</v>
      </c>
      <c r="S85" s="14">
        <v>40644.159259259257</v>
      </c>
      <c r="T85" s="14">
        <v>40666.165972222225</v>
      </c>
    </row>
    <row r="86" spans="1:20" ht="25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0">
        <v>160</v>
      </c>
      <c r="P86">
        <v>60.3</v>
      </c>
      <c r="Q86" t="s">
        <v>8315</v>
      </c>
      <c r="R86" t="s">
        <v>8316</v>
      </c>
      <c r="S86" s="14">
        <v>41940.69158564815</v>
      </c>
      <c r="T86" s="14">
        <v>41969.332638888889</v>
      </c>
    </row>
    <row r="87" spans="1:20" ht="135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0">
        <v>116</v>
      </c>
      <c r="P87">
        <v>63.36</v>
      </c>
      <c r="Q87" t="s">
        <v>8315</v>
      </c>
      <c r="R87" t="s">
        <v>8316</v>
      </c>
      <c r="S87" s="14">
        <v>41839.175706018519</v>
      </c>
      <c r="T87" s="14">
        <v>41853.175706018519</v>
      </c>
    </row>
    <row r="88" spans="1:20" ht="270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0">
        <v>124</v>
      </c>
      <c r="P88">
        <v>50.9</v>
      </c>
      <c r="Q88" t="s">
        <v>8315</v>
      </c>
      <c r="R88" t="s">
        <v>8316</v>
      </c>
      <c r="S88" s="14">
        <v>41772.105937500004</v>
      </c>
      <c r="T88" s="14">
        <v>41803.916666666664</v>
      </c>
    </row>
    <row r="89" spans="1:20" ht="165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0">
        <v>103</v>
      </c>
      <c r="P89">
        <v>100.5</v>
      </c>
      <c r="Q89" t="s">
        <v>8315</v>
      </c>
      <c r="R89" t="s">
        <v>8316</v>
      </c>
      <c r="S89" s="14">
        <v>41591.737974537034</v>
      </c>
      <c r="T89" s="14">
        <v>41621.207638888889</v>
      </c>
    </row>
    <row r="90" spans="1:20" ht="21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0">
        <v>112</v>
      </c>
      <c r="P90">
        <v>31.62</v>
      </c>
      <c r="Q9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270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0">
        <v>115</v>
      </c>
      <c r="P91">
        <v>79.31</v>
      </c>
      <c r="Q91" t="s">
        <v>8315</v>
      </c>
      <c r="R91" t="s">
        <v>8316</v>
      </c>
      <c r="S91" s="14">
        <v>40923.729953703703</v>
      </c>
      <c r="T91" s="14">
        <v>40953.729953703703</v>
      </c>
    </row>
    <row r="92" spans="1:20" ht="28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0">
        <v>103</v>
      </c>
      <c r="P92">
        <v>139.19</v>
      </c>
      <c r="Q92" t="s">
        <v>8315</v>
      </c>
      <c r="R92" t="s">
        <v>8316</v>
      </c>
      <c r="S92" s="14">
        <v>41878.878379629627</v>
      </c>
      <c r="T92" s="14">
        <v>41908.878379629627</v>
      </c>
    </row>
    <row r="93" spans="1:20" ht="28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0">
        <v>101</v>
      </c>
      <c r="P93">
        <v>131.91</v>
      </c>
      <c r="Q93" t="s">
        <v>8315</v>
      </c>
      <c r="R93" t="s">
        <v>8316</v>
      </c>
      <c r="S93" s="14">
        <v>41862.864675925928</v>
      </c>
      <c r="T93" s="14">
        <v>41876.864675925928</v>
      </c>
    </row>
    <row r="94" spans="1:20" ht="285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0">
        <v>110</v>
      </c>
      <c r="P94">
        <v>91.3</v>
      </c>
      <c r="Q94" t="s">
        <v>8315</v>
      </c>
      <c r="R94" t="s">
        <v>8316</v>
      </c>
      <c r="S94" s="14">
        <v>40531.886886574073</v>
      </c>
      <c r="T94" s="14">
        <v>40591.886886574073</v>
      </c>
    </row>
    <row r="95" spans="1:20" ht="28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0">
        <v>115</v>
      </c>
      <c r="P95">
        <v>39.67</v>
      </c>
      <c r="Q95" t="s">
        <v>8315</v>
      </c>
      <c r="R95" t="s">
        <v>8316</v>
      </c>
      <c r="S95" s="14">
        <v>41477.930914351848</v>
      </c>
      <c r="T95" s="14">
        <v>41504.625</v>
      </c>
    </row>
    <row r="96" spans="1:20" ht="25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0">
        <v>117</v>
      </c>
      <c r="P96">
        <v>57.55</v>
      </c>
      <c r="Q96" t="s">
        <v>8315</v>
      </c>
      <c r="R96" t="s">
        <v>8316</v>
      </c>
      <c r="S96" s="14">
        <v>41781.666770833333</v>
      </c>
      <c r="T96" s="14">
        <v>41811.666770833333</v>
      </c>
    </row>
    <row r="97" spans="1:20" ht="19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0">
        <v>114</v>
      </c>
      <c r="P97">
        <v>77.34</v>
      </c>
      <c r="Q97" t="s">
        <v>8315</v>
      </c>
      <c r="R97" t="s">
        <v>8316</v>
      </c>
      <c r="S97" s="14">
        <v>41375.702210648145</v>
      </c>
      <c r="T97" s="14">
        <v>41400.702210648145</v>
      </c>
    </row>
    <row r="98" spans="1:20" ht="24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0">
        <v>101</v>
      </c>
      <c r="P98">
        <v>46.77</v>
      </c>
      <c r="Q98" t="s">
        <v>8315</v>
      </c>
      <c r="R98" t="s">
        <v>8316</v>
      </c>
      <c r="S98" s="14">
        <v>40883.949317129627</v>
      </c>
      <c r="T98" s="14">
        <v>40939.708333333336</v>
      </c>
    </row>
    <row r="99" spans="1:20" ht="210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0">
        <v>109</v>
      </c>
      <c r="P99">
        <v>40.07</v>
      </c>
      <c r="Q99" t="s">
        <v>8315</v>
      </c>
      <c r="R99" t="s">
        <v>8316</v>
      </c>
      <c r="S99" s="14">
        <v>41491.79478009259</v>
      </c>
      <c r="T99" s="14">
        <v>41509.79478009259</v>
      </c>
    </row>
    <row r="100" spans="1:20" ht="240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0">
        <v>107</v>
      </c>
      <c r="P100">
        <v>100.22</v>
      </c>
      <c r="Q10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30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0">
        <v>116</v>
      </c>
      <c r="P101">
        <v>71.489999999999995</v>
      </c>
      <c r="Q101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270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0">
        <v>104</v>
      </c>
      <c r="P102">
        <v>63.11</v>
      </c>
      <c r="Q102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270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0">
        <v>119</v>
      </c>
      <c r="P103">
        <v>50.16</v>
      </c>
      <c r="Q103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27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0">
        <v>126</v>
      </c>
      <c r="P104">
        <v>62.88</v>
      </c>
      <c r="Q104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28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0">
        <v>120</v>
      </c>
      <c r="P105">
        <v>85.53</v>
      </c>
      <c r="Q105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165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0">
        <v>126</v>
      </c>
      <c r="P106">
        <v>53.72</v>
      </c>
      <c r="Q106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27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0">
        <v>100</v>
      </c>
      <c r="P107">
        <v>262.11</v>
      </c>
      <c r="Q107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19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0">
        <v>116</v>
      </c>
      <c r="P108">
        <v>50.2</v>
      </c>
      <c r="Q108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19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0">
        <v>100</v>
      </c>
      <c r="P109">
        <v>168.25</v>
      </c>
      <c r="Q109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12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0">
        <v>101</v>
      </c>
      <c r="P110">
        <v>256.37</v>
      </c>
      <c r="Q110" t="s">
        <v>8315</v>
      </c>
      <c r="R110" t="s">
        <v>8316</v>
      </c>
      <c r="S110" s="14">
        <v>42772.833379629628</v>
      </c>
      <c r="T110" s="14">
        <v>42806.875</v>
      </c>
    </row>
    <row r="111" spans="1:20" ht="21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0">
        <v>125</v>
      </c>
      <c r="P111">
        <v>37.14</v>
      </c>
      <c r="Q111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16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0">
        <v>110</v>
      </c>
      <c r="P112">
        <v>45.88</v>
      </c>
      <c r="Q112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27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0">
        <v>102</v>
      </c>
      <c r="P113">
        <v>141.71</v>
      </c>
      <c r="Q113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25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0">
        <v>102</v>
      </c>
      <c r="P114">
        <v>52.49</v>
      </c>
      <c r="Q114" t="s">
        <v>8315</v>
      </c>
      <c r="R114" t="s">
        <v>8316</v>
      </c>
      <c r="S114" s="14">
        <v>42503.559467592597</v>
      </c>
      <c r="T114" s="14">
        <v>42524.875</v>
      </c>
    </row>
    <row r="115" spans="1:20" ht="12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0">
        <v>102</v>
      </c>
      <c r="P115">
        <v>193.62</v>
      </c>
      <c r="Q115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24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0">
        <v>108</v>
      </c>
      <c r="P116">
        <v>106.8</v>
      </c>
      <c r="Q116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30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0">
        <v>110</v>
      </c>
      <c r="P117">
        <v>77.22</v>
      </c>
      <c r="Q117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240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0">
        <v>161</v>
      </c>
      <c r="P118">
        <v>57.5</v>
      </c>
      <c r="Q118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22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0">
        <v>131</v>
      </c>
      <c r="P119">
        <v>50.46</v>
      </c>
      <c r="Q119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240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0">
        <v>119</v>
      </c>
      <c r="P120">
        <v>97.38</v>
      </c>
      <c r="Q12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30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0">
        <v>103</v>
      </c>
      <c r="P121">
        <v>85.53</v>
      </c>
      <c r="Q121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30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0">
        <v>101</v>
      </c>
      <c r="P122">
        <v>182.91</v>
      </c>
      <c r="Q122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165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0">
        <v>101</v>
      </c>
      <c r="P123">
        <v>131.13999999999999</v>
      </c>
      <c r="Q123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28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0">
        <v>115</v>
      </c>
      <c r="P124">
        <v>58.69</v>
      </c>
      <c r="Q124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12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0">
        <v>127</v>
      </c>
      <c r="P125">
        <v>69.569999999999993</v>
      </c>
      <c r="Q125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270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0">
        <v>103</v>
      </c>
      <c r="P126">
        <v>115.87</v>
      </c>
      <c r="Q126" t="s">
        <v>8315</v>
      </c>
      <c r="R126" t="s">
        <v>8316</v>
      </c>
      <c r="S126" s="14">
        <v>42262.096782407403</v>
      </c>
      <c r="T126" s="14">
        <v>42286</v>
      </c>
    </row>
    <row r="127" spans="1:20" ht="25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0">
        <v>104</v>
      </c>
      <c r="P127">
        <v>81.13</v>
      </c>
      <c r="Q127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240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0">
        <v>111</v>
      </c>
      <c r="P128">
        <v>57.63</v>
      </c>
      <c r="Q128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12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0">
        <v>101</v>
      </c>
      <c r="P129">
        <v>60.48</v>
      </c>
      <c r="Q129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25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0">
        <v>105</v>
      </c>
      <c r="P130">
        <v>65.58</v>
      </c>
      <c r="Q13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28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0">
        <v>102</v>
      </c>
      <c r="P131">
        <v>119.19</v>
      </c>
      <c r="Q131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28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0">
        <v>111</v>
      </c>
      <c r="P132">
        <v>83.05</v>
      </c>
      <c r="Q132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13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0">
        <v>102</v>
      </c>
      <c r="P133">
        <v>177.09</v>
      </c>
      <c r="Q133" t="s">
        <v>8315</v>
      </c>
      <c r="R133" t="s">
        <v>8316</v>
      </c>
      <c r="S133" s="14">
        <v>42602.576712962968</v>
      </c>
      <c r="T133" s="14">
        <v>42621.15625</v>
      </c>
    </row>
    <row r="134" spans="1:20" ht="22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0">
        <v>128</v>
      </c>
      <c r="P134">
        <v>72.760000000000005</v>
      </c>
      <c r="Q134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21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0">
        <v>105</v>
      </c>
      <c r="P135">
        <v>98.2</v>
      </c>
      <c r="Q135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28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0">
        <v>106</v>
      </c>
      <c r="P136">
        <v>251.74</v>
      </c>
      <c r="Q136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24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0">
        <v>109</v>
      </c>
      <c r="P137">
        <v>74.819999999999993</v>
      </c>
      <c r="Q137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28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0">
        <v>100</v>
      </c>
      <c r="P138">
        <v>67.650000000000006</v>
      </c>
      <c r="Q138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165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0">
        <v>103</v>
      </c>
      <c r="P139">
        <v>93.81</v>
      </c>
      <c r="Q139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18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0">
        <v>112</v>
      </c>
      <c r="P140">
        <v>41.24</v>
      </c>
      <c r="Q140" t="s">
        <v>8315</v>
      </c>
      <c r="R140" t="s">
        <v>8316</v>
      </c>
      <c r="S140" s="14">
        <v>42284.516064814816</v>
      </c>
      <c r="T140" s="14">
        <v>42307.875</v>
      </c>
    </row>
    <row r="141" spans="1:20" ht="21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0">
        <v>103</v>
      </c>
      <c r="P141">
        <v>52.55</v>
      </c>
      <c r="Q141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270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0">
        <v>131</v>
      </c>
      <c r="P142">
        <v>48.33</v>
      </c>
      <c r="Q142" t="s">
        <v>8315</v>
      </c>
      <c r="R142" t="s">
        <v>8316</v>
      </c>
      <c r="S142" s="14">
        <v>42136.536134259266</v>
      </c>
      <c r="T142" s="14">
        <v>42167.875</v>
      </c>
    </row>
    <row r="143" spans="1:20" ht="28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0">
        <v>102</v>
      </c>
      <c r="P143">
        <v>53.18</v>
      </c>
      <c r="Q143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270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0">
        <v>128</v>
      </c>
      <c r="P144">
        <v>60.95</v>
      </c>
      <c r="Q144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22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0">
        <v>154</v>
      </c>
      <c r="P145">
        <v>106.5</v>
      </c>
      <c r="Q145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28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0">
        <v>107</v>
      </c>
      <c r="P146">
        <v>204.57</v>
      </c>
      <c r="Q146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270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0">
        <v>101</v>
      </c>
      <c r="P147">
        <v>54.91</v>
      </c>
      <c r="Q147" t="s">
        <v>8315</v>
      </c>
      <c r="R147" t="s">
        <v>8316</v>
      </c>
      <c r="S147" s="14">
        <v>42400.704537037032</v>
      </c>
      <c r="T147" s="14">
        <v>42444.875</v>
      </c>
    </row>
    <row r="148" spans="1:20" ht="28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0">
        <v>100</v>
      </c>
      <c r="P148">
        <v>150.41999999999999</v>
      </c>
      <c r="Q148" t="s">
        <v>8315</v>
      </c>
      <c r="R148" t="s">
        <v>8316</v>
      </c>
      <c r="S148" s="14">
        <v>42017.88045138889</v>
      </c>
      <c r="T148" s="14">
        <v>42044.1875</v>
      </c>
    </row>
    <row r="149" spans="1:20" ht="30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0">
        <v>114</v>
      </c>
      <c r="P149">
        <v>105.21</v>
      </c>
      <c r="Q149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33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0">
        <v>103</v>
      </c>
      <c r="P150">
        <v>68.67</v>
      </c>
      <c r="Q15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21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0">
        <v>122</v>
      </c>
      <c r="P151">
        <v>129.36000000000001</v>
      </c>
      <c r="Q151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30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0">
        <v>103</v>
      </c>
      <c r="P152">
        <v>134.26</v>
      </c>
      <c r="Q152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240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0">
        <v>102</v>
      </c>
      <c r="P153">
        <v>203.2</v>
      </c>
      <c r="Q153" t="s">
        <v>8315</v>
      </c>
      <c r="R153" t="s">
        <v>8316</v>
      </c>
      <c r="S153" s="14">
        <v>42380.884872685187</v>
      </c>
      <c r="T153" s="14">
        <v>42398.249305555553</v>
      </c>
    </row>
    <row r="154" spans="1:20" ht="6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0">
        <v>112</v>
      </c>
      <c r="P154">
        <v>69.19</v>
      </c>
      <c r="Q154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28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0">
        <v>102</v>
      </c>
      <c r="P155">
        <v>125.12</v>
      </c>
      <c r="Q155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28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0">
        <v>114</v>
      </c>
      <c r="P156">
        <v>40.71</v>
      </c>
      <c r="Q156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28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0">
        <v>102</v>
      </c>
      <c r="P157">
        <v>141.29</v>
      </c>
      <c r="Q157" t="s">
        <v>8315</v>
      </c>
      <c r="R157" t="s">
        <v>8316</v>
      </c>
      <c r="S157" s="14">
        <v>42239.957962962959</v>
      </c>
      <c r="T157" s="14">
        <v>42260</v>
      </c>
    </row>
    <row r="158" spans="1:20" ht="25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0">
        <v>116</v>
      </c>
      <c r="P158">
        <v>55.33</v>
      </c>
      <c r="Q158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25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0">
        <v>136</v>
      </c>
      <c r="P159">
        <v>46.42</v>
      </c>
      <c r="Q159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24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0">
        <v>133</v>
      </c>
      <c r="P160">
        <v>57.2</v>
      </c>
      <c r="Q16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25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0">
        <v>116</v>
      </c>
      <c r="P161">
        <v>59.6</v>
      </c>
      <c r="Q161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25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0">
        <v>105</v>
      </c>
      <c r="P162">
        <v>89.59</v>
      </c>
      <c r="Q162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28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0">
        <v>102</v>
      </c>
      <c r="P163">
        <v>204.05</v>
      </c>
      <c r="Q163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28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0">
        <v>175</v>
      </c>
      <c r="P164">
        <v>48.7</v>
      </c>
      <c r="Q164" t="s">
        <v>8315</v>
      </c>
      <c r="R164" t="s">
        <v>8316</v>
      </c>
      <c r="S164" s="14">
        <v>42493.219236111108</v>
      </c>
      <c r="T164" s="14">
        <v>42531.125</v>
      </c>
    </row>
    <row r="165" spans="1:20" ht="27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0">
        <v>107</v>
      </c>
      <c r="P165">
        <v>53.34</v>
      </c>
      <c r="Q165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25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0">
        <v>122</v>
      </c>
      <c r="P166">
        <v>75.09</v>
      </c>
      <c r="Q166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18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0">
        <v>100</v>
      </c>
      <c r="P167">
        <v>209.84</v>
      </c>
      <c r="Q167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25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0">
        <v>110</v>
      </c>
      <c r="P168">
        <v>61.02</v>
      </c>
      <c r="Q168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27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0">
        <v>100</v>
      </c>
      <c r="P169">
        <v>61</v>
      </c>
      <c r="Q169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25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0">
        <v>116</v>
      </c>
      <c r="P170">
        <v>80.03</v>
      </c>
      <c r="Q17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300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0">
        <v>100</v>
      </c>
      <c r="P171">
        <v>93.98</v>
      </c>
      <c r="Q171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24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0">
        <v>106</v>
      </c>
      <c r="P172">
        <v>61.94</v>
      </c>
      <c r="Q172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24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0">
        <v>101</v>
      </c>
      <c r="P173">
        <v>66.45</v>
      </c>
      <c r="Q173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30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0">
        <v>107</v>
      </c>
      <c r="P174">
        <v>35.799999999999997</v>
      </c>
      <c r="Q174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27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0">
        <v>102</v>
      </c>
      <c r="P175">
        <v>145.65</v>
      </c>
      <c r="Q175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28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0">
        <v>101</v>
      </c>
      <c r="P176">
        <v>142.28</v>
      </c>
      <c r="Q176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28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0">
        <v>146</v>
      </c>
      <c r="P177">
        <v>292.77999999999997</v>
      </c>
      <c r="Q177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27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0">
        <v>105</v>
      </c>
      <c r="P178">
        <v>80.400000000000006</v>
      </c>
      <c r="Q178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28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0">
        <v>100</v>
      </c>
      <c r="P179">
        <v>72.290000000000006</v>
      </c>
      <c r="Q179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28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0">
        <v>105</v>
      </c>
      <c r="P180">
        <v>32.97</v>
      </c>
      <c r="Q18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19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0">
        <v>139</v>
      </c>
      <c r="P181">
        <v>116.65</v>
      </c>
      <c r="Q181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195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0">
        <v>102</v>
      </c>
      <c r="P182">
        <v>136.85</v>
      </c>
      <c r="Q182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21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0">
        <v>104</v>
      </c>
      <c r="P183">
        <v>177.62</v>
      </c>
      <c r="Q183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30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0">
        <v>138</v>
      </c>
      <c r="P184">
        <v>109.08</v>
      </c>
      <c r="Q184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21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0">
        <v>102</v>
      </c>
      <c r="P185">
        <v>78.209999999999994</v>
      </c>
      <c r="Q185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27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0">
        <v>101</v>
      </c>
      <c r="P186">
        <v>114.13</v>
      </c>
      <c r="Q186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28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0">
        <v>130</v>
      </c>
      <c r="P187">
        <v>50</v>
      </c>
      <c r="Q187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24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0">
        <v>110</v>
      </c>
      <c r="P188">
        <v>91.67</v>
      </c>
      <c r="Q188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28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0">
        <v>100</v>
      </c>
      <c r="P189">
        <v>69.819999999999993</v>
      </c>
      <c r="Q189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27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0">
        <v>153</v>
      </c>
      <c r="P190">
        <v>109.57</v>
      </c>
      <c r="Q19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21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0">
        <v>102</v>
      </c>
      <c r="P191">
        <v>55.6</v>
      </c>
      <c r="Q191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25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0">
        <v>103</v>
      </c>
      <c r="P192">
        <v>63.57</v>
      </c>
      <c r="Q192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21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0">
        <v>106</v>
      </c>
      <c r="P193">
        <v>184.78</v>
      </c>
      <c r="Q193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27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0">
        <v>113</v>
      </c>
      <c r="P194">
        <v>83.43</v>
      </c>
      <c r="Q194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240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0">
        <v>218</v>
      </c>
      <c r="P195">
        <v>54.5</v>
      </c>
      <c r="Q195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25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0">
        <v>101</v>
      </c>
      <c r="P196">
        <v>302.31</v>
      </c>
      <c r="Q196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28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0">
        <v>104</v>
      </c>
      <c r="P197">
        <v>866.67</v>
      </c>
      <c r="Q197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270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0">
        <v>221</v>
      </c>
      <c r="P198">
        <v>61.39</v>
      </c>
      <c r="Q198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22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0">
        <v>105</v>
      </c>
      <c r="P199">
        <v>45.48</v>
      </c>
      <c r="Q199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15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0">
        <v>118</v>
      </c>
      <c r="P200">
        <v>67.92</v>
      </c>
      <c r="Q20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21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0">
        <v>139</v>
      </c>
      <c r="P201">
        <v>30.78</v>
      </c>
      <c r="Q201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24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0">
        <v>104</v>
      </c>
      <c r="P202">
        <v>38.33</v>
      </c>
      <c r="Q202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25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0">
        <v>100</v>
      </c>
      <c r="P203">
        <v>421.11</v>
      </c>
      <c r="Q203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27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0">
        <v>104</v>
      </c>
      <c r="P204">
        <v>111.89</v>
      </c>
      <c r="Q204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25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0">
        <v>102</v>
      </c>
      <c r="P205">
        <v>85.21</v>
      </c>
      <c r="Q205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28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0">
        <v>112</v>
      </c>
      <c r="P206">
        <v>65.17</v>
      </c>
      <c r="Q206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30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0">
        <v>100</v>
      </c>
      <c r="P207">
        <v>93.76</v>
      </c>
      <c r="Q207" t="s">
        <v>8315</v>
      </c>
      <c r="R207" t="s">
        <v>8316</v>
      </c>
      <c r="S207" s="14">
        <v>42292.087592592594</v>
      </c>
      <c r="T207" s="14">
        <v>42329.125</v>
      </c>
    </row>
    <row r="208" spans="1:20" ht="27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0">
        <v>100</v>
      </c>
      <c r="P208">
        <v>133.33000000000001</v>
      </c>
      <c r="Q208" t="s">
        <v>8315</v>
      </c>
      <c r="R208" t="s">
        <v>8316</v>
      </c>
      <c r="S208" s="14">
        <v>41953.8675</v>
      </c>
      <c r="T208" s="14">
        <v>41983.8675</v>
      </c>
    </row>
    <row r="209" spans="1:20" ht="28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0">
        <v>105</v>
      </c>
      <c r="P209">
        <v>51.22</v>
      </c>
      <c r="Q209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28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0">
        <v>117</v>
      </c>
      <c r="P210">
        <v>100.17</v>
      </c>
      <c r="Q2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22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0">
        <v>115</v>
      </c>
      <c r="P211">
        <v>184.68</v>
      </c>
      <c r="Q211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30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0">
        <v>102</v>
      </c>
      <c r="P212">
        <v>69.819999999999993</v>
      </c>
      <c r="Q212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28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0">
        <v>223</v>
      </c>
      <c r="P213">
        <v>61.94</v>
      </c>
      <c r="Q213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25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0">
        <v>106</v>
      </c>
      <c r="P214">
        <v>36.07</v>
      </c>
      <c r="Q214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24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0">
        <v>104</v>
      </c>
      <c r="P215">
        <v>55.89</v>
      </c>
      <c r="Q215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31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0">
        <v>111</v>
      </c>
      <c r="P216">
        <v>68.349999999999994</v>
      </c>
      <c r="Q216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28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0">
        <v>100</v>
      </c>
      <c r="P217">
        <v>118.13</v>
      </c>
      <c r="Q217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25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0">
        <v>110</v>
      </c>
      <c r="P218">
        <v>99.79</v>
      </c>
      <c r="Q218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31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0">
        <v>122</v>
      </c>
      <c r="P219">
        <v>203.33</v>
      </c>
      <c r="Q219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21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0">
        <v>100</v>
      </c>
      <c r="P220">
        <v>110.23</v>
      </c>
      <c r="Q22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27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0">
        <v>211</v>
      </c>
      <c r="P221">
        <v>58.61</v>
      </c>
      <c r="Q221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24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0">
        <v>109</v>
      </c>
      <c r="P222">
        <v>81.38</v>
      </c>
      <c r="Q222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28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0">
        <v>104</v>
      </c>
      <c r="P223">
        <v>199.17</v>
      </c>
      <c r="Q223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30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0">
        <v>130</v>
      </c>
      <c r="P224">
        <v>46.43</v>
      </c>
      <c r="Q224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25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0">
        <v>104</v>
      </c>
      <c r="P225">
        <v>70.569999999999993</v>
      </c>
      <c r="Q225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19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0">
        <v>100</v>
      </c>
      <c r="P226">
        <v>22.22</v>
      </c>
      <c r="Q226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270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0">
        <v>100</v>
      </c>
      <c r="P227">
        <v>37.78</v>
      </c>
      <c r="Q227" t="s">
        <v>8315</v>
      </c>
      <c r="R227" t="s">
        <v>8316</v>
      </c>
      <c r="S227" s="14">
        <v>41894.91375</v>
      </c>
      <c r="T227" s="14">
        <v>41938.029861111114</v>
      </c>
    </row>
    <row r="228" spans="1:20" ht="28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0">
        <v>101</v>
      </c>
      <c r="P228">
        <v>72.05</v>
      </c>
      <c r="Q228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25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0">
        <v>101</v>
      </c>
      <c r="P229">
        <v>103.21</v>
      </c>
      <c r="Q229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25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0">
        <v>140</v>
      </c>
      <c r="P230">
        <v>35</v>
      </c>
      <c r="Q23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27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0">
        <v>104</v>
      </c>
      <c r="P231">
        <v>81.78</v>
      </c>
      <c r="Q231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28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0">
        <v>103</v>
      </c>
      <c r="P232">
        <v>297.02999999999997</v>
      </c>
      <c r="Q232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25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0">
        <v>108</v>
      </c>
      <c r="P233">
        <v>46.61</v>
      </c>
      <c r="Q233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25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0">
        <v>100</v>
      </c>
      <c r="P234">
        <v>95.24</v>
      </c>
      <c r="Q234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240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0">
        <v>110</v>
      </c>
      <c r="P235">
        <v>52.21</v>
      </c>
      <c r="Q235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180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0">
        <v>100</v>
      </c>
      <c r="P236">
        <v>134.15</v>
      </c>
      <c r="Q236" t="s">
        <v>8315</v>
      </c>
      <c r="R236" t="s">
        <v>8316</v>
      </c>
      <c r="S236" s="14">
        <v>41776.063136574077</v>
      </c>
      <c r="T236" s="14">
        <v>41807.125</v>
      </c>
    </row>
    <row r="237" spans="1:20" ht="31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0">
        <v>106</v>
      </c>
      <c r="P237">
        <v>62.83</v>
      </c>
      <c r="Q237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28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0">
        <v>112</v>
      </c>
      <c r="P238">
        <v>58.95</v>
      </c>
      <c r="Q238" t="s">
        <v>8315</v>
      </c>
      <c r="R238" t="s">
        <v>8316</v>
      </c>
      <c r="S238" s="14">
        <v>42572.61681712963</v>
      </c>
      <c r="T238" s="14">
        <v>42589.125</v>
      </c>
    </row>
    <row r="239" spans="1:20" ht="25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0">
        <v>106</v>
      </c>
      <c r="P239">
        <v>143.11000000000001</v>
      </c>
      <c r="Q239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30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0">
        <v>101</v>
      </c>
      <c r="P240">
        <v>84.17</v>
      </c>
      <c r="Q24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18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0">
        <v>135</v>
      </c>
      <c r="P241">
        <v>89.79</v>
      </c>
      <c r="Q241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27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0">
        <v>105</v>
      </c>
      <c r="P242">
        <v>64.16</v>
      </c>
      <c r="Q242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25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0">
        <v>103</v>
      </c>
      <c r="P243">
        <v>59.65</v>
      </c>
      <c r="Q243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30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0">
        <v>100</v>
      </c>
      <c r="P244">
        <v>31.25</v>
      </c>
      <c r="Q244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28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0">
        <v>186</v>
      </c>
      <c r="P245">
        <v>41.22</v>
      </c>
      <c r="Q245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15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0">
        <v>108</v>
      </c>
      <c r="P246">
        <v>77</v>
      </c>
      <c r="Q246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300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0">
        <v>110</v>
      </c>
      <c r="P247">
        <v>51.22</v>
      </c>
      <c r="Q247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24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0">
        <v>171</v>
      </c>
      <c r="P248">
        <v>68.25</v>
      </c>
      <c r="Q248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28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0">
        <v>101</v>
      </c>
      <c r="P249">
        <v>41.13</v>
      </c>
      <c r="Q249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27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0">
        <v>153</v>
      </c>
      <c r="P250">
        <v>41.41</v>
      </c>
      <c r="Q25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31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0">
        <v>101</v>
      </c>
      <c r="P251">
        <v>145.87</v>
      </c>
      <c r="Q251" t="s">
        <v>8315</v>
      </c>
      <c r="R251" t="s">
        <v>8316</v>
      </c>
      <c r="S251" s="14">
        <v>42626.7503125</v>
      </c>
      <c r="T251" s="14">
        <v>42656.7503125</v>
      </c>
    </row>
    <row r="252" spans="1:20" ht="31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0">
        <v>191</v>
      </c>
      <c r="P252">
        <v>358.69</v>
      </c>
      <c r="Q252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15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0">
        <v>140</v>
      </c>
      <c r="P253">
        <v>50.98</v>
      </c>
      <c r="Q253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27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0">
        <v>124</v>
      </c>
      <c r="P254">
        <v>45.04</v>
      </c>
      <c r="Q254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28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0">
        <v>139</v>
      </c>
      <c r="P255">
        <v>57.92</v>
      </c>
      <c r="Q255" t="s">
        <v>8315</v>
      </c>
      <c r="R255" t="s">
        <v>8316</v>
      </c>
      <c r="S255" s="14">
        <v>42643.632858796293</v>
      </c>
      <c r="T255" s="14">
        <v>42672.125</v>
      </c>
    </row>
    <row r="256" spans="1:20" ht="21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0">
        <v>202</v>
      </c>
      <c r="P256">
        <v>29.71</v>
      </c>
      <c r="Q256" t="s">
        <v>8315</v>
      </c>
      <c r="R256" t="s">
        <v>8316</v>
      </c>
      <c r="S256" s="14">
        <v>42179.898472222223</v>
      </c>
      <c r="T256" s="14">
        <v>42195.75</v>
      </c>
    </row>
    <row r="257" spans="1:20" ht="33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0">
        <v>102</v>
      </c>
      <c r="P257">
        <v>55.01</v>
      </c>
      <c r="Q257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21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0">
        <v>127</v>
      </c>
      <c r="P258">
        <v>72.95</v>
      </c>
      <c r="Q258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6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0">
        <v>101</v>
      </c>
      <c r="P259">
        <v>64.47</v>
      </c>
      <c r="Q259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22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0">
        <v>122</v>
      </c>
      <c r="P260">
        <v>716.35</v>
      </c>
      <c r="Q260" t="s">
        <v>8315</v>
      </c>
      <c r="R260" t="s">
        <v>8316</v>
      </c>
      <c r="S260" s="14">
        <v>42605.765381944439</v>
      </c>
      <c r="T260" s="14">
        <v>42634.125</v>
      </c>
    </row>
    <row r="261" spans="1:20" ht="28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0">
        <v>113</v>
      </c>
      <c r="P261">
        <v>50.4</v>
      </c>
      <c r="Q261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16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0">
        <v>150</v>
      </c>
      <c r="P262">
        <v>41.67</v>
      </c>
      <c r="Q262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25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0">
        <v>102</v>
      </c>
      <c r="P263">
        <v>88.74</v>
      </c>
      <c r="Q263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31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0">
        <v>100</v>
      </c>
      <c r="P264">
        <v>148.47999999999999</v>
      </c>
      <c r="Q264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31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0">
        <v>104</v>
      </c>
      <c r="P265">
        <v>52</v>
      </c>
      <c r="Q265" t="s">
        <v>8315</v>
      </c>
      <c r="R265" t="s">
        <v>8316</v>
      </c>
      <c r="S265" s="14">
        <v>41921.279976851853</v>
      </c>
      <c r="T265" s="14">
        <v>41939.125</v>
      </c>
    </row>
    <row r="266" spans="1:20" ht="22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0">
        <v>115</v>
      </c>
      <c r="P266">
        <v>53.23</v>
      </c>
      <c r="Q266" t="s">
        <v>8315</v>
      </c>
      <c r="R266" t="s">
        <v>8316</v>
      </c>
      <c r="S266" s="14">
        <v>42128.736608796295</v>
      </c>
      <c r="T266" s="14">
        <v>42141.125</v>
      </c>
    </row>
    <row r="267" spans="1:20" ht="27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0">
        <v>113</v>
      </c>
      <c r="P267">
        <v>39.6</v>
      </c>
      <c r="Q267" t="s">
        <v>8315</v>
      </c>
      <c r="R267" t="s">
        <v>8316</v>
      </c>
      <c r="S267" s="14">
        <v>42053.916921296302</v>
      </c>
      <c r="T267" s="14">
        <v>42079.875</v>
      </c>
    </row>
    <row r="268" spans="1:20" ht="25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0">
        <v>143</v>
      </c>
      <c r="P268">
        <v>164.62</v>
      </c>
      <c r="Q268" t="s">
        <v>8315</v>
      </c>
      <c r="R268" t="s">
        <v>8316</v>
      </c>
      <c r="S268" s="14">
        <v>42171.317442129628</v>
      </c>
      <c r="T268" s="14">
        <v>42195.875</v>
      </c>
    </row>
    <row r="269" spans="1:20" ht="270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0">
        <v>160</v>
      </c>
      <c r="P269">
        <v>40.29</v>
      </c>
      <c r="Q269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25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0">
        <v>114</v>
      </c>
      <c r="P270">
        <v>64.91</v>
      </c>
      <c r="Q27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27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0">
        <v>101</v>
      </c>
      <c r="P271">
        <v>55.33</v>
      </c>
      <c r="Q271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240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0">
        <v>155</v>
      </c>
      <c r="P272">
        <v>83.14</v>
      </c>
      <c r="Q272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27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0">
        <v>121</v>
      </c>
      <c r="P273">
        <v>125.38</v>
      </c>
      <c r="Q273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27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0">
        <v>128</v>
      </c>
      <c r="P274">
        <v>47.22</v>
      </c>
      <c r="Q274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28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0">
        <v>158</v>
      </c>
      <c r="P275">
        <v>79.099999999999994</v>
      </c>
      <c r="Q275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270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0">
        <v>105</v>
      </c>
      <c r="P276">
        <v>114.29</v>
      </c>
      <c r="Q276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30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0">
        <v>100</v>
      </c>
      <c r="P277">
        <v>51.72</v>
      </c>
      <c r="Q277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27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0">
        <v>100</v>
      </c>
      <c r="P278">
        <v>30.77</v>
      </c>
      <c r="Q278" t="s">
        <v>8315</v>
      </c>
      <c r="R278" t="s">
        <v>8316</v>
      </c>
      <c r="S278" s="14">
        <v>42689.214988425927</v>
      </c>
      <c r="T278" s="14">
        <v>42700.25</v>
      </c>
    </row>
    <row r="279" spans="1:20" ht="28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0">
        <v>124</v>
      </c>
      <c r="P279">
        <v>47.85</v>
      </c>
      <c r="Q279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28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0">
        <v>109</v>
      </c>
      <c r="P280">
        <v>34.409999999999997</v>
      </c>
      <c r="Q28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24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0">
        <v>106</v>
      </c>
      <c r="P281">
        <v>60.29</v>
      </c>
      <c r="Q281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27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0">
        <v>106</v>
      </c>
      <c r="P282">
        <v>25.31</v>
      </c>
      <c r="Q282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28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0">
        <v>105</v>
      </c>
      <c r="P283">
        <v>136</v>
      </c>
      <c r="Q283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30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0">
        <v>100</v>
      </c>
      <c r="P284">
        <v>125</v>
      </c>
      <c r="Q284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27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0">
        <v>104</v>
      </c>
      <c r="P285">
        <v>66.510000000000005</v>
      </c>
      <c r="Q285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30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0">
        <v>102</v>
      </c>
      <c r="P286">
        <v>105</v>
      </c>
      <c r="Q286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21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0">
        <v>104</v>
      </c>
      <c r="P287">
        <v>145</v>
      </c>
      <c r="Q287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30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0">
        <v>106</v>
      </c>
      <c r="P288">
        <v>96.67</v>
      </c>
      <c r="Q288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30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0">
        <v>101</v>
      </c>
      <c r="P289">
        <v>60.33</v>
      </c>
      <c r="Q289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30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0">
        <v>118</v>
      </c>
      <c r="P290">
        <v>75.34</v>
      </c>
      <c r="Q29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28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0">
        <v>110</v>
      </c>
      <c r="P291">
        <v>55</v>
      </c>
      <c r="Q291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240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0">
        <v>103</v>
      </c>
      <c r="P292">
        <v>66.959999999999994</v>
      </c>
      <c r="Q292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27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0">
        <v>100</v>
      </c>
      <c r="P293">
        <v>227.27</v>
      </c>
      <c r="Q293" t="s">
        <v>8315</v>
      </c>
      <c r="R293" t="s">
        <v>8316</v>
      </c>
      <c r="S293" s="14">
        <v>41856.010069444441</v>
      </c>
      <c r="T293" s="14">
        <v>41890.125</v>
      </c>
    </row>
    <row r="294" spans="1:20" ht="28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0">
        <v>110</v>
      </c>
      <c r="P294">
        <v>50.02</v>
      </c>
      <c r="Q294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27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0">
        <v>169</v>
      </c>
      <c r="P295">
        <v>45.62</v>
      </c>
      <c r="Q295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28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0">
        <v>102</v>
      </c>
      <c r="P296">
        <v>137.24</v>
      </c>
      <c r="Q296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240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0">
        <v>106</v>
      </c>
      <c r="P297">
        <v>75.709999999999994</v>
      </c>
      <c r="Q297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28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0">
        <v>102</v>
      </c>
      <c r="P298">
        <v>99</v>
      </c>
      <c r="Q298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30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0">
        <v>117</v>
      </c>
      <c r="P299">
        <v>81.569999999999993</v>
      </c>
      <c r="Q299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31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0">
        <v>132</v>
      </c>
      <c r="P300">
        <v>36.67</v>
      </c>
      <c r="Q30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105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0">
        <v>128</v>
      </c>
      <c r="P301">
        <v>49.23</v>
      </c>
      <c r="Q301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31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0">
        <v>119</v>
      </c>
      <c r="P302">
        <v>42.3</v>
      </c>
      <c r="Q302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30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0">
        <v>126</v>
      </c>
      <c r="P303">
        <v>78.88</v>
      </c>
      <c r="Q303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22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0">
        <v>156</v>
      </c>
      <c r="P304">
        <v>38.28</v>
      </c>
      <c r="Q304" t="s">
        <v>8315</v>
      </c>
      <c r="R304" t="s">
        <v>8316</v>
      </c>
      <c r="S304" s="14">
        <v>42243.6252662037</v>
      </c>
      <c r="T304" s="14">
        <v>42278.6252662037</v>
      </c>
    </row>
    <row r="305" spans="1:20" ht="25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0">
        <v>120</v>
      </c>
      <c r="P305">
        <v>55.23</v>
      </c>
      <c r="Q305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28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0">
        <v>102</v>
      </c>
      <c r="P306">
        <v>66.150000000000006</v>
      </c>
      <c r="Q306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16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0">
        <v>100</v>
      </c>
      <c r="P307">
        <v>104.17</v>
      </c>
      <c r="Q307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28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0">
        <v>100</v>
      </c>
      <c r="P308">
        <v>31.38</v>
      </c>
      <c r="Q308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28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0">
        <v>102</v>
      </c>
      <c r="P309">
        <v>59.21</v>
      </c>
      <c r="Q309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25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0">
        <v>114</v>
      </c>
      <c r="P310">
        <v>119.18</v>
      </c>
      <c r="Q3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270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0">
        <v>102</v>
      </c>
      <c r="P311">
        <v>164.62</v>
      </c>
      <c r="Q311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30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0">
        <v>102</v>
      </c>
      <c r="P312">
        <v>61.1</v>
      </c>
      <c r="Q312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28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0">
        <v>106</v>
      </c>
      <c r="P313">
        <v>56.2</v>
      </c>
      <c r="Q313" t="s">
        <v>8315</v>
      </c>
      <c r="R313" t="s">
        <v>8316</v>
      </c>
      <c r="S313" s="14">
        <v>42196.028703703705</v>
      </c>
      <c r="T313" s="14">
        <v>42228</v>
      </c>
    </row>
    <row r="314" spans="1:20" ht="22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0">
        <v>113</v>
      </c>
      <c r="P314">
        <v>107</v>
      </c>
      <c r="Q314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30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0">
        <v>100</v>
      </c>
      <c r="P315">
        <v>179.28</v>
      </c>
      <c r="Q315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31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0">
        <v>102</v>
      </c>
      <c r="P316">
        <v>47.41</v>
      </c>
      <c r="Q316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28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0">
        <v>131</v>
      </c>
      <c r="P317">
        <v>97.92</v>
      </c>
      <c r="Q317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28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0">
        <v>111</v>
      </c>
      <c r="P318">
        <v>58.42</v>
      </c>
      <c r="Q318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28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0">
        <v>100</v>
      </c>
      <c r="P319">
        <v>122.54</v>
      </c>
      <c r="Q319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22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0">
        <v>114</v>
      </c>
      <c r="P320">
        <v>87.96</v>
      </c>
      <c r="Q32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27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0">
        <v>106</v>
      </c>
      <c r="P321">
        <v>136.78</v>
      </c>
      <c r="Q321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28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0">
        <v>101</v>
      </c>
      <c r="P322">
        <v>99.34</v>
      </c>
      <c r="Q322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25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0">
        <v>100</v>
      </c>
      <c r="P323">
        <v>20</v>
      </c>
      <c r="Q323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240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0">
        <v>130</v>
      </c>
      <c r="P324">
        <v>28.89</v>
      </c>
      <c r="Q324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25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0">
        <v>114</v>
      </c>
      <c r="P325">
        <v>37.96</v>
      </c>
      <c r="Q325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25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0">
        <v>287</v>
      </c>
      <c r="P326">
        <v>58.57</v>
      </c>
      <c r="Q326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30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0">
        <v>109</v>
      </c>
      <c r="P327">
        <v>135.63</v>
      </c>
      <c r="Q327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270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0">
        <v>119</v>
      </c>
      <c r="P328">
        <v>176.09</v>
      </c>
      <c r="Q328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9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0">
        <v>109</v>
      </c>
      <c r="P329">
        <v>151.97999999999999</v>
      </c>
      <c r="Q329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270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0">
        <v>128</v>
      </c>
      <c r="P330">
        <v>82.26</v>
      </c>
      <c r="Q33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28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0">
        <v>175</v>
      </c>
      <c r="P331">
        <v>68.06</v>
      </c>
      <c r="Q331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240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0">
        <v>127</v>
      </c>
      <c r="P332">
        <v>72.709999999999994</v>
      </c>
      <c r="Q332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24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0">
        <v>111</v>
      </c>
      <c r="P333">
        <v>77.19</v>
      </c>
      <c r="Q333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30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0">
        <v>126</v>
      </c>
      <c r="P334">
        <v>55.97</v>
      </c>
      <c r="Q334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15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0">
        <v>119</v>
      </c>
      <c r="P335">
        <v>49.69</v>
      </c>
      <c r="Q335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165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0">
        <v>103</v>
      </c>
      <c r="P336">
        <v>77.73</v>
      </c>
      <c r="Q336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24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0">
        <v>110</v>
      </c>
      <c r="P337">
        <v>40.78</v>
      </c>
      <c r="Q337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25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0">
        <v>202</v>
      </c>
      <c r="P338">
        <v>59.41</v>
      </c>
      <c r="Q338" t="s">
        <v>8315</v>
      </c>
      <c r="R338" t="s">
        <v>8316</v>
      </c>
      <c r="S338" s="14">
        <v>42220.79487268519</v>
      </c>
      <c r="T338" s="14">
        <v>42246</v>
      </c>
    </row>
    <row r="339" spans="1:20" ht="15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0">
        <v>130</v>
      </c>
      <c r="P339">
        <v>3.25</v>
      </c>
      <c r="Q339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30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0">
        <v>100</v>
      </c>
      <c r="P340">
        <v>81.67</v>
      </c>
      <c r="Q34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25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0">
        <v>171</v>
      </c>
      <c r="P341">
        <v>44.91</v>
      </c>
      <c r="Q341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27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0">
        <v>113</v>
      </c>
      <c r="P342">
        <v>49.06</v>
      </c>
      <c r="Q342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22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0">
        <v>100</v>
      </c>
      <c r="P343">
        <v>62.5</v>
      </c>
      <c r="Q343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25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0">
        <v>101</v>
      </c>
      <c r="P344">
        <v>35.49</v>
      </c>
      <c r="Q344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25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0">
        <v>113</v>
      </c>
      <c r="P345">
        <v>66.47</v>
      </c>
      <c r="Q345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27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0">
        <v>105</v>
      </c>
      <c r="P346">
        <v>56.07</v>
      </c>
      <c r="Q346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27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0">
        <v>110</v>
      </c>
      <c r="P347">
        <v>47.03</v>
      </c>
      <c r="Q347" t="s">
        <v>8315</v>
      </c>
      <c r="R347" t="s">
        <v>8316</v>
      </c>
      <c r="S347" s="14">
        <v>42619.935694444444</v>
      </c>
      <c r="T347" s="14">
        <v>42643.875</v>
      </c>
    </row>
    <row r="348" spans="1:20" ht="18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0">
        <v>100</v>
      </c>
      <c r="P348">
        <v>47.67</v>
      </c>
      <c r="Q348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18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0">
        <v>120</v>
      </c>
      <c r="P349">
        <v>88.24</v>
      </c>
      <c r="Q349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31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0">
        <v>105</v>
      </c>
      <c r="P350">
        <v>80.72</v>
      </c>
      <c r="Q35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27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0">
        <v>100</v>
      </c>
      <c r="P351">
        <v>68.97</v>
      </c>
      <c r="Q351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19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0">
        <v>100</v>
      </c>
      <c r="P352">
        <v>550.04</v>
      </c>
      <c r="Q352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22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0">
        <v>104</v>
      </c>
      <c r="P353">
        <v>57.78</v>
      </c>
      <c r="Q353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30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0">
        <v>116</v>
      </c>
      <c r="P354">
        <v>73.58</v>
      </c>
      <c r="Q354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165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0">
        <v>101</v>
      </c>
      <c r="P355">
        <v>75.5</v>
      </c>
      <c r="Q355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21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0">
        <v>102</v>
      </c>
      <c r="P356">
        <v>235.46</v>
      </c>
      <c r="Q356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28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0">
        <v>111</v>
      </c>
      <c r="P357">
        <v>92.5</v>
      </c>
      <c r="Q357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27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0">
        <v>109</v>
      </c>
      <c r="P358">
        <v>46.05</v>
      </c>
      <c r="Q358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105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0">
        <v>100</v>
      </c>
      <c r="P359">
        <v>31.58</v>
      </c>
      <c r="Q359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25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0">
        <v>104</v>
      </c>
      <c r="P360">
        <v>36.96</v>
      </c>
      <c r="Q36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30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0">
        <v>101</v>
      </c>
      <c r="P361">
        <v>88.25</v>
      </c>
      <c r="Q361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30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0">
        <v>129</v>
      </c>
      <c r="P362">
        <v>64.38</v>
      </c>
      <c r="Q362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19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0">
        <v>103</v>
      </c>
      <c r="P363">
        <v>62.05</v>
      </c>
      <c r="Q363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25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0">
        <v>110</v>
      </c>
      <c r="P364">
        <v>73.400000000000006</v>
      </c>
      <c r="Q364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21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0">
        <v>113</v>
      </c>
      <c r="P365">
        <v>99.5</v>
      </c>
      <c r="Q365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315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0">
        <v>112</v>
      </c>
      <c r="P366">
        <v>62.17</v>
      </c>
      <c r="Q366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270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0">
        <v>139</v>
      </c>
      <c r="P367">
        <v>62.33</v>
      </c>
      <c r="Q367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24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0">
        <v>111</v>
      </c>
      <c r="P368">
        <v>58.79</v>
      </c>
      <c r="Q368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25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0">
        <v>139</v>
      </c>
      <c r="P369">
        <v>45.35</v>
      </c>
      <c r="Q369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240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0">
        <v>106</v>
      </c>
      <c r="P370">
        <v>41.94</v>
      </c>
      <c r="Q370" t="s">
        <v>8315</v>
      </c>
      <c r="R370" t="s">
        <v>8316</v>
      </c>
      <c r="S370" s="14">
        <v>41753.593275462961</v>
      </c>
      <c r="T370" s="14">
        <v>41778.875</v>
      </c>
    </row>
    <row r="371" spans="1:20" ht="24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0">
        <v>101</v>
      </c>
      <c r="P371">
        <v>59.17</v>
      </c>
      <c r="Q371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27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0">
        <v>100</v>
      </c>
      <c r="P372">
        <v>200.49</v>
      </c>
      <c r="Q372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30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0">
        <v>118</v>
      </c>
      <c r="P373">
        <v>57.26</v>
      </c>
      <c r="Q373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27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0">
        <v>120</v>
      </c>
      <c r="P374">
        <v>58.06</v>
      </c>
      <c r="Q374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135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0">
        <v>128</v>
      </c>
      <c r="P375">
        <v>186.8</v>
      </c>
      <c r="Q375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165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0">
        <v>126</v>
      </c>
      <c r="P376">
        <v>74.12</v>
      </c>
      <c r="Q376" t="s">
        <v>8315</v>
      </c>
      <c r="R376" t="s">
        <v>8316</v>
      </c>
      <c r="S376" s="14">
        <v>41891.96503472222</v>
      </c>
      <c r="T376" s="14">
        <v>41901</v>
      </c>
    </row>
    <row r="377" spans="1:20" ht="255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0">
        <v>107</v>
      </c>
      <c r="P377">
        <v>62.67</v>
      </c>
      <c r="Q377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30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0">
        <v>100</v>
      </c>
      <c r="P378">
        <v>121.36</v>
      </c>
      <c r="Q378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21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0">
        <v>111</v>
      </c>
      <c r="P379">
        <v>40.630000000000003</v>
      </c>
      <c r="Q379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27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0">
        <v>101</v>
      </c>
      <c r="P380">
        <v>63</v>
      </c>
      <c r="Q38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12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0">
        <v>121</v>
      </c>
      <c r="P381">
        <v>33.67</v>
      </c>
      <c r="Q381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27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0">
        <v>123</v>
      </c>
      <c r="P382">
        <v>43.2</v>
      </c>
      <c r="Q382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255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0">
        <v>103</v>
      </c>
      <c r="P383">
        <v>83.57</v>
      </c>
      <c r="Q383" t="s">
        <v>8315</v>
      </c>
      <c r="R383" t="s">
        <v>8316</v>
      </c>
      <c r="S383" s="14">
        <v>41792.542986111112</v>
      </c>
      <c r="T383" s="14">
        <v>41813.75</v>
      </c>
    </row>
    <row r="384" spans="1:20" ht="21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0">
        <v>121</v>
      </c>
      <c r="P384">
        <v>140</v>
      </c>
      <c r="Q384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19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0">
        <v>186</v>
      </c>
      <c r="P385">
        <v>80.87</v>
      </c>
      <c r="Q385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31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0">
        <v>300</v>
      </c>
      <c r="P386">
        <v>53.85</v>
      </c>
      <c r="Q386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165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0">
        <v>141</v>
      </c>
      <c r="P387">
        <v>67.959999999999994</v>
      </c>
      <c r="Q387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165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0">
        <v>114</v>
      </c>
      <c r="P388">
        <v>27.14</v>
      </c>
      <c r="Q388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27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0">
        <v>154</v>
      </c>
      <c r="P389">
        <v>110.87</v>
      </c>
      <c r="Q389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270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0">
        <v>102</v>
      </c>
      <c r="P390">
        <v>106.84</v>
      </c>
      <c r="Q39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28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0">
        <v>102</v>
      </c>
      <c r="P391">
        <v>105.52</v>
      </c>
      <c r="Q391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25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0">
        <v>156</v>
      </c>
      <c r="P392">
        <v>51.92</v>
      </c>
      <c r="Q392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135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0">
        <v>105</v>
      </c>
      <c r="P393">
        <v>86.23</v>
      </c>
      <c r="Q393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31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0">
        <v>101</v>
      </c>
      <c r="P394">
        <v>114.55</v>
      </c>
      <c r="Q394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28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0">
        <v>339</v>
      </c>
      <c r="P395">
        <v>62.59</v>
      </c>
      <c r="Q395" t="s">
        <v>8315</v>
      </c>
      <c r="R395" t="s">
        <v>8316</v>
      </c>
      <c r="S395" s="14">
        <v>42462.140868055561</v>
      </c>
      <c r="T395" s="14">
        <v>42489.875</v>
      </c>
    </row>
    <row r="396" spans="1:20" ht="24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0">
        <v>101</v>
      </c>
      <c r="P396">
        <v>61.06</v>
      </c>
      <c r="Q396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24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0">
        <v>122</v>
      </c>
      <c r="P397">
        <v>70.23</v>
      </c>
      <c r="Q397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30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0">
        <v>101</v>
      </c>
      <c r="P398">
        <v>78.52</v>
      </c>
      <c r="Q398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28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0">
        <v>140</v>
      </c>
      <c r="P399">
        <v>61.82</v>
      </c>
      <c r="Q399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24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0">
        <v>119</v>
      </c>
      <c r="P400">
        <v>48.34</v>
      </c>
      <c r="Q40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27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0">
        <v>107</v>
      </c>
      <c r="P401">
        <v>107.25</v>
      </c>
      <c r="Q401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25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0">
        <v>228</v>
      </c>
      <c r="P402">
        <v>57</v>
      </c>
      <c r="Q402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19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0">
        <v>106</v>
      </c>
      <c r="P403">
        <v>40.92</v>
      </c>
      <c r="Q403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25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0">
        <v>105</v>
      </c>
      <c r="P404">
        <v>79.540000000000006</v>
      </c>
      <c r="Q404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25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0">
        <v>106</v>
      </c>
      <c r="P405">
        <v>64.63</v>
      </c>
      <c r="Q405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27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0">
        <v>105</v>
      </c>
      <c r="P406">
        <v>107.57</v>
      </c>
      <c r="Q406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27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0">
        <v>100</v>
      </c>
      <c r="P407">
        <v>178.57</v>
      </c>
      <c r="Q407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28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0">
        <v>100</v>
      </c>
      <c r="P408">
        <v>62.63</v>
      </c>
      <c r="Q408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27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0">
        <v>225</v>
      </c>
      <c r="P409">
        <v>75</v>
      </c>
      <c r="Q409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28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0">
        <v>106</v>
      </c>
      <c r="P410">
        <v>58.9</v>
      </c>
      <c r="Q4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28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0">
        <v>105</v>
      </c>
      <c r="P411">
        <v>139.56</v>
      </c>
      <c r="Q411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21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0">
        <v>113</v>
      </c>
      <c r="P412">
        <v>64.290000000000006</v>
      </c>
      <c r="Q412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31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0">
        <v>101</v>
      </c>
      <c r="P413">
        <v>63.28</v>
      </c>
      <c r="Q413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413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99D63-0F36-44BC-AFEB-237BE41B0D3F}">
  <dimension ref="A1:F6"/>
  <sheetViews>
    <sheetView workbookViewId="0">
      <selection activeCell="H6" sqref="H6"/>
    </sheetView>
  </sheetViews>
  <sheetFormatPr defaultRowHeight="15" x14ac:dyDescent="0.25"/>
  <cols>
    <col min="1" max="1" width="33.5703125" bestFit="1" customWidth="1"/>
    <col min="2" max="2" width="46" bestFit="1" customWidth="1"/>
    <col min="3" max="3" width="9.42578125" customWidth="1"/>
    <col min="5" max="5" width="17" bestFit="1" customWidth="1"/>
    <col min="6" max="6" width="18" bestFit="1" customWidth="1"/>
  </cols>
  <sheetData>
    <row r="1" spans="1:6" x14ac:dyDescent="0.25">
      <c r="A1" t="s">
        <v>8379</v>
      </c>
      <c r="B1" t="s">
        <v>4110</v>
      </c>
      <c r="C1" t="s">
        <v>8380</v>
      </c>
      <c r="D1" t="s">
        <v>8381</v>
      </c>
      <c r="E1" t="s">
        <v>8307</v>
      </c>
      <c r="F1" t="s">
        <v>8382</v>
      </c>
    </row>
    <row r="2" spans="1:6" ht="45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3">
        <f>VLOOKUP(A2, Kickstarter!B:E, 3, FALSE)</f>
        <v>2000</v>
      </c>
      <c r="D2">
        <f>VLOOKUP(A2, Kickstarter!B:E, 4, FALSE)</f>
        <v>2020</v>
      </c>
      <c r="E2">
        <f>VLOOKUP(A2,Kickstarter!B:AA,15,FALSE)</f>
        <v>51.79</v>
      </c>
      <c r="F2">
        <f>VLOOKUP(A2,Kickstarter!B:AB,11,FALSE)</f>
        <v>39</v>
      </c>
    </row>
    <row r="3" spans="1:6" ht="45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3">
        <f>VLOOKUP(A3, Kickstarter!B:E, 3, FALSE)</f>
        <v>2000</v>
      </c>
      <c r="D3">
        <f>VLOOKUP(A3, Kickstarter!B:E, 4, FALSE)</f>
        <v>2020</v>
      </c>
      <c r="E3">
        <f>VLOOKUP(A3,Kickstarter!B:AA,15,FALSE)</f>
        <v>36.07</v>
      </c>
      <c r="F3">
        <f>VLOOKUP(A3,Kickstarter!B:AB,11,FALSE)</f>
        <v>56</v>
      </c>
    </row>
    <row r="4" spans="1:6" ht="45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3">
        <f>VLOOKUP(A4, Kickstarter!B:E, 3, FALSE)</f>
        <v>1500</v>
      </c>
      <c r="D4">
        <f>VLOOKUP(A4, Kickstarter!B:E, 4, FALSE)</f>
        <v>2576</v>
      </c>
      <c r="E4">
        <f>VLOOKUP(A4,Kickstarter!B:AA,15,FALSE)</f>
        <v>33.03</v>
      </c>
      <c r="F4">
        <f>VLOOKUP(A4,Kickstarter!B:AB,11,FALSE)</f>
        <v>78</v>
      </c>
    </row>
    <row r="5" spans="1:6" ht="45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3">
        <f>VLOOKUP(A5, Kickstarter!B:E, 3, FALSE)</f>
        <v>1000</v>
      </c>
      <c r="D5">
        <f>VLOOKUP(A5, Kickstarter!B:E, 4, FALSE)</f>
        <v>1168</v>
      </c>
      <c r="E5">
        <f>VLOOKUP(A5,Kickstarter!B:AA,15,FALSE)</f>
        <v>44.92</v>
      </c>
      <c r="F5">
        <f>VLOOKUP(A5,Kickstarter!B:AB,11,FALSE)</f>
        <v>26</v>
      </c>
    </row>
    <row r="6" spans="1:6" ht="60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3">
        <f>VLOOKUP(A6, Kickstarter!B:E, 3, FALSE)</f>
        <v>4000</v>
      </c>
      <c r="D6">
        <f>VLOOKUP(A6, Kickstarter!B:E, 4, FALSE)</f>
        <v>4137</v>
      </c>
      <c r="E6">
        <f>VLOOKUP(A6,Kickstarter!B:AA,15,FALSE)</f>
        <v>36.61</v>
      </c>
      <c r="F6">
        <f>VLOOKUP(A6,Kickstarter!B:AB,11,FALSE)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48D78D-AAD6-4F89-AEE5-5AC968EA264B}">
  <dimension ref="A1:F6"/>
  <sheetViews>
    <sheetView workbookViewId="0">
      <selection activeCell="F9" sqref="F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9A79D3-FA4D-4194-BFAD-21C0CAB38F84}">
  <dimension ref="A1:F17"/>
  <sheetViews>
    <sheetView workbookViewId="0">
      <selection activeCell="E11" sqref="E1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8315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8373</v>
      </c>
      <c r="B5" s="13">
        <v>7</v>
      </c>
      <c r="C5" s="13">
        <v>33</v>
      </c>
      <c r="D5" s="13">
        <v>2</v>
      </c>
      <c r="E5" s="13">
        <v>56</v>
      </c>
      <c r="F5" s="13">
        <v>98</v>
      </c>
    </row>
    <row r="6" spans="1:6" x14ac:dyDescent="0.25">
      <c r="A6" s="15" t="s">
        <v>8374</v>
      </c>
      <c r="B6" s="13">
        <v>3</v>
      </c>
      <c r="C6" s="13">
        <v>39</v>
      </c>
      <c r="D6" s="13">
        <v>8</v>
      </c>
      <c r="E6" s="13">
        <v>71</v>
      </c>
      <c r="F6" s="13">
        <v>121</v>
      </c>
    </row>
    <row r="7" spans="1:6" x14ac:dyDescent="0.25">
      <c r="A7" s="15" t="s">
        <v>8375</v>
      </c>
      <c r="B7" s="13">
        <v>3</v>
      </c>
      <c r="C7" s="13">
        <v>33</v>
      </c>
      <c r="D7" s="13">
        <v>14</v>
      </c>
      <c r="E7" s="13">
        <v>56</v>
      </c>
      <c r="F7" s="13">
        <v>106</v>
      </c>
    </row>
    <row r="8" spans="1:6" x14ac:dyDescent="0.25">
      <c r="A8" s="15" t="s">
        <v>8376</v>
      </c>
      <c r="B8" s="13">
        <v>2</v>
      </c>
      <c r="C8" s="13">
        <v>40</v>
      </c>
      <c r="D8" s="13"/>
      <c r="E8" s="13">
        <v>71</v>
      </c>
      <c r="F8" s="13">
        <v>113</v>
      </c>
    </row>
    <row r="9" spans="1:6" x14ac:dyDescent="0.25">
      <c r="A9" s="15" t="s">
        <v>8367</v>
      </c>
      <c r="B9" s="13">
        <v>3</v>
      </c>
      <c r="C9" s="13">
        <v>52</v>
      </c>
      <c r="D9" s="13"/>
      <c r="E9" s="13">
        <v>111</v>
      </c>
      <c r="F9" s="13">
        <v>166</v>
      </c>
    </row>
    <row r="10" spans="1:6" x14ac:dyDescent="0.25">
      <c r="A10" s="15" t="s">
        <v>8377</v>
      </c>
      <c r="B10" s="13">
        <v>4</v>
      </c>
      <c r="C10" s="13">
        <v>49</v>
      </c>
      <c r="D10" s="13"/>
      <c r="E10" s="13">
        <v>100</v>
      </c>
      <c r="F10" s="13">
        <v>153</v>
      </c>
    </row>
    <row r="11" spans="1:6" x14ac:dyDescent="0.25">
      <c r="A11" s="15" t="s">
        <v>8368</v>
      </c>
      <c r="B11" s="13">
        <v>1</v>
      </c>
      <c r="C11" s="13">
        <v>50</v>
      </c>
      <c r="D11" s="13"/>
      <c r="E11" s="13">
        <v>87</v>
      </c>
      <c r="F11" s="13">
        <v>138</v>
      </c>
    </row>
    <row r="12" spans="1:6" x14ac:dyDescent="0.25">
      <c r="A12" s="15" t="s">
        <v>8369</v>
      </c>
      <c r="B12" s="13">
        <v>4</v>
      </c>
      <c r="C12" s="13">
        <v>47</v>
      </c>
      <c r="D12" s="13"/>
      <c r="E12" s="13">
        <v>72</v>
      </c>
      <c r="F12" s="13">
        <v>123</v>
      </c>
    </row>
    <row r="13" spans="1:6" x14ac:dyDescent="0.25">
      <c r="A13" s="15" t="s">
        <v>8370</v>
      </c>
      <c r="B13" s="13">
        <v>4</v>
      </c>
      <c r="C13" s="13">
        <v>34</v>
      </c>
      <c r="D13" s="13"/>
      <c r="E13" s="13">
        <v>59</v>
      </c>
      <c r="F13" s="13">
        <v>97</v>
      </c>
    </row>
    <row r="14" spans="1:6" x14ac:dyDescent="0.25">
      <c r="A14" s="15" t="s">
        <v>8371</v>
      </c>
      <c r="B14" s="13"/>
      <c r="C14" s="13">
        <v>50</v>
      </c>
      <c r="D14" s="13"/>
      <c r="E14" s="13">
        <v>65</v>
      </c>
      <c r="F14" s="13">
        <v>115</v>
      </c>
    </row>
    <row r="15" spans="1:6" x14ac:dyDescent="0.25">
      <c r="A15" s="15" t="s">
        <v>8372</v>
      </c>
      <c r="B15" s="13">
        <v>3</v>
      </c>
      <c r="C15" s="13">
        <v>31</v>
      </c>
      <c r="D15" s="13"/>
      <c r="E15" s="13">
        <v>54</v>
      </c>
      <c r="F15" s="13">
        <v>88</v>
      </c>
    </row>
    <row r="16" spans="1:6" x14ac:dyDescent="0.25">
      <c r="A16" s="15" t="s">
        <v>8378</v>
      </c>
      <c r="B16" s="13">
        <v>3</v>
      </c>
      <c r="C16" s="13">
        <v>35</v>
      </c>
      <c r="D16" s="13"/>
      <c r="E16" s="13">
        <v>37</v>
      </c>
      <c r="F16" s="13">
        <v>75</v>
      </c>
    </row>
    <row r="17" spans="1:6" x14ac:dyDescent="0.25">
      <c r="A17" s="15" t="s">
        <v>8361</v>
      </c>
      <c r="B17" s="13">
        <v>37</v>
      </c>
      <c r="C17" s="13">
        <v>493</v>
      </c>
      <c r="D17" s="13">
        <v>24</v>
      </c>
      <c r="E17" s="13">
        <v>839</v>
      </c>
      <c r="F17" s="13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90EDC-B869-412D-B39A-9ECCA58E61F6}">
  <dimension ref="A1:E7"/>
  <sheetViews>
    <sheetView workbookViewId="0">
      <selection activeCell="E18" sqref="E1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8358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Failed US Kickstarters</vt:lpstr>
      <vt:lpstr>Successful US Kickstarters</vt:lpstr>
      <vt:lpstr>Edinburgh Research</vt:lpstr>
      <vt:lpstr>Category Statistics</vt:lpstr>
      <vt:lpstr>Outcomes Based on Launch Date</vt:lpstr>
      <vt:lpstr>Subcategory Statistics</vt:lpstr>
      <vt:lpstr>GB 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Andy Picton</cp:lastModifiedBy>
  <dcterms:created xsi:type="dcterms:W3CDTF">2017-04-20T15:17:24Z</dcterms:created>
  <dcterms:modified xsi:type="dcterms:W3CDTF">2022-02-22T00:17:46Z</dcterms:modified>
</cp:coreProperties>
</file>