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t-my.sharepoint.com/personal/andres_gerardo_ramos_bat_com/Documents/Laptop backup/Documents/VS Code/Archetypes_Dashboard_Draft/assets/states/"/>
    </mc:Choice>
  </mc:AlternateContent>
  <xr:revisionPtr revIDLastSave="19" documentId="8_{72F5C6C3-7901-46DD-8A09-61D425ED323C}" xr6:coauthVersionLast="47" xr6:coauthVersionMax="47" xr10:uidLastSave="{B39CE077-3979-448A-9FEC-506A8390F0A0}"/>
  <bookViews>
    <workbookView xWindow="-20736" yWindow="-4296" windowWidth="20832" windowHeight="16656" xr2:uid="{990EC07C-45B2-49C2-BFC4-F78AEE908E18}"/>
  </bookViews>
  <sheets>
    <sheet name="Archetypes" sheetId="1" r:id="rId1"/>
  </sheets>
  <definedNames>
    <definedName name="_xlnm._FilterDatabase" localSheetId="0" hidden="1">Archetypes!$A$1:$B$56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2" i="1"/>
  <c r="F2" i="1" a="1"/>
  <c r="F2" i="1" s="1"/>
  <c r="H2" i="1" l="1" a="1"/>
  <c r="H2" i="1" s="1"/>
  <c r="G9" i="1"/>
  <c r="G8" i="1"/>
  <c r="G7" i="1"/>
  <c r="G3" i="1"/>
  <c r="H4" i="1" a="1"/>
  <c r="H4" i="1" s="1"/>
  <c r="H5" i="1" a="1"/>
  <c r="H5" i="1" s="1"/>
  <c r="H3" i="1" a="1"/>
  <c r="H3" i="1" s="1"/>
  <c r="H6" i="1" a="1"/>
  <c r="H6" i="1" s="1"/>
  <c r="G2" i="1"/>
  <c r="H9" i="1" a="1"/>
  <c r="H9" i="1" s="1"/>
  <c r="G6" i="1"/>
  <c r="H8" i="1" a="1"/>
  <c r="H8" i="1" s="1"/>
  <c r="G5" i="1"/>
  <c r="H7" i="1" a="1"/>
  <c r="H7" i="1" s="1"/>
  <c r="G4" i="1"/>
  <c r="J12" i="1" l="1"/>
  <c r="J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<sst xmlns="http://schemas.openxmlformats.org/spreadsheetml/2006/main" count="112" uniqueCount="61">
  <si>
    <t>Archetype Name</t>
  </si>
  <si>
    <t>State</t>
  </si>
  <si>
    <t>REBOOT SUSTAINABLE GROWTH</t>
  </si>
  <si>
    <t>DC</t>
  </si>
  <si>
    <t>MA</t>
  </si>
  <si>
    <t>CA</t>
  </si>
  <si>
    <t>DRIVE MULTI-CATEGORY FUTURE</t>
  </si>
  <si>
    <t>CO</t>
  </si>
  <si>
    <t>MD</t>
  </si>
  <si>
    <t>NJ</t>
  </si>
  <si>
    <t>NY</t>
  </si>
  <si>
    <t>OR</t>
  </si>
  <si>
    <t>WA</t>
  </si>
  <si>
    <t>ACCELERATE CATEGORY LEADERSHIP</t>
  </si>
  <si>
    <t>AK</t>
  </si>
  <si>
    <t>CT</t>
  </si>
  <si>
    <t>DE</t>
  </si>
  <si>
    <t>HI</t>
  </si>
  <si>
    <t>ME</t>
  </si>
  <si>
    <t>MI</t>
  </si>
  <si>
    <t>NH</t>
  </si>
  <si>
    <t>RI</t>
  </si>
  <si>
    <t>VT</t>
  </si>
  <si>
    <t>TURNAROUND TRADITIONAL CATEGORIES</t>
  </si>
  <si>
    <t>AL</t>
  </si>
  <si>
    <t>AZ</t>
  </si>
  <si>
    <t>IA</t>
  </si>
  <si>
    <t>IL</t>
  </si>
  <si>
    <t>KS</t>
  </si>
  <si>
    <t>KY</t>
  </si>
  <si>
    <t>LA</t>
  </si>
  <si>
    <t>OK</t>
  </si>
  <si>
    <t>SC</t>
  </si>
  <si>
    <t>TN</t>
  </si>
  <si>
    <t>VA</t>
  </si>
  <si>
    <t>WI</t>
  </si>
  <si>
    <t>PROTECT PREMIUM PROFITABILITY</t>
  </si>
  <si>
    <t>IN</t>
  </si>
  <si>
    <t>OH</t>
  </si>
  <si>
    <t>ACCELERATE NEW CATEGORY GROWTH</t>
  </si>
  <si>
    <t>AR</t>
  </si>
  <si>
    <t>MO</t>
  </si>
  <si>
    <t>MS</t>
  </si>
  <si>
    <t>WV</t>
  </si>
  <si>
    <t>WIN ORAL HEARTLAND</t>
  </si>
  <si>
    <t>ID</t>
  </si>
  <si>
    <t>MN</t>
  </si>
  <si>
    <t>MT</t>
  </si>
  <si>
    <t>ND</t>
  </si>
  <si>
    <t>NE</t>
  </si>
  <si>
    <t>NM</t>
  </si>
  <si>
    <t>NV</t>
  </si>
  <si>
    <t>SD</t>
  </si>
  <si>
    <t>UT</t>
  </si>
  <si>
    <t>WY</t>
  </si>
  <si>
    <t>MULTI-CATEGORY GROWTH ENGINE</t>
  </si>
  <si>
    <t>TX</t>
  </si>
  <si>
    <t>PA</t>
  </si>
  <si>
    <t>GA</t>
  </si>
  <si>
    <t>NC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</si>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</sst>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7BC1-54EB-4E66-9675-4A34278291B0}">
  <dimension ref="A1:J56"/>
  <sheetViews>
    <sheetView showGridLines="0" tabSelected="1" topLeftCell="H1" workbookViewId="0">
      <selection activeCell="J13" sqref="J13"/>
    </sheetView>
  </sheetViews>
  <sheetFormatPr defaultRowHeight="12.5" x14ac:dyDescent="0.25"/>
  <cols>
    <col min="1" max="1" width="40.54296875" bestFit="1" customWidth="1"/>
    <col min="6" max="6" width="38.453125" bestFit="1" customWidth="1"/>
    <col min="7" max="7" width="39.1796875" bestFit="1" customWidth="1"/>
    <col min="8" max="8" width="49.08984375" bestFit="1" customWidth="1"/>
    <col min="9" max="9" width="49.08984375" customWidth="1"/>
  </cols>
  <sheetData>
    <row r="1" spans="1:10" ht="15" x14ac:dyDescent="0.4">
      <c r="A1" s="1" t="s">
        <v>0</v>
      </c>
      <c r="B1" s="1" t="s">
        <v>1</v>
      </c>
    </row>
    <row r="2" spans="1:10" ht="15" x14ac:dyDescent="0.4">
      <c r="A2" s="1" t="s">
        <v>2</v>
      </c>
      <c r="B2" s="1" t="s">
        <v>3</v>
      </c>
      <c r="C2" t="str">
        <f>"'"&amp;B2&amp;"'"</f>
        <v>'DC'</v>
      </c>
      <c r="F2" t="str" cm="1">
        <f t="array" ref="F2:F9">_xlfn.UNIQUE(A2:A56)</f>
        <v>REBOOT SUSTAINABLE GROWTH</v>
      </c>
      <c r="G2" t="str">
        <f>"'"&amp;F2&amp;"'"</f>
        <v>'REBOOT SUSTAINABLE GROWTH'</v>
      </c>
      <c r="H2" t="str" cm="1">
        <f t="array" ref="H2">_xlfn.TEXTJOIN(", ",TRUE,IF($A$2:$A$56=F2,$C$2:$C$56,""))</f>
        <v>'DC', 'MA', 'CA'</v>
      </c>
      <c r="I2" t="str">
        <f>"["&amp;H2&amp;"]"</f>
        <v>['DC', 'MA', 'CA']</v>
      </c>
      <c r="J2" t="str">
        <f>_xlfn.TEXTJOIN(" : ",TRUE,G2,I2)</f>
        <v>'REBOOT SUSTAINABLE GROWTH' : ['DC', 'MA', 'CA']</v>
      </c>
    </row>
    <row r="3" spans="1:10" ht="15" x14ac:dyDescent="0.4">
      <c r="A3" s="1" t="s">
        <v>2</v>
      </c>
      <c r="B3" s="1" t="s">
        <v>4</v>
      </c>
      <c r="C3" t="str">
        <f t="shared" ref="C3:C56" si="0">"'"&amp;B3&amp;"'"</f>
        <v>'MA'</v>
      </c>
      <c r="F3" t="str">
        <v>DRIVE MULTI-CATEGORY FUTURE</v>
      </c>
      <c r="G3" t="str">
        <f t="shared" ref="G3:G9" si="1">"'"&amp;F3&amp;"'"</f>
        <v>'DRIVE MULTI-CATEGORY FUTURE'</v>
      </c>
      <c r="H3" t="str" cm="1">
        <f t="array" ref="H3">_xlfn.TEXTJOIN(", ",TRUE,IF($A$2:$A$56=F3,$C$2:$C$56,""))</f>
        <v>'CO', 'MD', 'NJ', 'NY', 'OR', 'WA', 'PA'</v>
      </c>
      <c r="I3" t="str">
        <f t="shared" ref="I3:I9" si="2">"["&amp;H3&amp;"]"</f>
        <v>['CO', 'MD', 'NJ', 'NY', 'OR', 'WA', 'PA']</v>
      </c>
      <c r="J3" t="str">
        <f t="shared" ref="J3:J9" si="3">_xlfn.TEXTJOIN(" : ",TRUE,G3,I3)</f>
        <v>'DRIVE MULTI-CATEGORY FUTURE' : ['CO', 'MD', 'NJ', 'NY', 'OR', 'WA', 'PA']</v>
      </c>
    </row>
    <row r="4" spans="1:10" ht="15" x14ac:dyDescent="0.4">
      <c r="A4" s="1" t="s">
        <v>2</v>
      </c>
      <c r="B4" s="1" t="s">
        <v>5</v>
      </c>
      <c r="C4" t="str">
        <f t="shared" si="0"/>
        <v>'CA'</v>
      </c>
      <c r="F4" t="str">
        <v>ACCELERATE CATEGORY LEADERSHIP</v>
      </c>
      <c r="G4" t="str">
        <f t="shared" si="1"/>
        <v>'ACCELERATE CATEGORY LEADERSHIP'</v>
      </c>
      <c r="H4" t="str" cm="1">
        <f t="array" ref="H4">_xlfn.TEXTJOIN(", ",TRUE,IF($A$2:$A$56=F4,$C$2:$C$56,""))</f>
        <v>'AK', 'CT', 'DE', 'HI', 'ME', 'MI', 'NH', 'RI', 'VT', 'GA', 'NC'</v>
      </c>
      <c r="I4" t="str">
        <f t="shared" si="2"/>
        <v>['AK', 'CT', 'DE', 'HI', 'ME', 'MI', 'NH', 'RI', 'VT', 'GA', 'NC']</v>
      </c>
      <c r="J4" t="str">
        <f t="shared" si="3"/>
        <v>'ACCELERATE CATEGORY LEADERSHIP' : ['AK', 'CT', 'DE', 'HI', 'ME', 'MI', 'NH', 'RI', 'VT', 'GA', 'NC']</v>
      </c>
    </row>
    <row r="5" spans="1:10" ht="15" x14ac:dyDescent="0.4">
      <c r="A5" s="1" t="s">
        <v>6</v>
      </c>
      <c r="B5" s="1" t="s">
        <v>7</v>
      </c>
      <c r="C5" t="str">
        <f t="shared" si="0"/>
        <v>'CO'</v>
      </c>
      <c r="F5" t="str">
        <v>TURNAROUND TRADITIONAL CATEGORIES</v>
      </c>
      <c r="G5" t="str">
        <f t="shared" si="1"/>
        <v>'TURNAROUND TRADITIONAL CATEGORIES'</v>
      </c>
      <c r="H5" t="str" cm="1">
        <f t="array" ref="H5">_xlfn.TEXTJOIN(", ",TRUE,IF($A$2:$A$56=F5,$C$2:$C$56,""))</f>
        <v>'AL', 'AZ', 'IA', 'IL', 'KS', 'KY', 'LA', 'OK', 'SC', 'TN', 'VA', 'WI'</v>
      </c>
      <c r="I5" t="str">
        <f t="shared" si="2"/>
        <v>['AL', 'AZ', 'IA', 'IL', 'KS', 'KY', 'LA', 'OK', 'SC', 'TN', 'VA', 'WI']</v>
      </c>
      <c r="J5" t="str">
        <f t="shared" si="3"/>
        <v>'TURNAROUND TRADITIONAL CATEGORIES' : ['AL', 'AZ', 'IA', 'IL', 'KS', 'KY', 'LA', 'OK', 'SC', 'TN', 'VA', 'WI']</v>
      </c>
    </row>
    <row r="6" spans="1:10" ht="15" x14ac:dyDescent="0.4">
      <c r="A6" s="1" t="s">
        <v>6</v>
      </c>
      <c r="B6" s="1" t="s">
        <v>8</v>
      </c>
      <c r="C6" t="str">
        <f t="shared" si="0"/>
        <v>'MD'</v>
      </c>
      <c r="F6" t="str">
        <v>PROTECT PREMIUM PROFITABILITY</v>
      </c>
      <c r="G6" t="str">
        <f t="shared" si="1"/>
        <v>'PROTECT PREMIUM PROFITABILITY'</v>
      </c>
      <c r="H6" t="str" cm="1">
        <f t="array" ref="H6">_xlfn.TEXTJOIN(", ",TRUE,IF($A$2:$A$56=F6,$C$2:$C$56,""))</f>
        <v>'IN', 'OH', 'FL', 'PA'</v>
      </c>
      <c r="I6" t="str">
        <f t="shared" si="2"/>
        <v>['IN', 'OH', 'FL', 'PA']</v>
      </c>
      <c r="J6" t="str">
        <f t="shared" si="3"/>
        <v>'PROTECT PREMIUM PROFITABILITY' : ['IN', 'OH', 'FL', 'PA']</v>
      </c>
    </row>
    <row r="7" spans="1:10" ht="15" x14ac:dyDescent="0.4">
      <c r="A7" s="1" t="s">
        <v>6</v>
      </c>
      <c r="B7" s="1" t="s">
        <v>9</v>
      </c>
      <c r="C7" t="str">
        <f t="shared" si="0"/>
        <v>'NJ'</v>
      </c>
      <c r="F7" t="str">
        <v>ACCELERATE NEW CATEGORY GROWTH</v>
      </c>
      <c r="G7" t="str">
        <f t="shared" si="1"/>
        <v>'ACCELERATE NEW CATEGORY GROWTH'</v>
      </c>
      <c r="H7" t="str" cm="1">
        <f t="array" ref="H7">_xlfn.TEXTJOIN(", ",TRUE,IF($A$2:$A$56=F7,$C$2:$C$56,""))</f>
        <v>'AR', 'MO', 'MS', 'WV', 'FL', 'GA', 'NC'</v>
      </c>
      <c r="I7" t="str">
        <f t="shared" si="2"/>
        <v>['AR', 'MO', 'MS', 'WV', 'FL', 'GA', 'NC']</v>
      </c>
      <c r="J7" t="str">
        <f t="shared" si="3"/>
        <v>'ACCELERATE NEW CATEGORY GROWTH' : ['AR', 'MO', 'MS', 'WV', 'FL', 'GA', 'NC']</v>
      </c>
    </row>
    <row r="8" spans="1:10" ht="15" x14ac:dyDescent="0.4">
      <c r="A8" s="1" t="s">
        <v>6</v>
      </c>
      <c r="B8" s="1" t="s">
        <v>10</v>
      </c>
      <c r="C8" t="str">
        <f t="shared" si="0"/>
        <v>'NY'</v>
      </c>
      <c r="F8" t="str">
        <v>WIN ORAL HEARTLAND</v>
      </c>
      <c r="G8" t="str">
        <f t="shared" si="1"/>
        <v>'WIN ORAL HEARTLAND'</v>
      </c>
      <c r="H8" t="str" cm="1">
        <f t="array" ref="H8">_xlfn.TEXTJOIN(", ",TRUE,IF($A$2:$A$56=F8,$C$2:$C$56,""))</f>
        <v>'ID', 'MN', 'MT', 'ND', 'NE', 'NM', 'NV', 'SD', 'UT', 'WY'</v>
      </c>
      <c r="I8" t="str">
        <f t="shared" si="2"/>
        <v>['ID', 'MN', 'MT', 'ND', 'NE', 'NM', 'NV', 'SD', 'UT', 'WY']</v>
      </c>
      <c r="J8" t="str">
        <f t="shared" si="3"/>
        <v>'WIN ORAL HEARTLAND' : ['ID', 'MN', 'MT', 'ND', 'NE', 'NM', 'NV', 'SD', 'UT', 'WY']</v>
      </c>
    </row>
    <row r="9" spans="1:10" ht="15" x14ac:dyDescent="0.4">
      <c r="A9" s="1" t="s">
        <v>6</v>
      </c>
      <c r="B9" s="1" t="s">
        <v>11</v>
      </c>
      <c r="C9" t="str">
        <f t="shared" si="0"/>
        <v>'OR'</v>
      </c>
      <c r="F9" t="str">
        <v>MULTI-CATEGORY GROWTH ENGINE</v>
      </c>
      <c r="G9" t="str">
        <f t="shared" si="1"/>
        <v>'MULTI-CATEGORY GROWTH ENGINE'</v>
      </c>
      <c r="H9" t="str" cm="1">
        <f t="array" ref="H9">_xlfn.TEXTJOIN(", ",TRUE,IF($A$2:$A$56=F9,$C$2:$C$56,""))</f>
        <v>'TX'</v>
      </c>
      <c r="I9" t="str">
        <f t="shared" si="2"/>
        <v>['TX']</v>
      </c>
      <c r="J9" t="str">
        <f t="shared" si="3"/>
        <v>'MULTI-CATEGORY GROWTH ENGINE' : ['TX']</v>
      </c>
    </row>
    <row r="10" spans="1:10" ht="15" x14ac:dyDescent="0.4">
      <c r="A10" s="1" t="s">
        <v>6</v>
      </c>
      <c r="B10" s="1" t="s">
        <v>12</v>
      </c>
      <c r="C10" t="str">
        <f t="shared" si="0"/>
        <v>'WA'</v>
      </c>
    </row>
    <row r="11" spans="1:10" ht="15" x14ac:dyDescent="0.4">
      <c r="A11" s="1" t="s">
        <v>6</v>
      </c>
      <c r="B11" s="1" t="s">
        <v>57</v>
      </c>
      <c r="C11" t="str">
        <f t="shared" si="0"/>
        <v>'PA'</v>
      </c>
    </row>
    <row r="12" spans="1:10" ht="15" x14ac:dyDescent="0.4">
      <c r="A12" s="1" t="s">
        <v>13</v>
      </c>
      <c r="B12" s="1" t="s">
        <v>14</v>
      </c>
      <c r="C12" t="str">
        <f t="shared" si="0"/>
        <v>'AK'</v>
      </c>
      <c r="J12" t="str">
        <f>_xlfn.TEXTJOIN(", ",TRUE,J2:J9)</f>
        <v>'REBOOT SUSTAINABLE GROWTH' : ['DC', 'MA', 'CA'], 'DRIVE MULTI-CATEGORY FUTURE' : ['CO', 'MD', 'NJ', 'NY', 'OR', 'WA', 'PA'], 'ACCELERATE CATEGORY LEADERSHIP' : ['AK', 'CT', 'DE', 'HI', 'ME', 'MI', 'NH', 'RI', 'VT', 'GA', 'NC'], 'TURNAROUND TRADITIONAL CATEGORIES' : ['AL', 'AZ', 'IA', 'IL', 'KS', 'KY', 'LA', 'OK', 'SC', 'TN', 'VA', 'WI'], 'PROTECT PREMIUM PROFITABILITY' : ['IN', 'OH', 'FL', 'PA'], 'ACCELERATE NEW CATEGORY GROWTH' : ['AR', 'MO', 'MS', 'WV', 'FL', 'GA', 'NC'], 'WIN ORAL HEARTLAND' : ['ID', 'MN', 'MT', 'ND', 'NE', 'NM', 'NV', 'SD', 'UT', 'WY'], 'MULTI-CATEGORY GROWTH ENGINE' : ['TX']</v>
      </c>
    </row>
    <row r="13" spans="1:10" ht="15" x14ac:dyDescent="0.4">
      <c r="A13" s="1" t="s">
        <v>13</v>
      </c>
      <c r="B13" s="1" t="s">
        <v>15</v>
      </c>
      <c r="C13" t="str">
        <f t="shared" si="0"/>
        <v>'CT'</v>
      </c>
      <c r="J13" t="str">
        <f>"{"&amp;J12&amp;"}"</f>
        <v>{'REBOOT SUSTAINABLE GROWTH' : ['DC', 'MA', 'CA'], 'DRIVE MULTI-CATEGORY FUTURE' : ['CO', 'MD', 'NJ', 'NY', 'OR', 'WA', 'PA'], 'ACCELERATE CATEGORY LEADERSHIP' : ['AK', 'CT', 'DE', 'HI', 'ME', 'MI', 'NH', 'RI', 'VT', 'GA', 'NC'], 'TURNAROUND TRADITIONAL CATEGORIES' : ['AL', 'AZ', 'IA', 'IL', 'KS', 'KY', 'LA', 'OK', 'SC', 'TN', 'VA', 'WI'], 'PROTECT PREMIUM PROFITABILITY' : ['IN', 'OH', 'FL', 'PA'], 'ACCELERATE NEW CATEGORY GROWTH' : ['AR', 'MO', 'MS', 'WV', 'FL', 'GA', 'NC'], 'WIN ORAL HEARTLAND' : ['ID', 'MN', 'MT', 'ND', 'NE', 'NM', 'NV', 'SD', 'UT', 'WY'], 'MULTI-CATEGORY GROWTH ENGINE' : ['TX']}</v>
      </c>
    </row>
    <row r="14" spans="1:10" ht="15" x14ac:dyDescent="0.4">
      <c r="A14" s="1" t="s">
        <v>13</v>
      </c>
      <c r="B14" s="1" t="s">
        <v>16</v>
      </c>
      <c r="C14" t="str">
        <f t="shared" si="0"/>
        <v>'DE'</v>
      </c>
    </row>
    <row r="15" spans="1:10" ht="15" x14ac:dyDescent="0.4">
      <c r="A15" s="1" t="s">
        <v>13</v>
      </c>
      <c r="B15" s="1" t="s">
        <v>17</v>
      </c>
      <c r="C15" t="str">
        <f t="shared" si="0"/>
        <v>'HI'</v>
      </c>
    </row>
    <row r="16" spans="1:10" ht="15" x14ac:dyDescent="0.4">
      <c r="A16" s="1" t="s">
        <v>13</v>
      </c>
      <c r="B16" s="1" t="s">
        <v>18</v>
      </c>
      <c r="C16" t="str">
        <f t="shared" si="0"/>
        <v>'ME'</v>
      </c>
    </row>
    <row r="17" spans="1:3" ht="15" x14ac:dyDescent="0.4">
      <c r="A17" s="1" t="s">
        <v>13</v>
      </c>
      <c r="B17" s="1" t="s">
        <v>19</v>
      </c>
      <c r="C17" t="str">
        <f t="shared" si="0"/>
        <v>'MI'</v>
      </c>
    </row>
    <row r="18" spans="1:3" ht="15" x14ac:dyDescent="0.4">
      <c r="A18" s="1" t="s">
        <v>13</v>
      </c>
      <c r="B18" s="1" t="s">
        <v>20</v>
      </c>
      <c r="C18" t="str">
        <f t="shared" si="0"/>
        <v>'NH'</v>
      </c>
    </row>
    <row r="19" spans="1:3" ht="15" x14ac:dyDescent="0.4">
      <c r="A19" s="1" t="s">
        <v>13</v>
      </c>
      <c r="B19" s="1" t="s">
        <v>21</v>
      </c>
      <c r="C19" t="str">
        <f t="shared" si="0"/>
        <v>'RI'</v>
      </c>
    </row>
    <row r="20" spans="1:3" ht="15" x14ac:dyDescent="0.4">
      <c r="A20" s="1" t="s">
        <v>13</v>
      </c>
      <c r="B20" s="1" t="s">
        <v>22</v>
      </c>
      <c r="C20" t="str">
        <f t="shared" si="0"/>
        <v>'VT'</v>
      </c>
    </row>
    <row r="21" spans="1:3" ht="15" x14ac:dyDescent="0.4">
      <c r="A21" s="1" t="s">
        <v>13</v>
      </c>
      <c r="B21" s="1" t="s">
        <v>58</v>
      </c>
      <c r="C21" t="str">
        <f t="shared" si="0"/>
        <v>'GA'</v>
      </c>
    </row>
    <row r="22" spans="1:3" ht="15" x14ac:dyDescent="0.4">
      <c r="A22" s="1" t="s">
        <v>13</v>
      </c>
      <c r="B22" s="1" t="s">
        <v>59</v>
      </c>
      <c r="C22" t="str">
        <f t="shared" si="0"/>
        <v>'NC'</v>
      </c>
    </row>
    <row r="23" spans="1:3" ht="15" x14ac:dyDescent="0.4">
      <c r="A23" s="1" t="s">
        <v>23</v>
      </c>
      <c r="B23" s="1" t="s">
        <v>24</v>
      </c>
      <c r="C23" t="str">
        <f t="shared" si="0"/>
        <v>'AL'</v>
      </c>
    </row>
    <row r="24" spans="1:3" ht="15" x14ac:dyDescent="0.4">
      <c r="A24" s="1" t="s">
        <v>23</v>
      </c>
      <c r="B24" s="1" t="s">
        <v>25</v>
      </c>
      <c r="C24" t="str">
        <f t="shared" si="0"/>
        <v>'AZ'</v>
      </c>
    </row>
    <row r="25" spans="1:3" ht="15" x14ac:dyDescent="0.4">
      <c r="A25" s="1" t="s">
        <v>23</v>
      </c>
      <c r="B25" s="1" t="s">
        <v>26</v>
      </c>
      <c r="C25" t="str">
        <f t="shared" si="0"/>
        <v>'IA'</v>
      </c>
    </row>
    <row r="26" spans="1:3" ht="15" x14ac:dyDescent="0.4">
      <c r="A26" s="1" t="s">
        <v>23</v>
      </c>
      <c r="B26" s="1" t="s">
        <v>27</v>
      </c>
      <c r="C26" t="str">
        <f t="shared" si="0"/>
        <v>'IL'</v>
      </c>
    </row>
    <row r="27" spans="1:3" ht="15" x14ac:dyDescent="0.4">
      <c r="A27" s="1" t="s">
        <v>23</v>
      </c>
      <c r="B27" s="1" t="s">
        <v>28</v>
      </c>
      <c r="C27" t="str">
        <f t="shared" si="0"/>
        <v>'KS'</v>
      </c>
    </row>
    <row r="28" spans="1:3" ht="15" x14ac:dyDescent="0.4">
      <c r="A28" s="1" t="s">
        <v>23</v>
      </c>
      <c r="B28" s="1" t="s">
        <v>29</v>
      </c>
      <c r="C28" t="str">
        <f t="shared" si="0"/>
        <v>'KY'</v>
      </c>
    </row>
    <row r="29" spans="1:3" ht="15" x14ac:dyDescent="0.4">
      <c r="A29" s="1" t="s">
        <v>23</v>
      </c>
      <c r="B29" s="1" t="s">
        <v>30</v>
      </c>
      <c r="C29" t="str">
        <f t="shared" si="0"/>
        <v>'LA'</v>
      </c>
    </row>
    <row r="30" spans="1:3" ht="15" x14ac:dyDescent="0.4">
      <c r="A30" s="1" t="s">
        <v>23</v>
      </c>
      <c r="B30" s="1" t="s">
        <v>31</v>
      </c>
      <c r="C30" t="str">
        <f t="shared" si="0"/>
        <v>'OK'</v>
      </c>
    </row>
    <row r="31" spans="1:3" ht="15" x14ac:dyDescent="0.4">
      <c r="A31" s="1" t="s">
        <v>23</v>
      </c>
      <c r="B31" s="1" t="s">
        <v>32</v>
      </c>
      <c r="C31" t="str">
        <f t="shared" si="0"/>
        <v>'SC'</v>
      </c>
    </row>
    <row r="32" spans="1:3" ht="15" x14ac:dyDescent="0.4">
      <c r="A32" s="1" t="s">
        <v>23</v>
      </c>
      <c r="B32" s="1" t="s">
        <v>33</v>
      </c>
      <c r="C32" t="str">
        <f t="shared" si="0"/>
        <v>'TN'</v>
      </c>
    </row>
    <row r="33" spans="1:3" ht="15" x14ac:dyDescent="0.4">
      <c r="A33" s="1" t="s">
        <v>23</v>
      </c>
      <c r="B33" s="1" t="s">
        <v>34</v>
      </c>
      <c r="C33" t="str">
        <f t="shared" si="0"/>
        <v>'VA'</v>
      </c>
    </row>
    <row r="34" spans="1:3" ht="15" x14ac:dyDescent="0.4">
      <c r="A34" s="1" t="s">
        <v>23</v>
      </c>
      <c r="B34" s="1" t="s">
        <v>35</v>
      </c>
      <c r="C34" t="str">
        <f t="shared" si="0"/>
        <v>'WI'</v>
      </c>
    </row>
    <row r="35" spans="1:3" ht="15" x14ac:dyDescent="0.4">
      <c r="A35" s="1" t="s">
        <v>36</v>
      </c>
      <c r="B35" s="1" t="s">
        <v>37</v>
      </c>
      <c r="C35" t="str">
        <f t="shared" si="0"/>
        <v>'IN'</v>
      </c>
    </row>
    <row r="36" spans="1:3" ht="15" x14ac:dyDescent="0.4">
      <c r="A36" s="1" t="s">
        <v>36</v>
      </c>
      <c r="B36" s="1" t="s">
        <v>38</v>
      </c>
      <c r="C36" t="str">
        <f t="shared" si="0"/>
        <v>'OH'</v>
      </c>
    </row>
    <row r="37" spans="1:3" ht="15" x14ac:dyDescent="0.4">
      <c r="A37" s="1" t="s">
        <v>36</v>
      </c>
      <c r="B37" s="1" t="s">
        <v>60</v>
      </c>
      <c r="C37" t="str">
        <f t="shared" si="0"/>
        <v>'FL'</v>
      </c>
    </row>
    <row r="38" spans="1:3" ht="15" x14ac:dyDescent="0.4">
      <c r="A38" s="1" t="s">
        <v>36</v>
      </c>
      <c r="B38" s="1" t="s">
        <v>57</v>
      </c>
      <c r="C38" t="str">
        <f t="shared" si="0"/>
        <v>'PA'</v>
      </c>
    </row>
    <row r="39" spans="1:3" ht="15" x14ac:dyDescent="0.4">
      <c r="A39" s="1" t="s">
        <v>39</v>
      </c>
      <c r="B39" s="1" t="s">
        <v>40</v>
      </c>
      <c r="C39" t="str">
        <f t="shared" si="0"/>
        <v>'AR'</v>
      </c>
    </row>
    <row r="40" spans="1:3" ht="15" x14ac:dyDescent="0.4">
      <c r="A40" s="1" t="s">
        <v>39</v>
      </c>
      <c r="B40" s="1" t="s">
        <v>41</v>
      </c>
      <c r="C40" t="str">
        <f t="shared" si="0"/>
        <v>'MO'</v>
      </c>
    </row>
    <row r="41" spans="1:3" ht="15" x14ac:dyDescent="0.4">
      <c r="A41" s="1" t="s">
        <v>39</v>
      </c>
      <c r="B41" s="1" t="s">
        <v>42</v>
      </c>
      <c r="C41" t="str">
        <f t="shared" si="0"/>
        <v>'MS'</v>
      </c>
    </row>
    <row r="42" spans="1:3" ht="15" x14ac:dyDescent="0.4">
      <c r="A42" s="1" t="s">
        <v>39</v>
      </c>
      <c r="B42" s="1" t="s">
        <v>43</v>
      </c>
      <c r="C42" t="str">
        <f t="shared" si="0"/>
        <v>'WV'</v>
      </c>
    </row>
    <row r="43" spans="1:3" ht="15" x14ac:dyDescent="0.4">
      <c r="A43" s="1" t="s">
        <v>39</v>
      </c>
      <c r="B43" s="1" t="s">
        <v>60</v>
      </c>
      <c r="C43" t="str">
        <f t="shared" si="0"/>
        <v>'FL'</v>
      </c>
    </row>
    <row r="44" spans="1:3" ht="15" x14ac:dyDescent="0.4">
      <c r="A44" s="1" t="s">
        <v>39</v>
      </c>
      <c r="B44" s="1" t="s">
        <v>58</v>
      </c>
      <c r="C44" t="str">
        <f t="shared" si="0"/>
        <v>'GA'</v>
      </c>
    </row>
    <row r="45" spans="1:3" ht="15" x14ac:dyDescent="0.4">
      <c r="A45" s="1" t="s">
        <v>39</v>
      </c>
      <c r="B45" s="1" t="s">
        <v>59</v>
      </c>
      <c r="C45" t="str">
        <f t="shared" si="0"/>
        <v>'NC'</v>
      </c>
    </row>
    <row r="46" spans="1:3" ht="15" x14ac:dyDescent="0.4">
      <c r="A46" s="1" t="s">
        <v>44</v>
      </c>
      <c r="B46" s="1" t="s">
        <v>45</v>
      </c>
      <c r="C46" t="str">
        <f t="shared" si="0"/>
        <v>'ID'</v>
      </c>
    </row>
    <row r="47" spans="1:3" ht="15" x14ac:dyDescent="0.4">
      <c r="A47" s="1" t="s">
        <v>44</v>
      </c>
      <c r="B47" s="1" t="s">
        <v>46</v>
      </c>
      <c r="C47" t="str">
        <f t="shared" si="0"/>
        <v>'MN'</v>
      </c>
    </row>
    <row r="48" spans="1:3" ht="15" x14ac:dyDescent="0.4">
      <c r="A48" s="1" t="s">
        <v>44</v>
      </c>
      <c r="B48" s="1" t="s">
        <v>47</v>
      </c>
      <c r="C48" t="str">
        <f t="shared" si="0"/>
        <v>'MT'</v>
      </c>
    </row>
    <row r="49" spans="1:3" ht="15" x14ac:dyDescent="0.4">
      <c r="A49" s="1" t="s">
        <v>44</v>
      </c>
      <c r="B49" s="1" t="s">
        <v>48</v>
      </c>
      <c r="C49" t="str">
        <f t="shared" si="0"/>
        <v>'ND'</v>
      </c>
    </row>
    <row r="50" spans="1:3" ht="15" x14ac:dyDescent="0.4">
      <c r="A50" s="1" t="s">
        <v>44</v>
      </c>
      <c r="B50" s="1" t="s">
        <v>49</v>
      </c>
      <c r="C50" t="str">
        <f t="shared" si="0"/>
        <v>'NE'</v>
      </c>
    </row>
    <row r="51" spans="1:3" ht="15" x14ac:dyDescent="0.4">
      <c r="A51" s="1" t="s">
        <v>44</v>
      </c>
      <c r="B51" s="1" t="s">
        <v>50</v>
      </c>
      <c r="C51" t="str">
        <f t="shared" si="0"/>
        <v>'NM'</v>
      </c>
    </row>
    <row r="52" spans="1:3" ht="15" x14ac:dyDescent="0.4">
      <c r="A52" s="1" t="s">
        <v>44</v>
      </c>
      <c r="B52" s="1" t="s">
        <v>51</v>
      </c>
      <c r="C52" t="str">
        <f t="shared" si="0"/>
        <v>'NV'</v>
      </c>
    </row>
    <row r="53" spans="1:3" ht="15" x14ac:dyDescent="0.4">
      <c r="A53" s="1" t="s">
        <v>44</v>
      </c>
      <c r="B53" s="1" t="s">
        <v>52</v>
      </c>
      <c r="C53" t="str">
        <f t="shared" si="0"/>
        <v>'SD'</v>
      </c>
    </row>
    <row r="54" spans="1:3" ht="15" x14ac:dyDescent="0.4">
      <c r="A54" s="1" t="s">
        <v>44</v>
      </c>
      <c r="B54" s="1" t="s">
        <v>53</v>
      </c>
      <c r="C54" t="str">
        <f t="shared" si="0"/>
        <v>'UT'</v>
      </c>
    </row>
    <row r="55" spans="1:3" ht="15" x14ac:dyDescent="0.4">
      <c r="A55" s="1" t="s">
        <v>44</v>
      </c>
      <c r="B55" s="1" t="s">
        <v>54</v>
      </c>
      <c r="C55" t="str">
        <f t="shared" si="0"/>
        <v>'WY'</v>
      </c>
    </row>
    <row r="56" spans="1:3" ht="15" x14ac:dyDescent="0.4">
      <c r="A56" s="1" t="s">
        <v>55</v>
      </c>
      <c r="B56" s="1" t="s">
        <v>56</v>
      </c>
      <c r="C56" t="str">
        <f t="shared" si="0"/>
        <v>'TX'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Antonieta Gomez</dc:creator>
  <cp:keywords/>
  <dc:description/>
  <cp:lastModifiedBy>Andres Ramos</cp:lastModifiedBy>
  <cp:revision/>
  <dcterms:created xsi:type="dcterms:W3CDTF">2023-09-21T21:37:14Z</dcterms:created>
  <dcterms:modified xsi:type="dcterms:W3CDTF">2024-01-10T15:57:14Z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fea72e-161c-48c8-8e82-3fc1e9b3162c_Enabled">
    <vt:lpwstr>true</vt:lpwstr>
  </property>
  <property fmtid="{D5CDD505-2E9C-101B-9397-08002B2CF9AE}" pid="3" name="MSIP_Label_e9fea72e-161c-48c8-8e82-3fc1e9b3162c_SetDate">
    <vt:lpwstr>2023-12-08T23:54:54Z</vt:lpwstr>
  </property>
  <property fmtid="{D5CDD505-2E9C-101B-9397-08002B2CF9AE}" pid="4" name="MSIP_Label_e9fea72e-161c-48c8-8e82-3fc1e9b3162c_Method">
    <vt:lpwstr>Privileged</vt:lpwstr>
  </property>
  <property fmtid="{D5CDD505-2E9C-101B-9397-08002B2CF9AE}" pid="5" name="MSIP_Label_e9fea72e-161c-48c8-8e82-3fc1e9b3162c_Name">
    <vt:lpwstr>Normal sensitivity label</vt:lpwstr>
  </property>
  <property fmtid="{D5CDD505-2E9C-101B-9397-08002B2CF9AE}" pid="6" name="MSIP_Label_e9fea72e-161c-48c8-8e82-3fc1e9b3162c_SiteId">
    <vt:lpwstr>ff9c7474-421d-4957-8d47-c4b64dec87b5</vt:lpwstr>
  </property>
  <property fmtid="{D5CDD505-2E9C-101B-9397-08002B2CF9AE}" pid="7" name="MSIP_Label_e9fea72e-161c-48c8-8e82-3fc1e9b3162c_ActionId">
    <vt:lpwstr>53302174-0dd8-4b9f-8580-b7024ff3f184</vt:lpwstr>
  </property>
  <property fmtid="{D5CDD505-2E9C-101B-9397-08002B2CF9AE}" pid="8" name="MSIP_Label_e9fea72e-161c-48c8-8e82-3fc1e9b3162c_ContentBits">
    <vt:lpwstr>0</vt:lpwstr>
  </property>
</Properties>
</file>