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Width="27945" windowHeight="12375" tabRatio="600" firstSheet="0" activeTab="0" autoFilterDateGrouping="1"/>
  </bookViews>
  <sheets>
    <sheet xmlns:r="http://schemas.openxmlformats.org/officeDocument/2006/relationships" name="Sheet0" sheetId="1" state="visible" r:id="rId1"/>
    <sheet xmlns:r="http://schemas.openxmlformats.org/officeDocument/2006/relationships" name="Sheet1" sheetId="2" state="visible" r:id="rId2"/>
    <sheet xmlns:r="http://schemas.openxmlformats.org/officeDocument/2006/relationships" name="Sheet2" sheetId="3" state="visible" r:id="rId3"/>
    <sheet xmlns:r="http://schemas.openxmlformats.org/officeDocument/2006/relationships" name="Key" sheetId="4" state="visible" r:id="rId4"/>
    <sheet xmlns:r="http://schemas.openxmlformats.org/officeDocument/2006/relationships" name="Children" sheetId="5" state="visible" r:id="rId5"/>
  </sheets>
  <definedNames>
    <definedName name="_xlnm._FilterDatabase" localSheetId="0" hidden="1">'Sheet0'!$A$1:$BK$101</definedName>
  </definedNames>
  <calcPr calcId="191029" fullCalcOnLoad="1"/>
</workbook>
</file>

<file path=xl/styles.xml><?xml version="1.0" encoding="utf-8"?>
<styleSheet xmlns="http://schemas.openxmlformats.org/spreadsheetml/2006/main">
  <numFmts count="0"/>
  <fonts count="23">
    <font>
      <name val="宋体"/>
      <charset val="134"/>
      <color indexed="8"/>
      <sz val="11"/>
      <scheme val="minor"/>
    </font>
    <font>
      <name val="宋体"/>
      <charset val="134"/>
      <sz val="12"/>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3" fillId="0" borderId="0" applyAlignment="1">
      <alignment vertical="center"/>
    </xf>
    <xf numFmtId="44" fontId="3" fillId="0" borderId="0" applyAlignment="1">
      <alignment vertical="center"/>
    </xf>
    <xf numFmtId="9" fontId="3" fillId="0" borderId="0" applyAlignment="1">
      <alignment vertical="center"/>
    </xf>
    <xf numFmtId="41" fontId="3" fillId="0" borderId="0" applyAlignment="1">
      <alignment vertical="center"/>
    </xf>
    <xf numFmtId="42" fontId="3" fillId="0" borderId="0" applyAlignment="1">
      <alignment vertical="center"/>
    </xf>
    <xf numFmtId="0" fontId="4" fillId="0" borderId="0" applyAlignment="1">
      <alignment vertical="center"/>
    </xf>
    <xf numFmtId="0" fontId="5" fillId="0" borderId="0" applyAlignment="1">
      <alignment vertical="center"/>
    </xf>
    <xf numFmtId="0" fontId="3" fillId="2" borderId="1"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2" applyAlignment="1">
      <alignment vertical="center"/>
    </xf>
    <xf numFmtId="0" fontId="10" fillId="0" borderId="2" applyAlignment="1">
      <alignment vertical="center"/>
    </xf>
    <xf numFmtId="0" fontId="11" fillId="0" borderId="3" applyAlignment="1">
      <alignment vertical="center"/>
    </xf>
    <xf numFmtId="0" fontId="11" fillId="0" borderId="0" applyAlignment="1">
      <alignment vertical="center"/>
    </xf>
    <xf numFmtId="0" fontId="12" fillId="3" borderId="4" applyAlignment="1">
      <alignment vertical="center"/>
    </xf>
    <xf numFmtId="0" fontId="13" fillId="4" borderId="5" applyAlignment="1">
      <alignment vertical="center"/>
    </xf>
    <xf numFmtId="0" fontId="14" fillId="4" borderId="4" applyAlignment="1">
      <alignment vertical="center"/>
    </xf>
    <xf numFmtId="0" fontId="15" fillId="5" borderId="6" applyAlignment="1">
      <alignment vertical="center"/>
    </xf>
    <xf numFmtId="0" fontId="16" fillId="0" borderId="7" applyAlignment="1">
      <alignment vertical="center"/>
    </xf>
    <xf numFmtId="0" fontId="17" fillId="0" borderId="8" applyAlignment="1">
      <alignment vertical="center"/>
    </xf>
    <xf numFmtId="0" fontId="18" fillId="6" borderId="0" applyAlignment="1">
      <alignment vertical="center"/>
    </xf>
    <xf numFmtId="0" fontId="19" fillId="7" borderId="0" applyAlignment="1">
      <alignment vertical="center"/>
    </xf>
    <xf numFmtId="0" fontId="20" fillId="8" borderId="0" applyAlignment="1">
      <alignment vertical="center"/>
    </xf>
    <xf numFmtId="0" fontId="21" fillId="9" borderId="0" applyAlignment="1">
      <alignment vertical="center"/>
    </xf>
    <xf numFmtId="0" fontId="22" fillId="10" borderId="0" applyAlignment="1">
      <alignment vertical="center"/>
    </xf>
    <xf numFmtId="0" fontId="22" fillId="11" borderId="0" applyAlignment="1">
      <alignment vertical="center"/>
    </xf>
    <xf numFmtId="0" fontId="21" fillId="12" borderId="0" applyAlignment="1">
      <alignment vertical="center"/>
    </xf>
    <xf numFmtId="0" fontId="21" fillId="13" borderId="0" applyAlignment="1">
      <alignment vertical="center"/>
    </xf>
    <xf numFmtId="0" fontId="22" fillId="14" borderId="0" applyAlignment="1">
      <alignment vertical="center"/>
    </xf>
    <xf numFmtId="0" fontId="22" fillId="15" borderId="0" applyAlignment="1">
      <alignment vertical="center"/>
    </xf>
    <xf numFmtId="0" fontId="21" fillId="16" borderId="0" applyAlignment="1">
      <alignment vertical="center"/>
    </xf>
    <xf numFmtId="0" fontId="21" fillId="17" borderId="0" applyAlignment="1">
      <alignment vertical="center"/>
    </xf>
    <xf numFmtId="0" fontId="22" fillId="18" borderId="0" applyAlignment="1">
      <alignment vertical="center"/>
    </xf>
    <xf numFmtId="0" fontId="22" fillId="19" borderId="0" applyAlignment="1">
      <alignment vertical="center"/>
    </xf>
    <xf numFmtId="0" fontId="21" fillId="20" borderId="0" applyAlignment="1">
      <alignment vertical="center"/>
    </xf>
    <xf numFmtId="0" fontId="21" fillId="21" borderId="0" applyAlignment="1">
      <alignment vertical="center"/>
    </xf>
    <xf numFmtId="0" fontId="22" fillId="22" borderId="0" applyAlignment="1">
      <alignment vertical="center"/>
    </xf>
    <xf numFmtId="0" fontId="22" fillId="23" borderId="0" applyAlignment="1">
      <alignment vertical="center"/>
    </xf>
    <xf numFmtId="0" fontId="21" fillId="24" borderId="0" applyAlignment="1">
      <alignment vertical="center"/>
    </xf>
    <xf numFmtId="0" fontId="21" fillId="25" borderId="0" applyAlignment="1">
      <alignment vertical="center"/>
    </xf>
    <xf numFmtId="0" fontId="22" fillId="26" borderId="0" applyAlignment="1">
      <alignment vertical="center"/>
    </xf>
    <xf numFmtId="0" fontId="22" fillId="27" borderId="0" applyAlignment="1">
      <alignment vertical="center"/>
    </xf>
    <xf numFmtId="0" fontId="21" fillId="28" borderId="0" applyAlignment="1">
      <alignment vertical="center"/>
    </xf>
    <xf numFmtId="0" fontId="21" fillId="29" borderId="0" applyAlignment="1">
      <alignment vertical="center"/>
    </xf>
    <xf numFmtId="0" fontId="22" fillId="30" borderId="0" applyAlignment="1">
      <alignment vertical="center"/>
    </xf>
    <xf numFmtId="0" fontId="22" fillId="31" borderId="0" applyAlignment="1">
      <alignment vertical="center"/>
    </xf>
    <xf numFmtId="0" fontId="21" fillId="32" borderId="0" applyAlignment="1">
      <alignment vertical="center"/>
    </xf>
  </cellStyleXfs>
  <cellXfs count="8">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horizontal="left" vertical="center"/>
    </xf>
    <xf numFmtId="0" fontId="2" fillId="0" borderId="0" applyAlignment="1" pivotButton="0" quotePrefix="0" xfId="0">
      <alignment horizontal="left" vertical="center"/>
    </xf>
    <xf numFmtId="0" fontId="0" fillId="0" borderId="0" applyAlignment="1" pivotButton="0" quotePrefix="0" xfId="0">
      <alignment horizontal="center" vertical="center"/>
    </xf>
    <xf numFmtId="0" fontId="3" fillId="0" borderId="0" applyAlignment="1" pivotButton="0" quotePrefix="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s>
</file>

<file path=xl/drawings/drawing1.xml><?xml version="1.0" encoding="utf-8"?>
<wsDr xmlns="http://schemas.openxmlformats.org/drawingml/2006/spreadsheetDrawing">
  <twoCellAnchor>
    <from>
      <col>64</col>
      <colOff>0</colOff>
      <row>1</row>
      <rowOff>0</rowOff>
    </from>
    <to>
      <col>64</col>
      <colOff>645777</colOff>
      <row>1</row>
      <rowOff>571725</rowOff>
    </to>
    <pic>
      <nvPicPr>
        <cNvPr id="154" name="Picture 1" descr="Picture"/>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6226075" y="171450"/>
          <a:ext cx="645160" cy="571500"/>
        </a:xfrm>
        <a:prstGeom xmlns:a="http://schemas.openxmlformats.org/drawingml/2006/main" prst="rect">
          <avLst/>
        </a:prstGeom>
        <a:ln xmlns:a="http://schemas.openxmlformats.org/drawingml/2006/main">
          <a:prstDash val="solid"/>
        </a:ln>
      </spPr>
    </pic>
    <clientData/>
  </twoCellAnchor>
  <twoCellAnchor>
    <from>
      <col>64</col>
      <colOff>0</colOff>
      <row>2</row>
      <rowOff>0</rowOff>
    </from>
    <to>
      <col>64</col>
      <colOff>645777</colOff>
      <row>2</row>
      <rowOff>571725</rowOff>
    </to>
    <pic>
      <nvPicPr>
        <cNvPr id="155" name="Picture 1" descr="Picture"/>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56226075" y="806450"/>
          <a:ext cx="645160" cy="571500"/>
        </a:xfrm>
        <a:prstGeom xmlns:a="http://schemas.openxmlformats.org/drawingml/2006/main" prst="rect">
          <avLst/>
        </a:prstGeom>
        <a:ln xmlns:a="http://schemas.openxmlformats.org/drawingml/2006/main">
          <a:prstDash val="solid"/>
        </a:ln>
      </spPr>
    </pic>
    <clientData/>
  </twoCellAnchor>
  <twoCellAnchor>
    <from>
      <col>64</col>
      <colOff>0</colOff>
      <row>3</row>
      <rowOff>0</rowOff>
    </from>
    <to>
      <col>64</col>
      <colOff>645777</colOff>
      <row>3</row>
      <rowOff>571725</rowOff>
    </to>
    <pic>
      <nvPicPr>
        <cNvPr id="156" name="Picture 1" descr="Picture"/>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6226075" y="1441450"/>
          <a:ext cx="645160" cy="571500"/>
        </a:xfrm>
        <a:prstGeom xmlns:a="http://schemas.openxmlformats.org/drawingml/2006/main" prst="rect">
          <avLst/>
        </a:prstGeom>
        <a:ln xmlns:a="http://schemas.openxmlformats.org/drawingml/2006/main">
          <a:prstDash val="solid"/>
        </a:ln>
      </spPr>
    </pic>
    <clientData/>
  </twoCellAnchor>
  <twoCellAnchor>
    <from>
      <col>64</col>
      <colOff>0</colOff>
      <row>4</row>
      <rowOff>0</rowOff>
    </from>
    <to>
      <col>64</col>
      <colOff>645777</colOff>
      <row>4</row>
      <rowOff>571725</rowOff>
    </to>
    <pic>
      <nvPicPr>
        <cNvPr id="157" name="Picture 1" descr="Picture"/>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56226075" y="2076450"/>
          <a:ext cx="645160" cy="571500"/>
        </a:xfrm>
        <a:prstGeom xmlns:a="http://schemas.openxmlformats.org/drawingml/2006/main" prst="rect">
          <avLst/>
        </a:prstGeom>
        <a:ln xmlns:a="http://schemas.openxmlformats.org/drawingml/2006/main">
          <a:prstDash val="solid"/>
        </a:ln>
      </spPr>
    </pic>
    <clientData/>
  </twoCellAnchor>
  <twoCellAnchor>
    <from>
      <col>64</col>
      <colOff>0</colOff>
      <row>5</row>
      <rowOff>0</rowOff>
    </from>
    <to>
      <col>64</col>
      <colOff>645777</colOff>
      <row>5</row>
      <rowOff>571725</rowOff>
    </to>
    <pic>
      <nvPicPr>
        <cNvPr id="158" name="Picture 1" descr="Picture"/>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56226075" y="2711450"/>
          <a:ext cx="645160" cy="571500"/>
        </a:xfrm>
        <a:prstGeom xmlns:a="http://schemas.openxmlformats.org/drawingml/2006/main" prst="rect">
          <avLst/>
        </a:prstGeom>
        <a:ln xmlns:a="http://schemas.openxmlformats.org/drawingml/2006/main">
          <a:prstDash val="solid"/>
        </a:ln>
      </spPr>
    </pic>
    <clientData/>
  </twoCellAnchor>
  <twoCellAnchor>
    <from>
      <col>64</col>
      <colOff>0</colOff>
      <row>6</row>
      <rowOff>0</rowOff>
    </from>
    <to>
      <col>64</col>
      <colOff>645777</colOff>
      <row>6</row>
      <rowOff>571725</rowOff>
    </to>
    <pic>
      <nvPicPr>
        <cNvPr id="159" name="Picture 1" descr="Picture"/>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56226075" y="3346450"/>
          <a:ext cx="645160" cy="571500"/>
        </a:xfrm>
        <a:prstGeom xmlns:a="http://schemas.openxmlformats.org/drawingml/2006/main" prst="rect">
          <avLst/>
        </a:prstGeom>
        <a:ln xmlns:a="http://schemas.openxmlformats.org/drawingml/2006/main">
          <a:prstDash val="solid"/>
        </a:ln>
      </spPr>
    </pic>
    <clientData/>
  </twoCellAnchor>
  <twoCellAnchor>
    <from>
      <col>64</col>
      <colOff>0</colOff>
      <row>7</row>
      <rowOff>0</rowOff>
    </from>
    <to>
      <col>64</col>
      <colOff>645777</colOff>
      <row>7</row>
      <rowOff>571725</rowOff>
    </to>
    <pic>
      <nvPicPr>
        <cNvPr id="160" name="Picture 1" descr="Picture"/>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56226075" y="3981450"/>
          <a:ext cx="645160" cy="571500"/>
        </a:xfrm>
        <a:prstGeom xmlns:a="http://schemas.openxmlformats.org/drawingml/2006/main" prst="rect">
          <avLst/>
        </a:prstGeom>
        <a:ln xmlns:a="http://schemas.openxmlformats.org/drawingml/2006/main">
          <a:prstDash val="solid"/>
        </a:ln>
      </spPr>
    </pic>
    <clientData/>
  </twoCellAnchor>
  <twoCellAnchor>
    <from>
      <col>64</col>
      <colOff>0</colOff>
      <row>8</row>
      <rowOff>0</rowOff>
    </from>
    <to>
      <col>64</col>
      <colOff>645777</colOff>
      <row>8</row>
      <rowOff>571725</rowOff>
    </to>
    <pic>
      <nvPicPr>
        <cNvPr id="161" name="Picture 1" descr="Picture"/>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56226075" y="4616450"/>
          <a:ext cx="645160" cy="571500"/>
        </a:xfrm>
        <a:prstGeom xmlns:a="http://schemas.openxmlformats.org/drawingml/2006/main" prst="rect">
          <avLst/>
        </a:prstGeom>
        <a:ln xmlns:a="http://schemas.openxmlformats.org/drawingml/2006/main">
          <a:prstDash val="solid"/>
        </a:ln>
      </spPr>
    </pic>
    <clientData/>
  </twoCellAnchor>
  <twoCellAnchor>
    <from>
      <col>64</col>
      <colOff>0</colOff>
      <row>9</row>
      <rowOff>0</rowOff>
    </from>
    <to>
      <col>64</col>
      <colOff>645777</colOff>
      <row>9</row>
      <rowOff>571725</rowOff>
    </to>
    <pic>
      <nvPicPr>
        <cNvPr id="162" name="Picture 1" descr="Picture"/>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56226075" y="5251450"/>
          <a:ext cx="645160" cy="571500"/>
        </a:xfrm>
        <a:prstGeom xmlns:a="http://schemas.openxmlformats.org/drawingml/2006/main" prst="rect">
          <avLst/>
        </a:prstGeom>
        <a:ln xmlns:a="http://schemas.openxmlformats.org/drawingml/2006/main">
          <a:prstDash val="solid"/>
        </a:ln>
      </spPr>
    </pic>
    <clientData/>
  </twoCellAnchor>
  <twoCellAnchor>
    <from>
      <col>64</col>
      <colOff>0</colOff>
      <row>10</row>
      <rowOff>0</rowOff>
    </from>
    <to>
      <col>64</col>
      <colOff>645777</colOff>
      <row>10</row>
      <rowOff>571725</rowOff>
    </to>
    <pic>
      <nvPicPr>
        <cNvPr id="163" name="Picture 1" descr="Picture"/>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56226075" y="5886450"/>
          <a:ext cx="645160" cy="571500"/>
        </a:xfrm>
        <a:prstGeom xmlns:a="http://schemas.openxmlformats.org/drawingml/2006/main" prst="rect">
          <avLst/>
        </a:prstGeom>
        <a:ln xmlns:a="http://schemas.openxmlformats.org/drawingml/2006/main">
          <a:prstDash val="solid"/>
        </a:ln>
      </spPr>
    </pic>
    <clientData/>
  </twoCellAnchor>
  <twoCellAnchor>
    <from>
      <col>64</col>
      <colOff>0</colOff>
      <row>11</row>
      <rowOff>0</rowOff>
    </from>
    <to>
      <col>64</col>
      <colOff>645777</colOff>
      <row>11</row>
      <rowOff>571725</rowOff>
    </to>
    <pic>
      <nvPicPr>
        <cNvPr id="164" name="Picture 1" descr="Picture"/>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6226075" y="6521450"/>
          <a:ext cx="645160" cy="571500"/>
        </a:xfrm>
        <a:prstGeom xmlns:a="http://schemas.openxmlformats.org/drawingml/2006/main" prst="rect">
          <avLst/>
        </a:prstGeom>
        <a:ln xmlns:a="http://schemas.openxmlformats.org/drawingml/2006/main">
          <a:prstDash val="solid"/>
        </a:ln>
      </spPr>
    </pic>
    <clientData/>
  </twoCellAnchor>
  <twoCellAnchor>
    <from>
      <col>64</col>
      <colOff>0</colOff>
      <row>12</row>
      <rowOff>0</rowOff>
    </from>
    <to>
      <col>64</col>
      <colOff>645777</colOff>
      <row>12</row>
      <rowOff>571725</rowOff>
    </to>
    <pic>
      <nvPicPr>
        <cNvPr id="165" name="Picture 1" descr="Picture"/>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56226075" y="7156450"/>
          <a:ext cx="645160" cy="571500"/>
        </a:xfrm>
        <a:prstGeom xmlns:a="http://schemas.openxmlformats.org/drawingml/2006/main" prst="rect">
          <avLst/>
        </a:prstGeom>
        <a:ln xmlns:a="http://schemas.openxmlformats.org/drawingml/2006/main">
          <a:prstDash val="solid"/>
        </a:ln>
      </spPr>
    </pic>
    <clientData/>
  </twoCellAnchor>
  <twoCellAnchor>
    <from>
      <col>64</col>
      <colOff>0</colOff>
      <row>13</row>
      <rowOff>0</rowOff>
    </from>
    <to>
      <col>64</col>
      <colOff>645777</colOff>
      <row>13</row>
      <rowOff>571725</rowOff>
    </to>
    <pic>
      <nvPicPr>
        <cNvPr id="166" name="Picture 1" descr="Picture"/>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56226075" y="7791450"/>
          <a:ext cx="645160" cy="571500"/>
        </a:xfrm>
        <a:prstGeom xmlns:a="http://schemas.openxmlformats.org/drawingml/2006/main" prst="rect">
          <avLst/>
        </a:prstGeom>
        <a:ln xmlns:a="http://schemas.openxmlformats.org/drawingml/2006/main">
          <a:prstDash val="solid"/>
        </a:ln>
      </spPr>
    </pic>
    <clientData/>
  </twoCellAnchor>
  <twoCellAnchor>
    <from>
      <col>64</col>
      <colOff>0</colOff>
      <row>14</row>
      <rowOff>0</rowOff>
    </from>
    <to>
      <col>64</col>
      <colOff>645777</colOff>
      <row>14</row>
      <rowOff>571725</rowOff>
    </to>
    <pic>
      <nvPicPr>
        <cNvPr id="167" name="Picture 1" descr="Picture"/>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56226075" y="8426450"/>
          <a:ext cx="645160" cy="571500"/>
        </a:xfrm>
        <a:prstGeom xmlns:a="http://schemas.openxmlformats.org/drawingml/2006/main" prst="rect">
          <avLst/>
        </a:prstGeom>
        <a:ln xmlns:a="http://schemas.openxmlformats.org/drawingml/2006/main">
          <a:prstDash val="solid"/>
        </a:ln>
      </spPr>
    </pic>
    <clientData/>
  </twoCellAnchor>
  <twoCellAnchor>
    <from>
      <col>64</col>
      <colOff>0</colOff>
      <row>15</row>
      <rowOff>0</rowOff>
    </from>
    <to>
      <col>64</col>
      <colOff>645777</colOff>
      <row>15</row>
      <rowOff>571725</rowOff>
    </to>
    <pic>
      <nvPicPr>
        <cNvPr id="168" name="Picture 1" descr="Picture"/>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56226075" y="9061450"/>
          <a:ext cx="645160" cy="571500"/>
        </a:xfrm>
        <a:prstGeom xmlns:a="http://schemas.openxmlformats.org/drawingml/2006/main" prst="rect">
          <avLst/>
        </a:prstGeom>
        <a:ln xmlns:a="http://schemas.openxmlformats.org/drawingml/2006/main">
          <a:prstDash val="solid"/>
        </a:ln>
      </spPr>
    </pic>
    <clientData/>
  </twoCellAnchor>
  <twoCellAnchor>
    <from>
      <col>64</col>
      <colOff>0</colOff>
      <row>16</row>
      <rowOff>0</rowOff>
    </from>
    <to>
      <col>64</col>
      <colOff>645777</colOff>
      <row>16</row>
      <rowOff>571725</rowOff>
    </to>
    <pic>
      <nvPicPr>
        <cNvPr id="169" name="Picture 1" descr="Picture"/>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56226075" y="9696450"/>
          <a:ext cx="645160" cy="571500"/>
        </a:xfrm>
        <a:prstGeom xmlns:a="http://schemas.openxmlformats.org/drawingml/2006/main" prst="rect">
          <avLst/>
        </a:prstGeom>
        <a:ln xmlns:a="http://schemas.openxmlformats.org/drawingml/2006/main">
          <a:prstDash val="solid"/>
        </a:ln>
      </spPr>
    </pic>
    <clientData/>
  </twoCellAnchor>
  <twoCellAnchor>
    <from>
      <col>64</col>
      <colOff>0</colOff>
      <row>17</row>
      <rowOff>0</rowOff>
    </from>
    <to>
      <col>64</col>
      <colOff>645777</colOff>
      <row>17</row>
      <rowOff>571725</rowOff>
    </to>
    <pic>
      <nvPicPr>
        <cNvPr id="170" name="Picture 1" descr="Picture"/>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56226075" y="10331450"/>
          <a:ext cx="645160" cy="571500"/>
        </a:xfrm>
        <a:prstGeom xmlns:a="http://schemas.openxmlformats.org/drawingml/2006/main" prst="rect">
          <avLst/>
        </a:prstGeom>
        <a:ln xmlns:a="http://schemas.openxmlformats.org/drawingml/2006/main">
          <a:prstDash val="solid"/>
        </a:ln>
      </spPr>
    </pic>
    <clientData/>
  </twoCellAnchor>
  <twoCellAnchor>
    <from>
      <col>64</col>
      <colOff>0</colOff>
      <row>18</row>
      <rowOff>0</rowOff>
    </from>
    <to>
      <col>64</col>
      <colOff>645777</colOff>
      <row>18</row>
      <rowOff>571725</rowOff>
    </to>
    <pic>
      <nvPicPr>
        <cNvPr id="171" name="Picture 1" descr="Picture"/>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56226075" y="10966450"/>
          <a:ext cx="645160" cy="571500"/>
        </a:xfrm>
        <a:prstGeom xmlns:a="http://schemas.openxmlformats.org/drawingml/2006/main" prst="rect">
          <avLst/>
        </a:prstGeom>
        <a:ln xmlns:a="http://schemas.openxmlformats.org/drawingml/2006/main">
          <a:prstDash val="solid"/>
        </a:ln>
      </spPr>
    </pic>
    <clientData/>
  </twoCellAnchor>
  <twoCellAnchor>
    <from>
      <col>64</col>
      <colOff>0</colOff>
      <row>19</row>
      <rowOff>0</rowOff>
    </from>
    <to>
      <col>64</col>
      <colOff>645777</colOff>
      <row>19</row>
      <rowOff>571725</rowOff>
    </to>
    <pic>
      <nvPicPr>
        <cNvPr id="172" name="Picture 1" descr="Picture"/>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56226075" y="11601450"/>
          <a:ext cx="645160" cy="571500"/>
        </a:xfrm>
        <a:prstGeom xmlns:a="http://schemas.openxmlformats.org/drawingml/2006/main" prst="rect">
          <avLst/>
        </a:prstGeom>
        <a:ln xmlns:a="http://schemas.openxmlformats.org/drawingml/2006/main">
          <a:prstDash val="solid"/>
        </a:ln>
      </spPr>
    </pic>
    <clientData/>
  </twoCellAnchor>
  <twoCellAnchor>
    <from>
      <col>64</col>
      <colOff>0</colOff>
      <row>20</row>
      <rowOff>0</rowOff>
    </from>
    <to>
      <col>64</col>
      <colOff>645777</colOff>
      <row>20</row>
      <rowOff>571725</rowOff>
    </to>
    <pic>
      <nvPicPr>
        <cNvPr id="173" name="Picture 1" descr="Picture"/>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56226075" y="12236450"/>
          <a:ext cx="645160" cy="571500"/>
        </a:xfrm>
        <a:prstGeom xmlns:a="http://schemas.openxmlformats.org/drawingml/2006/main" prst="rect">
          <avLst/>
        </a:prstGeom>
        <a:ln xmlns:a="http://schemas.openxmlformats.org/drawingml/2006/main">
          <a:prstDash val="solid"/>
        </a:ln>
      </spPr>
    </pic>
    <clientData/>
  </twoCellAnchor>
  <twoCellAnchor>
    <from>
      <col>64</col>
      <colOff>0</colOff>
      <row>21</row>
      <rowOff>0</rowOff>
    </from>
    <to>
      <col>64</col>
      <colOff>645777</colOff>
      <row>21</row>
      <rowOff>571725</rowOff>
    </to>
    <pic>
      <nvPicPr>
        <cNvPr id="174" name="Picture 1" descr="Picture"/>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56226075" y="12871450"/>
          <a:ext cx="645160" cy="571500"/>
        </a:xfrm>
        <a:prstGeom xmlns:a="http://schemas.openxmlformats.org/drawingml/2006/main" prst="rect">
          <avLst/>
        </a:prstGeom>
        <a:ln xmlns:a="http://schemas.openxmlformats.org/drawingml/2006/main">
          <a:prstDash val="solid"/>
        </a:ln>
      </spPr>
    </pic>
    <clientData/>
  </twoCellAnchor>
  <twoCellAnchor>
    <from>
      <col>64</col>
      <colOff>0</colOff>
      <row>22</row>
      <rowOff>0</rowOff>
    </from>
    <to>
      <col>64</col>
      <colOff>645777</colOff>
      <row>22</row>
      <rowOff>571725</rowOff>
    </to>
    <pic>
      <nvPicPr>
        <cNvPr id="175" name="Picture 1" descr="Picture"/>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56226075" y="13506450"/>
          <a:ext cx="645160" cy="571500"/>
        </a:xfrm>
        <a:prstGeom xmlns:a="http://schemas.openxmlformats.org/drawingml/2006/main" prst="rect">
          <avLst/>
        </a:prstGeom>
        <a:ln xmlns:a="http://schemas.openxmlformats.org/drawingml/2006/main">
          <a:prstDash val="solid"/>
        </a:ln>
      </spPr>
    </pic>
    <clientData/>
  </twoCellAnchor>
  <twoCellAnchor>
    <from>
      <col>64</col>
      <colOff>0</colOff>
      <row>23</row>
      <rowOff>0</rowOff>
    </from>
    <to>
      <col>64</col>
      <colOff>645777</colOff>
      <row>23</row>
      <rowOff>571725</rowOff>
    </to>
    <pic>
      <nvPicPr>
        <cNvPr id="176" name="Picture 1" descr="Picture"/>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56226075" y="14141450"/>
          <a:ext cx="645160" cy="571500"/>
        </a:xfrm>
        <a:prstGeom xmlns:a="http://schemas.openxmlformats.org/drawingml/2006/main" prst="rect">
          <avLst/>
        </a:prstGeom>
        <a:ln xmlns:a="http://schemas.openxmlformats.org/drawingml/2006/main">
          <a:prstDash val="solid"/>
        </a:ln>
      </spPr>
    </pic>
    <clientData/>
  </twoCellAnchor>
  <twoCellAnchor>
    <from>
      <col>64</col>
      <colOff>0</colOff>
      <row>24</row>
      <rowOff>0</rowOff>
    </from>
    <to>
      <col>64</col>
      <colOff>645777</colOff>
      <row>24</row>
      <rowOff>571725</rowOff>
    </to>
    <pic>
      <nvPicPr>
        <cNvPr id="177" name="Picture 1" descr="Picture"/>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56226075" y="14776450"/>
          <a:ext cx="645160" cy="571500"/>
        </a:xfrm>
        <a:prstGeom xmlns:a="http://schemas.openxmlformats.org/drawingml/2006/main" prst="rect">
          <avLst/>
        </a:prstGeom>
        <a:ln xmlns:a="http://schemas.openxmlformats.org/drawingml/2006/main">
          <a:prstDash val="solid"/>
        </a:ln>
      </spPr>
    </pic>
    <clientData/>
  </twoCellAnchor>
  <twoCellAnchor>
    <from>
      <col>64</col>
      <colOff>0</colOff>
      <row>25</row>
      <rowOff>0</rowOff>
    </from>
    <to>
      <col>64</col>
      <colOff>645777</colOff>
      <row>25</row>
      <rowOff>571725</rowOff>
    </to>
    <pic>
      <nvPicPr>
        <cNvPr id="178" name="Picture 1" descr="Picture"/>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56226075" y="15411450"/>
          <a:ext cx="645160" cy="571500"/>
        </a:xfrm>
        <a:prstGeom xmlns:a="http://schemas.openxmlformats.org/drawingml/2006/main" prst="rect">
          <avLst/>
        </a:prstGeom>
        <a:ln xmlns:a="http://schemas.openxmlformats.org/drawingml/2006/main">
          <a:prstDash val="solid"/>
        </a:ln>
      </spPr>
    </pic>
    <clientData/>
  </twoCellAnchor>
  <twoCellAnchor>
    <from>
      <col>64</col>
      <colOff>0</colOff>
      <row>26</row>
      <rowOff>0</rowOff>
    </from>
    <to>
      <col>64</col>
      <colOff>645777</colOff>
      <row>26</row>
      <rowOff>571725</rowOff>
    </to>
    <pic>
      <nvPicPr>
        <cNvPr id="179" name="Picture 1" descr="Picture"/>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56226075" y="16046450"/>
          <a:ext cx="645160" cy="571500"/>
        </a:xfrm>
        <a:prstGeom xmlns:a="http://schemas.openxmlformats.org/drawingml/2006/main" prst="rect">
          <avLst/>
        </a:prstGeom>
        <a:ln xmlns:a="http://schemas.openxmlformats.org/drawingml/2006/main">
          <a:prstDash val="solid"/>
        </a:ln>
      </spPr>
    </pic>
    <clientData/>
  </twoCellAnchor>
  <twoCellAnchor>
    <from>
      <col>64</col>
      <colOff>0</colOff>
      <row>27</row>
      <rowOff>0</rowOff>
    </from>
    <to>
      <col>64</col>
      <colOff>645777</colOff>
      <row>27</row>
      <rowOff>571725</rowOff>
    </to>
    <pic>
      <nvPicPr>
        <cNvPr id="180" name="Picture 1" descr="Picture"/>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56226075" y="16681450"/>
          <a:ext cx="645160" cy="571500"/>
        </a:xfrm>
        <a:prstGeom xmlns:a="http://schemas.openxmlformats.org/drawingml/2006/main" prst="rect">
          <avLst/>
        </a:prstGeom>
        <a:ln xmlns:a="http://schemas.openxmlformats.org/drawingml/2006/main">
          <a:prstDash val="solid"/>
        </a:ln>
      </spPr>
    </pic>
    <clientData/>
  </twoCellAnchor>
  <twoCellAnchor>
    <from>
      <col>64</col>
      <colOff>0</colOff>
      <row>28</row>
      <rowOff>0</rowOff>
    </from>
    <to>
      <col>64</col>
      <colOff>645777</colOff>
      <row>28</row>
      <rowOff>571725</rowOff>
    </to>
    <pic>
      <nvPicPr>
        <cNvPr id="181" name="Picture 1" descr="Picture"/>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56226075" y="17316450"/>
          <a:ext cx="645160" cy="571500"/>
        </a:xfrm>
        <a:prstGeom xmlns:a="http://schemas.openxmlformats.org/drawingml/2006/main" prst="rect">
          <avLst/>
        </a:prstGeom>
        <a:ln xmlns:a="http://schemas.openxmlformats.org/drawingml/2006/main">
          <a:prstDash val="solid"/>
        </a:ln>
      </spPr>
    </pic>
    <clientData/>
  </twoCellAnchor>
  <twoCellAnchor>
    <from>
      <col>64</col>
      <colOff>0</colOff>
      <row>29</row>
      <rowOff>0</rowOff>
    </from>
    <to>
      <col>64</col>
      <colOff>645777</colOff>
      <row>29</row>
      <rowOff>571725</rowOff>
    </to>
    <pic>
      <nvPicPr>
        <cNvPr id="182" name="Picture 1" descr="Picture"/>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56226075" y="17951450"/>
          <a:ext cx="645160" cy="571500"/>
        </a:xfrm>
        <a:prstGeom xmlns:a="http://schemas.openxmlformats.org/drawingml/2006/main" prst="rect">
          <avLst/>
        </a:prstGeom>
        <a:ln xmlns:a="http://schemas.openxmlformats.org/drawingml/2006/main">
          <a:prstDash val="solid"/>
        </a:ln>
      </spPr>
    </pic>
    <clientData/>
  </twoCellAnchor>
  <twoCellAnchor>
    <from>
      <col>64</col>
      <colOff>0</colOff>
      <row>30</row>
      <rowOff>0</rowOff>
    </from>
    <to>
      <col>64</col>
      <colOff>645777</colOff>
      <row>30</row>
      <rowOff>571725</rowOff>
    </to>
    <pic>
      <nvPicPr>
        <cNvPr id="183" name="Picture 1" descr="Picture"/>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56226075" y="18586450"/>
          <a:ext cx="645160" cy="571500"/>
        </a:xfrm>
        <a:prstGeom xmlns:a="http://schemas.openxmlformats.org/drawingml/2006/main" prst="rect">
          <avLst/>
        </a:prstGeom>
        <a:ln xmlns:a="http://schemas.openxmlformats.org/drawingml/2006/main">
          <a:prstDash val="solid"/>
        </a:ln>
      </spPr>
    </pic>
    <clientData/>
  </twoCellAnchor>
  <twoCellAnchor>
    <from>
      <col>64</col>
      <colOff>0</colOff>
      <row>31</row>
      <rowOff>0</rowOff>
    </from>
    <to>
      <col>64</col>
      <colOff>645777</colOff>
      <row>31</row>
      <rowOff>571725</rowOff>
    </to>
    <pic>
      <nvPicPr>
        <cNvPr id="184" name="Picture 1" descr="Picture"/>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56226075" y="19221450"/>
          <a:ext cx="645160" cy="571500"/>
        </a:xfrm>
        <a:prstGeom xmlns:a="http://schemas.openxmlformats.org/drawingml/2006/main" prst="rect">
          <avLst/>
        </a:prstGeom>
        <a:ln xmlns:a="http://schemas.openxmlformats.org/drawingml/2006/main">
          <a:prstDash val="solid"/>
        </a:ln>
      </spPr>
    </pic>
    <clientData/>
  </twoCellAnchor>
  <twoCellAnchor>
    <from>
      <col>64</col>
      <colOff>0</colOff>
      <row>32</row>
      <rowOff>0</rowOff>
    </from>
    <to>
      <col>64</col>
      <colOff>645777</colOff>
      <row>32</row>
      <rowOff>571725</rowOff>
    </to>
    <pic>
      <nvPicPr>
        <cNvPr id="185" name="Picture 1" descr="Picture"/>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56226075" y="19856450"/>
          <a:ext cx="645160" cy="571500"/>
        </a:xfrm>
        <a:prstGeom xmlns:a="http://schemas.openxmlformats.org/drawingml/2006/main" prst="rect">
          <avLst/>
        </a:prstGeom>
        <a:ln xmlns:a="http://schemas.openxmlformats.org/drawingml/2006/main">
          <a:prstDash val="solid"/>
        </a:ln>
      </spPr>
    </pic>
    <clientData/>
  </twoCellAnchor>
  <twoCellAnchor>
    <from>
      <col>64</col>
      <colOff>0</colOff>
      <row>33</row>
      <rowOff>0</rowOff>
    </from>
    <to>
      <col>64</col>
      <colOff>645777</colOff>
      <row>33</row>
      <rowOff>571725</rowOff>
    </to>
    <pic>
      <nvPicPr>
        <cNvPr id="186" name="Picture 1" descr="Picture"/>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56226075" y="20491450"/>
          <a:ext cx="645160" cy="571500"/>
        </a:xfrm>
        <a:prstGeom xmlns:a="http://schemas.openxmlformats.org/drawingml/2006/main" prst="rect">
          <avLst/>
        </a:prstGeom>
        <a:ln xmlns:a="http://schemas.openxmlformats.org/drawingml/2006/main">
          <a:prstDash val="solid"/>
        </a:ln>
      </spPr>
    </pic>
    <clientData/>
  </twoCellAnchor>
  <twoCellAnchor>
    <from>
      <col>64</col>
      <colOff>0</colOff>
      <row>34</row>
      <rowOff>0</rowOff>
    </from>
    <to>
      <col>64</col>
      <colOff>645777</colOff>
      <row>34</row>
      <rowOff>571725</rowOff>
    </to>
    <pic>
      <nvPicPr>
        <cNvPr id="187" name="Picture 1" descr="Picture"/>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56226075" y="21126450"/>
          <a:ext cx="645160" cy="571500"/>
        </a:xfrm>
        <a:prstGeom xmlns:a="http://schemas.openxmlformats.org/drawingml/2006/main" prst="rect">
          <avLst/>
        </a:prstGeom>
        <a:ln xmlns:a="http://schemas.openxmlformats.org/drawingml/2006/main">
          <a:prstDash val="solid"/>
        </a:ln>
      </spPr>
    </pic>
    <clientData/>
  </twoCellAnchor>
  <twoCellAnchor>
    <from>
      <col>64</col>
      <colOff>0</colOff>
      <row>35</row>
      <rowOff>0</rowOff>
    </from>
    <to>
      <col>64</col>
      <colOff>645777</colOff>
      <row>35</row>
      <rowOff>571725</rowOff>
    </to>
    <pic>
      <nvPicPr>
        <cNvPr id="188" name="Picture 1" descr="Picture"/>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56226075" y="21761450"/>
          <a:ext cx="645160" cy="571500"/>
        </a:xfrm>
        <a:prstGeom xmlns:a="http://schemas.openxmlformats.org/drawingml/2006/main" prst="rect">
          <avLst/>
        </a:prstGeom>
        <a:ln xmlns:a="http://schemas.openxmlformats.org/drawingml/2006/main">
          <a:prstDash val="solid"/>
        </a:ln>
      </spPr>
    </pic>
    <clientData/>
  </twoCellAnchor>
  <twoCellAnchor>
    <from>
      <col>64</col>
      <colOff>0</colOff>
      <row>36</row>
      <rowOff>0</rowOff>
    </from>
    <to>
      <col>64</col>
      <colOff>645777</colOff>
      <row>36</row>
      <rowOff>571725</rowOff>
    </to>
    <pic>
      <nvPicPr>
        <cNvPr id="189" name="Picture 1" descr="Picture"/>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56226075" y="22396450"/>
          <a:ext cx="645160" cy="571500"/>
        </a:xfrm>
        <a:prstGeom xmlns:a="http://schemas.openxmlformats.org/drawingml/2006/main" prst="rect">
          <avLst/>
        </a:prstGeom>
        <a:ln xmlns:a="http://schemas.openxmlformats.org/drawingml/2006/main">
          <a:prstDash val="solid"/>
        </a:ln>
      </spPr>
    </pic>
    <clientData/>
  </twoCellAnchor>
  <twoCellAnchor>
    <from>
      <col>64</col>
      <colOff>0</colOff>
      <row>37</row>
      <rowOff>0</rowOff>
    </from>
    <to>
      <col>64</col>
      <colOff>645777</colOff>
      <row>37</row>
      <rowOff>571725</rowOff>
    </to>
    <pic>
      <nvPicPr>
        <cNvPr id="190" name="Picture 1" descr="Picture"/>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56226075" y="23031450"/>
          <a:ext cx="645160" cy="571500"/>
        </a:xfrm>
        <a:prstGeom xmlns:a="http://schemas.openxmlformats.org/drawingml/2006/main" prst="rect">
          <avLst/>
        </a:prstGeom>
        <a:ln xmlns:a="http://schemas.openxmlformats.org/drawingml/2006/main">
          <a:prstDash val="solid"/>
        </a:ln>
      </spPr>
    </pic>
    <clientData/>
  </twoCellAnchor>
  <twoCellAnchor>
    <from>
      <col>64</col>
      <colOff>0</colOff>
      <row>38</row>
      <rowOff>0</rowOff>
    </from>
    <to>
      <col>64</col>
      <colOff>645777</colOff>
      <row>38</row>
      <rowOff>571725</rowOff>
    </to>
    <pic>
      <nvPicPr>
        <cNvPr id="191" name="Picture 1" descr="Picture"/>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56226075" y="23666450"/>
          <a:ext cx="645160" cy="571500"/>
        </a:xfrm>
        <a:prstGeom xmlns:a="http://schemas.openxmlformats.org/drawingml/2006/main" prst="rect">
          <avLst/>
        </a:prstGeom>
        <a:ln xmlns:a="http://schemas.openxmlformats.org/drawingml/2006/main">
          <a:prstDash val="solid"/>
        </a:ln>
      </spPr>
    </pic>
    <clientData/>
  </twoCellAnchor>
  <twoCellAnchor>
    <from>
      <col>64</col>
      <colOff>0</colOff>
      <row>39</row>
      <rowOff>0</rowOff>
    </from>
    <to>
      <col>64</col>
      <colOff>645777</colOff>
      <row>39</row>
      <rowOff>571725</rowOff>
    </to>
    <pic>
      <nvPicPr>
        <cNvPr id="192" name="Picture 1" descr="Picture"/>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56226075" y="24301450"/>
          <a:ext cx="645160" cy="571500"/>
        </a:xfrm>
        <a:prstGeom xmlns:a="http://schemas.openxmlformats.org/drawingml/2006/main" prst="rect">
          <avLst/>
        </a:prstGeom>
        <a:ln xmlns:a="http://schemas.openxmlformats.org/drawingml/2006/main">
          <a:prstDash val="solid"/>
        </a:ln>
      </spPr>
    </pic>
    <clientData/>
  </twoCellAnchor>
  <twoCellAnchor>
    <from>
      <col>64</col>
      <colOff>0</colOff>
      <row>40</row>
      <rowOff>0</rowOff>
    </from>
    <to>
      <col>64</col>
      <colOff>645777</colOff>
      <row>40</row>
      <rowOff>571725</rowOff>
    </to>
    <pic>
      <nvPicPr>
        <cNvPr id="193" name="Picture 1" descr="Picture"/>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56226075" y="24936450"/>
          <a:ext cx="645160" cy="571500"/>
        </a:xfrm>
        <a:prstGeom xmlns:a="http://schemas.openxmlformats.org/drawingml/2006/main" prst="rect">
          <avLst/>
        </a:prstGeom>
        <a:ln xmlns:a="http://schemas.openxmlformats.org/drawingml/2006/main">
          <a:prstDash val="solid"/>
        </a:ln>
      </spPr>
    </pic>
    <clientData/>
  </twoCellAnchor>
  <twoCellAnchor>
    <from>
      <col>64</col>
      <colOff>0</colOff>
      <row>41</row>
      <rowOff>0</rowOff>
    </from>
    <to>
      <col>64</col>
      <colOff>645777</colOff>
      <row>41</row>
      <rowOff>571725</rowOff>
    </to>
    <pic>
      <nvPicPr>
        <cNvPr id="194" name="Picture 1" descr="Picture"/>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56226075" y="25571450"/>
          <a:ext cx="645160" cy="571500"/>
        </a:xfrm>
        <a:prstGeom xmlns:a="http://schemas.openxmlformats.org/drawingml/2006/main" prst="rect">
          <avLst/>
        </a:prstGeom>
        <a:ln xmlns:a="http://schemas.openxmlformats.org/drawingml/2006/main">
          <a:prstDash val="solid"/>
        </a:ln>
      </spPr>
    </pic>
    <clientData/>
  </twoCellAnchor>
  <twoCellAnchor>
    <from>
      <col>64</col>
      <colOff>0</colOff>
      <row>42</row>
      <rowOff>0</rowOff>
    </from>
    <to>
      <col>64</col>
      <colOff>645777</colOff>
      <row>42</row>
      <rowOff>571725</rowOff>
    </to>
    <pic>
      <nvPicPr>
        <cNvPr id="195" name="Picture 1" descr="Picture"/>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56226075" y="26206450"/>
          <a:ext cx="645160" cy="571500"/>
        </a:xfrm>
        <a:prstGeom xmlns:a="http://schemas.openxmlformats.org/drawingml/2006/main" prst="rect">
          <avLst/>
        </a:prstGeom>
        <a:ln xmlns:a="http://schemas.openxmlformats.org/drawingml/2006/main">
          <a:prstDash val="solid"/>
        </a:ln>
      </spPr>
    </pic>
    <clientData/>
  </twoCellAnchor>
  <twoCellAnchor>
    <from>
      <col>64</col>
      <colOff>0</colOff>
      <row>43</row>
      <rowOff>0</rowOff>
    </from>
    <to>
      <col>64</col>
      <colOff>645777</colOff>
      <row>43</row>
      <rowOff>571725</rowOff>
    </to>
    <pic>
      <nvPicPr>
        <cNvPr id="196" name="Picture 1" descr="Picture"/>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56226075" y="26841450"/>
          <a:ext cx="645160" cy="571500"/>
        </a:xfrm>
        <a:prstGeom xmlns:a="http://schemas.openxmlformats.org/drawingml/2006/main" prst="rect">
          <avLst/>
        </a:prstGeom>
        <a:ln xmlns:a="http://schemas.openxmlformats.org/drawingml/2006/main">
          <a:prstDash val="solid"/>
        </a:ln>
      </spPr>
    </pic>
    <clientData/>
  </twoCellAnchor>
  <twoCellAnchor>
    <from>
      <col>64</col>
      <colOff>0</colOff>
      <row>44</row>
      <rowOff>0</rowOff>
    </from>
    <to>
      <col>64</col>
      <colOff>645777</colOff>
      <row>44</row>
      <rowOff>571725</rowOff>
    </to>
    <pic>
      <nvPicPr>
        <cNvPr id="197" name="Picture 1" descr="Picture"/>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56226075" y="27476450"/>
          <a:ext cx="645160" cy="571500"/>
        </a:xfrm>
        <a:prstGeom xmlns:a="http://schemas.openxmlformats.org/drawingml/2006/main" prst="rect">
          <avLst/>
        </a:prstGeom>
        <a:ln xmlns:a="http://schemas.openxmlformats.org/drawingml/2006/main">
          <a:prstDash val="solid"/>
        </a:ln>
      </spPr>
    </pic>
    <clientData/>
  </twoCellAnchor>
  <twoCellAnchor>
    <from>
      <col>64</col>
      <colOff>0</colOff>
      <row>45</row>
      <rowOff>0</rowOff>
    </from>
    <to>
      <col>64</col>
      <colOff>645777</colOff>
      <row>45</row>
      <rowOff>571725</rowOff>
    </to>
    <pic>
      <nvPicPr>
        <cNvPr id="198" name="Picture 1" descr="Picture"/>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56226075" y="28111450"/>
          <a:ext cx="645160" cy="571500"/>
        </a:xfrm>
        <a:prstGeom xmlns:a="http://schemas.openxmlformats.org/drawingml/2006/main" prst="rect">
          <avLst/>
        </a:prstGeom>
        <a:ln xmlns:a="http://schemas.openxmlformats.org/drawingml/2006/main">
          <a:prstDash val="solid"/>
        </a:ln>
      </spPr>
    </pic>
    <clientData/>
  </twoCellAnchor>
  <twoCellAnchor>
    <from>
      <col>64</col>
      <colOff>0</colOff>
      <row>46</row>
      <rowOff>0</rowOff>
    </from>
    <to>
      <col>64</col>
      <colOff>645777</colOff>
      <row>46</row>
      <rowOff>571725</rowOff>
    </to>
    <pic>
      <nvPicPr>
        <cNvPr id="199" name="Picture 1" descr="Picture"/>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56226075" y="28746450"/>
          <a:ext cx="645160" cy="571500"/>
        </a:xfrm>
        <a:prstGeom xmlns:a="http://schemas.openxmlformats.org/drawingml/2006/main" prst="rect">
          <avLst/>
        </a:prstGeom>
        <a:ln xmlns:a="http://schemas.openxmlformats.org/drawingml/2006/main">
          <a:prstDash val="solid"/>
        </a:ln>
      </spPr>
    </pic>
    <clientData/>
  </twoCellAnchor>
  <twoCellAnchor>
    <from>
      <col>64</col>
      <colOff>0</colOff>
      <row>47</row>
      <rowOff>0</rowOff>
    </from>
    <to>
      <col>64</col>
      <colOff>645777</colOff>
      <row>47</row>
      <rowOff>571725</rowOff>
    </to>
    <pic>
      <nvPicPr>
        <cNvPr id="200" name="Picture 1" descr="Picture"/>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56226075" y="29381450"/>
          <a:ext cx="645160" cy="571500"/>
        </a:xfrm>
        <a:prstGeom xmlns:a="http://schemas.openxmlformats.org/drawingml/2006/main" prst="rect">
          <avLst/>
        </a:prstGeom>
        <a:ln xmlns:a="http://schemas.openxmlformats.org/drawingml/2006/main">
          <a:prstDash val="solid"/>
        </a:ln>
      </spPr>
    </pic>
    <clientData/>
  </twoCellAnchor>
  <twoCellAnchor>
    <from>
      <col>64</col>
      <colOff>0</colOff>
      <row>48</row>
      <rowOff>0</rowOff>
    </from>
    <to>
      <col>64</col>
      <colOff>645777</colOff>
      <row>48</row>
      <rowOff>571725</rowOff>
    </to>
    <pic>
      <nvPicPr>
        <cNvPr id="201" name="Picture 1" descr="Picture"/>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56226075" y="30016450"/>
          <a:ext cx="645160" cy="571500"/>
        </a:xfrm>
        <a:prstGeom xmlns:a="http://schemas.openxmlformats.org/drawingml/2006/main" prst="rect">
          <avLst/>
        </a:prstGeom>
        <a:ln xmlns:a="http://schemas.openxmlformats.org/drawingml/2006/main">
          <a:prstDash val="solid"/>
        </a:ln>
      </spPr>
    </pic>
    <clientData/>
  </twoCellAnchor>
  <twoCellAnchor>
    <from>
      <col>64</col>
      <colOff>0</colOff>
      <row>49</row>
      <rowOff>0</rowOff>
    </from>
    <to>
      <col>64</col>
      <colOff>645777</colOff>
      <row>49</row>
      <rowOff>571725</rowOff>
    </to>
    <pic>
      <nvPicPr>
        <cNvPr id="202" name="Picture 1" descr="Picture"/>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56226075" y="30651450"/>
          <a:ext cx="645160" cy="571500"/>
        </a:xfrm>
        <a:prstGeom xmlns:a="http://schemas.openxmlformats.org/drawingml/2006/main" prst="rect">
          <avLst/>
        </a:prstGeom>
        <a:ln xmlns:a="http://schemas.openxmlformats.org/drawingml/2006/main">
          <a:prstDash val="solid"/>
        </a:ln>
      </spPr>
    </pic>
    <clientData/>
  </twoCellAnchor>
  <twoCellAnchor>
    <from>
      <col>64</col>
      <colOff>0</colOff>
      <row>50</row>
      <rowOff>0</rowOff>
    </from>
    <to>
      <col>64</col>
      <colOff>645777</colOff>
      <row>50</row>
      <rowOff>571725</rowOff>
    </to>
    <pic>
      <nvPicPr>
        <cNvPr id="203" name="Picture 1" descr="Picture"/>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56226075" y="31286450"/>
          <a:ext cx="645160" cy="571500"/>
        </a:xfrm>
        <a:prstGeom xmlns:a="http://schemas.openxmlformats.org/drawingml/2006/main" prst="rect">
          <avLst/>
        </a:prstGeom>
        <a:ln xmlns:a="http://schemas.openxmlformats.org/drawingml/2006/main">
          <a:prstDash val="solid"/>
        </a:ln>
      </spPr>
    </pic>
    <clientData/>
  </twoCellAnchor>
  <twoCellAnchor>
    <from>
      <col>64</col>
      <colOff>0</colOff>
      <row>51</row>
      <rowOff>0</rowOff>
    </from>
    <to>
      <col>64</col>
      <colOff>645777</colOff>
      <row>51</row>
      <rowOff>571725</rowOff>
    </to>
    <pic>
      <nvPicPr>
        <cNvPr id="204" name="Picture 1" descr="Picture"/>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56226075" y="31921450"/>
          <a:ext cx="645160" cy="571500"/>
        </a:xfrm>
        <a:prstGeom xmlns:a="http://schemas.openxmlformats.org/drawingml/2006/main" prst="rect">
          <avLst/>
        </a:prstGeom>
        <a:ln xmlns:a="http://schemas.openxmlformats.org/drawingml/2006/main">
          <a:prstDash val="solid"/>
        </a:ln>
      </spPr>
    </pic>
    <clientData/>
  </twoCellAnchor>
  <twoCellAnchor>
    <from>
      <col>64</col>
      <colOff>0</colOff>
      <row>52</row>
      <rowOff>0</rowOff>
    </from>
    <to>
      <col>64</col>
      <colOff>645777</colOff>
      <row>52</row>
      <rowOff>571725</rowOff>
    </to>
    <pic>
      <nvPicPr>
        <cNvPr id="205" name="Picture 1" descr="Picture"/>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56226075" y="32556450"/>
          <a:ext cx="645160" cy="571500"/>
        </a:xfrm>
        <a:prstGeom xmlns:a="http://schemas.openxmlformats.org/drawingml/2006/main" prst="rect">
          <avLst/>
        </a:prstGeom>
        <a:ln xmlns:a="http://schemas.openxmlformats.org/drawingml/2006/main">
          <a:prstDash val="solid"/>
        </a:ln>
      </spPr>
    </pic>
    <clientData/>
  </twoCellAnchor>
  <twoCellAnchor>
    <from>
      <col>64</col>
      <colOff>0</colOff>
      <row>53</row>
      <rowOff>0</rowOff>
    </from>
    <to>
      <col>64</col>
      <colOff>645777</colOff>
      <row>53</row>
      <rowOff>571725</rowOff>
    </to>
    <pic>
      <nvPicPr>
        <cNvPr id="206" name="Picture 1" descr="Picture"/>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56226075" y="33191450"/>
          <a:ext cx="645160" cy="571500"/>
        </a:xfrm>
        <a:prstGeom xmlns:a="http://schemas.openxmlformats.org/drawingml/2006/main" prst="rect">
          <avLst/>
        </a:prstGeom>
        <a:ln xmlns:a="http://schemas.openxmlformats.org/drawingml/2006/main">
          <a:prstDash val="solid"/>
        </a:ln>
      </spPr>
    </pic>
    <clientData/>
  </twoCellAnchor>
  <twoCellAnchor>
    <from>
      <col>64</col>
      <colOff>0</colOff>
      <row>54</row>
      <rowOff>0</rowOff>
    </from>
    <to>
      <col>64</col>
      <colOff>645777</colOff>
      <row>54</row>
      <rowOff>571725</rowOff>
    </to>
    <pic>
      <nvPicPr>
        <cNvPr id="207" name="Picture 1" descr="Picture"/>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56226075" y="33826450"/>
          <a:ext cx="645160" cy="571500"/>
        </a:xfrm>
        <a:prstGeom xmlns:a="http://schemas.openxmlformats.org/drawingml/2006/main" prst="rect">
          <avLst/>
        </a:prstGeom>
        <a:ln xmlns:a="http://schemas.openxmlformats.org/drawingml/2006/main">
          <a:prstDash val="solid"/>
        </a:ln>
      </spPr>
    </pic>
    <clientData/>
  </twoCellAnchor>
  <twoCellAnchor>
    <from>
      <col>64</col>
      <colOff>0</colOff>
      <row>55</row>
      <rowOff>0</rowOff>
    </from>
    <to>
      <col>64</col>
      <colOff>645777</colOff>
      <row>55</row>
      <rowOff>571725</rowOff>
    </to>
    <pic>
      <nvPicPr>
        <cNvPr id="208" name="Picture 1" descr="Picture"/>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56226075" y="34461450"/>
          <a:ext cx="645160" cy="571500"/>
        </a:xfrm>
        <a:prstGeom xmlns:a="http://schemas.openxmlformats.org/drawingml/2006/main" prst="rect">
          <avLst/>
        </a:prstGeom>
        <a:ln xmlns:a="http://schemas.openxmlformats.org/drawingml/2006/main">
          <a:prstDash val="solid"/>
        </a:ln>
      </spPr>
    </pic>
    <clientData/>
  </twoCellAnchor>
  <twoCellAnchor>
    <from>
      <col>64</col>
      <colOff>0</colOff>
      <row>56</row>
      <rowOff>0</rowOff>
    </from>
    <to>
      <col>64</col>
      <colOff>645777</colOff>
      <row>56</row>
      <rowOff>571725</rowOff>
    </to>
    <pic>
      <nvPicPr>
        <cNvPr id="209" name="Picture 1" descr="Picture"/>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56226075" y="35096450"/>
          <a:ext cx="645160" cy="571500"/>
        </a:xfrm>
        <a:prstGeom xmlns:a="http://schemas.openxmlformats.org/drawingml/2006/main" prst="rect">
          <avLst/>
        </a:prstGeom>
        <a:ln xmlns:a="http://schemas.openxmlformats.org/drawingml/2006/main">
          <a:prstDash val="solid"/>
        </a:ln>
      </spPr>
    </pic>
    <clientData/>
  </twoCellAnchor>
  <twoCellAnchor>
    <from>
      <col>64</col>
      <colOff>0</colOff>
      <row>57</row>
      <rowOff>0</rowOff>
    </from>
    <to>
      <col>64</col>
      <colOff>645777</colOff>
      <row>57</row>
      <rowOff>571725</rowOff>
    </to>
    <pic>
      <nvPicPr>
        <cNvPr id="210" name="Picture 1" descr="Picture"/>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56226075" y="35731450"/>
          <a:ext cx="645160" cy="571500"/>
        </a:xfrm>
        <a:prstGeom xmlns:a="http://schemas.openxmlformats.org/drawingml/2006/main" prst="rect">
          <avLst/>
        </a:prstGeom>
        <a:ln xmlns:a="http://schemas.openxmlformats.org/drawingml/2006/main">
          <a:prstDash val="solid"/>
        </a:ln>
      </spPr>
    </pic>
    <clientData/>
  </twoCellAnchor>
  <twoCellAnchor>
    <from>
      <col>64</col>
      <colOff>0</colOff>
      <row>58</row>
      <rowOff>0</rowOff>
    </from>
    <to>
      <col>64</col>
      <colOff>645777</colOff>
      <row>58</row>
      <rowOff>571725</rowOff>
    </to>
    <pic>
      <nvPicPr>
        <cNvPr id="211" name="Picture 1" descr="Picture"/>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56226075" y="36366450"/>
          <a:ext cx="645160" cy="571500"/>
        </a:xfrm>
        <a:prstGeom xmlns:a="http://schemas.openxmlformats.org/drawingml/2006/main" prst="rect">
          <avLst/>
        </a:prstGeom>
        <a:ln xmlns:a="http://schemas.openxmlformats.org/drawingml/2006/main">
          <a:prstDash val="solid"/>
        </a:ln>
      </spPr>
    </pic>
    <clientData/>
  </twoCellAnchor>
  <twoCellAnchor>
    <from>
      <col>64</col>
      <colOff>0</colOff>
      <row>59</row>
      <rowOff>0</rowOff>
    </from>
    <to>
      <col>64</col>
      <colOff>645777</colOff>
      <row>59</row>
      <rowOff>571725</rowOff>
    </to>
    <pic>
      <nvPicPr>
        <cNvPr id="212" name="Picture 1" descr="Picture"/>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56226075" y="37001450"/>
          <a:ext cx="645160" cy="571500"/>
        </a:xfrm>
        <a:prstGeom xmlns:a="http://schemas.openxmlformats.org/drawingml/2006/main" prst="rect">
          <avLst/>
        </a:prstGeom>
        <a:ln xmlns:a="http://schemas.openxmlformats.org/drawingml/2006/main">
          <a:prstDash val="solid"/>
        </a:ln>
      </spPr>
    </pic>
    <clientData/>
  </twoCellAnchor>
  <twoCellAnchor>
    <from>
      <col>64</col>
      <colOff>0</colOff>
      <row>60</row>
      <rowOff>0</rowOff>
    </from>
    <to>
      <col>64</col>
      <colOff>645777</colOff>
      <row>60</row>
      <rowOff>571725</rowOff>
    </to>
    <pic>
      <nvPicPr>
        <cNvPr id="213" name="Picture 1" descr="Picture"/>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56226075" y="37636450"/>
          <a:ext cx="645160" cy="571500"/>
        </a:xfrm>
        <a:prstGeom xmlns:a="http://schemas.openxmlformats.org/drawingml/2006/main" prst="rect">
          <avLst/>
        </a:prstGeom>
        <a:ln xmlns:a="http://schemas.openxmlformats.org/drawingml/2006/main">
          <a:prstDash val="solid"/>
        </a:ln>
      </spPr>
    </pic>
    <clientData/>
  </twoCellAnchor>
  <twoCellAnchor>
    <from>
      <col>64</col>
      <colOff>0</colOff>
      <row>61</row>
      <rowOff>0</rowOff>
    </from>
    <to>
      <col>64</col>
      <colOff>645777</colOff>
      <row>61</row>
      <rowOff>571725</rowOff>
    </to>
    <pic>
      <nvPicPr>
        <cNvPr id="214" name="Picture 1" descr="Picture"/>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56226075" y="38271450"/>
          <a:ext cx="645160" cy="571500"/>
        </a:xfrm>
        <a:prstGeom xmlns:a="http://schemas.openxmlformats.org/drawingml/2006/main" prst="rect">
          <avLst/>
        </a:prstGeom>
        <a:ln xmlns:a="http://schemas.openxmlformats.org/drawingml/2006/main">
          <a:prstDash val="solid"/>
        </a:ln>
      </spPr>
    </pic>
    <clientData/>
  </twoCellAnchor>
  <twoCellAnchor>
    <from>
      <col>64</col>
      <colOff>0</colOff>
      <row>62</row>
      <rowOff>0</rowOff>
    </from>
    <to>
      <col>64</col>
      <colOff>645777</colOff>
      <row>62</row>
      <rowOff>571725</rowOff>
    </to>
    <pic>
      <nvPicPr>
        <cNvPr id="215" name="Picture 1" descr="Picture"/>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56226075" y="38906450"/>
          <a:ext cx="645160" cy="571500"/>
        </a:xfrm>
        <a:prstGeom xmlns:a="http://schemas.openxmlformats.org/drawingml/2006/main" prst="rect">
          <avLst/>
        </a:prstGeom>
        <a:ln xmlns:a="http://schemas.openxmlformats.org/drawingml/2006/main">
          <a:prstDash val="solid"/>
        </a:ln>
      </spPr>
    </pic>
    <clientData/>
  </twoCellAnchor>
  <twoCellAnchor>
    <from>
      <col>64</col>
      <colOff>0</colOff>
      <row>63</row>
      <rowOff>0</rowOff>
    </from>
    <to>
      <col>64</col>
      <colOff>645777</colOff>
      <row>63</row>
      <rowOff>571725</rowOff>
    </to>
    <pic>
      <nvPicPr>
        <cNvPr id="216" name="Picture 1" descr="Picture"/>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56226075" y="39541450"/>
          <a:ext cx="645160" cy="571500"/>
        </a:xfrm>
        <a:prstGeom xmlns:a="http://schemas.openxmlformats.org/drawingml/2006/main" prst="rect">
          <avLst/>
        </a:prstGeom>
        <a:ln xmlns:a="http://schemas.openxmlformats.org/drawingml/2006/main">
          <a:prstDash val="solid"/>
        </a:ln>
      </spPr>
    </pic>
    <clientData/>
  </twoCellAnchor>
  <twoCellAnchor>
    <from>
      <col>64</col>
      <colOff>0</colOff>
      <row>64</row>
      <rowOff>0</rowOff>
    </from>
    <to>
      <col>64</col>
      <colOff>645777</colOff>
      <row>64</row>
      <rowOff>571725</rowOff>
    </to>
    <pic>
      <nvPicPr>
        <cNvPr id="217" name="Picture 1" descr="Picture"/>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56226075" y="40176450"/>
          <a:ext cx="645160" cy="571500"/>
        </a:xfrm>
        <a:prstGeom xmlns:a="http://schemas.openxmlformats.org/drawingml/2006/main" prst="rect">
          <avLst/>
        </a:prstGeom>
        <a:ln xmlns:a="http://schemas.openxmlformats.org/drawingml/2006/main">
          <a:prstDash val="solid"/>
        </a:ln>
      </spPr>
    </pic>
    <clientData/>
  </twoCellAnchor>
  <twoCellAnchor>
    <from>
      <col>64</col>
      <colOff>0</colOff>
      <row>65</row>
      <rowOff>0</rowOff>
    </from>
    <to>
      <col>64</col>
      <colOff>645777</colOff>
      <row>65</row>
      <rowOff>571725</rowOff>
    </to>
    <pic>
      <nvPicPr>
        <cNvPr id="218" name="Picture 1" descr="Picture"/>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56226075" y="40811450"/>
          <a:ext cx="645160" cy="571500"/>
        </a:xfrm>
        <a:prstGeom xmlns:a="http://schemas.openxmlformats.org/drawingml/2006/main" prst="rect">
          <avLst/>
        </a:prstGeom>
        <a:ln xmlns:a="http://schemas.openxmlformats.org/drawingml/2006/main">
          <a:prstDash val="solid"/>
        </a:ln>
      </spPr>
    </pic>
    <clientData/>
  </twoCellAnchor>
  <twoCellAnchor>
    <from>
      <col>64</col>
      <colOff>0</colOff>
      <row>66</row>
      <rowOff>0</rowOff>
    </from>
    <to>
      <col>64</col>
      <colOff>645777</colOff>
      <row>66</row>
      <rowOff>571725</rowOff>
    </to>
    <pic>
      <nvPicPr>
        <cNvPr id="219" name="Picture 1" descr="Picture"/>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56226075" y="41446450"/>
          <a:ext cx="645160" cy="571500"/>
        </a:xfrm>
        <a:prstGeom xmlns:a="http://schemas.openxmlformats.org/drawingml/2006/main" prst="rect">
          <avLst/>
        </a:prstGeom>
        <a:ln xmlns:a="http://schemas.openxmlformats.org/drawingml/2006/main">
          <a:prstDash val="solid"/>
        </a:ln>
      </spPr>
    </pic>
    <clientData/>
  </twoCellAnchor>
  <twoCellAnchor>
    <from>
      <col>64</col>
      <colOff>0</colOff>
      <row>67</row>
      <rowOff>0</rowOff>
    </from>
    <to>
      <col>64</col>
      <colOff>645777</colOff>
      <row>67</row>
      <rowOff>571725</rowOff>
    </to>
    <pic>
      <nvPicPr>
        <cNvPr id="220" name="Picture 1" descr="Picture"/>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56226075" y="42081450"/>
          <a:ext cx="645160" cy="571500"/>
        </a:xfrm>
        <a:prstGeom xmlns:a="http://schemas.openxmlformats.org/drawingml/2006/main" prst="rect">
          <avLst/>
        </a:prstGeom>
        <a:ln xmlns:a="http://schemas.openxmlformats.org/drawingml/2006/main">
          <a:prstDash val="solid"/>
        </a:ln>
      </spPr>
    </pic>
    <clientData/>
  </twoCellAnchor>
  <twoCellAnchor>
    <from>
      <col>64</col>
      <colOff>0</colOff>
      <row>68</row>
      <rowOff>0</rowOff>
    </from>
    <to>
      <col>64</col>
      <colOff>645777</colOff>
      <row>68</row>
      <rowOff>571725</rowOff>
    </to>
    <pic>
      <nvPicPr>
        <cNvPr id="221" name="Picture 1" descr="Picture"/>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56226075" y="42716450"/>
          <a:ext cx="645160" cy="571500"/>
        </a:xfrm>
        <a:prstGeom xmlns:a="http://schemas.openxmlformats.org/drawingml/2006/main" prst="rect">
          <avLst/>
        </a:prstGeom>
        <a:ln xmlns:a="http://schemas.openxmlformats.org/drawingml/2006/main">
          <a:prstDash val="solid"/>
        </a:ln>
      </spPr>
    </pic>
    <clientData/>
  </twoCellAnchor>
  <twoCellAnchor>
    <from>
      <col>64</col>
      <colOff>0</colOff>
      <row>69</row>
      <rowOff>0</rowOff>
    </from>
    <to>
      <col>64</col>
      <colOff>645777</colOff>
      <row>69</row>
      <rowOff>571725</rowOff>
    </to>
    <pic>
      <nvPicPr>
        <cNvPr id="222" name="Picture 1" descr="Picture"/>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56226075" y="43351450"/>
          <a:ext cx="645160" cy="571500"/>
        </a:xfrm>
        <a:prstGeom xmlns:a="http://schemas.openxmlformats.org/drawingml/2006/main" prst="rect">
          <avLst/>
        </a:prstGeom>
        <a:ln xmlns:a="http://schemas.openxmlformats.org/drawingml/2006/main">
          <a:prstDash val="solid"/>
        </a:ln>
      </spPr>
    </pic>
    <clientData/>
  </twoCellAnchor>
  <twoCellAnchor>
    <from>
      <col>64</col>
      <colOff>0</colOff>
      <row>70</row>
      <rowOff>0</rowOff>
    </from>
    <to>
      <col>64</col>
      <colOff>645777</colOff>
      <row>70</row>
      <rowOff>571725</rowOff>
    </to>
    <pic>
      <nvPicPr>
        <cNvPr id="223" name="Picture 1" descr="Picture"/>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56226075" y="43986450"/>
          <a:ext cx="645160" cy="571500"/>
        </a:xfrm>
        <a:prstGeom xmlns:a="http://schemas.openxmlformats.org/drawingml/2006/main" prst="rect">
          <avLst/>
        </a:prstGeom>
        <a:ln xmlns:a="http://schemas.openxmlformats.org/drawingml/2006/main">
          <a:prstDash val="solid"/>
        </a:ln>
      </spPr>
    </pic>
    <clientData/>
  </twoCellAnchor>
  <twoCellAnchor>
    <from>
      <col>64</col>
      <colOff>0</colOff>
      <row>71</row>
      <rowOff>0</rowOff>
    </from>
    <to>
      <col>64</col>
      <colOff>645777</colOff>
      <row>71</row>
      <rowOff>571725</rowOff>
    </to>
    <pic>
      <nvPicPr>
        <cNvPr id="224" name="Picture 1" descr="Picture"/>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56226075" y="44621450"/>
          <a:ext cx="645160" cy="571500"/>
        </a:xfrm>
        <a:prstGeom xmlns:a="http://schemas.openxmlformats.org/drawingml/2006/main" prst="rect">
          <avLst/>
        </a:prstGeom>
        <a:ln xmlns:a="http://schemas.openxmlformats.org/drawingml/2006/main">
          <a:prstDash val="solid"/>
        </a:ln>
      </spPr>
    </pic>
    <clientData/>
  </twoCellAnchor>
  <twoCellAnchor>
    <from>
      <col>64</col>
      <colOff>0</colOff>
      <row>72</row>
      <rowOff>0</rowOff>
    </from>
    <to>
      <col>64</col>
      <colOff>645777</colOff>
      <row>72</row>
      <rowOff>571725</rowOff>
    </to>
    <pic>
      <nvPicPr>
        <cNvPr id="225" name="Picture 1" descr="Picture"/>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56226075" y="45256450"/>
          <a:ext cx="645160" cy="571500"/>
        </a:xfrm>
        <a:prstGeom xmlns:a="http://schemas.openxmlformats.org/drawingml/2006/main" prst="rect">
          <avLst/>
        </a:prstGeom>
        <a:ln xmlns:a="http://schemas.openxmlformats.org/drawingml/2006/main">
          <a:prstDash val="solid"/>
        </a:ln>
      </spPr>
    </pic>
    <clientData/>
  </twoCellAnchor>
  <twoCellAnchor>
    <from>
      <col>64</col>
      <colOff>0</colOff>
      <row>73</row>
      <rowOff>0</rowOff>
    </from>
    <to>
      <col>64</col>
      <colOff>645777</colOff>
      <row>73</row>
      <rowOff>571725</rowOff>
    </to>
    <pic>
      <nvPicPr>
        <cNvPr id="226" name="Picture 1" descr="Picture"/>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56226075" y="45891450"/>
          <a:ext cx="645160" cy="571500"/>
        </a:xfrm>
        <a:prstGeom xmlns:a="http://schemas.openxmlformats.org/drawingml/2006/main" prst="rect">
          <avLst/>
        </a:prstGeom>
        <a:ln xmlns:a="http://schemas.openxmlformats.org/drawingml/2006/main">
          <a:prstDash val="solid"/>
        </a:ln>
      </spPr>
    </pic>
    <clientData/>
  </twoCellAnchor>
  <twoCellAnchor>
    <from>
      <col>64</col>
      <colOff>0</colOff>
      <row>74</row>
      <rowOff>0</rowOff>
    </from>
    <to>
      <col>64</col>
      <colOff>645777</colOff>
      <row>74</row>
      <rowOff>571725</rowOff>
    </to>
    <pic>
      <nvPicPr>
        <cNvPr id="227" name="Picture 1" descr="Picture"/>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56226075" y="46526450"/>
          <a:ext cx="645160" cy="571500"/>
        </a:xfrm>
        <a:prstGeom xmlns:a="http://schemas.openxmlformats.org/drawingml/2006/main" prst="rect">
          <avLst/>
        </a:prstGeom>
        <a:ln xmlns:a="http://schemas.openxmlformats.org/drawingml/2006/main">
          <a:prstDash val="solid"/>
        </a:ln>
      </spPr>
    </pic>
    <clientData/>
  </twoCellAnchor>
  <twoCellAnchor>
    <from>
      <col>64</col>
      <colOff>0</colOff>
      <row>75</row>
      <rowOff>0</rowOff>
    </from>
    <to>
      <col>64</col>
      <colOff>645777</colOff>
      <row>75</row>
      <rowOff>571725</rowOff>
    </to>
    <pic>
      <nvPicPr>
        <cNvPr id="228" name="Picture 1" descr="Picture"/>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56226075" y="47161450"/>
          <a:ext cx="645160" cy="571500"/>
        </a:xfrm>
        <a:prstGeom xmlns:a="http://schemas.openxmlformats.org/drawingml/2006/main" prst="rect">
          <avLst/>
        </a:prstGeom>
        <a:ln xmlns:a="http://schemas.openxmlformats.org/drawingml/2006/main">
          <a:prstDash val="solid"/>
        </a:ln>
      </spPr>
    </pic>
    <clientData/>
  </twoCellAnchor>
  <twoCellAnchor>
    <from>
      <col>64</col>
      <colOff>0</colOff>
      <row>76</row>
      <rowOff>0</rowOff>
    </from>
    <to>
      <col>64</col>
      <colOff>645777</colOff>
      <row>76</row>
      <rowOff>571725</rowOff>
    </to>
    <pic>
      <nvPicPr>
        <cNvPr id="229" name="Picture 1" descr="Picture"/>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56226075" y="47796450"/>
          <a:ext cx="645160" cy="571500"/>
        </a:xfrm>
        <a:prstGeom xmlns:a="http://schemas.openxmlformats.org/drawingml/2006/main" prst="rect">
          <avLst/>
        </a:prstGeom>
        <a:ln xmlns:a="http://schemas.openxmlformats.org/drawingml/2006/main">
          <a:prstDash val="solid"/>
        </a:ln>
      </spPr>
    </pic>
    <clientData/>
  </twoCellAnchor>
  <twoCellAnchor>
    <from>
      <col>64</col>
      <colOff>0</colOff>
      <row>77</row>
      <rowOff>0</rowOff>
    </from>
    <to>
      <col>64</col>
      <colOff>645777</colOff>
      <row>77</row>
      <rowOff>571725</rowOff>
    </to>
    <pic>
      <nvPicPr>
        <cNvPr id="230" name="Picture 1" descr="Picture"/>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56226075" y="48431450"/>
          <a:ext cx="645160" cy="571500"/>
        </a:xfrm>
        <a:prstGeom xmlns:a="http://schemas.openxmlformats.org/drawingml/2006/main" prst="rect">
          <avLst/>
        </a:prstGeom>
        <a:ln xmlns:a="http://schemas.openxmlformats.org/drawingml/2006/main">
          <a:prstDash val="solid"/>
        </a:ln>
      </spPr>
    </pic>
    <clientData/>
  </twoCellAnchor>
  <twoCellAnchor>
    <from>
      <col>64</col>
      <colOff>0</colOff>
      <row>78</row>
      <rowOff>0</rowOff>
    </from>
    <to>
      <col>64</col>
      <colOff>645777</colOff>
      <row>78</row>
      <rowOff>571725</rowOff>
    </to>
    <pic>
      <nvPicPr>
        <cNvPr id="231" name="Picture 1" descr="Picture"/>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56226075" y="49066450"/>
          <a:ext cx="645160" cy="571500"/>
        </a:xfrm>
        <a:prstGeom xmlns:a="http://schemas.openxmlformats.org/drawingml/2006/main" prst="rect">
          <avLst/>
        </a:prstGeom>
        <a:ln xmlns:a="http://schemas.openxmlformats.org/drawingml/2006/main">
          <a:prstDash val="solid"/>
        </a:ln>
      </spPr>
    </pic>
    <clientData/>
  </twoCellAnchor>
  <twoCellAnchor>
    <from>
      <col>64</col>
      <colOff>0</colOff>
      <row>79</row>
      <rowOff>0</rowOff>
    </from>
    <to>
      <col>64</col>
      <colOff>645777</colOff>
      <row>79</row>
      <rowOff>571725</rowOff>
    </to>
    <pic>
      <nvPicPr>
        <cNvPr id="232" name="Picture 1" descr="Picture"/>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56226075" y="49701450"/>
          <a:ext cx="645160" cy="571500"/>
        </a:xfrm>
        <a:prstGeom xmlns:a="http://schemas.openxmlformats.org/drawingml/2006/main" prst="rect">
          <avLst/>
        </a:prstGeom>
        <a:ln xmlns:a="http://schemas.openxmlformats.org/drawingml/2006/main">
          <a:prstDash val="solid"/>
        </a:ln>
      </spPr>
    </pic>
    <clientData/>
  </twoCellAnchor>
  <twoCellAnchor>
    <from>
      <col>64</col>
      <colOff>0</colOff>
      <row>80</row>
      <rowOff>0</rowOff>
    </from>
    <to>
      <col>64</col>
      <colOff>645777</colOff>
      <row>80</row>
      <rowOff>571725</rowOff>
    </to>
    <pic>
      <nvPicPr>
        <cNvPr id="233" name="Picture 1" descr="Picture"/>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56226075" y="50336450"/>
          <a:ext cx="645160" cy="571500"/>
        </a:xfrm>
        <a:prstGeom xmlns:a="http://schemas.openxmlformats.org/drawingml/2006/main" prst="rect">
          <avLst/>
        </a:prstGeom>
        <a:ln xmlns:a="http://schemas.openxmlformats.org/drawingml/2006/main">
          <a:prstDash val="solid"/>
        </a:ln>
      </spPr>
    </pic>
    <clientData/>
  </twoCellAnchor>
  <twoCellAnchor>
    <from>
      <col>64</col>
      <colOff>0</colOff>
      <row>81</row>
      <rowOff>0</rowOff>
    </from>
    <to>
      <col>64</col>
      <colOff>645777</colOff>
      <row>81</row>
      <rowOff>571725</rowOff>
    </to>
    <pic>
      <nvPicPr>
        <cNvPr id="234" name="Picture 1" descr="Picture"/>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56226075" y="50971450"/>
          <a:ext cx="645160" cy="571500"/>
        </a:xfrm>
        <a:prstGeom xmlns:a="http://schemas.openxmlformats.org/drawingml/2006/main" prst="rect">
          <avLst/>
        </a:prstGeom>
        <a:ln xmlns:a="http://schemas.openxmlformats.org/drawingml/2006/main">
          <a:prstDash val="solid"/>
        </a:ln>
      </spPr>
    </pic>
    <clientData/>
  </twoCellAnchor>
  <twoCellAnchor>
    <from>
      <col>64</col>
      <colOff>0</colOff>
      <row>82</row>
      <rowOff>0</rowOff>
    </from>
    <to>
      <col>64</col>
      <colOff>645777</colOff>
      <row>82</row>
      <rowOff>571725</rowOff>
    </to>
    <pic>
      <nvPicPr>
        <cNvPr id="235" name="Picture 1" descr="Picture"/>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56226075" y="51606450"/>
          <a:ext cx="645160" cy="571500"/>
        </a:xfrm>
        <a:prstGeom xmlns:a="http://schemas.openxmlformats.org/drawingml/2006/main" prst="rect">
          <avLst/>
        </a:prstGeom>
        <a:ln xmlns:a="http://schemas.openxmlformats.org/drawingml/2006/main">
          <a:prstDash val="solid"/>
        </a:ln>
      </spPr>
    </pic>
    <clientData/>
  </twoCellAnchor>
  <twoCellAnchor>
    <from>
      <col>64</col>
      <colOff>0</colOff>
      <row>83</row>
      <rowOff>0</rowOff>
    </from>
    <to>
      <col>64</col>
      <colOff>645777</colOff>
      <row>83</row>
      <rowOff>571725</rowOff>
    </to>
    <pic>
      <nvPicPr>
        <cNvPr id="236" name="Picture 1" descr="Picture"/>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56226075" y="52241450"/>
          <a:ext cx="645160" cy="571500"/>
        </a:xfrm>
        <a:prstGeom xmlns:a="http://schemas.openxmlformats.org/drawingml/2006/main" prst="rect">
          <avLst/>
        </a:prstGeom>
        <a:ln xmlns:a="http://schemas.openxmlformats.org/drawingml/2006/main">
          <a:prstDash val="solid"/>
        </a:ln>
      </spPr>
    </pic>
    <clientData/>
  </twoCellAnchor>
  <twoCellAnchor>
    <from>
      <col>64</col>
      <colOff>0</colOff>
      <row>84</row>
      <rowOff>0</rowOff>
    </from>
    <to>
      <col>64</col>
      <colOff>645777</colOff>
      <row>84</row>
      <rowOff>571725</rowOff>
    </to>
    <pic>
      <nvPicPr>
        <cNvPr id="237" name="Picture 1" descr="Picture"/>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56226075" y="52876450"/>
          <a:ext cx="645160" cy="571500"/>
        </a:xfrm>
        <a:prstGeom xmlns:a="http://schemas.openxmlformats.org/drawingml/2006/main" prst="rect">
          <avLst/>
        </a:prstGeom>
        <a:ln xmlns:a="http://schemas.openxmlformats.org/drawingml/2006/main">
          <a:prstDash val="solid"/>
        </a:ln>
      </spPr>
    </pic>
    <clientData/>
  </twoCellAnchor>
  <twoCellAnchor>
    <from>
      <col>64</col>
      <colOff>0</colOff>
      <row>85</row>
      <rowOff>0</rowOff>
    </from>
    <to>
      <col>64</col>
      <colOff>645777</colOff>
      <row>85</row>
      <rowOff>571725</rowOff>
    </to>
    <pic>
      <nvPicPr>
        <cNvPr id="238" name="Picture 1" descr="Picture"/>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56226075" y="53511450"/>
          <a:ext cx="645160" cy="571500"/>
        </a:xfrm>
        <a:prstGeom xmlns:a="http://schemas.openxmlformats.org/drawingml/2006/main" prst="rect">
          <avLst/>
        </a:prstGeom>
        <a:ln xmlns:a="http://schemas.openxmlformats.org/drawingml/2006/main">
          <a:prstDash val="solid"/>
        </a:ln>
      </spPr>
    </pic>
    <clientData/>
  </twoCellAnchor>
  <twoCellAnchor>
    <from>
      <col>64</col>
      <colOff>0</colOff>
      <row>86</row>
      <rowOff>0</rowOff>
    </from>
    <to>
      <col>64</col>
      <colOff>645777</colOff>
      <row>86</row>
      <rowOff>571725</rowOff>
    </to>
    <pic>
      <nvPicPr>
        <cNvPr id="239" name="Picture 1" descr="Picture"/>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56226075" y="54146450"/>
          <a:ext cx="645160" cy="571500"/>
        </a:xfrm>
        <a:prstGeom xmlns:a="http://schemas.openxmlformats.org/drawingml/2006/main" prst="rect">
          <avLst/>
        </a:prstGeom>
        <a:ln xmlns:a="http://schemas.openxmlformats.org/drawingml/2006/main">
          <a:prstDash val="solid"/>
        </a:ln>
      </spPr>
    </pic>
    <clientData/>
  </twoCellAnchor>
  <twoCellAnchor>
    <from>
      <col>64</col>
      <colOff>0</colOff>
      <row>87</row>
      <rowOff>0</rowOff>
    </from>
    <to>
      <col>64</col>
      <colOff>645777</colOff>
      <row>87</row>
      <rowOff>571725</rowOff>
    </to>
    <pic>
      <nvPicPr>
        <cNvPr id="240" name="Picture 1" descr="Picture"/>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56226075" y="54781450"/>
          <a:ext cx="645160" cy="571500"/>
        </a:xfrm>
        <a:prstGeom xmlns:a="http://schemas.openxmlformats.org/drawingml/2006/main" prst="rect">
          <avLst/>
        </a:prstGeom>
        <a:ln xmlns:a="http://schemas.openxmlformats.org/drawingml/2006/main">
          <a:prstDash val="solid"/>
        </a:ln>
      </spPr>
    </pic>
    <clientData/>
  </twoCellAnchor>
  <twoCellAnchor>
    <from>
      <col>64</col>
      <colOff>0</colOff>
      <row>88</row>
      <rowOff>0</rowOff>
    </from>
    <to>
      <col>64</col>
      <colOff>645777</colOff>
      <row>88</row>
      <rowOff>571725</rowOff>
    </to>
    <pic>
      <nvPicPr>
        <cNvPr id="241" name="Picture 1" descr="Picture"/>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56226075" y="55416450"/>
          <a:ext cx="645160" cy="571500"/>
        </a:xfrm>
        <a:prstGeom xmlns:a="http://schemas.openxmlformats.org/drawingml/2006/main" prst="rect">
          <avLst/>
        </a:prstGeom>
        <a:ln xmlns:a="http://schemas.openxmlformats.org/drawingml/2006/main">
          <a:prstDash val="solid"/>
        </a:ln>
      </spPr>
    </pic>
    <clientData/>
  </twoCellAnchor>
  <twoCellAnchor>
    <from>
      <col>64</col>
      <colOff>0</colOff>
      <row>89</row>
      <rowOff>0</rowOff>
    </from>
    <to>
      <col>64</col>
      <colOff>645777</colOff>
      <row>89</row>
      <rowOff>571725</rowOff>
    </to>
    <pic>
      <nvPicPr>
        <cNvPr id="242" name="Picture 1" descr="Picture"/>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56226075" y="56051450"/>
          <a:ext cx="645160" cy="571500"/>
        </a:xfrm>
        <a:prstGeom xmlns:a="http://schemas.openxmlformats.org/drawingml/2006/main" prst="rect">
          <avLst/>
        </a:prstGeom>
        <a:ln xmlns:a="http://schemas.openxmlformats.org/drawingml/2006/main">
          <a:prstDash val="solid"/>
        </a:ln>
      </spPr>
    </pic>
    <clientData/>
  </twoCellAnchor>
  <twoCellAnchor>
    <from>
      <col>64</col>
      <colOff>0</colOff>
      <row>90</row>
      <rowOff>0</rowOff>
    </from>
    <to>
      <col>64</col>
      <colOff>645777</colOff>
      <row>90</row>
      <rowOff>571725</rowOff>
    </to>
    <pic>
      <nvPicPr>
        <cNvPr id="243" name="Picture 1" descr="Picture"/>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56226075" y="56686450"/>
          <a:ext cx="645160" cy="571500"/>
        </a:xfrm>
        <a:prstGeom xmlns:a="http://schemas.openxmlformats.org/drawingml/2006/main" prst="rect">
          <avLst/>
        </a:prstGeom>
        <a:ln xmlns:a="http://schemas.openxmlformats.org/drawingml/2006/main">
          <a:prstDash val="solid"/>
        </a:ln>
      </spPr>
    </pic>
    <clientData/>
  </twoCellAnchor>
  <twoCellAnchor>
    <from>
      <col>64</col>
      <colOff>0</colOff>
      <row>91</row>
      <rowOff>0</rowOff>
    </from>
    <to>
      <col>64</col>
      <colOff>645777</colOff>
      <row>91</row>
      <rowOff>571725</rowOff>
    </to>
    <pic>
      <nvPicPr>
        <cNvPr id="244" name="Picture 1" descr="Picture"/>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56226075" y="57321450"/>
          <a:ext cx="645160" cy="571500"/>
        </a:xfrm>
        <a:prstGeom xmlns:a="http://schemas.openxmlformats.org/drawingml/2006/main" prst="rect">
          <avLst/>
        </a:prstGeom>
        <a:ln xmlns:a="http://schemas.openxmlformats.org/drawingml/2006/main">
          <a:prstDash val="solid"/>
        </a:ln>
      </spPr>
    </pic>
    <clientData/>
  </twoCellAnchor>
  <twoCellAnchor>
    <from>
      <col>64</col>
      <colOff>0</colOff>
      <row>92</row>
      <rowOff>0</rowOff>
    </from>
    <to>
      <col>64</col>
      <colOff>645777</colOff>
      <row>92</row>
      <rowOff>571725</rowOff>
    </to>
    <pic>
      <nvPicPr>
        <cNvPr id="245" name="Picture 1" descr="Picture"/>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56226075" y="57956450"/>
          <a:ext cx="645160" cy="571500"/>
        </a:xfrm>
        <a:prstGeom xmlns:a="http://schemas.openxmlformats.org/drawingml/2006/main" prst="rect">
          <avLst/>
        </a:prstGeom>
        <a:ln xmlns:a="http://schemas.openxmlformats.org/drawingml/2006/main">
          <a:prstDash val="solid"/>
        </a:ln>
      </spPr>
    </pic>
    <clientData/>
  </twoCellAnchor>
  <twoCellAnchor>
    <from>
      <col>64</col>
      <colOff>0</colOff>
      <row>93</row>
      <rowOff>0</rowOff>
    </from>
    <to>
      <col>64</col>
      <colOff>645777</colOff>
      <row>93</row>
      <rowOff>571725</rowOff>
    </to>
    <pic>
      <nvPicPr>
        <cNvPr id="246" name="Picture 1" descr="Picture"/>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56226075" y="58591450"/>
          <a:ext cx="645160" cy="571500"/>
        </a:xfrm>
        <a:prstGeom xmlns:a="http://schemas.openxmlformats.org/drawingml/2006/main" prst="rect">
          <avLst/>
        </a:prstGeom>
        <a:ln xmlns:a="http://schemas.openxmlformats.org/drawingml/2006/main">
          <a:prstDash val="solid"/>
        </a:ln>
      </spPr>
    </pic>
    <clientData/>
  </twoCellAnchor>
  <twoCellAnchor>
    <from>
      <col>64</col>
      <colOff>0</colOff>
      <row>94</row>
      <rowOff>0</rowOff>
    </from>
    <to>
      <col>64</col>
      <colOff>645777</colOff>
      <row>94</row>
      <rowOff>571725</rowOff>
    </to>
    <pic>
      <nvPicPr>
        <cNvPr id="247" name="Picture 1" descr="Picture"/>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56226075" y="59226450"/>
          <a:ext cx="645160" cy="571500"/>
        </a:xfrm>
        <a:prstGeom xmlns:a="http://schemas.openxmlformats.org/drawingml/2006/main" prst="rect">
          <avLst/>
        </a:prstGeom>
        <a:ln xmlns:a="http://schemas.openxmlformats.org/drawingml/2006/main">
          <a:prstDash val="solid"/>
        </a:ln>
      </spPr>
    </pic>
    <clientData/>
  </twoCellAnchor>
  <twoCellAnchor>
    <from>
      <col>64</col>
      <colOff>0</colOff>
      <row>95</row>
      <rowOff>0</rowOff>
    </from>
    <to>
      <col>64</col>
      <colOff>645777</colOff>
      <row>95</row>
      <rowOff>571725</rowOff>
    </to>
    <pic>
      <nvPicPr>
        <cNvPr id="248" name="Picture 1" descr="Picture"/>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56226075" y="59861450"/>
          <a:ext cx="645160" cy="571500"/>
        </a:xfrm>
        <a:prstGeom xmlns:a="http://schemas.openxmlformats.org/drawingml/2006/main" prst="rect">
          <avLst/>
        </a:prstGeom>
        <a:ln xmlns:a="http://schemas.openxmlformats.org/drawingml/2006/main">
          <a:prstDash val="solid"/>
        </a:ln>
      </spPr>
    </pic>
    <clientData/>
  </twoCellAnchor>
  <twoCellAnchor>
    <from>
      <col>64</col>
      <colOff>0</colOff>
      <row>96</row>
      <rowOff>0</rowOff>
    </from>
    <to>
      <col>64</col>
      <colOff>645777</colOff>
      <row>96</row>
      <rowOff>571725</rowOff>
    </to>
    <pic>
      <nvPicPr>
        <cNvPr id="249" name="Picture 1" descr="Picture"/>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56226075" y="60496450"/>
          <a:ext cx="645160" cy="571500"/>
        </a:xfrm>
        <a:prstGeom xmlns:a="http://schemas.openxmlformats.org/drawingml/2006/main" prst="rect">
          <avLst/>
        </a:prstGeom>
        <a:ln xmlns:a="http://schemas.openxmlformats.org/drawingml/2006/main">
          <a:prstDash val="solid"/>
        </a:ln>
      </spPr>
    </pic>
    <clientData/>
  </twoCellAnchor>
  <twoCellAnchor>
    <from>
      <col>64</col>
      <colOff>0</colOff>
      <row>97</row>
      <rowOff>0</rowOff>
    </from>
    <to>
      <col>64</col>
      <colOff>645777</colOff>
      <row>97</row>
      <rowOff>571725</rowOff>
    </to>
    <pic>
      <nvPicPr>
        <cNvPr id="250" name="Picture 1" descr="Picture"/>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56226075" y="61131450"/>
          <a:ext cx="645160" cy="571500"/>
        </a:xfrm>
        <a:prstGeom xmlns:a="http://schemas.openxmlformats.org/drawingml/2006/main" prst="rect">
          <avLst/>
        </a:prstGeom>
        <a:ln xmlns:a="http://schemas.openxmlformats.org/drawingml/2006/main">
          <a:prstDash val="solid"/>
        </a:ln>
      </spPr>
    </pic>
    <clientData/>
  </twoCellAnchor>
  <twoCellAnchor>
    <from>
      <col>64</col>
      <colOff>0</colOff>
      <row>98</row>
      <rowOff>0</rowOff>
    </from>
    <to>
      <col>64</col>
      <colOff>645777</colOff>
      <row>98</row>
      <rowOff>571725</rowOff>
    </to>
    <pic>
      <nvPicPr>
        <cNvPr id="251" name="Picture 1" descr="Picture"/>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56226075" y="61766450"/>
          <a:ext cx="645160" cy="571500"/>
        </a:xfrm>
        <a:prstGeom xmlns:a="http://schemas.openxmlformats.org/drawingml/2006/main" prst="rect">
          <avLst/>
        </a:prstGeom>
        <a:ln xmlns:a="http://schemas.openxmlformats.org/drawingml/2006/main">
          <a:prstDash val="solid"/>
        </a:ln>
      </spPr>
    </pic>
    <clientData/>
  </twoCellAnchor>
  <twoCellAnchor>
    <from>
      <col>64</col>
      <colOff>0</colOff>
      <row>99</row>
      <rowOff>0</rowOff>
    </from>
    <to>
      <col>64</col>
      <colOff>645777</colOff>
      <row>99</row>
      <rowOff>571725</rowOff>
    </to>
    <pic>
      <nvPicPr>
        <cNvPr id="252" name="Picture 1" descr="Picture"/>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56226075" y="62401450"/>
          <a:ext cx="645160" cy="571500"/>
        </a:xfrm>
        <a:prstGeom xmlns:a="http://schemas.openxmlformats.org/drawingml/2006/main" prst="rect">
          <avLst/>
        </a:prstGeom>
        <a:ln xmlns:a="http://schemas.openxmlformats.org/drawingml/2006/main">
          <a:prstDash val="solid"/>
        </a:ln>
      </spPr>
    </pic>
    <clientData/>
  </twoCellAnchor>
  <twoCellAnchor>
    <from>
      <col>64</col>
      <colOff>0</colOff>
      <row>100</row>
      <rowOff>0</rowOff>
    </from>
    <to>
      <col>64</col>
      <colOff>645777</colOff>
      <row>100</row>
      <rowOff>571725</rowOff>
    </to>
    <pic>
      <nvPicPr>
        <cNvPr id="253" name="Picture 1" descr="Picture"/>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56226075" y="63036450"/>
          <a:ext cx="645160" cy="571500"/>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Q101"/>
  <sheetViews>
    <sheetView tabSelected="1" workbookViewId="0">
      <pane ySplit="1" topLeftCell="A90" activePane="bottomLeft" state="frozen"/>
      <selection activeCell="A1" sqref="A1"/>
      <selection pane="bottomLeft" activeCell="A102" sqref="$A102:$XFD208"/>
    </sheetView>
  </sheetViews>
  <sheetFormatPr baseColWidth="8" defaultColWidth="9" defaultRowHeight="13.5"/>
  <cols>
    <col width="12.75" customWidth="1" style="2" min="2" max="2"/>
    <col width="12.75" customWidth="1" style="3" min="3" max="3"/>
    <col width="5.125" customWidth="1" style="3" min="4" max="4"/>
    <col width="14.25" customWidth="1" style="3" min="5" max="5"/>
    <col width="35" customWidth="1" style="3" min="6" max="6"/>
    <col width="34.375" customWidth="1" style="3" min="7" max="7"/>
    <col width="11.25" customWidth="1" style="3" min="8" max="8"/>
    <col width="26.625" customWidth="1" style="3" min="10" max="10"/>
    <col width="15.125" customWidth="1" style="3" min="11" max="11"/>
    <col width="22.25" customWidth="1" style="3" min="12" max="12"/>
    <col width="9.75" customWidth="1" style="3" min="40" max="40"/>
    <col width="14.125" customWidth="1" style="3" min="41" max="41"/>
    <col width="10.75" customWidth="1" style="3" min="42" max="42"/>
    <col width="13.875" customWidth="1" style="3" min="43" max="43"/>
    <col width="18.875" customWidth="1" style="3" min="44" max="44"/>
    <col width="14.5" customWidth="1" style="3" min="53" max="53"/>
    <col width="22.625" customWidth="1" style="3" min="62" max="62"/>
    <col width="29.875" customWidth="1" style="3" min="63" max="63"/>
    <col width="9" customWidth="1" style="2" min="64" max="64"/>
    <col width="9.766666666666669" customWidth="1" style="2" min="65" max="65"/>
    <col width="9.625" customWidth="1" style="3" min="66" max="66"/>
    <col width="50" customWidth="1" style="3" min="67" max="67"/>
    <col width="69.25" customWidth="1" style="3" min="68" max="68"/>
    <col width="14.5" customWidth="1" style="3" min="69" max="69"/>
  </cols>
  <sheetData>
    <row r="1">
      <c r="A1" s="2" t="inlineStr">
        <is>
          <t>SKU</t>
        </is>
      </c>
      <c r="B1" s="2" t="inlineStr">
        <is>
          <t>上架账号品牌</t>
        </is>
      </c>
      <c r="E1" s="2" t="inlineStr">
        <is>
          <t>父SKU</t>
        </is>
      </c>
      <c r="F1" s="2" t="inlineStr">
        <is>
          <t>自定义SKU</t>
        </is>
      </c>
      <c r="G1" s="2" t="inlineStr">
        <is>
          <t>自定义父SKU</t>
        </is>
      </c>
      <c r="H1" s="2" t="inlineStr">
        <is>
          <t>产品缩略图</t>
        </is>
      </c>
      <c r="I1" s="2" t="inlineStr">
        <is>
          <t>产品类型</t>
        </is>
      </c>
      <c r="J1" s="2" t="inlineStr">
        <is>
          <t>产品标题</t>
        </is>
      </c>
      <c r="K1" s="2" t="inlineStr">
        <is>
          <t>品牌</t>
        </is>
      </c>
      <c r="L1" s="2" t="inlineStr">
        <is>
          <t>上架标题</t>
        </is>
      </c>
      <c r="N1" s="2" t="inlineStr">
        <is>
          <t>沃尔玛描述</t>
        </is>
      </c>
      <c r="Y1" s="6" t="inlineStr">
        <is>
          <t>亮点1</t>
        </is>
      </c>
      <c r="Z1" s="6" t="inlineStr">
        <is>
          <t>亮点2</t>
        </is>
      </c>
      <c r="AA1" s="6" t="inlineStr">
        <is>
          <t>亮点3</t>
        </is>
      </c>
      <c r="AB1" s="6" t="inlineStr">
        <is>
          <t>亮点4</t>
        </is>
      </c>
      <c r="AC1" s="6" t="inlineStr">
        <is>
          <t>亮点5</t>
        </is>
      </c>
      <c r="AD1" s="6" t="inlineStr">
        <is>
          <t>亮点6</t>
        </is>
      </c>
      <c r="AE1" s="6" t="inlineStr">
        <is>
          <t>亮点7</t>
        </is>
      </c>
      <c r="AF1" s="2" t="inlineStr">
        <is>
          <t>特性标签</t>
        </is>
      </c>
      <c r="AG1" s="2" t="inlineStr">
        <is>
          <t>颜色</t>
        </is>
      </c>
      <c r="AH1" s="2" t="inlineStr">
        <is>
          <t>尺寸</t>
        </is>
      </c>
      <c r="AI1" s="2" t="inlineStr">
        <is>
          <t>美码</t>
        </is>
      </c>
      <c r="AJ1" s="2" t="inlineStr">
        <is>
          <t>英文材质</t>
        </is>
      </c>
      <c r="AK1" s="2" t="inlineStr">
        <is>
          <t>中文材质</t>
        </is>
      </c>
      <c r="AL1" s="2" t="inlineStr">
        <is>
          <t>SKU价(￥)</t>
        </is>
      </c>
      <c r="AM1" s="2" t="inlineStr">
        <is>
          <t>重量(g)</t>
        </is>
      </c>
      <c r="AN1" s="2" t="inlineStr">
        <is>
          <t>重量（LB）</t>
        </is>
      </c>
      <c r="AO1" s="2" t="inlineStr">
        <is>
          <t>建议价（规则）</t>
        </is>
      </c>
      <c r="AP1" s="2" t="inlineStr">
        <is>
          <t>售价（标准）</t>
        </is>
      </c>
      <c r="AQ1" s="2" t="inlineStr">
        <is>
          <t>售价（促销）</t>
        </is>
      </c>
      <c r="AR1" s="2" t="inlineStr">
        <is>
          <t>运费</t>
        </is>
      </c>
      <c r="AS1" s="2" t="inlineStr">
        <is>
          <t>在途库存</t>
        </is>
      </c>
      <c r="AT1" s="2" t="inlineStr">
        <is>
          <t>剩余库存</t>
        </is>
      </c>
      <c r="AU1" s="2" t="inlineStr">
        <is>
          <t>状态</t>
        </is>
      </c>
      <c r="AV1" s="2" t="inlineStr">
        <is>
          <t>上下架</t>
        </is>
      </c>
      <c r="AW1" s="2" t="inlineStr">
        <is>
          <t>近7天销量</t>
        </is>
      </c>
      <c r="AX1" s="2" t="inlineStr">
        <is>
          <t>近15天销量</t>
        </is>
      </c>
      <c r="AY1" s="2" t="inlineStr">
        <is>
          <t>近30天销量</t>
        </is>
      </c>
      <c r="AZ1" s="2" t="inlineStr">
        <is>
          <t>历史销量</t>
        </is>
      </c>
      <c r="BA1" s="2" t="inlineStr">
        <is>
          <t>代理链接 1</t>
        </is>
      </c>
      <c r="BB1" s="2" t="inlineStr">
        <is>
          <t>代理链接 2</t>
        </is>
      </c>
      <c r="BC1" s="2" t="inlineStr">
        <is>
          <t>代理链接 3</t>
        </is>
      </c>
      <c r="BD1" s="2" t="inlineStr">
        <is>
          <t>代理链接 4</t>
        </is>
      </c>
      <c r="BE1" s="2" t="inlineStr">
        <is>
          <t>代理链接 5</t>
        </is>
      </c>
      <c r="BF1" s="2" t="inlineStr">
        <is>
          <t>代理链接 6</t>
        </is>
      </c>
      <c r="BG1" s="2" t="inlineStr">
        <is>
          <t>代理链接 7</t>
        </is>
      </c>
      <c r="BH1" s="2" t="inlineStr">
        <is>
          <t>代理链接 8</t>
        </is>
      </c>
      <c r="BI1" s="2" t="inlineStr">
        <is>
          <t>代理链接 9</t>
        </is>
      </c>
      <c r="BJ1" s="2" t="inlineStr">
        <is>
          <t>代理链接100*100缩率图</t>
        </is>
      </c>
      <c r="BK1" s="2" t="inlineStr">
        <is>
          <t>代理链接100*100缩率图(Formula)</t>
        </is>
      </c>
      <c r="BL1" s="2" t="inlineStr">
        <is>
          <t>SKU</t>
        </is>
      </c>
      <c r="BM1" s="2" t="inlineStr">
        <is>
          <t>产品缩略图</t>
        </is>
      </c>
      <c r="BN1" s="2" t="inlineStr">
        <is>
          <t>产品标题</t>
        </is>
      </c>
      <c r="BO1" s="2" t="inlineStr">
        <is>
          <t>中文产品标题</t>
        </is>
      </c>
      <c r="BP1" s="2" t="inlineStr">
        <is>
          <t>产品名称</t>
        </is>
      </c>
      <c r="BQ1" s="2" t="inlineStr">
        <is>
          <t>ProductName</t>
        </is>
      </c>
    </row>
    <row r="2" ht="50" customHeight="1" s="3">
      <c r="A2" s="2" t="inlineStr">
        <is>
          <t>WYD241204006</t>
        </is>
      </c>
      <c r="B2" t="inlineStr">
        <is>
          <t>Herunwer</t>
        </is>
      </c>
      <c r="C2" s="2" t="inlineStr">
        <is>
          <t>2WXX20250122</t>
        </is>
      </c>
      <c r="D2" s="2" t="inlineStr">
        <is>
          <t>-</t>
        </is>
      </c>
      <c r="E2" s="2" t="n"/>
      <c r="F2" s="2">
        <f>C2&amp;D2&amp;A2&amp;D2&amp;B2</f>
        <v/>
      </c>
      <c r="G2" s="2">
        <f>C2&amp;D2&amp;E2&amp;D2&amp;B2</f>
        <v/>
      </c>
      <c r="J2" s="2">
        <f>BN2</f>
        <v/>
      </c>
      <c r="K2" s="2" t="inlineStr">
        <is>
          <t xml:space="preserve">Herunwer </t>
        </is>
      </c>
      <c r="L2" s="2">
        <f>K2&amp;J2</f>
        <v/>
      </c>
      <c r="M2" s="2">
        <f>LEN(L2)</f>
        <v/>
      </c>
      <c r="N2" s="2" t="inlineStr">
        <is>
          <t>Turmeric Antioxidant Soothing Toner Hydrating Moisturizing Toner 120ml&lt;br&gt;Features:&lt;br&gt;    1. Refreshes and Hydrates: Enriched with turmeric, this toner revitalizes your, delivering hydration that leaves it feeling fresh and invigorated. It helps maintain optimal hydration for a well-balanced and glowing appearance.&lt;br&gt;    2. and Nourishes: Turmeric's natural soothing qualities help to calm and comfort the. This toner provides nourishment, making your feel soft and at ease, while helping to reduce irritation.&lt;br&gt;    3. Improves Texture: Regular application of this toner enhances texture by delivering important nutrients that help refine and even out the. It assists in reducing rough patches for a softer, more uniform look.&lt;br&gt;    4. Lightweight and Fast-Absorbing: This toner has a light consistency that absorbs quickly, leaving no oily or feeling. It's suitable for all types and fits seamlessly into any daily routine.&lt;br&gt;    5. for Daily Use: for everyday use, this turmeric-infused toner supports your natural health and vitality. It’s a valuable addition to your routine, helping to maintain a and well-cared-for complexion.&lt;br&gt;Product Description:&lt;br&gt;Package Included：1x Toner 120ml&lt;br&gt;</t>
        </is>
      </c>
      <c r="O2" s="4">
        <f>IF(ISNUMBER(SEARCH("&lt;br&gt;Size",SUBSTITUTE(TRIM(N2),"&lt;br&gt; ","&lt;br&gt;"))),LEFT(SUBSTITUTE(TRIM(N2),"&lt;br&gt; ","&lt;br&gt;"),SEARCH("&lt;br&gt;Size",SUBSTITUTE(TRIM(N2),"&lt;br&gt; ","&lt;br&gt;"))-1),SUBSTITUTE(TRIM(N2),"&lt;br&gt; ","&lt;br&gt;"))</f>
        <v/>
      </c>
      <c r="P2" s="4">
        <f>IF(ISNUMBER(SEARCH("Size&lt;br&gt;US",O2)),LEFT(O2,SEARCH("Size&lt;br&gt;US",O2)-1),O2)</f>
        <v/>
      </c>
      <c r="Q2" s="4">
        <f>SUBSTITUTE(P2,"&lt;br&gt;",CHAR(10))</f>
        <v/>
      </c>
      <c r="R2" s="4">
        <f>REPLACE(Q2,1,FIND(CHAR(10),Q2),)</f>
        <v/>
      </c>
      <c r="S2" s="5">
        <f>REPLACE(R2,1,FIND(CHAR(10),R2),)</f>
        <v/>
      </c>
      <c r="T2" s="5">
        <f>REPLACE(S2,1,FIND(CHAR(10),S2),)</f>
        <v/>
      </c>
      <c r="U2" s="5">
        <f>REPLACE(T2,1,FIND(CHAR(10),T2),)</f>
        <v/>
      </c>
      <c r="V2" s="5">
        <f>REPLACE(U2,1,FIND(CHAR(10),U2),)</f>
        <v/>
      </c>
      <c r="W2" s="5">
        <f>REPLACE(V2,1,FIND(CHAR(10),V2),)</f>
        <v/>
      </c>
      <c r="X2" s="5">
        <f>REPLACE(W2,1,FIND(CHAR(10),W2),)</f>
        <v/>
      </c>
      <c r="Y2" s="4">
        <f>K2&amp;"【Service】 If you have any questions, please feel free to contact us and we will answer your questions as soon as possible."</f>
        <v/>
      </c>
      <c r="Z2" s="5" t="inlineStr">
        <is>
          <t>best gift</t>
        </is>
      </c>
      <c r="AA2" s="5">
        <f>LEFT(S2,FIND(CHAR(10),S2)-1)</f>
        <v/>
      </c>
      <c r="AB2" s="4">
        <f>LEFT(T2,FIND(CHAR(10),T2)-1)</f>
        <v/>
      </c>
      <c r="AC2" s="4">
        <f>LEFT(U2,FIND(CHAR(10),U2)-1)</f>
        <v/>
      </c>
      <c r="AD2" s="4">
        <f>LEFT(V2,FIND(CHAR(10),V2)-1)</f>
        <v/>
      </c>
      <c r="AE2" s="4">
        <f>LEFT(W2,FIND(CHAR(10),W2)-1)</f>
        <v/>
      </c>
      <c r="AF2" s="2" t="inlineStr">
        <is>
          <t>液体,纸箱,信封件-DE2</t>
        </is>
      </c>
      <c r="AG2" s="2" t="inlineStr">
        <is>
          <t>multicolor</t>
        </is>
      </c>
      <c r="AH2" s="2" t="inlineStr">
        <is>
          <t>Free Size</t>
        </is>
      </c>
      <c r="AJ2" s="2" t="inlineStr">
        <is>
          <t>Plastic</t>
        </is>
      </c>
      <c r="AK2" s="2" t="inlineStr">
        <is>
          <t>塑料</t>
        </is>
      </c>
      <c r="AL2" s="2" t="inlineStr">
        <is>
          <t>4.2</t>
        </is>
      </c>
      <c r="AM2" s="2" t="inlineStr">
        <is>
          <t>150</t>
        </is>
      </c>
      <c r="AN2" s="7" t="n">
        <v>0.33</v>
      </c>
      <c r="AO2" s="2" t="n">
        <v>16.99</v>
      </c>
      <c r="AP2" s="2" t="n">
        <v>6.71</v>
      </c>
      <c r="AQ2" s="2" t="n">
        <v>6.99</v>
      </c>
      <c r="AR2" s="2">
        <f>IF(VALUE(TRIM(AM2))&lt;=100,"202411999000529084",IF(VALUE(TRIM(AM2))&lt;=200,"202411999000529085",IF(VALUE(TRIM(AM2))&lt;=300,"202411999000529087",IF(VALUE(TRIM(AM2))&lt;=400,"202411999000529089",IF(VALUE(TRIM(AM2))&lt;=500,"202411999000529090",IF(VALUE(TRIM(AM2))&lt;=1000,"202411999000532718","202411999000536024"))))))</f>
        <v/>
      </c>
      <c r="AU2" s="2" t="inlineStr">
        <is>
          <t>正常</t>
        </is>
      </c>
      <c r="BA2" s="2" t="inlineStr">
        <is>
          <t>http://23.94.38.62/Ky9xWEgxelQ4UytoYVVveE9LT3kxZ2NHdG5Xa0lWSEpadFFla3BYckg1NFdxaW0wRHR5K3dRQ1R5RWFuUzhITWtORTk0RDVaZ3FBPQ.jpg</t>
        </is>
      </c>
      <c r="BB2" s="2" t="inlineStr">
        <is>
          <t>http://23.94.38.62/MnphV2RzWlgvNndYYlpXTmJ0NXBCUFNmTHE1TE9qcFRnSFpSSWo4ZTJQR0MvdFI3aVlIWVloR045dCt1MXVjM3FGWFNLb3FjcHlrPQ.jpg</t>
        </is>
      </c>
      <c r="BC2" s="2" t="inlineStr">
        <is>
          <t>http://23.94.38.62/QVhRS0QyL3JpTkZSYW9OREd1d3JEYUkrMVR1L1NxbTQ2UlJOTWxaM2ZHeTRnM1hwM0kySlR6QmM4N09JRm1OMVFXWGlEQ0ZrdXRFPQ.jpg</t>
        </is>
      </c>
      <c r="BD2" s="2" t="inlineStr">
        <is>
          <t>http://23.94.38.62/ZmJlaHczeVNPM2RMNldmMXNydStPY3dxTzdaTWp2R21oVm80dEhaZWpUeDFKU1dydGNsN29VWklmY3V3NHNtUTdaMG8yQTN0NjBrPQ.jpg</t>
        </is>
      </c>
      <c r="BE2" s="2" t="inlineStr">
        <is>
          <t>http://23.94.38.62/TjVEMGkrcjFvckpUaWxSL09YRU1xUHZoU1NkRTRVT3hDNkZSU1Noc3paUWhmRHpHL0FrZkl4blpTMnExUmxQRWl3ckxuZ1pycTJzPQ.jpg</t>
        </is>
      </c>
      <c r="BF2" s="2" t="inlineStr">
        <is>
          <t>http://23.94.38.62/Q1N3eE9iNzM0YnQxNVVYTGdMaXVPVkRJM2xBa2UyYUdEdWdaZWFqNGgxY0hIS1czQnpYMDJybkdES2ZkVVhhWHNhOE1oaUlmY0RjPQ.jpg</t>
        </is>
      </c>
      <c r="BG2" s="2" t="inlineStr">
        <is>
          <t>http://23.94.38.62/RlREc04rQ0dDZ3c0eFNadmZKYWtybjZpLzZ2cEt4NTRyaVREeUg4K0lRTUtmcGplMzlTMFFlQUJjVHRTRXBvZGJFS0FWa3RiWnJBPQ.jpg</t>
        </is>
      </c>
      <c r="BH2" s="2" t="n"/>
      <c r="BI2" s="2" t="n"/>
      <c r="BJ2" s="2" t="inlineStr">
        <is>
          <t>http://23.94.38.62/cG9Kbm1BTjNtcmtTVFRsbnJEc1QwWVo3UU5yQVllK2tGcHZiODd5UHBHYVRJemIwSHk5V1VZNWRtZldNT29oTmNxc3YxWm16VGlVPQ.jpg@100</t>
        </is>
      </c>
      <c r="BK2" s="2">
        <f>IF(ISBLANK(BJ2),BA2,BJ2)</f>
        <v/>
      </c>
      <c r="BL2" s="2" t="inlineStr">
        <is>
          <t>WYD241204006</t>
        </is>
      </c>
      <c r="BM2" s="2" t="n"/>
      <c r="BN2" s="2" t="inlineStr">
        <is>
          <t>Turmeric Antioxidant Soothing Toner Hydrating Moisturizing Toner 120ml</t>
        </is>
      </c>
      <c r="BO2" s="2" t="inlineStr">
        <is>
          <t>姜黄抗氧化舒缓爽肤水保湿滋润爽肤水 120ml</t>
        </is>
      </c>
      <c r="BP2" s="2" t="inlineStr">
        <is>
          <t>姜黄抗氧舒缓爽肤水120ml</t>
        </is>
      </c>
      <c r="BQ2" s="2" t="inlineStr">
        <is>
          <t>Turmeric Antioxidant Soothing Toner 120Ml</t>
        </is>
      </c>
    </row>
    <row r="3" ht="50" customHeight="1" s="3">
      <c r="A3" s="2" t="inlineStr">
        <is>
          <t>THH241204004</t>
        </is>
      </c>
      <c r="B3" t="inlineStr">
        <is>
          <t>Herunwer</t>
        </is>
      </c>
      <c r="C3" s="2" t="inlineStr">
        <is>
          <t>2WXX20250122</t>
        </is>
      </c>
      <c r="D3" s="2" t="inlineStr">
        <is>
          <t>-</t>
        </is>
      </c>
      <c r="E3" s="2" t="n"/>
      <c r="F3" s="2">
        <f>C3&amp;D3&amp;A3&amp;D3&amp;B3</f>
        <v/>
      </c>
      <c r="G3" s="2">
        <f>C3&amp;D3&amp;E3&amp;D3&amp;B3</f>
        <v/>
      </c>
      <c r="J3" s="2">
        <f>BN3</f>
        <v/>
      </c>
      <c r="K3" s="2" t="inlineStr">
        <is>
          <t xml:space="preserve">Herunwer </t>
        </is>
      </c>
      <c r="L3" s="2">
        <f>K3&amp;J3</f>
        <v/>
      </c>
      <c r="M3" s="2">
        <f>LEN(L3)</f>
        <v/>
      </c>
      <c r="N3" s="2" t="inlineStr">
        <is>
          <t>Christmas Style Light And Traceless Rosemarys Hair Wax Stick Solid Hair Wax Gel Styling Ladies Antifrizz Bangs Hair Wax 65g&lt;br&gt;Features:&lt;br&gt;New formulas: The hair wax stick contains natural ingredients that deeply nourish the hair, damage, and elasticity. No harm to the scalp, easy to clean&lt;br&gt;Strong styling: Create a wax stick styling texture. Use with styling gel for better effect ﻿&lt;br&gt;Hair finishing: Long-lasting wax helps tame baby hair. Non-greasy and non-stickys styling for a more natural and smoothes style&lt;br&gt;Easy to apply: Push up from the bottom and apply the wax to dry or damp hair. This hair wax stick is perfects for styling short to medium hair, providing good edges hair control&lt;br&gt;Perfects Gift:The Christmas style appearance is more in lines with the festive atmospheres, suitable as a variety of holiday gifts such as Christmas, parties, Mother's Day, etc.&lt;br&gt;Product Description:&lt;br&gt;1*Hair Wax Stick&lt;br&gt;Net：65g/2.3oz&lt;br&gt;</t>
        </is>
      </c>
      <c r="O3" s="4">
        <f>IF(ISNUMBER(SEARCH("&lt;br&gt;Size",SUBSTITUTE(TRIM(N3),"&lt;br&gt; ","&lt;br&gt;"))),LEFT(SUBSTITUTE(TRIM(N3),"&lt;br&gt; ","&lt;br&gt;"),SEARCH("&lt;br&gt;Size",SUBSTITUTE(TRIM(N3),"&lt;br&gt; ","&lt;br&gt;"))-1),SUBSTITUTE(TRIM(N3),"&lt;br&gt; ","&lt;br&gt;"))</f>
        <v/>
      </c>
      <c r="P3" s="4">
        <f>IF(ISNUMBER(SEARCH("Size&lt;br&gt;US",O3)),LEFT(O3,SEARCH("Size&lt;br&gt;US",O3)-1),O3)</f>
        <v/>
      </c>
      <c r="Q3" s="4">
        <f>SUBSTITUTE(P3,"&lt;br&gt;",CHAR(10))</f>
        <v/>
      </c>
      <c r="R3" s="4">
        <f>REPLACE(Q3,1,FIND(CHAR(10),Q3),)</f>
        <v/>
      </c>
      <c r="S3" s="5">
        <f>REPLACE(R3,1,FIND(CHAR(10),R3),)</f>
        <v/>
      </c>
      <c r="T3" s="5">
        <f>REPLACE(S3,1,FIND(CHAR(10),S3),)</f>
        <v/>
      </c>
      <c r="U3" s="5">
        <f>REPLACE(T3,1,FIND(CHAR(10),T3),)</f>
        <v/>
      </c>
      <c r="V3" s="5">
        <f>REPLACE(U3,1,FIND(CHAR(10),U3),)</f>
        <v/>
      </c>
      <c r="W3" s="5">
        <f>REPLACE(V3,1,FIND(CHAR(10),V3),)</f>
        <v/>
      </c>
      <c r="X3" s="5">
        <f>REPLACE(W3,1,FIND(CHAR(10),W3),)</f>
        <v/>
      </c>
      <c r="Y3" s="4">
        <f>K3&amp;"【Service】 If you have any questions, please feel free to contact us and we will answer your questions as soon as possible."</f>
        <v/>
      </c>
      <c r="Z3" s="5" t="inlineStr">
        <is>
          <t>best gift</t>
        </is>
      </c>
      <c r="AA3" s="5">
        <f>LEFT(S3,FIND(CHAR(10),S3)-1)</f>
        <v/>
      </c>
      <c r="AB3" s="4">
        <f>LEFT(T3,FIND(CHAR(10),T3)-1)</f>
        <v/>
      </c>
      <c r="AC3" s="4">
        <f>LEFT(U3,FIND(CHAR(10),U3)-1)</f>
        <v/>
      </c>
      <c r="AD3" s="4">
        <f>LEFT(V3,FIND(CHAR(10),V3)-1)</f>
        <v/>
      </c>
      <c r="AE3" s="4">
        <f>LEFT(W3,FIND(CHAR(10),W3)-1)</f>
        <v/>
      </c>
      <c r="AF3" s="2" t="inlineStr">
        <is>
          <t>膏体,圣诞节产品,轻小件,信封件-DE2</t>
        </is>
      </c>
      <c r="AG3" s="2" t="inlineStr">
        <is>
          <t>green</t>
        </is>
      </c>
      <c r="AH3" s="2" t="inlineStr">
        <is>
          <t>Free Size</t>
        </is>
      </c>
      <c r="AJ3" s="2" t="inlineStr">
        <is>
          <t>Aluminum alloy</t>
        </is>
      </c>
      <c r="AK3" s="2" t="inlineStr">
        <is>
          <t>铝合金</t>
        </is>
      </c>
      <c r="AL3" s="2" t="inlineStr">
        <is>
          <t>6.9</t>
        </is>
      </c>
      <c r="AM3" s="2" t="inlineStr">
        <is>
          <t>85</t>
        </is>
      </c>
      <c r="AN3" s="7" t="n">
        <v>0.19</v>
      </c>
      <c r="AO3" s="2" t="n">
        <v>15.99</v>
      </c>
      <c r="AP3" s="2" t="n">
        <v>6.49</v>
      </c>
      <c r="AQ3" s="2" t="n">
        <v>5.99</v>
      </c>
      <c r="AR3" s="2">
        <f>IF(VALUE(TRIM(AM3))&lt;=100,"202411999000529084",IF(VALUE(TRIM(AM3))&lt;=200,"202411999000529085",IF(VALUE(TRIM(AM3))&lt;=300,"202411999000529087",IF(VALUE(TRIM(AM3))&lt;=400,"202411999000529089",IF(VALUE(TRIM(AM3))&lt;=500,"202411999000529090",IF(VALUE(TRIM(AM3))&lt;=1000,"202411999000532718","202411999000536024"))))))</f>
        <v/>
      </c>
      <c r="AU3" s="2" t="inlineStr">
        <is>
          <t>正常</t>
        </is>
      </c>
      <c r="BA3" s="2" t="inlineStr">
        <is>
          <t>http://23.94.38.62/ZkJFVXNFTzBrQ0wvSnFUMUdOKzgvLzVXVjkvK1BWM1MzMTBTQmJQcjNyQnIrTVFDalBSZEVYbWlOdENHSE40ZVI3ZHdjMWZjcS9VPQ.jpg</t>
        </is>
      </c>
      <c r="BB3" s="2" t="inlineStr">
        <is>
          <t>http://23.94.38.62/V1NNSGx3Ry9OOE02UTYxbHVWbmY5V0dUS0t0TlhWbXduOG5yY1pIVUZ0Q1NUbU85ZVVyWk1Icm00K29wQlk4b2xpYkxwS3JXS3pzPQ.jpg</t>
        </is>
      </c>
      <c r="BC3" s="2" t="inlineStr">
        <is>
          <t>http://23.94.38.62/SVVqOGtMR0hyNmI1U3lBWTZVdC9TTHJkZ1ExZDBtZmwxTEZZcVI4QSt5dFI4OVB0c0RZci9LMDZ5aTZ4eUc0am0yNE1sU3NqOXNzPQ.jpg</t>
        </is>
      </c>
      <c r="BD3" s="2" t="inlineStr">
        <is>
          <t>http://23.94.38.62/bEJWS0E5M3QwZjNBbVhjNWpaeHZjTG9jQ3ZCRDZpazkyOUlvTXZIM2xVdC9yamp2MEhHd1lPeG9nTHpNaWxYaVNJZUVIQ1pRWHVzPQ.jpg</t>
        </is>
      </c>
      <c r="BE3" s="2" t="inlineStr">
        <is>
          <t>http://23.94.38.62/VmVTZVpRb05KaDVXOTQvc1JIdzJkTVBvVTBMblV5eWNKSjZYeWZ3T3FhMkcvdWZaMzg3VnNJZ2VsMkFIeHpteHFxMWFpVDFkSFRrPQ.jpg</t>
        </is>
      </c>
      <c r="BF3" s="2" t="inlineStr">
        <is>
          <t>http://23.94.38.62/U28wUCsrNzV6V2xGalBqVzRVWjVoTFZjTnRaT1Z2UWhaS09yTnNVZlZPN24rbEFXNnVGeUhHUkx6czJwVTBwUDNsNTFQTXNRTzRrPQ.jpg</t>
        </is>
      </c>
      <c r="BG3" s="2" t="inlineStr">
        <is>
          <t>http://23.94.38.62/VVVvU2w5SDk1V01TQ2dUam0zV2VDWGxpeGxyY0ZDMTBGaWlicVBmanl0aDRTVk0wUXN0NU8yU0xQcWN0eHQ4eTN2WG5tNDgyRnBvPQ.jpg</t>
        </is>
      </c>
      <c r="BH3" s="2" t="inlineStr">
        <is>
          <t>http://23.94.38.62/cTVVeUFiMTZNdXFWNnlLUmEyQm5rR2ExTEU5RTBCWFV1dFNoTGNkRjdXSlAyd25DN1ZPUXFtaHpxRDdaMFFVRWZkSUtlbDBKcVVZPQ.jpg</t>
        </is>
      </c>
      <c r="BI3" s="2" t="inlineStr">
        <is>
          <t>http://23.94.38.62/NktZUEdNWjVBWnJKa1FaOVRqcnliam15SURZem1FUytzS3RvZDQ4ZUpuV3FIQk5aM3RLM1VKN1RHMXZDUkhMMlN6Mml5OC9vUlpVPQ.jpg</t>
        </is>
      </c>
      <c r="BJ3" s="2" t="inlineStr">
        <is>
          <t>http://23.94.38.62/bzFvZktaWnQxUVpWTVNhRlpHZjNVakltdUViekNNVTI3ckdYTWJLMzNJVEJycjNIMlgxeEtBTm0xTGl4U2lkRm5yR3RpaWF0cU1rPQ.jpg@100</t>
        </is>
      </c>
      <c r="BK3" s="2">
        <f>IF(ISBLANK(BJ3),BA3,BJ3)</f>
        <v/>
      </c>
      <c r="BL3" s="2" t="inlineStr">
        <is>
          <t>THH241204004</t>
        </is>
      </c>
      <c r="BM3" s="2" t="n"/>
      <c r="BN3" s="2" t="inlineStr">
        <is>
          <t>Christmas Style Light And Traceless Rosemarys Hair Wax Stick Solid Hair Wax Gel Styling Ladies Antifrizz Bangs Hair Wax 65g</t>
        </is>
      </c>
      <c r="BO3" s="2" t="inlineStr">
        <is>
          <t>圣诞款轻薄无痕迷迭香发蜡棒固体发蜡凝胶造型女士防毛躁刘海发蜡 65g</t>
        </is>
      </c>
      <c r="BP3" s="2" t="inlineStr">
        <is>
          <t>圣诞款固体发蜡啫喱膏定型发胶女士防毛躁刘海发蜡65g</t>
        </is>
      </c>
      <c r="BQ3" s="2" t="inlineStr">
        <is>
          <t>Christmas Solid Hair Wax Gel Styling Hair Spray Ladies Anti-Frizz Bangs Hair Wax 65G</t>
        </is>
      </c>
    </row>
    <row r="4" ht="50" customHeight="1" s="3">
      <c r="A4" s="2" t="inlineStr">
        <is>
          <t>WYD241204007</t>
        </is>
      </c>
      <c r="B4" t="inlineStr">
        <is>
          <t>Herunwer</t>
        </is>
      </c>
      <c r="C4" s="2" t="inlineStr">
        <is>
          <t>2WXX20250122</t>
        </is>
      </c>
      <c r="D4" s="2" t="inlineStr">
        <is>
          <t>-</t>
        </is>
      </c>
      <c r="E4" s="2" t="n"/>
      <c r="F4" s="2">
        <f>C4&amp;D4&amp;A4&amp;D4&amp;B4</f>
        <v/>
      </c>
      <c r="G4" s="2">
        <f>C4&amp;D4&amp;E4&amp;D4&amp;B4</f>
        <v/>
      </c>
      <c r="J4" s="2">
        <f>BN4</f>
        <v/>
      </c>
      <c r="K4" s="2" t="inlineStr">
        <is>
          <t xml:space="preserve">Herunwer </t>
        </is>
      </c>
      <c r="L4" s="2">
        <f>K4&amp;J4</f>
        <v/>
      </c>
      <c r="M4" s="2">
        <f>LEN(L4)</f>
        <v/>
      </c>
      <c r="N4" s="2" t="inlineStr">
        <is>
          <t>Snail Firming And Moisturizing Toner Hydrating Moisturizing Toner 120ml&lt;br&gt;Features:&lt;br&gt;     Repair and regeneration: Snail secretions are in proteins,, and elastin, which have a repairing and regenerating effect on the. It can promote cell regeneration, help repair damaged, reduce and blemishes, and make the smoother and more delicate.&lt;br&gt;    Moisturizing and Moisturizing: Snail Toner contains moisturizing ingredients that help provide and long-lasting hydration. This helps to improve dry, making it soft and .&lt;br&gt;    Fade blemishes: The components in snail secretions, such as proteins and enzymes, have a certain effect on fading blemishes (such as and pigmentation). Long term use may make the tone more even.&lt;br&gt;    Soothing and Calming: Snail toner also has soothing and calming properties, helping to sensitivity, redness, swelling, or, making the feel more comfortable.&lt;br&gt;    Regulating condition: Snail toner is suitable for various types, helping to condition, making the more balanced, and reducing problems.&lt;br&gt;Product Description:&lt;br&gt;1X snail toner 120ml&lt;br&gt;</t>
        </is>
      </c>
      <c r="O4" s="4">
        <f>IF(ISNUMBER(SEARCH("&lt;br&gt;Size",SUBSTITUTE(TRIM(N4),"&lt;br&gt; ","&lt;br&gt;"))),LEFT(SUBSTITUTE(TRIM(N4),"&lt;br&gt; ","&lt;br&gt;"),SEARCH("&lt;br&gt;Size",SUBSTITUTE(TRIM(N4),"&lt;br&gt; ","&lt;br&gt;"))-1),SUBSTITUTE(TRIM(N4),"&lt;br&gt; ","&lt;br&gt;"))</f>
        <v/>
      </c>
      <c r="P4" s="4">
        <f>IF(ISNUMBER(SEARCH("Size&lt;br&gt;US",O4)),LEFT(O4,SEARCH("Size&lt;br&gt;US",O4)-1),O4)</f>
        <v/>
      </c>
      <c r="Q4" s="4">
        <f>SUBSTITUTE(P4,"&lt;br&gt;",CHAR(10))</f>
        <v/>
      </c>
      <c r="R4" s="4">
        <f>REPLACE(Q4,1,FIND(CHAR(10),Q4),)</f>
        <v/>
      </c>
      <c r="S4" s="5">
        <f>REPLACE(R4,1,FIND(CHAR(10),R4),)</f>
        <v/>
      </c>
      <c r="T4" s="5">
        <f>REPLACE(S4,1,FIND(CHAR(10),S4),)</f>
        <v/>
      </c>
      <c r="U4" s="5">
        <f>REPLACE(T4,1,FIND(CHAR(10),T4),)</f>
        <v/>
      </c>
      <c r="V4" s="5">
        <f>REPLACE(U4,1,FIND(CHAR(10),U4),)</f>
        <v/>
      </c>
      <c r="W4" s="5">
        <f>REPLACE(V4,1,FIND(CHAR(10),V4),)</f>
        <v/>
      </c>
      <c r="X4" s="5">
        <f>REPLACE(W4,1,FIND(CHAR(10),W4),)</f>
        <v/>
      </c>
      <c r="Y4" s="4">
        <f>K4&amp;"【Service】 If you have any questions, please feel free to contact us and we will answer your questions as soon as possible."</f>
        <v/>
      </c>
      <c r="Z4" s="5" t="inlineStr">
        <is>
          <t>best gift</t>
        </is>
      </c>
      <c r="AA4" s="5">
        <f>LEFT(S4,FIND(CHAR(10),S4)-1)</f>
        <v/>
      </c>
      <c r="AB4" s="4">
        <f>LEFT(T4,FIND(CHAR(10),T4)-1)</f>
        <v/>
      </c>
      <c r="AC4" s="4">
        <f>LEFT(U4,FIND(CHAR(10),U4)-1)</f>
        <v/>
      </c>
      <c r="AD4" s="4">
        <f>LEFT(V4,FIND(CHAR(10),V4)-1)</f>
        <v/>
      </c>
      <c r="AE4" s="4">
        <f>LEFT(W4,FIND(CHAR(10),W4)-1)</f>
        <v/>
      </c>
      <c r="AF4" s="2" t="inlineStr">
        <is>
          <t>液体,纸箱,信封件-DE2</t>
        </is>
      </c>
      <c r="AG4" s="2" t="inlineStr">
        <is>
          <t>multicolor</t>
        </is>
      </c>
      <c r="AH4" s="2" t="inlineStr">
        <is>
          <t>Free Size</t>
        </is>
      </c>
      <c r="AJ4" s="2" t="inlineStr">
        <is>
          <t>Plastic</t>
        </is>
      </c>
      <c r="AK4" s="2" t="inlineStr">
        <is>
          <t>塑料</t>
        </is>
      </c>
      <c r="AL4" s="2" t="inlineStr">
        <is>
          <t>3.9</t>
        </is>
      </c>
      <c r="AM4" s="2" t="inlineStr">
        <is>
          <t>150</t>
        </is>
      </c>
      <c r="AN4" s="7" t="n">
        <v>0.33</v>
      </c>
      <c r="AO4" s="2" t="n">
        <v>16.99</v>
      </c>
      <c r="AP4" s="2" t="n">
        <v>6.65</v>
      </c>
      <c r="AQ4" s="2" t="n">
        <v>6.99</v>
      </c>
      <c r="AR4" s="2">
        <f>IF(VALUE(TRIM(AM4))&lt;=100,"202411999000529084",IF(VALUE(TRIM(AM4))&lt;=200,"202411999000529085",IF(VALUE(TRIM(AM4))&lt;=300,"202411999000529087",IF(VALUE(TRIM(AM4))&lt;=400,"202411999000529089",IF(VALUE(TRIM(AM4))&lt;=500,"202411999000529090",IF(VALUE(TRIM(AM4))&lt;=1000,"202411999000532718","202411999000536024"))))))</f>
        <v/>
      </c>
      <c r="AU4" s="2" t="inlineStr">
        <is>
          <t>正常</t>
        </is>
      </c>
      <c r="BA4" s="2" t="inlineStr">
        <is>
          <t>http://23.94.38.62/NlJEOStmek54bnNsK0dqYkFyaDF5UGdnelgxbEJhd08yN1ZUTWNCeGdseHBmQ09tc0lFK0RxV3FQRTlXakVmLzc0SHR3eTRYZ3hRPQ.jpg</t>
        </is>
      </c>
      <c r="BB4" s="2" t="inlineStr">
        <is>
          <t>http://23.94.38.62/aTdiSk4yNHFoeXdFZnBJakJXNjI5RU1LSXJrQ0ZVbzUwb3dLd3ZDVGxDeVl4bkxlb2Z4NTBzTFRvckg0OTBta2xkam9TZFV1UzhBPQ.jpg</t>
        </is>
      </c>
      <c r="BC4" s="2" t="inlineStr">
        <is>
          <t>http://23.94.38.62/Y3IxUS9LUmJTSC8rOWhRTVp5cnhFcmtwclhyMVlnSXpwQ1NLYy9jMm1DcUE1cm1yWDJHTk9Bc1BKcklITDAvdkZLVGJFMnJxVEVNPQ.jpg</t>
        </is>
      </c>
      <c r="BD4" s="2" t="inlineStr">
        <is>
          <t>http://23.94.38.62/YVFPdit3NTR3MWEzMWVEREhPY1lCVmRtWmxJam5DOXJVclpLTDE5VGZxaGZZY2x5VS8rLzBaQXNXQmtHbUR5U1B3OWE0Ky9IUjFJPQ.jpg</t>
        </is>
      </c>
      <c r="BE4" s="2" t="inlineStr">
        <is>
          <t>http://23.94.38.62/LzU2N1FmdjltbWR5d3duZU9zMy9qTWdWTDZxUlNURzlGczhlRmN6THhEV3dXUDU2NnVuZjcvRm8xOVlUZ3RDakJHZ1RRbU5qMmNZPQ.jpg</t>
        </is>
      </c>
      <c r="BF4" s="2" t="inlineStr">
        <is>
          <t>http://23.94.38.62/RHBpa1JlRmR6bnJuRGs3TnpKQ3k0VXVYSzNoVnlheDdiSFRlcUhna1VEcUVLVlMvMk14ZkVsc0ZvelZnSkFzUnRJc1l4ejhOSlhzPQ.jpg</t>
        </is>
      </c>
      <c r="BG4" s="2" t="inlineStr">
        <is>
          <t>http://23.94.38.62/d3RacURZQTVtbUVSV0pnTktmS3pRZUQxOThKa2EvYk9EWmJoSkZFMEdFdkI3elpKYzd4eUFSRnFnSFZuUkh6bHdpak5wMEIyTWhVPQ.jpg</t>
        </is>
      </c>
      <c r="BH4" s="2" t="n"/>
      <c r="BI4" s="2" t="n"/>
      <c r="BJ4" s="2" t="inlineStr">
        <is>
          <t>http://23.94.38.62/NXFQY3d3L3JzUmJjVldzcVkwMFFyRWFkdnNWQmhLWDNEQnRwZHB2V0h6NHRFd243OFdUYlluY01HVE04QWlpMkdjZW5RRFQzWm1nPQ.jpg@100</t>
        </is>
      </c>
      <c r="BK4" s="2">
        <f>IF(ISBLANK(BJ4),BA4,BJ4)</f>
        <v/>
      </c>
      <c r="BL4" s="2" t="inlineStr">
        <is>
          <t>WYD241204007</t>
        </is>
      </c>
      <c r="BM4" s="2" t="n"/>
      <c r="BN4" s="2" t="inlineStr">
        <is>
          <t>Snail Firming And Moisturizing Toner Hydrating Moisturizing Toner 120ml</t>
        </is>
      </c>
      <c r="BO4" s="2" t="inlineStr">
        <is>
          <t>蜗牛紧致保湿爽肤水 补水保湿爽肤水120ml</t>
        </is>
      </c>
      <c r="BP4" s="2" t="inlineStr">
        <is>
          <t>蜗牛紧致弹润爽肤水120ml</t>
        </is>
      </c>
      <c r="BQ4" s="2" t="inlineStr">
        <is>
          <t>Snail Firming And Moisturizing Toner 120Ml</t>
        </is>
      </c>
    </row>
    <row r="5" ht="50" customHeight="1" s="3">
      <c r="A5" s="2" t="inlineStr">
        <is>
          <t>WYD241204008</t>
        </is>
      </c>
      <c r="B5" t="inlineStr">
        <is>
          <t>Herunwer</t>
        </is>
      </c>
      <c r="C5" s="2" t="inlineStr">
        <is>
          <t>2WXX20250122</t>
        </is>
      </c>
      <c r="D5" s="2" t="inlineStr">
        <is>
          <t>-</t>
        </is>
      </c>
      <c r="E5" s="2" t="n"/>
      <c r="F5" s="2">
        <f>C5&amp;D5&amp;A5&amp;D5&amp;B5</f>
        <v/>
      </c>
      <c r="G5" s="2">
        <f>C5&amp;D5&amp;E5&amp;D5&amp;B5</f>
        <v/>
      </c>
      <c r="J5" s="2">
        <f>BN5</f>
        <v/>
      </c>
      <c r="K5" s="2" t="inlineStr">
        <is>
          <t xml:space="preserve">Herunwer </t>
        </is>
      </c>
      <c r="L5" s="2">
        <f>K5&amp;J5</f>
        <v/>
      </c>
      <c r="M5" s="2">
        <f>LEN(L5)</f>
        <v/>
      </c>
      <c r="N5" s="2" t="inlineStr">
        <is>
          <t>Snail Firming And Moisturizing Cream Hydrating And Rejuvenating Cream 60g&lt;br&gt;Features:&lt;br&gt;     Snail nourishes: Snail contains protein, hyaluronic and other nourishing ingredients, which can deeply moisturize the skin, repair damaged cells, and make the skin softer and smoother.&lt;br&gt;    improves elasticity: is an important structural protein , which can increase the elasticity and firmness of the skin, make the skin more firm and elastic, and reduce the appearance of fine lines and wrinkles.&lt;br&gt;    High moisturizing and hydrating: The moisturizing ingredients in the can deeply hydrate, form a protective film to lock in , keep the skin moisturized for a long, improve dryness and roughness, and make the skin tender and .&lt;br&gt;    Repair skin: Snail has excellent repair effects, which can process of damaged skin, reduce and redness, improve skin problems, and skin health.&lt;br&gt;    Refreshing and easy to absorb: The cream has a refreshing and non-greasy texture, is easily absorbed by the skin, does not clog pores, is suitable for all skin types, and brings a comfortable and moisturizing care experience to the skin.&lt;br&gt;Product Description:&lt;br&gt;Package Included：1x Snail Repair Face Cream 40g&lt;br&gt;</t>
        </is>
      </c>
      <c r="O5" s="4">
        <f>IF(ISNUMBER(SEARCH("&lt;br&gt;Size",SUBSTITUTE(TRIM(N5),"&lt;br&gt; ","&lt;br&gt;"))),LEFT(SUBSTITUTE(TRIM(N5),"&lt;br&gt; ","&lt;br&gt;"),SEARCH("&lt;br&gt;Size",SUBSTITUTE(TRIM(N5),"&lt;br&gt; ","&lt;br&gt;"))-1),SUBSTITUTE(TRIM(N5),"&lt;br&gt; ","&lt;br&gt;"))</f>
        <v/>
      </c>
      <c r="P5" s="4">
        <f>IF(ISNUMBER(SEARCH("Size&lt;br&gt;US",O5)),LEFT(O5,SEARCH("Size&lt;br&gt;US",O5)-1),O5)</f>
        <v/>
      </c>
      <c r="Q5" s="4">
        <f>SUBSTITUTE(P5,"&lt;br&gt;",CHAR(10))</f>
        <v/>
      </c>
      <c r="R5" s="4">
        <f>REPLACE(Q5,1,FIND(CHAR(10),Q5),)</f>
        <v/>
      </c>
      <c r="S5" s="5">
        <f>REPLACE(R5,1,FIND(CHAR(10),R5),)</f>
        <v/>
      </c>
      <c r="T5" s="5">
        <f>REPLACE(S5,1,FIND(CHAR(10),S5),)</f>
        <v/>
      </c>
      <c r="U5" s="5">
        <f>REPLACE(T5,1,FIND(CHAR(10),T5),)</f>
        <v/>
      </c>
      <c r="V5" s="5">
        <f>REPLACE(U5,1,FIND(CHAR(10),U5),)</f>
        <v/>
      </c>
      <c r="W5" s="5">
        <f>REPLACE(V5,1,FIND(CHAR(10),V5),)</f>
        <v/>
      </c>
      <c r="X5" s="5">
        <f>REPLACE(W5,1,FIND(CHAR(10),W5),)</f>
        <v/>
      </c>
      <c r="Y5" s="4">
        <f>K5&amp;"【Service】 If you have any questions, please feel free to contact us and we will answer your questions as soon as possible."</f>
        <v/>
      </c>
      <c r="Z5" s="5" t="inlineStr">
        <is>
          <t>best gift</t>
        </is>
      </c>
      <c r="AA5" s="5">
        <f>LEFT(S5,FIND(CHAR(10),S5)-1)</f>
        <v/>
      </c>
      <c r="AB5" s="4">
        <f>LEFT(T5,FIND(CHAR(10),T5)-1)</f>
        <v/>
      </c>
      <c r="AC5" s="4">
        <f>LEFT(U5,FIND(CHAR(10),U5)-1)</f>
        <v/>
      </c>
      <c r="AD5" s="4">
        <f>LEFT(V5,FIND(CHAR(10),V5)-1)</f>
        <v/>
      </c>
      <c r="AE5" s="4">
        <f>LEFT(W5,FIND(CHAR(10),W5)-1)</f>
        <v/>
      </c>
      <c r="AF5" s="2" t="inlineStr">
        <is>
          <t>膏体,纸箱</t>
        </is>
      </c>
      <c r="AG5" s="2" t="inlineStr">
        <is>
          <t>multicolor</t>
        </is>
      </c>
      <c r="AH5" s="2" t="inlineStr">
        <is>
          <t>Free Size</t>
        </is>
      </c>
      <c r="AJ5" s="2" t="inlineStr">
        <is>
          <t>Plastic</t>
        </is>
      </c>
      <c r="AK5" s="2" t="inlineStr">
        <is>
          <t>塑料</t>
        </is>
      </c>
      <c r="AL5" s="2" t="inlineStr">
        <is>
          <t>3.8</t>
        </is>
      </c>
      <c r="AM5" s="2" t="inlineStr">
        <is>
          <t>80</t>
        </is>
      </c>
      <c r="AN5" s="7" t="n">
        <v>0.18</v>
      </c>
      <c r="AO5" s="2" t="n">
        <v>14.99</v>
      </c>
      <c r="AP5" s="2" t="n">
        <v>5.87</v>
      </c>
      <c r="AQ5" s="2" t="n">
        <v>5.99</v>
      </c>
      <c r="AR5" s="2">
        <f>IF(VALUE(TRIM(AM5))&lt;=100,"202411999000529084",IF(VALUE(TRIM(AM5))&lt;=200,"202411999000529085",IF(VALUE(TRIM(AM5))&lt;=300,"202411999000529087",IF(VALUE(TRIM(AM5))&lt;=400,"202411999000529089",IF(VALUE(TRIM(AM5))&lt;=500,"202411999000529090",IF(VALUE(TRIM(AM5))&lt;=1000,"202411999000532718","202411999000536024"))))))</f>
        <v/>
      </c>
      <c r="AU5" s="2" t="inlineStr">
        <is>
          <t>正常</t>
        </is>
      </c>
      <c r="BA5" s="2" t="inlineStr">
        <is>
          <t>http://23.94.38.62/RmZoQUNhU2I5czc4bGlVbzAxVzBRRzQ4WnVDZkZlWDNPKy9lajkvRUJmQU82ejAxYkdXbE5JZmlsL0hMUE8yU2FDNlUrTzRhVC80PQ.jpg</t>
        </is>
      </c>
      <c r="BB5" s="2" t="inlineStr">
        <is>
          <t>http://23.94.38.62/RmRtT1graWNaZVlrQms5NFFSVEdOdHNRaThqVXFKcndNTFNGWGxKbWJpb2ZVUGRITWVNdGlzSHIwT2VNNWMzMERSMkNDMVpvSTVJPQ.jpg</t>
        </is>
      </c>
      <c r="BC5" s="2" t="inlineStr">
        <is>
          <t>http://23.94.38.62/YlBnSkxSS3N2UVN3bE5ESjV3NjJHWmIxazcvL3hUUmxGMmFpcTFlT3ZlVG5VTFp2YTkza3UveTNHejYzQnhnR2l0eTIxR041ZTFzPQ.jpg</t>
        </is>
      </c>
      <c r="BD5" s="2" t="inlineStr">
        <is>
          <t>http://23.94.38.62/SW9IclNMd3QvSzBlTTNsUVhsQ2UzV29TbWpzakRrRUs4MllBZ2ZVNmEwV2VTRVo4UklTVXA1azBJWWNzejBYTG56WC9QcVhVbTBBPQ.jpg</t>
        </is>
      </c>
      <c r="BE5" s="2" t="inlineStr">
        <is>
          <t>http://23.94.38.62/a3hiWXp0RGFzZXpNWVhlSGtsN0NBK2tvZzdZcDVkbERhSGRwb3VsU0MvcU4xYnFjK3FUcFRuSmtTTnh3WWVad1E0MmJpS2tMUjVnPQ.jpg</t>
        </is>
      </c>
      <c r="BF5" s="2" t="inlineStr">
        <is>
          <t>http://23.94.38.62/Sy9iclFoNkw0Q29tMkp1RXdIYnhFM1pwV24zVzN5c2FTNVJUd2h6UVRtdmJwcUhpei82R1Bsekw3TU1YMmY4cGh0MzAzdGp2R1VZPQ.jpg</t>
        </is>
      </c>
      <c r="BG5" s="2" t="inlineStr">
        <is>
          <t>http://23.94.38.62/V3dVU3NKMGc4dWJNTDA1QTlZU2dyaWxLSlVPaGRSYWx4WE1KMnhrL3F5SUw4TjFBRE1uWDVzcjdTejFZY0VaVWJwVmdoSUdBaWpVPQ.jpg</t>
        </is>
      </c>
      <c r="BH5" s="2" t="inlineStr">
        <is>
          <t>http://23.94.38.62/dThzWGR2MGlPYTMzY1ZpT0trTEZKUWhTMVJ0dy9PMHNXVlF5M1dROWNKalVGYmZVUU9Dbnk4elF1UEI2d0NyYU52N3B3MXlLQ1dRPQ.jpg</t>
        </is>
      </c>
      <c r="BI5" s="2" t="inlineStr">
        <is>
          <t>http://23.94.38.62/UUNkUjYyNy9pV20wVGpsL0hnNEFvclV4b1ZRWXRTc2NYWS9iWWpEY29jcCs2VjdsU0lJcU1Yd2xCdG9RMWpObHZzR3YzbDQ0blJjPQ.jpg</t>
        </is>
      </c>
      <c r="BJ5" s="2" t="inlineStr">
        <is>
          <t>http://23.94.38.62/b012ektDOURZMlFhbmxsTnBvekVxUDhqalE2djBmVStFdk0wVmptUytyOExxK01zVzNhNWRvblhYcE9mWThkNi9Yd3p5c21PYWdJPQ.jpg@100</t>
        </is>
      </c>
      <c r="BK5" s="2">
        <f>IF(ISBLANK(BJ5),BA5,BJ5)</f>
        <v/>
      </c>
      <c r="BL5" s="2" t="inlineStr">
        <is>
          <t>WYD241204008</t>
        </is>
      </c>
      <c r="BM5" s="2" t="n"/>
      <c r="BN5" s="2" t="inlineStr">
        <is>
          <t>Snail Firming And Moisturizing Cream Hydrating And Rejuvenating Cream 60g</t>
        </is>
      </c>
      <c r="BO5" s="2" t="inlineStr">
        <is>
          <t>蜗牛紧致保湿霜 补水活肤霜 60g</t>
        </is>
      </c>
      <c r="BP5" s="2" t="inlineStr">
        <is>
          <t>蜗牛紧致弹润面霜60g</t>
        </is>
      </c>
      <c r="BQ5" s="2" t="inlineStr">
        <is>
          <t>Snail Firming And Moisturizing Cream 60G</t>
        </is>
      </c>
    </row>
    <row r="6" ht="50" customHeight="1" s="3">
      <c r="A6" s="2" t="inlineStr">
        <is>
          <t>THH241204005</t>
        </is>
      </c>
      <c r="B6" t="inlineStr">
        <is>
          <t>Herunwer</t>
        </is>
      </c>
      <c r="C6" s="2" t="inlineStr">
        <is>
          <t>2WXX20250122</t>
        </is>
      </c>
      <c r="D6" s="2" t="inlineStr">
        <is>
          <t>-</t>
        </is>
      </c>
      <c r="F6" s="2">
        <f>C6&amp;D6&amp;A6&amp;D6&amp;B6</f>
        <v/>
      </c>
      <c r="G6" s="2">
        <f>C6&amp;D6&amp;E6&amp;D6&amp;B6</f>
        <v/>
      </c>
      <c r="J6" s="2">
        <f>BN6</f>
        <v/>
      </c>
      <c r="K6" s="2" t="inlineStr">
        <is>
          <t xml:space="preserve">Herunwer </t>
        </is>
      </c>
      <c r="L6" s="2">
        <f>K6&amp;J6</f>
        <v/>
      </c>
      <c r="M6" s="2">
        <f>LEN(L6)</f>
        <v/>
      </c>
      <c r="N6" s="2" t="inlineStr">
        <is>
          <t>Orange Enzymes Exfoliating Brightening Gel Moisturizing Smoothing Tighten Pores Whitening Brightening Exfoliating Peeling Gel 100g&lt;br&gt;Features:&lt;br&gt;     Suitable For All Types: Use the gel to exfoliate anywhere you want to have , glowing skin: hands, neck, elbows, or heels.&lt;br&gt;    Brightening Exfoliating Peeling Gel: Facial scrub will make you feel soft and , and let it again. Glycerin: Moisturizes dry, makes skin soft and supple..&lt;br&gt;    Brightening Exfoliating Peeling Gel: This brightening exfoliating gel is made with fruit extract and other natural ingredients, so it's great for sensitive. can easily dead cells, excess dirt, oil and other impurities on the easily.&lt;br&gt;    Deeply nourishing and moisturizing: Exfoliating Gel can also control oil, can be used on face or neck. Removes dead cells, which will leave your feeling and fresh using it.&lt;br&gt;    Brightening Exfoliating Peeling Gel: Whitening Peeling Gel can effectively clean dirt. Improve skin tone, deeply moisturize, makes and tender. It helps to reduce , as well as clear up any dark spots on your.&lt;br&gt;Product Description:&lt;br&gt;HOW TO USE&lt;br&gt;Apply a small amount to your face and massage gently.&lt;br&gt;Let it sit for a few minutes until the gel has been fully absorbed into your.&lt;br&gt;Then rub it off with your hands.&lt;br&gt;You can use this product alone or in conjunction with other products.&lt;br&gt;If you feel any irritation or discomfort, wash off immediately with warm water.&lt;br&gt;Specifications&lt;br&gt;Type: gel&lt;br&gt;Net：100g&lt;br&gt;Product Includes&lt;br&gt;1x Orange Brightening Exfoliating Peeling Gel&lt;br&gt;</t>
        </is>
      </c>
      <c r="O6" s="4">
        <f>IF(ISNUMBER(SEARCH("&lt;br&gt;Size",SUBSTITUTE(TRIM(N6),"&lt;br&gt; ","&lt;br&gt;"))),LEFT(SUBSTITUTE(TRIM(N6),"&lt;br&gt; ","&lt;br&gt;"),SEARCH("&lt;br&gt;Size",SUBSTITUTE(TRIM(N6),"&lt;br&gt; ","&lt;br&gt;"))-1),SUBSTITUTE(TRIM(N6),"&lt;br&gt; ","&lt;br&gt;"))</f>
        <v/>
      </c>
      <c r="P6" s="4">
        <f>IF(ISNUMBER(SEARCH("Size&lt;br&gt;US",O6)),LEFT(O6,SEARCH("Size&lt;br&gt;US",O6)-1),O6)</f>
        <v/>
      </c>
      <c r="Q6" s="4">
        <f>SUBSTITUTE(P6,"&lt;br&gt;",CHAR(10))</f>
        <v/>
      </c>
      <c r="R6" s="4">
        <f>REPLACE(Q6,1,FIND(CHAR(10),Q6),)</f>
        <v/>
      </c>
      <c r="S6" s="5">
        <f>REPLACE(R6,1,FIND(CHAR(10),R6),)</f>
        <v/>
      </c>
      <c r="T6" s="5">
        <f>REPLACE(S6,1,FIND(CHAR(10),S6),)</f>
        <v/>
      </c>
      <c r="U6" s="5">
        <f>REPLACE(T6,1,FIND(CHAR(10),T6),)</f>
        <v/>
      </c>
      <c r="V6" s="5">
        <f>REPLACE(U6,1,FIND(CHAR(10),U6),)</f>
        <v/>
      </c>
      <c r="W6" s="5">
        <f>REPLACE(V6,1,FIND(CHAR(10),V6),)</f>
        <v/>
      </c>
      <c r="X6" s="5">
        <f>REPLACE(W6,1,FIND(CHAR(10),W6),)</f>
        <v/>
      </c>
      <c r="Y6" s="4">
        <f>K6&amp;"【Service】 If you have any questions, please feel free to contact us and we will answer your questions as soon as possible."</f>
        <v/>
      </c>
      <c r="Z6" s="5" t="inlineStr">
        <is>
          <t>best gift</t>
        </is>
      </c>
      <c r="AA6" s="5">
        <f>LEFT(S6,FIND(CHAR(10),S6)-1)</f>
        <v/>
      </c>
      <c r="AB6" s="4">
        <f>LEFT(T6,FIND(CHAR(10),T6)-1)</f>
        <v/>
      </c>
      <c r="AC6" s="4">
        <f>LEFT(U6,FIND(CHAR(10),U6)-1)</f>
        <v/>
      </c>
      <c r="AD6" s="4">
        <f>LEFT(V6,FIND(CHAR(10),V6)-1)</f>
        <v/>
      </c>
      <c r="AE6" s="4">
        <f>LEFT(W6,FIND(CHAR(10),W6)-1)</f>
        <v/>
      </c>
      <c r="AF6" s="2" t="inlineStr">
        <is>
          <t>膏体,纸箱,信封件-DE2</t>
        </is>
      </c>
      <c r="AG6" s="2" t="inlineStr">
        <is>
          <t>orange</t>
        </is>
      </c>
      <c r="AH6" s="2" t="inlineStr">
        <is>
          <t>Free Size</t>
        </is>
      </c>
      <c r="AJ6" s="2" t="inlineStr">
        <is>
          <t>Plastic</t>
        </is>
      </c>
      <c r="AK6" s="2" t="inlineStr">
        <is>
          <t>塑料</t>
        </is>
      </c>
      <c r="AL6" s="2" t="inlineStr">
        <is>
          <t>2.5</t>
        </is>
      </c>
      <c r="AM6" s="2" t="inlineStr">
        <is>
          <t>120</t>
        </is>
      </c>
      <c r="AN6" s="7" t="n">
        <v>0.26</v>
      </c>
      <c r="AO6" s="2" t="n">
        <v>14.99</v>
      </c>
      <c r="AP6" s="2" t="n">
        <v>5.94</v>
      </c>
      <c r="AQ6" s="2" t="n">
        <v>5.99</v>
      </c>
      <c r="AR6" s="2">
        <f>IF(VALUE(TRIM(AM6))&lt;=100,"202411999000529084",IF(VALUE(TRIM(AM6))&lt;=200,"202411999000529085",IF(VALUE(TRIM(AM6))&lt;=300,"202411999000529087",IF(VALUE(TRIM(AM6))&lt;=400,"202411999000529089",IF(VALUE(TRIM(AM6))&lt;=500,"202411999000529090",IF(VALUE(TRIM(AM6))&lt;=1000,"202411999000532718","202411999000536024"))))))</f>
        <v/>
      </c>
      <c r="AU6" s="2" t="inlineStr">
        <is>
          <t>正常</t>
        </is>
      </c>
      <c r="BA6" s="2" t="inlineStr">
        <is>
          <t>http://23.94.38.62/NkZSTmdzZW11SnVlMmhiTnBDelJyODQxYXZROXlqeHFtSnZjeGlBc2ZXRTBTT3Nla3dwU1RLYjJzV0FkTWtoQ3o3aU01R0VOdDZBPQ.jpg</t>
        </is>
      </c>
      <c r="BB6" s="2" t="inlineStr">
        <is>
          <t>http://23.94.38.62/SnJ5aXpuZTZPN28wRTQ0M0lKeWd5WkJudnVGSmlmNGxCaG5mVGxtTWdLK0FkbEw0bHVNdlJ1a2srNU1iN2QzSndNMCtlQ1JQQjBnPQ.jpg</t>
        </is>
      </c>
      <c r="BC6" s="2" t="inlineStr">
        <is>
          <t>http://23.94.38.62/VU8ydlBST1NsVlVSRUdXM3hLR0xDZHlWZ3dUbUZkNWJocEJ5YURiK3U4aThlc1hnRWswbC9GY0U5ZUdIVkZPemNhNjNuL0ZIVG9FPQ.jpg</t>
        </is>
      </c>
      <c r="BD6" s="2" t="inlineStr">
        <is>
          <t>http://23.94.38.62/ZjYrWDAxSFp1aHVOdUxFSkZjby8zcWNEelJUSFNvKzdmQXUzaUhEN2k3WUI2dzgzd1NlWkw4NjYwakhQTnkwY2I5MGF4ZDBLR0h3PQ.jpg</t>
        </is>
      </c>
      <c r="BE6" s="2" t="inlineStr">
        <is>
          <t>http://23.94.38.62/M3hqYUJ0UUdCbXRHeFFDQUR4Q1p4aFUxdG56aVorU2llK1ZQZGxnbDgyY1FnNlVWaEpPRUl0ZzhNb3VnSU44L3RJaTJ2eFpWUDJrPQ.jpg</t>
        </is>
      </c>
      <c r="BF6" s="2" t="inlineStr">
        <is>
          <t>http://23.94.38.62/bHl6MGpnZGFJR051cnVIbHVtajdCb3doMFoxVFJSSEtiSUNVUTNKQVI2NU52MUJoSWFPckh1YzFwOUs1Lzk3R2N5T1RjRjFRUnpNPQ.jpg</t>
        </is>
      </c>
      <c r="BG6" s="2" t="inlineStr">
        <is>
          <t>http://23.94.38.62/ZldxbWhNeGRuUnp2RkIxcGRQTE5vOFBzbzZJYjNoUkZ5Y1NHMUdBTEVUTDhlVkpvWTdqekVIMEZoYUY5NncyUWY2aEwxdHlhQlFJPQ.jpg</t>
        </is>
      </c>
      <c r="BH6" s="2" t="inlineStr">
        <is>
          <t>http://23.94.38.62/NTgrb1NHY0FPcUZyWEZCd1Qza29rdjdIZ09SdisvQ2R4RWIwL1c2dENrSXZzU2ZtMHpyVitCTWJocFllOHhvOVkvZm00UnJQRmtjPQ.jpg</t>
        </is>
      </c>
      <c r="BI6" s="2" t="inlineStr">
        <is>
          <t>http://23.94.38.62/UWZuUFBVQjVuY0s1d25QNHpkQmllYUExTkJiOG1HYTZqZFFhZ2U5bWpabmhiUWVyMU9taDFZRzc4Sm5GRnBrSnhrZ0Nsbk9JOGc4PQ.jpg</t>
        </is>
      </c>
      <c r="BJ6" s="2" t="inlineStr">
        <is>
          <t>http://23.94.38.62/MElSVnVVcERKNzdQSVhBdHIxei9XejN4SFo2eFpiQzlIRXR1ZUcvQmlOQVBOTGJ6UStFRlhYV0hGbFZ6UEgyOXVMN0NXRjJ1YlFzPQ.jpg@100</t>
        </is>
      </c>
      <c r="BK6" s="2">
        <f>IF(ISBLANK(BJ6),BA6,BJ6)</f>
        <v/>
      </c>
      <c r="BL6" s="2" t="inlineStr">
        <is>
          <t>THH241204005</t>
        </is>
      </c>
      <c r="BM6" s="2" t="n"/>
      <c r="BN6" s="2" t="inlineStr">
        <is>
          <t>Orange Enzymes Exfoliating Brightening Gel Moisturizing Smoothing Tighten Pores Whitening Brightening Exfoliating Peeling Gel 100g</t>
        </is>
      </c>
      <c r="BO6" s="2" t="inlineStr">
        <is>
          <t>橙子酵素去角质亮白啫喱保湿滋润收敛毛孔美白亮肤去角质凝胶100g</t>
        </is>
      </c>
      <c r="BP6" s="2" t="inlineStr">
        <is>
          <t>橙子酵素去角质凝胶面部深层清洁保湿温和搓泥去死皮凝胶100g</t>
        </is>
      </c>
      <c r="BQ6" s="2" t="inlineStr">
        <is>
          <t>Orange Enzyme Exfoliating Gel Facial Deep Cleansing Moisturizing Gentle Rubbing Mud Exfoliating Gel 100G</t>
        </is>
      </c>
    </row>
    <row r="7" ht="50" customHeight="1" s="3">
      <c r="A7" s="2" t="inlineStr">
        <is>
          <t>THH241204006</t>
        </is>
      </c>
      <c r="B7" t="inlineStr">
        <is>
          <t>Herunwer</t>
        </is>
      </c>
      <c r="C7" s="2" t="inlineStr">
        <is>
          <t>2WXX20250122</t>
        </is>
      </c>
      <c r="D7" s="2" t="inlineStr">
        <is>
          <t>-</t>
        </is>
      </c>
      <c r="E7" s="2" t="n"/>
      <c r="F7" s="2">
        <f>C7&amp;D7&amp;A7&amp;D7&amp;B7</f>
        <v/>
      </c>
      <c r="G7" s="2">
        <f>C7&amp;D7&amp;E7&amp;D7&amp;B7</f>
        <v/>
      </c>
      <c r="J7" s="2">
        <f>BN7</f>
        <v/>
      </c>
      <c r="K7" s="2" t="inlineStr">
        <is>
          <t xml:space="preserve">Herunwer </t>
        </is>
      </c>
      <c r="L7" s="2">
        <f>K7&amp;J7</f>
        <v/>
      </c>
      <c r="M7" s="2">
        <f>LEN(L7)</f>
        <v/>
      </c>
      <c r="N7" s="2" t="inlineStr">
        <is>
          <t>Pro-Collagens Scrub Cleanser Moisturizing Locking Moistures Firming Facial Cleansing Exfoliation And Peeling 3-in-1 Collagens Scrub 150ml&lt;br&gt;Features:&lt;br&gt;    MOISTURIZES THE SKIN &amp; LOCKS IN MOISTURES：Moisturize the skin, making your skin soft, smoothes&lt;br&gt;    DEEPLY CLEANSING：Gently exfoliate, peel off dead skin.smoothes skin and maintain skin water and oil balances&lt;br&gt;    FIRMING SKIN：Fade skin fine lines leaving skin soft and elastic&lt;br&gt;    PRO-COLLAGENS：Deeply cleans and gently moisturizes the skin, leaving it hydrated, looks young and energetical&lt;br&gt;    Suitable for all skin types&lt;br&gt;Product Description:&lt;br&gt;1*Collagens Scrub Cleanser&lt;br&gt;Net：120ml&lt;br&gt;</t>
        </is>
      </c>
      <c r="O7" s="4">
        <f>IF(ISNUMBER(SEARCH("&lt;br&gt;Size",SUBSTITUTE(TRIM(N7),"&lt;br&gt; ","&lt;br&gt;"))),LEFT(SUBSTITUTE(TRIM(N7),"&lt;br&gt; ","&lt;br&gt;"),SEARCH("&lt;br&gt;Size",SUBSTITUTE(TRIM(N7),"&lt;br&gt; ","&lt;br&gt;"))-1),SUBSTITUTE(TRIM(N7),"&lt;br&gt; ","&lt;br&gt;"))</f>
        <v/>
      </c>
      <c r="P7" s="4">
        <f>IF(ISNUMBER(SEARCH("Size&lt;br&gt;US",O7)),LEFT(O7,SEARCH("Size&lt;br&gt;US",O7)-1),O7)</f>
        <v/>
      </c>
      <c r="Q7" s="4">
        <f>SUBSTITUTE(P7,"&lt;br&gt;",CHAR(10))</f>
        <v/>
      </c>
      <c r="R7" s="4">
        <f>REPLACE(Q7,1,FIND(CHAR(10),Q7),)</f>
        <v/>
      </c>
      <c r="S7" s="5">
        <f>REPLACE(R7,1,FIND(CHAR(10),R7),)</f>
        <v/>
      </c>
      <c r="T7" s="5">
        <f>REPLACE(S7,1,FIND(CHAR(10),S7),)</f>
        <v/>
      </c>
      <c r="U7" s="5">
        <f>REPLACE(T7,1,FIND(CHAR(10),T7),)</f>
        <v/>
      </c>
      <c r="V7" s="5">
        <f>REPLACE(U7,1,FIND(CHAR(10),U7),)</f>
        <v/>
      </c>
      <c r="W7" s="5">
        <f>REPLACE(V7,1,FIND(CHAR(10),V7),)</f>
        <v/>
      </c>
      <c r="X7" s="5">
        <f>REPLACE(W7,1,FIND(CHAR(10),W7),)</f>
        <v/>
      </c>
      <c r="Y7" s="4">
        <f>K7&amp;"【Service】 If you have any questions, please feel free to contact us and we will answer your questions as soon as possible."</f>
        <v/>
      </c>
      <c r="Z7" s="5" t="inlineStr">
        <is>
          <t>best gift</t>
        </is>
      </c>
      <c r="AA7" s="5">
        <f>LEFT(S7,FIND(CHAR(10),S7)-1)</f>
        <v/>
      </c>
      <c r="AB7" s="4">
        <f>LEFT(T7,FIND(CHAR(10),T7)-1)</f>
        <v/>
      </c>
      <c r="AC7" s="4">
        <f>LEFT(U7,FIND(CHAR(10),U7)-1)</f>
        <v/>
      </c>
      <c r="AD7" s="4">
        <f>LEFT(V7,FIND(CHAR(10),V7)-1)</f>
        <v/>
      </c>
      <c r="AE7" s="4">
        <f>LEFT(W7,FIND(CHAR(10),W7)-1)</f>
        <v/>
      </c>
      <c r="AF7" s="2" t="inlineStr">
        <is>
          <t>膏体</t>
        </is>
      </c>
      <c r="AG7" s="2" t="inlineStr">
        <is>
          <t>white</t>
        </is>
      </c>
      <c r="AH7" s="2" t="inlineStr">
        <is>
          <t>Free Size</t>
        </is>
      </c>
      <c r="AJ7" s="2" t="inlineStr">
        <is>
          <t>Plastic</t>
        </is>
      </c>
      <c r="AK7" s="2" t="inlineStr">
        <is>
          <t>塑料</t>
        </is>
      </c>
      <c r="AL7" s="2" t="inlineStr">
        <is>
          <t>12</t>
        </is>
      </c>
      <c r="AM7" s="2" t="inlineStr">
        <is>
          <t>165</t>
        </is>
      </c>
      <c r="AN7" s="7" t="n">
        <v>0.36</v>
      </c>
      <c r="AO7" s="2" t="n">
        <v>20.99</v>
      </c>
      <c r="AP7" s="2" t="n">
        <v>8.42</v>
      </c>
      <c r="AQ7" s="2" t="n">
        <v>7.99</v>
      </c>
      <c r="AR7" s="2">
        <f>IF(VALUE(TRIM(AM7))&lt;=100,"202411999000529084",IF(VALUE(TRIM(AM7))&lt;=200,"202411999000529085",IF(VALUE(TRIM(AM7))&lt;=300,"202411999000529087",IF(VALUE(TRIM(AM7))&lt;=400,"202411999000529089",IF(VALUE(TRIM(AM7))&lt;=500,"202411999000529090",IF(VALUE(TRIM(AM7))&lt;=1000,"202411999000532718","202411999000536024"))))))</f>
        <v/>
      </c>
      <c r="AU7" s="2" t="inlineStr">
        <is>
          <t>正常</t>
        </is>
      </c>
      <c r="BA7" s="2" t="inlineStr">
        <is>
          <t>http://23.94.38.62/UktpemM4aG9hQ3E1TkxzSSt1aFZaaXdXTHA1N2VOVHRKaEI4VDZnYkd1bjVZc043ZEJ4NHdyc1FRTldoaVVUSldIK0crYjZKcnhZPQ.jpg</t>
        </is>
      </c>
      <c r="BB7" s="2" t="inlineStr">
        <is>
          <t>http://23.94.38.62/Q2lmRi9KSmZUc01hb2tmUzZ3UjRiUVlvb3BHamxkVFdXRGxXUEUzcW1MVUM4WEhzSzZXd2dyK25PZzJyOWRvUGwyNnNYbU81MnpZPQ.jpg</t>
        </is>
      </c>
      <c r="BC7" s="2" t="inlineStr">
        <is>
          <t>http://23.94.38.62/eGc4d0VIOFFaU0hIbkVQTVdQWDcvZ2EwdGk3YVRoZUN2SVZjdDVlVGZNUGw4cUJIK0FNOGlxeFZVdjZLUTdaaS9sY2kyNzRHbTVjPQ.jpg</t>
        </is>
      </c>
      <c r="BD7" s="2" t="inlineStr">
        <is>
          <t>http://23.94.38.62/SnIweXB4YTNLYTNFQ2dFR0ZDcExRaTRqMTRvM2VFMWNOYTJMTU1udFVHYkVFNloyT1U3OEw2MUQ5cXNUK1FKanBtYW5lKzh0OG9FPQ.jpg</t>
        </is>
      </c>
      <c r="BE7" s="2" t="inlineStr">
        <is>
          <t>http://23.94.38.62/TDZ5NCtxM0VmY2xKeUhvajhIamxhUjBlRXI5WFEvNDRRd3BocDlYWjFLSWswTjdCQlo1a3p5TTh0ZVJwdXovZ2VqMFZtWFh6TFNFPQ.jpg</t>
        </is>
      </c>
      <c r="BF7" s="2" t="inlineStr">
        <is>
          <t>http://23.94.38.62/QkpsT1RQVVp5SDUvU1BLUEVKUU4yVnlhSTREYi8zbDJpVWE5OEpKTUF0N3ppS0s5ejVGY3dybzJlaFY2aldxVHYwSysvc1JhbVFnPQ.jpg</t>
        </is>
      </c>
      <c r="BG7" s="2" t="inlineStr">
        <is>
          <t>http://23.94.38.62/TWxuVTJINjJydk1aWXNNK1RaMkFOTkNwUjBQcFNoY0plcjZ6SXhleTZ0Nm5jNndkU1JTLzhXVWZRMmN0dm1lRTUvcTBPS0IyekpjPQ.jpg</t>
        </is>
      </c>
      <c r="BH7" s="2" t="inlineStr">
        <is>
          <t>http://23.94.38.62/QUlnTDhrd0cxVlhxMWxILzBRV283QUtBQWVLajhCeW5ZSVBNcitzUVREaWloVjBqUDlTeUROUmZjbVc2QU10cTIyeklQYUZXZ0g0PQ.jpg</t>
        </is>
      </c>
      <c r="BI7" s="2" t="inlineStr">
        <is>
          <t>http://23.94.38.62/N2NSa3c2SWtDRzJKWmRTd3lKLzJVNGZMUjBBaUFFeDdTejF1eWNmSDlHNFRINUJDeUlnOWNseDBJUHRSKzRxWFVUbDdkL3pBQytnPQ.jpg</t>
        </is>
      </c>
      <c r="BJ7" s="2" t="inlineStr">
        <is>
          <t>http://23.94.38.62/VDljNDgwVVJNZHRNZ2JnT01DK3NvdEwvRWNpOWxWZXp2ZUdaamRWZFY1MnBWdFhOMWpZR0pVUkdzZzIySXI1cmZKZGxhdnZVTVBnPQ.jpg@100</t>
        </is>
      </c>
      <c r="BK7" s="2">
        <f>IF(ISBLANK(BJ7),BA7,BJ7)</f>
        <v/>
      </c>
      <c r="BL7" s="2" t="inlineStr">
        <is>
          <t>THH241204006</t>
        </is>
      </c>
      <c r="BM7" s="2" t="n"/>
      <c r="BN7" s="2" t="inlineStr">
        <is>
          <t>Pro-Collagens Scrub Cleanser Moisturizing Locking Moistures Firming Facial Cleansing Exfoliation And Peeling 3-in-1 Collagens Scrub 150ml</t>
        </is>
      </c>
      <c r="BO7" s="2" t="inlineStr">
        <is>
          <t>胶原蛋白磨砂洁面乳保湿锁水紧致面部清洁去角质去死皮三合一胶原蛋白磨砂膏 150ml</t>
        </is>
      </c>
      <c r="BP7" s="2" t="inlineStr">
        <is>
          <t>面部清洁去角质去死皮三合一面部磨砂膏150ml</t>
        </is>
      </c>
      <c r="BQ7" s="2" t="inlineStr">
        <is>
          <t>Facial Cleansing, Exfoliating, And Exfoliating 3-In-1 Facial Scrub 150Ml</t>
        </is>
      </c>
    </row>
    <row r="8" ht="50" customHeight="1" s="3">
      <c r="A8" s="2" t="inlineStr">
        <is>
          <t>THH241204007</t>
        </is>
      </c>
      <c r="B8" t="inlineStr">
        <is>
          <t>Herunwer</t>
        </is>
      </c>
      <c r="C8" s="2" t="inlineStr">
        <is>
          <t>2WXX20250122</t>
        </is>
      </c>
      <c r="D8" s="2" t="inlineStr">
        <is>
          <t>-</t>
        </is>
      </c>
      <c r="E8" s="2" t="n"/>
      <c r="F8" s="2">
        <f>C8&amp;D8&amp;A8&amp;D8&amp;B8</f>
        <v/>
      </c>
      <c r="G8" s="2">
        <f>C8&amp;D8&amp;E8&amp;D8&amp;B8</f>
        <v/>
      </c>
      <c r="J8" s="2">
        <f>BN8</f>
        <v/>
      </c>
      <c r="K8" s="2" t="inlineStr">
        <is>
          <t xml:space="preserve">Herunwer </t>
        </is>
      </c>
      <c r="L8" s="2">
        <f>K8&amp;J8</f>
        <v/>
      </c>
      <c r="M8" s="2">
        <f>LEN(L8)</f>
        <v/>
      </c>
      <c r="N8" s="2" t="inlineStr">
        <is>
          <t>Onions Biotin Rosemarys Shampoo Pures Plant Extract Ingredients Dandruff And Oil Control Onions Biotin Rosemarys Shampoo 200ml&lt;br&gt;Features:&lt;br&gt;Lock in hair moistures&lt;br&gt;Soft &amp; delicate&lt;br&gt;Fluffys hair&lt;br&gt;Deeply cleanin&lt;br&gt;Suitable for all types of hair, suitable for daily cleaning use&lt;br&gt;Product Description:&lt;br&gt;1* Shampoo&lt;br&gt;Net：200ml&lt;br&gt;</t>
        </is>
      </c>
      <c r="O8" s="4">
        <f>IF(ISNUMBER(SEARCH("&lt;br&gt;Size",SUBSTITUTE(TRIM(N8),"&lt;br&gt; ","&lt;br&gt;"))),LEFT(SUBSTITUTE(TRIM(N8),"&lt;br&gt; ","&lt;br&gt;"),SEARCH("&lt;br&gt;Size",SUBSTITUTE(TRIM(N8),"&lt;br&gt; ","&lt;br&gt;"))-1),SUBSTITUTE(TRIM(N8),"&lt;br&gt; ","&lt;br&gt;"))</f>
        <v/>
      </c>
      <c r="P8" s="4">
        <f>IF(ISNUMBER(SEARCH("Size&lt;br&gt;US",O8)),LEFT(O8,SEARCH("Size&lt;br&gt;US",O8)-1),O8)</f>
        <v/>
      </c>
      <c r="Q8" s="4">
        <f>SUBSTITUTE(P8,"&lt;br&gt;",CHAR(10))</f>
        <v/>
      </c>
      <c r="R8" s="4">
        <f>REPLACE(Q8,1,FIND(CHAR(10),Q8),)</f>
        <v/>
      </c>
      <c r="S8" s="5">
        <f>REPLACE(R8,1,FIND(CHAR(10),R8),)</f>
        <v/>
      </c>
      <c r="T8" s="5">
        <f>REPLACE(S8,1,FIND(CHAR(10),S8),)</f>
        <v/>
      </c>
      <c r="U8" s="5">
        <f>REPLACE(T8,1,FIND(CHAR(10),T8),)</f>
        <v/>
      </c>
      <c r="V8" s="5">
        <f>REPLACE(U8,1,FIND(CHAR(10),U8),)</f>
        <v/>
      </c>
      <c r="W8" s="5">
        <f>REPLACE(V8,1,FIND(CHAR(10),V8),)</f>
        <v/>
      </c>
      <c r="X8" s="5">
        <f>REPLACE(W8,1,FIND(CHAR(10),W8),)</f>
        <v/>
      </c>
      <c r="Y8" s="4">
        <f>K8&amp;"【Service】 If you have any questions, please feel free to contact us and we will answer your questions as soon as possible."</f>
        <v/>
      </c>
      <c r="Z8" s="5" t="inlineStr">
        <is>
          <t>best gift</t>
        </is>
      </c>
      <c r="AA8" s="5">
        <f>LEFT(S8,FIND(CHAR(10),S8)-1)</f>
        <v/>
      </c>
      <c r="AB8" s="4">
        <f>LEFT(T8,FIND(CHAR(10),T8)-1)</f>
        <v/>
      </c>
      <c r="AC8" s="4">
        <f>LEFT(U8,FIND(CHAR(10),U8)-1)</f>
        <v/>
      </c>
      <c r="AD8" s="4">
        <f>LEFT(V8,FIND(CHAR(10),V8)-1)</f>
        <v/>
      </c>
      <c r="AE8" s="4">
        <f>LEFT(W8,FIND(CHAR(10),W8)-1)</f>
        <v/>
      </c>
      <c r="AF8" s="2" t="inlineStr">
        <is>
          <t>液体,信封件-DE2</t>
        </is>
      </c>
      <c r="AG8" s="2" t="inlineStr">
        <is>
          <t>white</t>
        </is>
      </c>
      <c r="AH8" s="2" t="inlineStr">
        <is>
          <t>Free Size</t>
        </is>
      </c>
      <c r="AJ8" s="2" t="inlineStr">
        <is>
          <t>Plastic</t>
        </is>
      </c>
      <c r="AK8" s="2" t="inlineStr">
        <is>
          <t>塑料</t>
        </is>
      </c>
      <c r="AL8" s="2" t="inlineStr">
        <is>
          <t>12</t>
        </is>
      </c>
      <c r="AM8" s="2" t="inlineStr">
        <is>
          <t>220</t>
        </is>
      </c>
      <c r="AN8" s="7" t="n">
        <v>0.49</v>
      </c>
      <c r="AO8" s="2" t="n">
        <v>21.99</v>
      </c>
      <c r="AP8" s="2" t="n">
        <v>8.880000000000001</v>
      </c>
      <c r="AQ8" s="2" t="n">
        <v>8.99</v>
      </c>
      <c r="AR8" s="2">
        <f>IF(VALUE(TRIM(AM8))&lt;=100,"202411999000529084",IF(VALUE(TRIM(AM8))&lt;=200,"202411999000529085",IF(VALUE(TRIM(AM8))&lt;=300,"202411999000529087",IF(VALUE(TRIM(AM8))&lt;=400,"202411999000529089",IF(VALUE(TRIM(AM8))&lt;=500,"202411999000529090",IF(VALUE(TRIM(AM8))&lt;=1000,"202411999000532718","202411999000536024"))))))</f>
        <v/>
      </c>
      <c r="AU8" s="2" t="inlineStr">
        <is>
          <t>正常</t>
        </is>
      </c>
      <c r="BA8" s="2" t="inlineStr">
        <is>
          <t>http://23.94.38.62/RHRVMkx5QStKTDBadGtvYUpITXpaNzYycU1ySHI2K3hUWkFTUHBHTVBiSlNFZ0lyekVVenFFR1BTNi9PRWd2T09iUE9PcFFaT1kwPQ.jpg</t>
        </is>
      </c>
      <c r="BB8" s="2" t="inlineStr">
        <is>
          <t>http://23.94.38.62/WjF0WTVrVUNYQ2lTd3pjeVFxVnpYSTFyK0hmeXVOZncvYlp3TGMrZE8wWDBnOXU3U0VPRVNWNmI3Y04xNndaSlVtTlh6Skk3L0I4PQ.jpg</t>
        </is>
      </c>
      <c r="BC8" s="2" t="inlineStr">
        <is>
          <t>http://23.94.38.62/WU01L0hpdzd4QmFzZ0RhTGI5Y21XS04zNHFqME9UZEJkckNnRHNSSFBZSnhpQlluWHNRSFYzYWtHYUpuelZHT0k5b2toTE5kanhnPQ.jpg</t>
        </is>
      </c>
      <c r="BD8" s="2" t="inlineStr">
        <is>
          <t>http://23.94.38.62/SDQ5ZzZIOTMwdDBHYmswUVU1NFo0eXpVenJhdHZPMm9lNjZKM0hZa1NwYy92NnRRNHZ4aFlNeUpmeVpEZGJOUHFvSjBMOXczdW1FPQ.jpg</t>
        </is>
      </c>
      <c r="BE8" s="2" t="inlineStr">
        <is>
          <t>http://23.94.38.62/dDQzS3ovQlp5VnJwTmpqSFVFYklQUmgrWXA4dGswUGQ5ZVVROWYrcjk3MURKTVNRYk5uYlllYjU3RE5GeDF3WjhGUEs2dGdTZlN3PQ.jpg</t>
        </is>
      </c>
      <c r="BF8" s="2" t="inlineStr">
        <is>
          <t>http://23.94.38.62/NU45TVZpMlZNdlp4R3czY3prY3hhSEJHdEcyczV0MEcrV2srcHBLbnBIeklqdy9vSkFYR1huaFRuRlBGT1FGZ3NkWVU5Q3NCaWh3PQ.jpg</t>
        </is>
      </c>
      <c r="BG8" s="2" t="inlineStr">
        <is>
          <t>http://23.94.38.62/RHFncWx6d0M0SEFrN2U0UTlLampIczlpQzFrTm41clYrSlZ1K0NwbVo3SGJiWW5ibE5jY1BiRitmRUZ5TW9sVDhhL1pYNGtKbGhzPQ.jpg</t>
        </is>
      </c>
      <c r="BH8" s="2" t="inlineStr">
        <is>
          <t>http://23.94.38.62/L2QxaEI3S1dJMXAyUUlLTnZvcTBSZkkrS0hIanJmM0NoUnRjZGw3Z1Ivd0EybHZ1UGtYVDlYVWR3UkdwRGIzN0ZTeGk3ZEg5QW5vPQ.jpg</t>
        </is>
      </c>
      <c r="BI8" s="2" t="inlineStr">
        <is>
          <t>http://23.94.38.62/ZXBXdmNSeGdwS2IrUTVBRzRmR3NjcndVenpkQUZzTHptSFRqaTUraDRTcndoZjBWNzhnQ2NHM1FGM09BY0hYV01FRi9QYTVGeDRNPQ.jpg</t>
        </is>
      </c>
      <c r="BJ8" s="2" t="inlineStr">
        <is>
          <t>http://23.94.38.62/UmM4SVk4ZC9JT0xCTGYrQVZxeThQZXRsQmMxeUxHOHB6Nmo4WFAzd2ZVREl1WWZKOFUxNU5mL3Zxdm1aMDdGR05kK1lBbjVIKzZRPQ.jpg@100</t>
        </is>
      </c>
      <c r="BK8" s="2">
        <f>IF(ISBLANK(BJ8),BA8,BJ8)</f>
        <v/>
      </c>
      <c r="BL8" s="2" t="inlineStr">
        <is>
          <t>THH241204007</t>
        </is>
      </c>
      <c r="BM8" s="2" t="n"/>
      <c r="BN8" s="2" t="inlineStr">
        <is>
          <t>Onions Biotin Rosemarys Shampoo Pures Plant Extract Ingredients Dandruff And Oil Control Onions Biotin Rosemarys Shampoo 200ml</t>
        </is>
      </c>
      <c r="BO8" s="2" t="inlineStr">
        <is>
          <t>洋葱生物素迷迭香洗发水纯植物提取物成分去屑控油洋葱生物素迷迭香洗发水 200ml</t>
        </is>
      </c>
      <c r="BP8" s="2" t="inlineStr">
        <is>
          <t>去屑控油洋葱生物素迷迭香洗发水200ml</t>
        </is>
      </c>
      <c r="BQ8" s="2" t="inlineStr">
        <is>
          <t>Anti-Dandruff Oil Control Onion Biotin Rosemary Shampoo 200Ml</t>
        </is>
      </c>
    </row>
    <row r="9" ht="50" customHeight="1" s="3">
      <c r="A9" s="2" t="inlineStr">
        <is>
          <t>WYD241204009</t>
        </is>
      </c>
      <c r="B9" t="inlineStr">
        <is>
          <t>Herunwer</t>
        </is>
      </c>
      <c r="C9" s="2" t="inlineStr">
        <is>
          <t>2WXX20250122</t>
        </is>
      </c>
      <c r="D9" s="2" t="inlineStr">
        <is>
          <t>-</t>
        </is>
      </c>
      <c r="F9" s="2">
        <f>C9&amp;D9&amp;A9&amp;D9&amp;B9</f>
        <v/>
      </c>
      <c r="G9" s="2">
        <f>C9&amp;D9&amp;E9&amp;D9&amp;B9</f>
        <v/>
      </c>
      <c r="J9" s="2">
        <f>BN9</f>
        <v/>
      </c>
      <c r="K9" s="2" t="inlineStr">
        <is>
          <t xml:space="preserve">Herunwer </t>
        </is>
      </c>
      <c r="L9" s="2">
        <f>K9&amp;J9</f>
        <v/>
      </c>
      <c r="M9" s="2">
        <f>LEN(L9)</f>
        <v/>
      </c>
      <c r="N9" s="2" t="inlineStr">
        <is>
          <t>Snail Moisturizing Firming Eye Cream Hydrating Eye Cream 20g&lt;br&gt;Features:&lt;br&gt;     Reduce Dark Circles: Reduces dark circles and puffiness, reducing the appearance of fine lines around the eyes while hydrating the skin. It is recommended to use it once in the morning and evening for 4 weeks!&lt;br&gt;    Key Ingredients: Snail mucin rejuvenates skin and helps fade dark circles, helps firm skin and reduces wrinkles and fine lines.&lt;br&gt;    LIGHTWEIGHT EYE SERUM: Snail Peptide Eye Cream is a lightweight serum-like texture that spreads easily without feeling stick or heavy on the skin.&lt;br&gt;    Upgraded design: Snail Eye Roller Cream adopts a 360° rolling ball design, which can evenly distribute eye around the eyes and provide synthesized massage to speed up the absorption of favorable ingredients and promote circulation.&lt;br&gt;    Easy to use: clean under the eyes, press the roller to take an appropriate amount of eye, gently roll the roller to massage the skin around the eyes, and then pat gently with your fingertips until absorbed.&lt;br&gt;Product Description:&lt;br&gt;Weight: 20g&lt;br&gt;Products Included: 1x Snail Eye Cream&lt;br&gt;</t>
        </is>
      </c>
      <c r="O9" s="4">
        <f>IF(ISNUMBER(SEARCH("&lt;br&gt;Size",SUBSTITUTE(TRIM(N9),"&lt;br&gt; ","&lt;br&gt;"))),LEFT(SUBSTITUTE(TRIM(N9),"&lt;br&gt; ","&lt;br&gt;"),SEARCH("&lt;br&gt;Size",SUBSTITUTE(TRIM(N9),"&lt;br&gt; ","&lt;br&gt;"))-1),SUBSTITUTE(TRIM(N9),"&lt;br&gt; ","&lt;br&gt;"))</f>
        <v/>
      </c>
      <c r="P9" s="4">
        <f>IF(ISNUMBER(SEARCH("Size&lt;br&gt;US",O9)),LEFT(O9,SEARCH("Size&lt;br&gt;US",O9)-1),O9)</f>
        <v/>
      </c>
      <c r="Q9" s="4">
        <f>SUBSTITUTE(P9,"&lt;br&gt;",CHAR(10))</f>
        <v/>
      </c>
      <c r="R9" s="4">
        <f>REPLACE(Q9,1,FIND(CHAR(10),Q9),)</f>
        <v/>
      </c>
      <c r="S9" s="5">
        <f>REPLACE(R9,1,FIND(CHAR(10),R9),)</f>
        <v/>
      </c>
      <c r="T9" s="5">
        <f>REPLACE(S9,1,FIND(CHAR(10),S9),)</f>
        <v/>
      </c>
      <c r="U9" s="5">
        <f>REPLACE(T9,1,FIND(CHAR(10),T9),)</f>
        <v/>
      </c>
      <c r="V9" s="5">
        <f>REPLACE(U9,1,FIND(CHAR(10),U9),)</f>
        <v/>
      </c>
      <c r="W9" s="5">
        <f>REPLACE(V9,1,FIND(CHAR(10),V9),)</f>
        <v/>
      </c>
      <c r="X9" s="5">
        <f>REPLACE(W9,1,FIND(CHAR(10),W9),)</f>
        <v/>
      </c>
      <c r="Y9" s="4">
        <f>K9&amp;"【Service】 If you have any questions, please feel free to contact us and we will answer your questions as soon as possible."</f>
        <v/>
      </c>
      <c r="Z9" s="5" t="inlineStr">
        <is>
          <t>best gift</t>
        </is>
      </c>
      <c r="AA9" s="5">
        <f>LEFT(S9,FIND(CHAR(10),S9)-1)</f>
        <v/>
      </c>
      <c r="AB9" s="4">
        <f>LEFT(T9,FIND(CHAR(10),T9)-1)</f>
        <v/>
      </c>
      <c r="AC9" s="4">
        <f>LEFT(U9,FIND(CHAR(10),U9)-1)</f>
        <v/>
      </c>
      <c r="AD9" s="4">
        <f>LEFT(V9,FIND(CHAR(10),V9)-1)</f>
        <v/>
      </c>
      <c r="AE9" s="4">
        <f>LEFT(W9,FIND(CHAR(10),W9)-1)</f>
        <v/>
      </c>
      <c r="AF9" s="2" t="inlineStr">
        <is>
          <t>膏体,轻小件,纸箱,信封件-US.UK.DE,信封件-FR,信封件-JP</t>
        </is>
      </c>
      <c r="AG9" s="2" t="inlineStr">
        <is>
          <t>multicolor</t>
        </is>
      </c>
      <c r="AH9" s="2" t="inlineStr">
        <is>
          <t>Free Size</t>
        </is>
      </c>
      <c r="AJ9" s="2" t="inlineStr">
        <is>
          <t>Plastic</t>
        </is>
      </c>
      <c r="AK9" s="2" t="inlineStr">
        <is>
          <t>塑料</t>
        </is>
      </c>
      <c r="AL9" s="2" t="inlineStr">
        <is>
          <t>1.3</t>
        </is>
      </c>
      <c r="AM9" s="2" t="inlineStr">
        <is>
          <t>30</t>
        </is>
      </c>
      <c r="AN9" s="7" t="n">
        <v>0.07000000000000001</v>
      </c>
      <c r="AO9" s="2" t="n">
        <v>11.99</v>
      </c>
      <c r="AP9" s="2" t="n">
        <v>4.75</v>
      </c>
      <c r="AQ9" s="2" t="n">
        <v>4.99</v>
      </c>
      <c r="AR9" s="2">
        <f>IF(VALUE(TRIM(AM9))&lt;=100,"202411999000529084",IF(VALUE(TRIM(AM9))&lt;=200,"202411999000529085",IF(VALUE(TRIM(AM9))&lt;=300,"202411999000529087",IF(VALUE(TRIM(AM9))&lt;=400,"202411999000529089",IF(VALUE(TRIM(AM9))&lt;=500,"202411999000529090",IF(VALUE(TRIM(AM9))&lt;=1000,"202411999000532718","202411999000536024"))))))</f>
        <v/>
      </c>
      <c r="AU9" s="2" t="inlineStr">
        <is>
          <t>正常</t>
        </is>
      </c>
      <c r="BA9" s="2" t="inlineStr">
        <is>
          <t>http://23.94.38.62/dGJEcXBFKzk5eUt1eFJQakhOTGphaEVUZElFK2lNTVo4VmY3NDRLRm1lUEo4b210UkVoS1NsZWtKUEJBUlE3UURUbGpWQWh6R3JjPQ.jpg</t>
        </is>
      </c>
      <c r="BB9" s="2" t="inlineStr">
        <is>
          <t>http://23.94.38.62/d1lkdlFyakkvWFdNbTNGQkIxM2NTVEFJVUN5R3lPUjF1VWlWeWVwZUpDcDJGWlhLbFI1SzF1T2h5aTJ2VGMzZ2FxS3RUQ0VTYXhJPQ.jpg</t>
        </is>
      </c>
      <c r="BC9" s="2" t="inlineStr">
        <is>
          <t>http://23.94.38.62/UXlZTnpKVXdJL0gxbkdUbFo3Y1dGUHBvbU1ZWGplOVkxY29aS1RnWGQySDgvTDVvU3YrUUxSMHRZbXVlZ050M21rYjVuYkdCUS9BPQ.jpg</t>
        </is>
      </c>
      <c r="BD9" s="2" t="inlineStr">
        <is>
          <t>http://23.94.38.62/MW8yazlrcGJkRmJpNjFIMWE0Mm5LWXJxeGFxb1h6SjB2MkhCRjlJZmNkQVFibGg0MGhPUC83WW94TWgxVzVUV1JXRFY5eFpsYXNZPQ.jpg</t>
        </is>
      </c>
      <c r="BE9" s="2" t="inlineStr">
        <is>
          <t>http://23.94.38.62/RGZUeUlmcERJYWd2YnhBZTFoMHp4UTNDTVc2SkhRNDliOEpCSHI0OWNyaWNpR282dkl3d3d4VWlzRDhhUlQwOUVPM3dDL2NrTGVJPQ.jpg</t>
        </is>
      </c>
      <c r="BF9" s="2" t="inlineStr">
        <is>
          <t>http://23.94.38.62/UllZSGMyUnFIMGludzVUd1p5dDRrcTMrNmNNN3I4WjVMeXR5RitNUllSemFyU2NkZXdobVZ4a3VVQmtIL0N2NVdyOWpubEtpcVl3PQ.jpg</t>
        </is>
      </c>
      <c r="BG9" s="2" t="inlineStr">
        <is>
          <t>http://23.94.38.62/YzBvcVpjenBRRGxid2k4K0R1QnVXa0hHNzE1VXl3QmhPaXNXbW05VTZDMitYVklXNm9LRE9qK216d0x4ek9hbk1PNHFuVzlOYWdNPQ.jpg</t>
        </is>
      </c>
      <c r="BH9" s="2" t="inlineStr">
        <is>
          <t>http://23.94.38.62/NDdKekg4VnNoVkpnS0dCVFg2UFgzMTZudUVlTmRUTWhXeXRKcGJmVjc2RkR4Vy9PTXRUVEpCMkNyUTQ4Ry9qQ3ZISFBoanZiamZRPQ.jpg</t>
        </is>
      </c>
      <c r="BI9" s="2" t="n"/>
      <c r="BJ9" s="2" t="inlineStr">
        <is>
          <t>http://23.94.38.62/VmtjWHRPZW9UdHlta2MyM0tnTHAwK1c5eloxTTk3TGNiZ0tNL0cwTEJsSndvOXIvYkdtRWF2N0dOT0RCelllcTVITzJUb2FiNTQ4PQ.jpg@100</t>
        </is>
      </c>
      <c r="BK9" s="2">
        <f>IF(ISBLANK(BJ9),BA9,BJ9)</f>
        <v/>
      </c>
      <c r="BL9" s="2" t="inlineStr">
        <is>
          <t>WYD241204009</t>
        </is>
      </c>
      <c r="BM9" s="2" t="n"/>
      <c r="BN9" s="2" t="inlineStr">
        <is>
          <t>Snail Moisturizing Firming Eye Cream Hydrating Eye Cream 20g</t>
        </is>
      </c>
      <c r="BO9" s="2" t="inlineStr">
        <is>
          <t>蜗牛保湿紧致眼霜补水眼霜20g</t>
        </is>
      </c>
      <c r="BP9" s="2" t="inlineStr">
        <is>
          <t>蜗牛保湿紧致眼霜20g</t>
        </is>
      </c>
      <c r="BQ9" s="2" t="inlineStr">
        <is>
          <t>Snail Moisturizing Firming Eye Cream 20G</t>
        </is>
      </c>
    </row>
    <row r="10" ht="50" customHeight="1" s="3">
      <c r="A10" s="2" t="inlineStr">
        <is>
          <t>WYD241204010</t>
        </is>
      </c>
      <c r="B10" t="inlineStr">
        <is>
          <t>Herunwer</t>
        </is>
      </c>
      <c r="C10" s="2" t="inlineStr">
        <is>
          <t>2WXX20250122</t>
        </is>
      </c>
      <c r="D10" s="2" t="inlineStr">
        <is>
          <t>-</t>
        </is>
      </c>
      <c r="E10" s="2" t="n"/>
      <c r="F10" s="2">
        <f>C10&amp;D10&amp;A10&amp;D10&amp;B10</f>
        <v/>
      </c>
      <c r="G10" s="2">
        <f>C10&amp;D10&amp;E10&amp;D10&amp;B10</f>
        <v/>
      </c>
      <c r="J10" s="2">
        <f>BN10</f>
        <v/>
      </c>
      <c r="K10" s="2" t="inlineStr">
        <is>
          <t xml:space="preserve">Herunwer </t>
        </is>
      </c>
      <c r="L10" s="2">
        <f>K10&amp;J10</f>
        <v/>
      </c>
      <c r="M10" s="2">
        <f>LEN(L10)</f>
        <v/>
      </c>
      <c r="N10" s="2" t="inlineStr">
        <is>
          <t>Snail Moisturizing Cleansing Milk Cleansing Face Cleanser 100g&lt;br&gt;Features:&lt;br&gt;     Whitening cleanser makes the skin feel clean, soft, and hydrated, replenishing while cleaning.&lt;br&gt;    Soft - Facial cleanser moisturizes, keeping the face moist and comfortable without drying out. The skin feels soothing, and the skin becomes whiter washing, and the generated foam is soft.&lt;br&gt;    Suitable for all skin types - Suitable for all skin types This facial cleanser is suitable for men and women of all skin tones. Persisting in use has a more noticeable effect.&lt;br&gt;    Exfoliating and whitening facial cleansers help with daily life and cosmetics. Moisturizing facial cleansers do not dry out. You will notice an improvement in dry skin.&lt;br&gt;    Daily use - Whitening facial cleanser is gentle and suitable for daily use, giving the skin a youthful texture.&lt;br&gt;Product Description:&lt;br&gt;Package Content:&lt;br&gt;1x Snail Moisturizing Cleansing Milk 100g&lt;br&gt;</t>
        </is>
      </c>
      <c r="O10" s="4">
        <f>IF(ISNUMBER(SEARCH("&lt;br&gt;Size",SUBSTITUTE(TRIM(N10),"&lt;br&gt; ","&lt;br&gt;"))),LEFT(SUBSTITUTE(TRIM(N10),"&lt;br&gt; ","&lt;br&gt;"),SEARCH("&lt;br&gt;Size",SUBSTITUTE(TRIM(N10),"&lt;br&gt; ","&lt;br&gt;"))-1),SUBSTITUTE(TRIM(N10),"&lt;br&gt; ","&lt;br&gt;"))</f>
        <v/>
      </c>
      <c r="P10" s="4">
        <f>IF(ISNUMBER(SEARCH("Size&lt;br&gt;US",O10)),LEFT(O10,SEARCH("Size&lt;br&gt;US",O10)-1),O10)</f>
        <v/>
      </c>
      <c r="Q10" s="4">
        <f>SUBSTITUTE(P10,"&lt;br&gt;",CHAR(10))</f>
        <v/>
      </c>
      <c r="R10" s="4">
        <f>REPLACE(Q10,1,FIND(CHAR(10),Q10),)</f>
        <v/>
      </c>
      <c r="S10" s="5">
        <f>REPLACE(R10,1,FIND(CHAR(10),R10),)</f>
        <v/>
      </c>
      <c r="T10" s="5">
        <f>REPLACE(S10,1,FIND(CHAR(10),S10),)</f>
        <v/>
      </c>
      <c r="U10" s="5">
        <f>REPLACE(T10,1,FIND(CHAR(10),T10),)</f>
        <v/>
      </c>
      <c r="V10" s="5">
        <f>REPLACE(U10,1,FIND(CHAR(10),U10),)</f>
        <v/>
      </c>
      <c r="W10" s="5">
        <f>REPLACE(V10,1,FIND(CHAR(10),V10),)</f>
        <v/>
      </c>
      <c r="X10" s="5">
        <f>REPLACE(W10,1,FIND(CHAR(10),W10),)</f>
        <v/>
      </c>
      <c r="Y10" s="4">
        <f>K10&amp;"【Service】 If you have any questions, please feel free to contact us and we will answer your questions as soon as possible."</f>
        <v/>
      </c>
      <c r="Z10" s="5" t="inlineStr">
        <is>
          <t>best gift</t>
        </is>
      </c>
      <c r="AA10" s="5">
        <f>LEFT(S10,FIND(CHAR(10),S10)-1)</f>
        <v/>
      </c>
      <c r="AB10" s="4">
        <f>LEFT(T10,FIND(CHAR(10),T10)-1)</f>
        <v/>
      </c>
      <c r="AC10" s="4">
        <f>LEFT(U10,FIND(CHAR(10),U10)-1)</f>
        <v/>
      </c>
      <c r="AD10" s="4">
        <f>LEFT(V10,FIND(CHAR(10),V10)-1)</f>
        <v/>
      </c>
      <c r="AE10" s="4">
        <f>LEFT(W10,FIND(CHAR(10),W10)-1)</f>
        <v/>
      </c>
      <c r="AF10" s="2" t="inlineStr">
        <is>
          <t>膏体,纸箱,轻小件,信封件-DE2</t>
        </is>
      </c>
      <c r="AG10" s="2" t="inlineStr">
        <is>
          <t>multicolor</t>
        </is>
      </c>
      <c r="AH10" s="2" t="inlineStr">
        <is>
          <t>Free Size</t>
        </is>
      </c>
      <c r="AJ10" s="2" t="inlineStr">
        <is>
          <t>Plastic</t>
        </is>
      </c>
      <c r="AK10" s="2" t="inlineStr">
        <is>
          <t>塑料</t>
        </is>
      </c>
      <c r="AL10" s="2" t="inlineStr">
        <is>
          <t>2.4</t>
        </is>
      </c>
      <c r="AM10" s="2" t="inlineStr">
        <is>
          <t>120</t>
        </is>
      </c>
      <c r="AN10" s="7" t="n">
        <v>0.26</v>
      </c>
      <c r="AO10" s="2" t="n">
        <v>14.99</v>
      </c>
      <c r="AP10" s="2" t="n">
        <v>5.92</v>
      </c>
      <c r="AQ10" s="2" t="n">
        <v>5.99</v>
      </c>
      <c r="AR10" s="2">
        <f>IF(VALUE(TRIM(AM10))&lt;=100,"202411999000529084",IF(VALUE(TRIM(AM10))&lt;=200,"202411999000529085",IF(VALUE(TRIM(AM10))&lt;=300,"202411999000529087",IF(VALUE(TRIM(AM10))&lt;=400,"202411999000529089",IF(VALUE(TRIM(AM10))&lt;=500,"202411999000529090",IF(VALUE(TRIM(AM10))&lt;=1000,"202411999000532718","202411999000536024"))))))</f>
        <v/>
      </c>
      <c r="AU10" s="2" t="inlineStr">
        <is>
          <t>正常</t>
        </is>
      </c>
      <c r="BA10" s="2" t="inlineStr">
        <is>
          <t>http://23.94.38.62/elR5a2FsOWF1NG9NWnpoaE1EWlJXdG40aG5PRmI3c2IzZ0RvdGJqOTMxcmJpTWFJWVpGVCtxUUdPTGZIREdNcFQ0TkgxRk43YXdvPQ.jpg</t>
        </is>
      </c>
      <c r="BB10" s="2" t="inlineStr">
        <is>
          <t>http://23.94.38.62/cExsdVVmZWw1Z0ZWNGc2MGxoWE5POEI3SFhWWm1ocDhLY1VqTFRmNFdWNWNpVmdJNUpmRmVyMDlTQ2s4aWR1bG1YWk5aMUQxbVQ4PQ.jpg</t>
        </is>
      </c>
      <c r="BC10" s="2" t="inlineStr">
        <is>
          <t>http://23.94.38.62/WmVSbk5BM0xoTnpYWXlhd29UOThVZVMvQ0s1dFFKdXd6R1Qza201K0Z5bzRzWVJBRTJ5a3h2eDN1bURqK28wN1g3TjJWRlducW1BPQ.jpg</t>
        </is>
      </c>
      <c r="BD10" s="2" t="inlineStr">
        <is>
          <t>http://23.94.38.62/RTlRMWtBQWNjalJmTERsSGlBZVRFU1R6RmZ1czQvN2NUaXhTSzNaOWVtYzlZZ29YeU5uVTA3bWFCZm4vZFV3dktiSVlsVnp0ZmR3PQ.jpg</t>
        </is>
      </c>
      <c r="BE10" s="2" t="inlineStr">
        <is>
          <t>http://23.94.38.62/V0Z0NnZPYlFjc1FXbTVmYit4Rmg3anl0UTBpZWdBTHJBMlZHZ3B3dW01YW1BNlB6QnRreWhYZ290cUo4LzdyTk1GcmVPUkpsNCtNPQ.jpg</t>
        </is>
      </c>
      <c r="BF10" s="2" t="inlineStr">
        <is>
          <t>http://23.94.38.62/c2I5T3FRV2M1K3R4U3JURnpRU0NxUStoc2o5SnJjUGxJVHN1ZXgwTVF1MHR1RlVTQmZvaDA0V3Y3c0k4UEhVUGQzbllxS3QzSHhBPQ.jpg</t>
        </is>
      </c>
      <c r="BG10" s="2" t="inlineStr">
        <is>
          <t>http://23.94.38.62/V3cvZ3hITStyVkRiOW5ZRlhTdWxteW5LNFY4aVl5SWRnK01TVHVSMmZYb2xscW1qdVVDc0J0eThjNVNHamhqVEZkZ0dpYWhkWmZVPQ.jpg</t>
        </is>
      </c>
      <c r="BH10" s="2" t="inlineStr">
        <is>
          <t>http://23.94.38.62/WVZGWmF2MFVXWXhjNFpVRkFGTUUxWU9KSlBndWc5RXR4UHZyNm90WStpRDgvZDZ3M3A4NnJMK0hOYVAzcTVrS0hzeitabGlEZ05vPQ.jpg</t>
        </is>
      </c>
      <c r="BI10" s="2" t="inlineStr">
        <is>
          <t>http://23.94.38.62/aVQ2QlNBdUhtZ3dqUkUwelJUc3lUOURGQzNjajhlZFltMG5iNkh2SSt2aTFjS3c1TWdMVG5sYVNrM3ZaZ3QweGI5MWMzeDJDL2hJPQ.jpg</t>
        </is>
      </c>
      <c r="BJ10" s="2" t="inlineStr">
        <is>
          <t>http://23.94.38.62/bytweGFVaFN3UVlWQW5UV2hNT3kwL2JKM0F3ai9UNmZxRXdLdC9rVTBMUlZPRE5EZjc2WitXVEs4cCsya3UzR2hjVlg0dzhUS0xvPQ.jpg@100</t>
        </is>
      </c>
      <c r="BK10" s="2">
        <f>IF(ISBLANK(BJ10),BA10,BJ10)</f>
        <v/>
      </c>
      <c r="BL10" s="2" t="inlineStr">
        <is>
          <t>WYD241204010</t>
        </is>
      </c>
      <c r="BM10" s="2" t="n"/>
      <c r="BN10" s="2" t="inlineStr">
        <is>
          <t>Snail Moisturizing Cleansing Milk Cleansing Face Cleanser 100g</t>
        </is>
      </c>
      <c r="BO10" s="2" t="inlineStr">
        <is>
          <t>蜗牛保湿洁面乳卸妆洁面乳100g</t>
        </is>
      </c>
      <c r="BP10" s="2" t="inlineStr">
        <is>
          <t>蜗牛保湿净颜洁面乳100g</t>
        </is>
      </c>
      <c r="BQ10" s="2" t="inlineStr">
        <is>
          <t>Snail Moisturizing Cleanser 100G</t>
        </is>
      </c>
    </row>
    <row r="11" ht="50" customHeight="1" s="3">
      <c r="A11" s="2" t="inlineStr">
        <is>
          <t>ACJ241204004</t>
        </is>
      </c>
      <c r="B11" t="inlineStr">
        <is>
          <t>Herunwer</t>
        </is>
      </c>
      <c r="C11" s="2" t="inlineStr">
        <is>
          <t>2WXX20250122</t>
        </is>
      </c>
      <c r="D11" s="2" t="inlineStr">
        <is>
          <t>-</t>
        </is>
      </c>
      <c r="E11" s="2" t="n"/>
      <c r="F11" s="2">
        <f>C11&amp;D11&amp;A11&amp;D11&amp;B11</f>
        <v/>
      </c>
      <c r="G11" s="2">
        <f>C11&amp;D11&amp;E11&amp;D11&amp;B11</f>
        <v/>
      </c>
      <c r="J11" s="2">
        <f>BN11</f>
        <v/>
      </c>
      <c r="K11" s="2" t="inlineStr">
        <is>
          <t xml:space="preserve">Herunwer </t>
        </is>
      </c>
      <c r="L11" s="2">
        <f>K11&amp;J11</f>
        <v/>
      </c>
      <c r="M11" s="2">
        <f>LEN(L11)</f>
        <v/>
      </c>
      <c r="N11" s="2" t="inlineStr">
        <is>
          <t>50g Firming And Lifting Facial  Neck Cream - Hydrating Nourishing Smoothing Fine Lines And Moisturizing&lt;br&gt;Features:&lt;br&gt;This 50g  firming and lifting facial &amp; neck cream is a  , meticulously formulated to address the unique needs of both the face and neck. , as a star ingredient, endows it with natural moisturizing , deeply hydrating the skin and leaving it soft and supple.&lt;br&gt;Bursting with nourishing , it supplies the skin with vital vitamins, minerals, and antioxidants. This continuous nourishment fortifies the skin's natural defenses,  in cell repair, and rejuvenates the complexion of both face and neck.&lt;br&gt;Specially engineered to combat fine lines, the cream stimulates  production. By doing so, it enhances skin elasticity, gradually smoothing out wrinkles and restoring a youthful firmness to the facial and neck regions.&lt;br&gt;The moisturizing function is outstanding. It constructs a   barrier on the skin's , locking in water to  dehydration, safeguarding against environmental dryness and maintaining all day long.&lt;br&gt;Regular application of this 50g  firming and lifting facial &amp; neck cream is key to achieving a  tightened, lifted, and more youthful appearance. It cements its status as an indispensable part of your daily  routine for both face and neck.&lt;br&gt;Product Description:&lt;br&gt;Includes: one bottle of 50g Facial  Neck Cream&lt;br&gt;</t>
        </is>
      </c>
      <c r="O11" s="4">
        <f>IF(ISNUMBER(SEARCH("&lt;br&gt;Size",SUBSTITUTE(TRIM(N11),"&lt;br&gt; ","&lt;br&gt;"))),LEFT(SUBSTITUTE(TRIM(N11),"&lt;br&gt; ","&lt;br&gt;"),SEARCH("&lt;br&gt;Size",SUBSTITUTE(TRIM(N11),"&lt;br&gt; ","&lt;br&gt;"))-1),SUBSTITUTE(TRIM(N11),"&lt;br&gt; ","&lt;br&gt;"))</f>
        <v/>
      </c>
      <c r="P11" s="4">
        <f>IF(ISNUMBER(SEARCH("Size&lt;br&gt;US",O11)),LEFT(O11,SEARCH("Size&lt;br&gt;US",O11)-1),O11)</f>
        <v/>
      </c>
      <c r="Q11" s="4">
        <f>SUBSTITUTE(P11,"&lt;br&gt;",CHAR(10))</f>
        <v/>
      </c>
      <c r="R11" s="4">
        <f>REPLACE(Q11,1,FIND(CHAR(10),Q11),)</f>
        <v/>
      </c>
      <c r="S11" s="5">
        <f>REPLACE(R11,1,FIND(CHAR(10),R11),)</f>
        <v/>
      </c>
      <c r="T11" s="5">
        <f>REPLACE(S11,1,FIND(CHAR(10),S11),)</f>
        <v/>
      </c>
      <c r="U11" s="5">
        <f>REPLACE(T11,1,FIND(CHAR(10),T11),)</f>
        <v/>
      </c>
      <c r="V11" s="5">
        <f>REPLACE(U11,1,FIND(CHAR(10),U11),)</f>
        <v/>
      </c>
      <c r="W11" s="5">
        <f>REPLACE(V11,1,FIND(CHAR(10),V11),)</f>
        <v/>
      </c>
      <c r="X11" s="5">
        <f>REPLACE(W11,1,FIND(CHAR(10),W11),)</f>
        <v/>
      </c>
      <c r="Y11" s="4">
        <f>K11&amp;"【Service】 If you have any questions, please feel free to contact us and we will answer your questions as soon as possible."</f>
        <v/>
      </c>
      <c r="Z11" s="5" t="inlineStr">
        <is>
          <t>best gift</t>
        </is>
      </c>
      <c r="AA11" s="5">
        <f>LEFT(S11,FIND(CHAR(10),S11)-1)</f>
        <v/>
      </c>
      <c r="AB11" s="4">
        <f>LEFT(T11,FIND(CHAR(10),T11)-1)</f>
        <v/>
      </c>
      <c r="AC11" s="4">
        <f>LEFT(U11,FIND(CHAR(10),U11)-1)</f>
        <v/>
      </c>
      <c r="AD11" s="4">
        <f>LEFT(V11,FIND(CHAR(10),V11)-1)</f>
        <v/>
      </c>
      <c r="AE11" s="4">
        <f>LEFT(W11,FIND(CHAR(10),W11)-1)</f>
        <v/>
      </c>
      <c r="AF11" s="2" t="inlineStr">
        <is>
          <t>膏体,轻小件,信封件-DE2</t>
        </is>
      </c>
      <c r="AG11" s="2" t="inlineStr">
        <is>
          <t>yellow</t>
        </is>
      </c>
      <c r="AH11" s="2" t="inlineStr">
        <is>
          <t>Free Size</t>
        </is>
      </c>
      <c r="AJ11" s="2" t="inlineStr">
        <is>
          <t>Plastic</t>
        </is>
      </c>
      <c r="AK11" s="2" t="inlineStr">
        <is>
          <t>塑料</t>
        </is>
      </c>
      <c r="AL11" s="2" t="inlineStr">
        <is>
          <t>8.5</t>
        </is>
      </c>
      <c r="AM11" s="2" t="inlineStr">
        <is>
          <t>75</t>
        </is>
      </c>
      <c r="AN11" s="7" t="n">
        <v>0.17</v>
      </c>
      <c r="AO11" s="2" t="n">
        <v>16.99</v>
      </c>
      <c r="AP11" s="2" t="n">
        <v>6.69</v>
      </c>
      <c r="AQ11" s="2" t="n">
        <v>6.99</v>
      </c>
      <c r="AR11" s="2">
        <f>IF(VALUE(TRIM(AM11))&lt;=100,"202411999000529084",IF(VALUE(TRIM(AM11))&lt;=200,"202411999000529085",IF(VALUE(TRIM(AM11))&lt;=300,"202411999000529087",IF(VALUE(TRIM(AM11))&lt;=400,"202411999000529089",IF(VALUE(TRIM(AM11))&lt;=500,"202411999000529090",IF(VALUE(TRIM(AM11))&lt;=1000,"202411999000532718","202411999000536024"))))))</f>
        <v/>
      </c>
      <c r="AU11" s="2" t="inlineStr">
        <is>
          <t>正常</t>
        </is>
      </c>
      <c r="BA11" s="2" t="inlineStr">
        <is>
          <t>http://23.94.38.62/eTk2NFNNMVBUWWxTRjdaTTZjVDZ2L3o1VGxZZlJOYkp3cmVGUUt4NnBnenBGM1ZobHgxMEpMZHRReDZFdTVPenVqckFvOTVqTGxFPQ.jpg</t>
        </is>
      </c>
      <c r="BB11" s="2" t="inlineStr">
        <is>
          <t>http://23.94.38.62/VkdHRTNkNnVIalNYUUlxdlZ1cWdIV1I5ZTQvK0x0QzlqUXdWN0Q0cEo5RlkrQTYrYTZFZFgrNmNycnRidUJTNDh0MWFGcldUMEpjPQ.jpg</t>
        </is>
      </c>
      <c r="BC11" s="2" t="inlineStr">
        <is>
          <t>http://23.94.38.62/L0J1ZlVGcURPUlRhb29SN0txNzliVjIxZ3p1a2U2WWl0ZHVYMENUK3Q2MytwWUtGSjRRcTFYcEVON0FaK09iQVBFOXE1TDY3em5BPQ.jpg</t>
        </is>
      </c>
      <c r="BD11" s="2" t="inlineStr">
        <is>
          <t>http://23.94.38.62/U2FPS1liaER2dkVHQUlCOWErTXBoMWxRYzdJbkRzakp5WjQ4RTlHdHZ6UUtpb3BjRTJZcnJraTVVRDNHMlF5MHFENlFWSXVmcE5VPQ.jpg</t>
        </is>
      </c>
      <c r="BE11" s="2" t="inlineStr">
        <is>
          <t>http://23.94.38.62/UERpODd4YzZvcFo1YlBSblRCcTRpVHYrSTBweXNtUk5WZEp1Z1BWTElpNFN3b2tQQlF0NHhsa1dCZzJrNE9mdlVCMmExeGZyOTZNPQ.jpg</t>
        </is>
      </c>
      <c r="BF11" s="2" t="inlineStr">
        <is>
          <t>http://23.94.38.62/TC9CNWxFbC9FVlY2eFZrM1lFdEd3RU1OVjk3c0cxU1lqQ00zSEQrb2wxYkxlbGpHa05rZ3ZqSW9JN3dPdlErVWR1c2xSTkRWOHpBPQ.jpg</t>
        </is>
      </c>
      <c r="BG11" s="2" t="inlineStr">
        <is>
          <t>http://23.94.38.62/bTlBU1JjR2VzS0dwRThGUG9BZDlQMkY4NkxvS3VhaE9EQXBDZDl6alF5Yk9pcXBROElLTGNNa2E2end5bU5QbklSYzZYZHlxM1dBPQ.jpg</t>
        </is>
      </c>
      <c r="BH11" s="2" t="inlineStr">
        <is>
          <t>http://23.94.38.62/Q3hxYlhEWDNkK2Qxa0YwMlJHWGNFc1Uxd0NmWmpvN0Q0VlpNYkdIcG1GWVdtWWlhNjVKRkpkOGVuVTNvYU0wcVZYdGN3YUdBWEhrPQ.jpg</t>
        </is>
      </c>
      <c r="BI11" s="2" t="inlineStr">
        <is>
          <t>http://23.94.38.62/OUdrbmw2M1A5bjk5MFBrVWlWU3hkYUZxZU53clNzbmRIRlhMbUtKUVkvQ1dYTHJMbnFlR0VmbEJQbHgxa05WQnRRWGh3dUlmQ2l3PQ.jpg</t>
        </is>
      </c>
      <c r="BJ11" s="2" t="inlineStr">
        <is>
          <t>http://23.94.38.62/MEFmME9tQ0lXbDErYitJWEQ1YVJuWlhBZVdmanlSMWxvQlZhaE0yTnZ0ZnQxM0dpQ1VnLzVyVTg1Y1pMdDRNOW5DM0I4SEcxcDJJPQ.jpg@100</t>
        </is>
      </c>
      <c r="BK11" s="2">
        <f>IF(ISBLANK(BJ11),BA11,BJ11)</f>
        <v/>
      </c>
      <c r="BL11" s="2" t="inlineStr">
        <is>
          <t>ACJ241204004</t>
        </is>
      </c>
      <c r="BM11" s="2" t="n"/>
      <c r="BN11" s="2" t="inlineStr">
        <is>
          <t>50g Firming And Lifting Facial  Neck Cream - Hydrating Nourishing Smoothing Fine Lines And Moisturizing</t>
        </is>
      </c>
      <c r="BO11" s="2" t="inlineStr">
        <is>
          <t>50g 紧致提拉面颈霜 - 补水滋养抚平细纹保湿</t>
        </is>
      </c>
      <c r="BP11" s="2" t="inlineStr">
        <is>
          <t>蜂蜜紧致提拉面部颈部霜补水润肤抚平细纹保湿紧致提拉面部颈部霜50g</t>
        </is>
      </c>
      <c r="BQ11" s="2" t="inlineStr">
        <is>
          <t>Honey Firming And Lifting Face And Neck Cream Hydrating, Moisturizing, Smoothing Fine Lines, Moisturizing, Firming And Lifting Face And Neck Cream 50G</t>
        </is>
      </c>
    </row>
    <row r="12" ht="50" customHeight="1" s="3">
      <c r="A12" s="2" t="inlineStr">
        <is>
          <t>ACJ241204005</t>
        </is>
      </c>
      <c r="B12" t="inlineStr">
        <is>
          <t>Herunwer</t>
        </is>
      </c>
      <c r="C12" s="2" t="inlineStr">
        <is>
          <t>2WXX20250122</t>
        </is>
      </c>
      <c r="D12" s="2" t="inlineStr">
        <is>
          <t>-</t>
        </is>
      </c>
      <c r="E12" s="2" t="n"/>
      <c r="F12" s="2">
        <f>C12&amp;D12&amp;A12&amp;D12&amp;B12</f>
        <v/>
      </c>
      <c r="G12" s="2">
        <f>C12&amp;D12&amp;E12&amp;D12&amp;B12</f>
        <v/>
      </c>
      <c r="J12" s="2">
        <f>BN12</f>
        <v/>
      </c>
      <c r="K12" s="2" t="inlineStr">
        <is>
          <t xml:space="preserve">Herunwer </t>
        </is>
      </c>
      <c r="L12" s="2">
        <f>K12&amp;J12</f>
        <v/>
      </c>
      <c r="M12" s="2">
        <f>LEN(L12)</f>
        <v/>
      </c>
      <c r="N12" s="2" t="inlineStr">
        <is>
          <t>60g Retinol Nourishing Skin Cream - Hydrating Refreshing Smoothing Brightening And Moisturizing&lt;br&gt;Features:&lt;br&gt;This 60g retinol nourishing skin cream is a powerhouse in . With retinol as the key ingredient, it jump-starts skin cell , rejuvenating the complexion and unveiling a more youthful visage.&lt;br&gt;It provides  hydration, quenching skin's thirst and plumping up the cells. The cream penetrates , forming a  barrier to lock in water, keeping skin supple even in dry climates.&lt;br&gt;With a refreshing texture, it feels feather-light on the skin, imparting an instant  sensation upon application. It absorbs quickly, leaving no greasy aftertaste and smoothes skin texture for a  finish.&lt;br&gt; in brightening agents, it works wonders on dull skin. It helps fade dark spots, even out skin tone add making your face .&lt;br&gt;Abundant in nourishing ingredients, it feeds the skin with  nutrients, repairs damaged cells, and boosts the skin's natural defenses. Regular use of this 60g cream renders skin  soft and hydrated.&lt;br&gt;Product Description:&lt;br&gt;Includes: one bottle of 60g skin care cream&lt;br&gt;</t>
        </is>
      </c>
      <c r="O12" s="4">
        <f>IF(ISNUMBER(SEARCH("&lt;br&gt;Size",SUBSTITUTE(TRIM(N12),"&lt;br&gt; ","&lt;br&gt;"))),LEFT(SUBSTITUTE(TRIM(N12),"&lt;br&gt; ","&lt;br&gt;"),SEARCH("&lt;br&gt;Size",SUBSTITUTE(TRIM(N12),"&lt;br&gt; ","&lt;br&gt;"))-1),SUBSTITUTE(TRIM(N12),"&lt;br&gt; ","&lt;br&gt;"))</f>
        <v/>
      </c>
      <c r="P12" s="4">
        <f>IF(ISNUMBER(SEARCH("Size&lt;br&gt;US",O12)),LEFT(O12,SEARCH("Size&lt;br&gt;US",O12)-1),O12)</f>
        <v/>
      </c>
      <c r="Q12" s="4">
        <f>SUBSTITUTE(P12,"&lt;br&gt;",CHAR(10))</f>
        <v/>
      </c>
      <c r="R12" s="4">
        <f>REPLACE(Q12,1,FIND(CHAR(10),Q12),)</f>
        <v/>
      </c>
      <c r="S12" s="5">
        <f>REPLACE(R12,1,FIND(CHAR(10),R12),)</f>
        <v/>
      </c>
      <c r="T12" s="5">
        <f>REPLACE(S12,1,FIND(CHAR(10),S12),)</f>
        <v/>
      </c>
      <c r="U12" s="5">
        <f>REPLACE(T12,1,FIND(CHAR(10),T12),)</f>
        <v/>
      </c>
      <c r="V12" s="5">
        <f>REPLACE(U12,1,FIND(CHAR(10),U12),)</f>
        <v/>
      </c>
      <c r="W12" s="5">
        <f>REPLACE(V12,1,FIND(CHAR(10),V12),)</f>
        <v/>
      </c>
      <c r="X12" s="5">
        <f>REPLACE(W12,1,FIND(CHAR(10),W12),)</f>
        <v/>
      </c>
      <c r="Y12" s="4">
        <f>K12&amp;"【Service】 If you have any questions, please feel free to contact us and we will answer your questions as soon as possible."</f>
        <v/>
      </c>
      <c r="Z12" s="5" t="inlineStr">
        <is>
          <t>best gift</t>
        </is>
      </c>
      <c r="AA12" s="5">
        <f>LEFT(S12,FIND(CHAR(10),S12)-1)</f>
        <v/>
      </c>
      <c r="AB12" s="4">
        <f>LEFT(T12,FIND(CHAR(10),T12)-1)</f>
        <v/>
      </c>
      <c r="AC12" s="4">
        <f>LEFT(U12,FIND(CHAR(10),U12)-1)</f>
        <v/>
      </c>
      <c r="AD12" s="4">
        <f>LEFT(V12,FIND(CHAR(10),V12)-1)</f>
        <v/>
      </c>
      <c r="AE12" s="4">
        <f>LEFT(W12,FIND(CHAR(10),W12)-1)</f>
        <v/>
      </c>
      <c r="AF12" s="2" t="inlineStr">
        <is>
          <t>膏体,轻小件,信封件-DE2</t>
        </is>
      </c>
      <c r="AG12" s="2" t="inlineStr">
        <is>
          <t>Multicolored</t>
        </is>
      </c>
      <c r="AH12" s="2" t="inlineStr">
        <is>
          <t>Free Size</t>
        </is>
      </c>
      <c r="AJ12" s="2" t="inlineStr">
        <is>
          <t>Plastic</t>
        </is>
      </c>
      <c r="AK12" s="2" t="inlineStr">
        <is>
          <t>塑料</t>
        </is>
      </c>
      <c r="AL12" s="2" t="inlineStr">
        <is>
          <t>8.5</t>
        </is>
      </c>
      <c r="AM12" s="2" t="inlineStr">
        <is>
          <t>85</t>
        </is>
      </c>
      <c r="AN12" s="7" t="n">
        <v>0.19</v>
      </c>
      <c r="AO12" s="2" t="n">
        <v>16.99</v>
      </c>
      <c r="AP12" s="2" t="n">
        <v>6.82</v>
      </c>
      <c r="AQ12" s="2" t="n">
        <v>6.99</v>
      </c>
      <c r="AR12" s="2">
        <f>IF(VALUE(TRIM(AM12))&lt;=100,"202411999000529084",IF(VALUE(TRIM(AM12))&lt;=200,"202411999000529085",IF(VALUE(TRIM(AM12))&lt;=300,"202411999000529087",IF(VALUE(TRIM(AM12))&lt;=400,"202411999000529089",IF(VALUE(TRIM(AM12))&lt;=500,"202411999000529090",IF(VALUE(TRIM(AM12))&lt;=1000,"202411999000532718","202411999000536024"))))))</f>
        <v/>
      </c>
      <c r="AU12" s="2" t="inlineStr">
        <is>
          <t>正常</t>
        </is>
      </c>
      <c r="BA12" s="2" t="inlineStr">
        <is>
          <t>http://23.94.38.62/ZUt5SGZoM1hBbWM4YUo1ZExGQS9JcVpQWkpGWXZ5RndsZEJiT0pyWXloNVZTc21ONGRWNUtOc3BnWWlaY2dNUTNJNFZ5ZHJKLzBvPQ.jpg</t>
        </is>
      </c>
      <c r="BB12" s="2" t="inlineStr">
        <is>
          <t>http://23.94.38.62/b2FZeVF0amp1ekxVb1RjbFVwTE9jL0tuU0MxamtGUlZkd2JyNWYrSFhROUhpanhpMURtN3IrT1dsdEFPdk9KVHFMcHBWNE1zYjlrPQ.jpg</t>
        </is>
      </c>
      <c r="BC12" s="2" t="inlineStr">
        <is>
          <t>http://23.94.38.62/bUVUdlU4ZnhMQXlpS3o5UGp3bFFOb2IxbW13clhIbWIyNVloSFk1aEx6akJySzdBazY1TzlVb3VNeFJ2Qld5YkFBSFFHdHdDQnRzPQ.jpg</t>
        </is>
      </c>
      <c r="BD12" s="2" t="inlineStr">
        <is>
          <t>http://23.94.38.62/T1JmNWdCV2doR3FlYVVycVlaZmJ5WlEvTVFYRURCWXFrREMrOGRuT25JeXN0cDBSbHQxK2JkcVh3RUE3b09uTEFGeThGM3pQcmp3PQ.jpg</t>
        </is>
      </c>
      <c r="BE12" s="2" t="inlineStr">
        <is>
          <t>http://23.94.38.62/RkxhbzcrdE1tcnhnVldWL3ZhblRHdUxHVTIwQzYydGpVWEtkbE9MSE00TDB6eGdHaXczZHJSVytteUhWdW5jenB0dnFpbHprWHlrPQ.jpg</t>
        </is>
      </c>
      <c r="BF12" s="2" t="inlineStr">
        <is>
          <t>http://23.94.38.62/NzRFNmxXOEw0bWRZbnhUbHpCKytLdmViUWdvRjJxc016NUh3TFFrK2VpYTVPZWt2V0Zyb29nem81bzR3d3FFYXc1REVQM0VsQUY0PQ.jpg</t>
        </is>
      </c>
      <c r="BG12" s="2" t="inlineStr">
        <is>
          <t>http://23.94.38.62/Rk1zMEp3aE5SdnZNYTRtS09oVHIwenB6bDNmTmM2RmV2Y2t1bXN1cHpkeGtiT2lhc21yblNKaFg5MkxDNklZUUxSTmVxSkxnRVM4PQ.jpg</t>
        </is>
      </c>
      <c r="BH12" s="2" t="n"/>
      <c r="BI12" s="2" t="n"/>
      <c r="BJ12" s="2" t="inlineStr">
        <is>
          <t>http://23.94.38.62/UjM0OVlidDFIOVZ2OHo1R0NBZmdaS3RuSllNQmIrZzNpcEFoQmZkalVPZWpDTExOZ0xHVGxHaVBGMGxibnpWc1lwRDV4REEwbUY0PQ.jpg@100</t>
        </is>
      </c>
      <c r="BK12" s="2">
        <f>IF(ISBLANK(BJ12),BA12,BJ12)</f>
        <v/>
      </c>
      <c r="BL12" s="2" t="inlineStr">
        <is>
          <t>ACJ241204005</t>
        </is>
      </c>
      <c r="BM12" s="2" t="n"/>
      <c r="BN12" s="2" t="inlineStr">
        <is>
          <t>60g Retinol Nourishing Skin Cream - Hydrating Refreshing Smoothing Brightening And Moisturizing</t>
        </is>
      </c>
      <c r="BO12" s="2" t="inlineStr">
        <is>
          <t>60g 视黄醇滋养护肤霜 - 保湿清爽柔滑亮白保湿</t>
        </is>
      </c>
      <c r="BP12" s="2" t="inlineStr">
        <is>
          <t>视黄醇柔润护肤霜补水清爽光滑柔润提亮肌肤保湿滋养护肤霜60g</t>
        </is>
      </c>
      <c r="BQ12" s="2" t="inlineStr">
        <is>
          <t>Retinol Soft Skin Cream Refreshing Smooth Soft Brightening Skin Moisturizing Nourishing Skin Cream 60G</t>
        </is>
      </c>
    </row>
    <row r="13" ht="50" customHeight="1" s="3">
      <c r="A13" s="2" t="inlineStr">
        <is>
          <t>WYD241204011</t>
        </is>
      </c>
      <c r="B13" t="inlineStr">
        <is>
          <t>Herunwer</t>
        </is>
      </c>
      <c r="C13" s="2" t="inlineStr">
        <is>
          <t>2WXX20250122</t>
        </is>
      </c>
      <c r="D13" s="2" t="inlineStr">
        <is>
          <t>-</t>
        </is>
      </c>
      <c r="F13" s="2">
        <f>C13&amp;D13&amp;A13&amp;D13&amp;B13</f>
        <v/>
      </c>
      <c r="G13" s="2">
        <f>C13&amp;D13&amp;E13&amp;D13&amp;B13</f>
        <v/>
      </c>
      <c r="J13" s="2">
        <f>BN13</f>
        <v/>
      </c>
      <c r="K13" s="2" t="inlineStr">
        <is>
          <t xml:space="preserve">Herunwer </t>
        </is>
      </c>
      <c r="L13" s="2">
        <f>K13&amp;J13</f>
        <v/>
      </c>
      <c r="M13" s="2">
        <f>LEN(L13)</f>
        <v/>
      </c>
      <c r="N13" s="2" t="inlineStr">
        <is>
          <t>Whitening And Freckle Removing Facial Cleanser Moisturizing Removing Removing Blackheads Controlling Oil And Cleaning Facial Cleanser 100g&lt;br&gt;Features:&lt;br&gt;     Whitening cleanser makes the skin feel clean, soft, and hydrated, replenishing while cleaning.&lt;br&gt;    Soft - Facial cleanser moisturizes, keeping the face moist and comfortable without drying out. The skin feels soothing, and the skin becomes whiter washing, and the generated foam is soft.&lt;br&gt;    Suitable for all skin types - Suitable for all skin types This facial cleanser is suitable for men and women of all skin tones. Persisting in use has a more noticeable effect.&lt;br&gt;    Exfoliating and whitening facial cleansers help with daily life and cosmetics. Moisturizing facial cleansers do not dry out. You will notice an improvement in dry skin.&lt;br&gt;    Daily use - Whitening facial cleanser is gentle and suitable for daily use, giving the skin a youthful texture.&lt;br&gt;Product Description:&lt;br&gt;Package Content:&lt;br&gt;1X cleasing milk 100g&lt;br&gt;</t>
        </is>
      </c>
      <c r="O13" s="4">
        <f>IF(ISNUMBER(SEARCH("&lt;br&gt;Size",SUBSTITUTE(TRIM(N13),"&lt;br&gt; ","&lt;br&gt;"))),LEFT(SUBSTITUTE(TRIM(N13),"&lt;br&gt; ","&lt;br&gt;"),SEARCH("&lt;br&gt;Size",SUBSTITUTE(TRIM(N13),"&lt;br&gt; ","&lt;br&gt;"))-1),SUBSTITUTE(TRIM(N13),"&lt;br&gt; ","&lt;br&gt;"))</f>
        <v/>
      </c>
      <c r="P13" s="4">
        <f>IF(ISNUMBER(SEARCH("Size&lt;br&gt;US",O13)),LEFT(O13,SEARCH("Size&lt;br&gt;US",O13)-1),O13)</f>
        <v/>
      </c>
      <c r="Q13" s="4">
        <f>SUBSTITUTE(P13,"&lt;br&gt;",CHAR(10))</f>
        <v/>
      </c>
      <c r="R13" s="4">
        <f>REPLACE(Q13,1,FIND(CHAR(10),Q13),)</f>
        <v/>
      </c>
      <c r="S13" s="5">
        <f>REPLACE(R13,1,FIND(CHAR(10),R13),)</f>
        <v/>
      </c>
      <c r="T13" s="5">
        <f>REPLACE(S13,1,FIND(CHAR(10),S13),)</f>
        <v/>
      </c>
      <c r="U13" s="5">
        <f>REPLACE(T13,1,FIND(CHAR(10),T13),)</f>
        <v/>
      </c>
      <c r="V13" s="5">
        <f>REPLACE(U13,1,FIND(CHAR(10),U13),)</f>
        <v/>
      </c>
      <c r="W13" s="5">
        <f>REPLACE(V13,1,FIND(CHAR(10),V13),)</f>
        <v/>
      </c>
      <c r="X13" s="5">
        <f>REPLACE(W13,1,FIND(CHAR(10),W13),)</f>
        <v/>
      </c>
      <c r="Y13" s="4">
        <f>K13&amp;"【Service】 If you have any questions, please feel free to contact us and we will answer your questions as soon as possible."</f>
        <v/>
      </c>
      <c r="Z13" s="5" t="inlineStr">
        <is>
          <t>best gift</t>
        </is>
      </c>
      <c r="AA13" s="5">
        <f>LEFT(S13,FIND(CHAR(10),S13)-1)</f>
        <v/>
      </c>
      <c r="AB13" s="4">
        <f>LEFT(T13,FIND(CHAR(10),T13)-1)</f>
        <v/>
      </c>
      <c r="AC13" s="4">
        <f>LEFT(U13,FIND(CHAR(10),U13)-1)</f>
        <v/>
      </c>
      <c r="AD13" s="4">
        <f>LEFT(V13,FIND(CHAR(10),V13)-1)</f>
        <v/>
      </c>
      <c r="AE13" s="4">
        <f>LEFT(W13,FIND(CHAR(10),W13)-1)</f>
        <v/>
      </c>
      <c r="AF13" s="2" t="inlineStr">
        <is>
          <t>膏体,纸箱,轻小件,信封件-DE2</t>
        </is>
      </c>
      <c r="AG13" s="2" t="inlineStr">
        <is>
          <t>multicolor</t>
        </is>
      </c>
      <c r="AH13" s="2" t="inlineStr">
        <is>
          <t>Free Size</t>
        </is>
      </c>
      <c r="AJ13" s="2" t="inlineStr">
        <is>
          <t>Plastic</t>
        </is>
      </c>
      <c r="AK13" s="2" t="inlineStr">
        <is>
          <t>塑料</t>
        </is>
      </c>
      <c r="AL13" s="2" t="inlineStr">
        <is>
          <t>2</t>
        </is>
      </c>
      <c r="AM13" s="2" t="inlineStr">
        <is>
          <t>120</t>
        </is>
      </c>
      <c r="AN13" s="7" t="n">
        <v>0.26</v>
      </c>
      <c r="AO13" s="2" t="n">
        <v>14.99</v>
      </c>
      <c r="AP13" s="2" t="n">
        <v>5.84</v>
      </c>
      <c r="AQ13" s="2" t="n">
        <v>5.99</v>
      </c>
      <c r="AR13" s="2">
        <f>IF(VALUE(TRIM(AM13))&lt;=100,"202411999000529084",IF(VALUE(TRIM(AM13))&lt;=200,"202411999000529085",IF(VALUE(TRIM(AM13))&lt;=300,"202411999000529087",IF(VALUE(TRIM(AM13))&lt;=400,"202411999000529089",IF(VALUE(TRIM(AM13))&lt;=500,"202411999000529090",IF(VALUE(TRIM(AM13))&lt;=1000,"202411999000532718","202411999000536024"))))))</f>
        <v/>
      </c>
      <c r="AU13" s="2" t="inlineStr">
        <is>
          <t>正常</t>
        </is>
      </c>
      <c r="BA13" s="2" t="inlineStr">
        <is>
          <t>http://23.94.38.62/bkQrTXIvNU5FcmorOXp4d3JHcTVQYXpGaEZwRDlneXQ0U0U0cDJYZEtrNUphcGI1Ulk4R3FERDhmVnZIU1RPbW1jRFo4MUdpYkhzPQ.jpg</t>
        </is>
      </c>
      <c r="BB13" s="2" t="inlineStr">
        <is>
          <t>http://23.94.38.62/L2RIdC9KL2ZpOXU5WHRmN0RZWGdJM2pkSms4VUF2Zms2emNyVkVRSytscERIdGk2OUdyY2M1aFY4dzBSdUtSdXZ4SXdMektlZ1lrPQ.jpg</t>
        </is>
      </c>
      <c r="BC13" s="2" t="inlineStr">
        <is>
          <t>http://23.94.38.62/bTJDbzkwR2NvbkNsRjZlZkZWL1ZHN0ZvSmJYR1pwbHducC81aS8vTmVkYlFIeCs1OXZxTlovNlQrNVRCZjVuRTN5VG0wUG13azhVPQ.jpg</t>
        </is>
      </c>
      <c r="BD13" s="2" t="inlineStr">
        <is>
          <t>http://23.94.38.62/MjFvZVdPTjIyZFRPVm85Tmh6VEJCT0M0c2xMOTB3OTNBTEEwZmhuUEQrdUNDMUZvdnFic056ZnNMYmRHZm4vN2hJZmVUcEF0c1dVPQ.jpg</t>
        </is>
      </c>
      <c r="BE13" s="2" t="inlineStr">
        <is>
          <t>http://23.94.38.62/WHNKbzdNNVprY04zYnVqZkdkVm9jcXhSYUtTNkx3M1dGL2UxNkZhUWs2RTJtVmtYeTY0R1JzQ3dRV3l3aG1WaGZHZVlhOXU5MnNJPQ.jpg</t>
        </is>
      </c>
      <c r="BF13" s="2" t="inlineStr">
        <is>
          <t>http://23.94.38.62/cGVyL0h2MmZ3aklMT2pMSDN2WEcrdlJ0eG9Qd2w2Wno3SFNBV1VmZjk3c3dpUW5JKy9XMXl3c2RiMVlHdlFvOXd4Ky9vZCtoU2IwPQ.jpg</t>
        </is>
      </c>
      <c r="BG13" s="2" t="inlineStr">
        <is>
          <t>http://23.94.38.62/dEwrSUowcEJmSFFQd1BmTFhlblUvTHZxb3BRL0UySmNPVWpsWDl6N1JyYjlvSDBMY3pGNFRTci9jeGw1RnQ0RWgxSEZhYTFETEVFPQ.jpg</t>
        </is>
      </c>
      <c r="BH13" s="2" t="inlineStr">
        <is>
          <t>http://23.94.38.62/azhka0pRM1F6V2VMczhOYXJjSnBOTWFMYTZyd1pEWk5DU2JuMURFSTA5cVVFdFY0cmVsVFpxQW4wZk5ST21KbTF2ZDYvTUQxbk5ZPQ.jpg</t>
        </is>
      </c>
      <c r="BI13" s="2" t="n"/>
      <c r="BJ13" s="2" t="inlineStr">
        <is>
          <t>http://23.94.38.62/Q3pMVFdNU0kwdlFGYXBJY2phRG1WSFV1Z1Z2NldLK2xhZmt3SFBwdVRzd1NYdllZaEt1NUw4eFZhRnYzL0UxTGtkaXFnMzhHcThvPQ.jpg@100</t>
        </is>
      </c>
      <c r="BK13" s="2">
        <f>IF(ISBLANK(BJ13),BA13,BJ13)</f>
        <v/>
      </c>
      <c r="BL13" s="2" t="inlineStr">
        <is>
          <t>WYD241204011</t>
        </is>
      </c>
      <c r="BM13" s="2" t="n"/>
      <c r="BN13" s="2" t="inlineStr">
        <is>
          <t>Whitening And Freckle Removing Facial Cleanser Moisturizing Removing Removing Blackheads Controlling Oil And Cleaning Facial Cleanser 100g</t>
        </is>
      </c>
      <c r="BO13" s="2" t="inlineStr">
        <is>
          <t>美白祛斑洗面奶保湿祛斑去黑头控油清洁洗面奶100g</t>
        </is>
      </c>
      <c r="BP13" s="2" t="inlineStr">
        <is>
          <t>水润嫩肤洁面乳100g</t>
        </is>
      </c>
      <c r="BQ13" s="2" t="inlineStr">
        <is>
          <t>Hydrating And Rejuvenating Cleanser 100G</t>
        </is>
      </c>
    </row>
    <row r="14" ht="50" customHeight="1" s="3">
      <c r="A14" s="2" t="inlineStr">
        <is>
          <t>MFF241204008</t>
        </is>
      </c>
      <c r="B14" t="inlineStr">
        <is>
          <t>Herunwer</t>
        </is>
      </c>
      <c r="C14" s="2" t="inlineStr">
        <is>
          <t>2WXX20250122</t>
        </is>
      </c>
      <c r="D14" s="2" t="inlineStr">
        <is>
          <t>-</t>
        </is>
      </c>
      <c r="E14" s="2" t="n"/>
      <c r="F14" s="2">
        <f>C14&amp;D14&amp;A14&amp;D14&amp;B14</f>
        <v/>
      </c>
      <c r="G14" s="2">
        <f>C14&amp;D14&amp;E14&amp;D14&amp;B14</f>
        <v/>
      </c>
      <c r="J14" s="2">
        <f>BN14</f>
        <v/>
      </c>
      <c r="K14" s="2" t="inlineStr">
        <is>
          <t xml:space="preserve">Herunwer </t>
        </is>
      </c>
      <c r="L14" s="2">
        <f>K14&amp;J14</f>
        <v/>
      </c>
      <c r="M14" s="2">
        <f>LEN(L14)</f>
        <v/>
      </c>
      <c r="N14" s="2" t="inlineStr">
        <is>
          <t>Plant Fading Cream For Fading Black  Hair  Super Strong Fading Cream For Home Use Gentle And Non Damaging Hair Fading 200g&lt;br&gt;Features:&lt;br&gt;    Gentle : Designed with plant-based ingredients, it is non irritating, hair friendly, and can effectively without harming it. It is suitable for household use.&lt;br&gt;    Super strong hair bleaching effect: With an efficient fading , it can quickly and significantly reduce melanin, allowing you to easily achieve the desired hair color and create personalized hair.&lt;br&gt;    Moisturizing repair: The product contains nourishing ingredients that can provide protection and nourishment for hair during the fading process, reducing dryness and damage caused by hair bleaching.&lt;br&gt;    Easy to use: A and convenient home application that allows you to easily fade at home without the need for skills, saving  and costs.&lt;br&gt;    Suitable for a variety of hair types: Whether it's natural hair color or dyed hair, this plant-based fading cream can effectively help you achieve your ideal hair color and is suitable for use with multiple hair types&lt;br&gt;Product Description:&lt;br&gt;Capacity：100ml*2&lt;br&gt;1 box for ear length short hair&lt;br&gt;2 boxes for shoulder length hair&lt;br&gt;3 boxes for chest length long hair&lt;br&gt;Add 1 more box if your hair is more coarse or hard.&lt;br&gt;</t>
        </is>
      </c>
      <c r="O14" s="4">
        <f>IF(ISNUMBER(SEARCH("&lt;br&gt;Size",SUBSTITUTE(TRIM(N14),"&lt;br&gt; ","&lt;br&gt;"))),LEFT(SUBSTITUTE(TRIM(N14),"&lt;br&gt; ","&lt;br&gt;"),SEARCH("&lt;br&gt;Size",SUBSTITUTE(TRIM(N14),"&lt;br&gt; ","&lt;br&gt;"))-1),SUBSTITUTE(TRIM(N14),"&lt;br&gt; ","&lt;br&gt;"))</f>
        <v/>
      </c>
      <c r="P14" s="4">
        <f>IF(ISNUMBER(SEARCH("Size&lt;br&gt;US",O14)),LEFT(O14,SEARCH("Size&lt;br&gt;US",O14)-1),O14)</f>
        <v/>
      </c>
      <c r="Q14" s="4">
        <f>SUBSTITUTE(P14,"&lt;br&gt;",CHAR(10))</f>
        <v/>
      </c>
      <c r="R14" s="4">
        <f>REPLACE(Q14,1,FIND(CHAR(10),Q14),)</f>
        <v/>
      </c>
      <c r="S14" s="5">
        <f>REPLACE(R14,1,FIND(CHAR(10),R14),)</f>
        <v/>
      </c>
      <c r="T14" s="5">
        <f>REPLACE(S14,1,FIND(CHAR(10),S14),)</f>
        <v/>
      </c>
      <c r="U14" s="5">
        <f>REPLACE(T14,1,FIND(CHAR(10),T14),)</f>
        <v/>
      </c>
      <c r="V14" s="5">
        <f>REPLACE(U14,1,FIND(CHAR(10),U14),)</f>
        <v/>
      </c>
      <c r="W14" s="5">
        <f>REPLACE(V14,1,FIND(CHAR(10),V14),)</f>
        <v/>
      </c>
      <c r="X14" s="5">
        <f>REPLACE(W14,1,FIND(CHAR(10),W14),)</f>
        <v/>
      </c>
      <c r="Y14" s="4">
        <f>K14&amp;"【Service】 If you have any questions, please feel free to contact us and we will answer your questions as soon as possible."</f>
        <v/>
      </c>
      <c r="Z14" s="5" t="inlineStr">
        <is>
          <t>best gift</t>
        </is>
      </c>
      <c r="AA14" s="5">
        <f>LEFT(S14,FIND(CHAR(10),S14)-1)</f>
        <v/>
      </c>
      <c r="AB14" s="4">
        <f>LEFT(T14,FIND(CHAR(10),T14)-1)</f>
        <v/>
      </c>
      <c r="AC14" s="4">
        <f>LEFT(U14,FIND(CHAR(10),U14)-1)</f>
        <v/>
      </c>
      <c r="AD14" s="4">
        <f>LEFT(V14,FIND(CHAR(10),V14)-1)</f>
        <v/>
      </c>
      <c r="AE14" s="4">
        <f>LEFT(W14,FIND(CHAR(10),W14)-1)</f>
        <v/>
      </c>
      <c r="AF14" s="2" t="inlineStr">
        <is>
          <t>膏体,纸箱,信封件-DE2</t>
        </is>
      </c>
      <c r="AG14" s="2" t="inlineStr">
        <is>
          <t>Multicolor</t>
        </is>
      </c>
      <c r="AH14" s="2" t="inlineStr">
        <is>
          <t>Free Size</t>
        </is>
      </c>
      <c r="AJ14" s="2" t="inlineStr">
        <is>
          <t>Plastic</t>
        </is>
      </c>
      <c r="AK14" s="2" t="inlineStr">
        <is>
          <t>塑料</t>
        </is>
      </c>
      <c r="AL14" s="2" t="inlineStr">
        <is>
          <t>8.5</t>
        </is>
      </c>
      <c r="AM14" s="2" t="inlineStr">
        <is>
          <t>280</t>
        </is>
      </c>
      <c r="AN14" s="7" t="n">
        <v>0.62</v>
      </c>
      <c r="AO14" s="2" t="n">
        <v>22.99</v>
      </c>
      <c r="AP14" s="2" t="n">
        <v>9.029999999999999</v>
      </c>
      <c r="AQ14" s="2" t="n">
        <v>8.99</v>
      </c>
      <c r="AR14" s="2">
        <f>IF(VALUE(TRIM(AM14))&lt;=100,"202411999000529084",IF(VALUE(TRIM(AM14))&lt;=200,"202411999000529085",IF(VALUE(TRIM(AM14))&lt;=300,"202411999000529087",IF(VALUE(TRIM(AM14))&lt;=400,"202411999000529089",IF(VALUE(TRIM(AM14))&lt;=500,"202411999000529090",IF(VALUE(TRIM(AM14))&lt;=1000,"202411999000532718","202411999000536024"))))))</f>
        <v/>
      </c>
      <c r="AU14" s="2" t="inlineStr">
        <is>
          <t>正常</t>
        </is>
      </c>
      <c r="BA14" s="2" t="inlineStr">
        <is>
          <t>http://23.94.38.62/Zk5jOWVQeHZseXJIWVA1Q1NMVm5YMzBuc001eVlKWThUemxxZHRxbXpZMExTckI1dG1leitiTUNab2FjNzMzZ25ucG1ZUE9TTm1jPQ.jpg</t>
        </is>
      </c>
      <c r="BB14" s="2" t="inlineStr">
        <is>
          <t>http://23.94.38.62/VVl0SXQwK0FCZ2JINldzaHVINWRXdHh5YVhPc0JvSHAyTmlFak9acFA4NE9yL3VBaFk0TXIzcWdOamIrbkJVVHpwT2huMnNEVDdJPQ.jpg</t>
        </is>
      </c>
      <c r="BC14" s="2" t="inlineStr">
        <is>
          <t>http://23.94.38.62/TmtPb1U4UEFReDFacng0Z3BScjZrelZ2T1pncGZMeXc4QUtJTWQvUEpuSmlxQ1VxemwvN3I3MFhtS3lBZXEwQWFoMGt6ZzE2ak1jPQ.jpg</t>
        </is>
      </c>
      <c r="BD14" s="2" t="inlineStr">
        <is>
          <t>http://23.94.38.62/cXpUMzZ3ai9pVW1EdnM1bnJvcVhsVGw1SFdpSllLNDV5RWhVVFhqZ2dSSVRMUndjcEtYK3UrYlJMWEdkVUV2Q1F6ZFZDeFQvWTcwPQ.jpg</t>
        </is>
      </c>
      <c r="BE14" s="2" t="inlineStr">
        <is>
          <t>http://23.94.38.62/MjhSeEx6UWoyekt3U2s2c3NnWktTbm1vdzJZejlBYnBQbmNpdG9CZTB5N09wS1hoS2t2RkpSMktZLzNuQnlGd1o1RHV6NlB4RVh3PQ.jpg</t>
        </is>
      </c>
      <c r="BF14" s="2" t="inlineStr">
        <is>
          <t>http://23.94.38.62/RGFTUDlwMGRudEJyVlNDdnh2dks1cHcyZEZIT3lpY2d0QzZxclRqNFdUK3hsSjZCZ1ZUVENjeHJQUmc2NjM4RGp0ZUhsNkM0bk9jPQ.jpg</t>
        </is>
      </c>
      <c r="BG14" s="2" t="n"/>
      <c r="BH14" s="2" t="n"/>
      <c r="BI14" s="2" t="n"/>
      <c r="BJ14" s="2" t="inlineStr">
        <is>
          <t>http://23.94.38.62/QmNkakJaZTlFdW1XSURPWlFqUXFYNkNOTC9NVEd5cTZvTGFHb3hTZ1BqUHNmYzlCUC9sRVFYNGlOUDcxVE5RTWJXckhMTEhyQ3BzPQ.jpg@100</t>
        </is>
      </c>
      <c r="BK14" s="2">
        <f>IF(ISBLANK(BJ14),BA14,BJ14)</f>
        <v/>
      </c>
      <c r="BL14" s="2" t="inlineStr">
        <is>
          <t>MFF241204008</t>
        </is>
      </c>
      <c r="BM14" s="2" t="n"/>
      <c r="BN14" s="2" t="inlineStr">
        <is>
          <t>Color Fading Cream Hair Fading Bleaching Cream Super Strong Bleaching Hair Home Fading Does Not Hurt Hair</t>
        </is>
      </c>
      <c r="BO14" s="2" t="inlineStr">
        <is>
          <t>植物褪色霜，用于褪去黑发，超强褪色霜，适合家庭使用，温和不伤发，褪色 200g</t>
        </is>
      </c>
      <c r="BP14" s="2" t="inlineStr">
        <is>
          <t>植物褪色膏</t>
        </is>
      </c>
      <c r="BQ14" s="2" t="inlineStr">
        <is>
          <t>Plant Fading Cream</t>
        </is>
      </c>
    </row>
    <row r="15" ht="50" customHeight="1" s="3">
      <c r="A15" s="2" t="inlineStr">
        <is>
          <t>ZNP241204010</t>
        </is>
      </c>
      <c r="B15" t="inlineStr">
        <is>
          <t>Herunwer</t>
        </is>
      </c>
      <c r="C15" s="2" t="inlineStr">
        <is>
          <t>2WXX20250122</t>
        </is>
      </c>
      <c r="D15" s="2" t="inlineStr">
        <is>
          <t>-</t>
        </is>
      </c>
      <c r="E15" s="2" t="n"/>
      <c r="F15" s="2">
        <f>C15&amp;D15&amp;A15&amp;D15&amp;B15</f>
        <v/>
      </c>
      <c r="G15" s="2">
        <f>C15&amp;D15&amp;E15&amp;D15&amp;B15</f>
        <v/>
      </c>
      <c r="J15" s="2">
        <f>BN15</f>
        <v/>
      </c>
      <c r="K15" s="2" t="inlineStr">
        <is>
          <t xml:space="preserve">Herunwer </t>
        </is>
      </c>
      <c r="L15" s="2">
        <f>K15&amp;J15</f>
        <v/>
      </c>
      <c r="M15" s="2">
        <f>LEN(L15)</f>
        <v/>
      </c>
      <c r="N15"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15" s="4">
        <f>IF(ISNUMBER(SEARCH("&lt;br&gt;Size",SUBSTITUTE(TRIM(N15),"&lt;br&gt; ","&lt;br&gt;"))),LEFT(SUBSTITUTE(TRIM(N15),"&lt;br&gt; ","&lt;br&gt;"),SEARCH("&lt;br&gt;Size",SUBSTITUTE(TRIM(N15),"&lt;br&gt; ","&lt;br&gt;"))-1),SUBSTITUTE(TRIM(N15),"&lt;br&gt; ","&lt;br&gt;"))</f>
        <v/>
      </c>
      <c r="P15" s="4">
        <f>IF(ISNUMBER(SEARCH("Size&lt;br&gt;US",O15)),LEFT(O15,SEARCH("Size&lt;br&gt;US",O15)-1),O15)</f>
        <v/>
      </c>
      <c r="Q15" s="4">
        <f>SUBSTITUTE(P15,"&lt;br&gt;",CHAR(10))</f>
        <v/>
      </c>
      <c r="R15" s="4">
        <f>REPLACE(Q15,1,FIND(CHAR(10),Q15),)</f>
        <v/>
      </c>
      <c r="S15" s="5">
        <f>REPLACE(R15,1,FIND(CHAR(10),R15),)</f>
        <v/>
      </c>
      <c r="T15" s="5">
        <f>REPLACE(S15,1,FIND(CHAR(10),S15),)</f>
        <v/>
      </c>
      <c r="U15" s="5">
        <f>REPLACE(T15,1,FIND(CHAR(10),T15),)</f>
        <v/>
      </c>
      <c r="V15" s="5">
        <f>REPLACE(U15,1,FIND(CHAR(10),U15),)</f>
        <v/>
      </c>
      <c r="W15" s="5">
        <f>REPLACE(V15,1,FIND(CHAR(10),V15),)</f>
        <v/>
      </c>
      <c r="X15" s="5">
        <f>REPLACE(W15,1,FIND(CHAR(10),W15),)</f>
        <v/>
      </c>
      <c r="Y15" s="4">
        <f>K15&amp;"【Service】 If you have any questions, please feel free to contact us and we will answer your questions as soon as possible."</f>
        <v/>
      </c>
      <c r="Z15" s="5" t="inlineStr">
        <is>
          <t>best gift</t>
        </is>
      </c>
      <c r="AA15" s="5">
        <f>LEFT(S15,FIND(CHAR(10),S15)-1)</f>
        <v/>
      </c>
      <c r="AB15" s="4">
        <f>LEFT(T15,FIND(CHAR(10),T15)-1)</f>
        <v/>
      </c>
      <c r="AC15" s="4">
        <f>LEFT(U15,FIND(CHAR(10),U15)-1)</f>
        <v/>
      </c>
      <c r="AD15" s="4">
        <f>LEFT(V15,FIND(CHAR(10),V15)-1)</f>
        <v/>
      </c>
      <c r="AE15" s="4">
        <f>LEFT(W15,FIND(CHAR(10),W15)-1)</f>
        <v/>
      </c>
      <c r="AF15" s="2" t="inlineStr">
        <is>
          <t>液体,纸箱,轻小件,信封件-US.UK.DE,信封件-US,信封件-FR,信封件-JP</t>
        </is>
      </c>
      <c r="AG15" s="2" t="inlineStr">
        <is>
          <t>multicolor</t>
        </is>
      </c>
      <c r="AH15" s="2" t="inlineStr">
        <is>
          <t>Free Size</t>
        </is>
      </c>
      <c r="AJ15" s="2" t="inlineStr">
        <is>
          <t>Plastic</t>
        </is>
      </c>
      <c r="AK15" s="2" t="inlineStr">
        <is>
          <t>塑料</t>
        </is>
      </c>
      <c r="AL15" s="2" t="inlineStr">
        <is>
          <t>7.8</t>
        </is>
      </c>
      <c r="AM15" s="2" t="inlineStr">
        <is>
          <t>18</t>
        </is>
      </c>
      <c r="AN15" s="7" t="n">
        <v>0.04</v>
      </c>
      <c r="AO15" s="2" t="n">
        <v>14.99</v>
      </c>
      <c r="AP15" s="2" t="n">
        <v>6.06</v>
      </c>
      <c r="AQ15" s="2" t="n">
        <v>5.99</v>
      </c>
      <c r="AR15" s="2">
        <f>IF(VALUE(TRIM(AM15))&lt;=100,"202411999000529084",IF(VALUE(TRIM(AM15))&lt;=200,"202411999000529085",IF(VALUE(TRIM(AM15))&lt;=300,"202411999000529087",IF(VALUE(TRIM(AM15))&lt;=400,"202411999000529089",IF(VALUE(TRIM(AM15))&lt;=500,"202411999000529090",IF(VALUE(TRIM(AM15))&lt;=1000,"202411999000532718","202411999000536024"))))))</f>
        <v/>
      </c>
      <c r="AU15" s="2" t="inlineStr">
        <is>
          <t>正常</t>
        </is>
      </c>
      <c r="BA15" s="2" t="inlineStr">
        <is>
          <t>http://23.94.38.62/ZjNLcyttanlVemZhSnJoRkcramlOdWdCSWhlL3EyKzRST3oyTFlJWVNCUndudU9OL0tWSVN1ek5tc1VucEhqVUJVcXQ2TlozSHcwPQ.jpg</t>
        </is>
      </c>
      <c r="BB15" s="2" t="inlineStr">
        <is>
          <t>http://23.94.38.62/clhNQXJRZjRmelhsdEwzU1AzK1k2a3FBOGs5VVZwemNRV3c1N2RkYWhoQ3RjbCsyUG00YVdESGxoRHlLak5lM1pJWUVOcTJncHM0PQ.jpg</t>
        </is>
      </c>
      <c r="BC15" s="2" t="inlineStr">
        <is>
          <t>http://23.94.38.62/eENpMmhHNkw4cXc5cSswOUhCTnBXZ0FqS3RZd0FJTi9kU0JFL1luVGVmYWY2YjZFUzNHcWNvaU5QKytVZjNrUy9mb1dCSTJnMGNFPQ.jpg</t>
        </is>
      </c>
      <c r="BD15" s="2" t="inlineStr">
        <is>
          <t>http://23.94.38.62/K1VmU2Y3MFUyZXUyQnNuNWxkWkFIeFRnR3N5OHpkUzhleGpiUWRlVUszYzdXMzREQmtYdUFQWDFxSzBqeEcrdDBBdXZjQmtZc0xZPQ.jpg</t>
        </is>
      </c>
      <c r="BE15" s="2" t="inlineStr">
        <is>
          <t>http://23.94.38.62/NlBpenNweWxMRXdzOEFUdkt3NXl3TU9UUUpYWHZGRjhzYjZ3eE9lZi9xRWVVZ2c2WVJwOG5vMjFsVzBhU0ovYi9FblIvSmV1RnNJPQ.jpg</t>
        </is>
      </c>
      <c r="BF15" s="2" t="inlineStr">
        <is>
          <t>http://23.94.38.62/d3pnRmczaTZ6TkdHb3hvTnpUK0VHbWZIU2pXYW9ZWHoxUEprV3FmSUs3d24wMmFndlB5WURRZ1hSWE9lcDlRMUk5ZTBRRGFleFNJPQ.jpg</t>
        </is>
      </c>
      <c r="BG15" s="2" t="n"/>
      <c r="BH15" s="2" t="n"/>
      <c r="BI15" s="2" t="n"/>
      <c r="BJ15" s="2" t="inlineStr">
        <is>
          <t>http://23.94.38.62/emdSSUhCZXdRRS9ZWjJLQkRlVURnaXp6R1hCT0d4SkJnTHEydDFOdUhZUUZObFlyVjkzRGxTdzZZbHJGTjhtUjRwdzV2SzN4TXNZPQ.jpg@100</t>
        </is>
      </c>
      <c r="BK15" s="2">
        <f>IF(ISBLANK(BJ15),BA15,BJ15)</f>
        <v/>
      </c>
      <c r="BL15" s="2" t="inlineStr">
        <is>
          <t>ZNP241204010</t>
        </is>
      </c>
      <c r="BM15" s="2" t="n"/>
      <c r="BN15" s="2" t="inlineStr">
        <is>
          <t>Showcasing Advanced Texture Easy To Wear Fits Well With Nails And Is Not Easy To Fall Off Unique Design Showcases Personalized Wearing Of Nails 1ml</t>
        </is>
      </c>
      <c r="BO15" s="2" t="inlineStr">
        <is>
          <t>展现高级质感 易于佩戴 与指甲完美贴合，不易脱落 独特设计 展现个性化指甲佩戴 1ml</t>
        </is>
      </c>
      <c r="BP15" s="2" t="inlineStr">
        <is>
          <t>猫眼镭射穿戴甲可拆卸美甲贴（24片甲片）</t>
        </is>
      </c>
      <c r="BQ15" s="2" t="inlineStr">
        <is>
          <t>Cat'S Eye Laser Wearable Removable Nail Stickers (24 Pieces Of Nails)</t>
        </is>
      </c>
    </row>
    <row r="16" ht="50" customHeight="1" s="3">
      <c r="A16" s="2" t="inlineStr">
        <is>
          <t>ZNP241204011</t>
        </is>
      </c>
      <c r="B16" t="inlineStr">
        <is>
          <t>Herunwer</t>
        </is>
      </c>
      <c r="C16" s="2" t="inlineStr">
        <is>
          <t>2WXX20250122</t>
        </is>
      </c>
      <c r="D16" s="2" t="inlineStr">
        <is>
          <t>-</t>
        </is>
      </c>
      <c r="E16" s="2" t="n"/>
      <c r="F16" s="2">
        <f>C16&amp;D16&amp;A16&amp;D16&amp;B16</f>
        <v/>
      </c>
      <c r="G16" s="2">
        <f>C16&amp;D16&amp;E16&amp;D16&amp;B16</f>
        <v/>
      </c>
      <c r="J16" s="2">
        <f>BN16</f>
        <v/>
      </c>
      <c r="K16" s="2" t="inlineStr">
        <is>
          <t xml:space="preserve">Herunwer </t>
        </is>
      </c>
      <c r="L16" s="2">
        <f>K16&amp;J16</f>
        <v/>
      </c>
      <c r="M16" s="2">
        <f>LEN(L16)</f>
        <v/>
      </c>
      <c r="N16"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quality.&lt;br&gt;    The harmonious color combination, with soft or bright tones, creates an elegant .&lt;br&gt;    Exquisite and meticulous attention to detail, every decoration is , showcasing.&lt;br&gt;    Comfortable and natural to wear, perfectly fitting with nails, as if born with beauty.&lt;br&gt;Product Description:&lt;br&gt;Including: 1 pack of nail patches (24 PC)&lt;br&gt;</t>
        </is>
      </c>
      <c r="O16" s="4">
        <f>IF(ISNUMBER(SEARCH("&lt;br&gt;Size",SUBSTITUTE(TRIM(N16),"&lt;br&gt; ","&lt;br&gt;"))),LEFT(SUBSTITUTE(TRIM(N16),"&lt;br&gt; ","&lt;br&gt;"),SEARCH("&lt;br&gt;Size",SUBSTITUTE(TRIM(N16),"&lt;br&gt; ","&lt;br&gt;"))-1),SUBSTITUTE(TRIM(N16),"&lt;br&gt; ","&lt;br&gt;"))</f>
        <v/>
      </c>
      <c r="P16" s="4">
        <f>IF(ISNUMBER(SEARCH("Size&lt;br&gt;US",O16)),LEFT(O16,SEARCH("Size&lt;br&gt;US",O16)-1),O16)</f>
        <v/>
      </c>
      <c r="Q16" s="4">
        <f>SUBSTITUTE(P16,"&lt;br&gt;",CHAR(10))</f>
        <v/>
      </c>
      <c r="R16" s="4">
        <f>REPLACE(Q16,1,FIND(CHAR(10),Q16),)</f>
        <v/>
      </c>
      <c r="S16" s="5">
        <f>REPLACE(R16,1,FIND(CHAR(10),R16),)</f>
        <v/>
      </c>
      <c r="T16" s="5">
        <f>REPLACE(S16,1,FIND(CHAR(10),S16),)</f>
        <v/>
      </c>
      <c r="U16" s="5">
        <f>REPLACE(T16,1,FIND(CHAR(10),T16),)</f>
        <v/>
      </c>
      <c r="V16" s="5">
        <f>REPLACE(U16,1,FIND(CHAR(10),U16),)</f>
        <v/>
      </c>
      <c r="W16" s="5">
        <f>REPLACE(V16,1,FIND(CHAR(10),V16),)</f>
        <v/>
      </c>
      <c r="X16" s="5">
        <f>REPLACE(W16,1,FIND(CHAR(10),W16),)</f>
        <v/>
      </c>
      <c r="Y16" s="4">
        <f>K16&amp;"【Service】 If you have any questions, please feel free to contact us and we will answer your questions as soon as possible."</f>
        <v/>
      </c>
      <c r="Z16" s="5" t="inlineStr">
        <is>
          <t>best gift</t>
        </is>
      </c>
      <c r="AA16" s="5">
        <f>LEFT(S16,FIND(CHAR(10),S16)-1)</f>
        <v/>
      </c>
      <c r="AB16" s="4">
        <f>LEFT(T16,FIND(CHAR(10),T16)-1)</f>
        <v/>
      </c>
      <c r="AC16" s="4">
        <f>LEFT(U16,FIND(CHAR(10),U16)-1)</f>
        <v/>
      </c>
      <c r="AD16" s="4">
        <f>LEFT(V16,FIND(CHAR(10),V16)-1)</f>
        <v/>
      </c>
      <c r="AE16" s="4">
        <f>LEFT(W16,FIND(CHAR(10),W16)-1)</f>
        <v/>
      </c>
      <c r="AF16" s="2" t="inlineStr">
        <is>
          <t>液体,轻小件,纸箱,信封件-US.UK.DE,信封件-US,信封件-FR,信封件-JP</t>
        </is>
      </c>
      <c r="AG16" s="2" t="inlineStr">
        <is>
          <t>multicolor</t>
        </is>
      </c>
      <c r="AH16" s="2" t="inlineStr">
        <is>
          <t>Free Size</t>
        </is>
      </c>
      <c r="AJ16" s="2" t="inlineStr">
        <is>
          <t>Plastic</t>
        </is>
      </c>
      <c r="AK16" s="2" t="inlineStr">
        <is>
          <t>塑料</t>
        </is>
      </c>
      <c r="AL16" s="2" t="inlineStr">
        <is>
          <t>5.2</t>
        </is>
      </c>
      <c r="AM16" s="2" t="inlineStr">
        <is>
          <t>18</t>
        </is>
      </c>
      <c r="AN16" s="7" t="n">
        <v>0.04</v>
      </c>
      <c r="AO16" s="2" t="n">
        <v>13.99</v>
      </c>
      <c r="AP16" s="2" t="n">
        <v>5.54</v>
      </c>
      <c r="AQ16" s="2" t="n">
        <v>5.99</v>
      </c>
      <c r="AR16" s="2">
        <f>IF(VALUE(TRIM(AM16))&lt;=100,"202411999000529084",IF(VALUE(TRIM(AM16))&lt;=200,"202411999000529085",IF(VALUE(TRIM(AM16))&lt;=300,"202411999000529087",IF(VALUE(TRIM(AM16))&lt;=400,"202411999000529089",IF(VALUE(TRIM(AM16))&lt;=500,"202411999000529090",IF(VALUE(TRIM(AM16))&lt;=1000,"202411999000532718","202411999000536024"))))))</f>
        <v/>
      </c>
      <c r="AU16" s="2" t="inlineStr">
        <is>
          <t>正常</t>
        </is>
      </c>
      <c r="BA16" s="2" t="inlineStr">
        <is>
          <t>http://23.94.38.62/QXdvN2FyQUp6bENiRkJDanA3ZTM5UmlCR1pGQ0FWa3R0OWJwQ2E1VXlOaGpkRHNDRHVtMUFuSklaRnBjMzQ0by9YYUovSDA5eTFBPQ.jpg</t>
        </is>
      </c>
      <c r="BB16" s="2" t="inlineStr">
        <is>
          <t>http://23.94.38.62/SEZoNktlMUFwS2Y4QXJodDhLbjM1T3VQd3lzd0NmTlovQkM1MldZSExOZ2FyUzhXMWN1bVdqWFZMMlUwd0pLYTlMMDcyaEQ4TlM4PQ.jpg</t>
        </is>
      </c>
      <c r="BC16" s="2" t="inlineStr">
        <is>
          <t>http://23.94.38.62/MElUQWlhWUtDSi82dkExR08wSHEzL0Vld1RLQU40TXNidjBpVzAyME04Ykp0ZG5wV2tRb0UzeVNTV3QzOGxxaXVYMXBrZTNvODNZPQ.jpg</t>
        </is>
      </c>
      <c r="BD16" s="2" t="inlineStr">
        <is>
          <t>http://23.94.38.62/V1hDbDNsNDkxRWJIM0QyWmwrUFZtQ2RZV1lGSEdvUnBObE5WMk5zdzQ3ZGtGWU1lZnVkNXVSNEozU1d1THBmbG13b1g5em81ZGtRPQ.jpg</t>
        </is>
      </c>
      <c r="BE16" s="2" t="inlineStr">
        <is>
          <t>http://23.94.38.62/ZDhuQ1VORWhuKzUvUlZqZmJiR2swczJxV0NqVmtid2FPMWNPYXk0N2d5NjFyWk5YdjVjcmdKVUZtRytXSGh3emZjZ0N6aFJqS2ZZPQ.jpg</t>
        </is>
      </c>
      <c r="BF16" s="2" t="inlineStr">
        <is>
          <t>http://23.94.38.62/OHFKZmJJRmNreEJtL3hMTDNRSVJscTgzYWs4cUkwMWdpSEtMNnJVZ2R4UlVERFFJYWtmQ2lDTzJQeGZaeXNtU29qcEtwUXh4WWM4PQ.jpg</t>
        </is>
      </c>
      <c r="BG16" s="2" t="n"/>
      <c r="BH16" s="2" t="n"/>
      <c r="BI16" s="2" t="n"/>
      <c r="BJ16" s="2" t="inlineStr">
        <is>
          <t>http://23.94.38.62/U0p2R0VWZkJwdWVCQVpiQ1ZJc3U0M1JiQnVIOTh4bm1jZjdka1BsazNjd2taZVZEZktLaThhTHNObzlaeHJZTXl0aTdhbzBSWHU4PQ.jpg@100</t>
        </is>
      </c>
      <c r="BK16" s="2">
        <f>IF(ISBLANK(BJ16),BA16,BJ16)</f>
        <v/>
      </c>
      <c r="BL16" s="2" t="inlineStr">
        <is>
          <t>ZNP241204011</t>
        </is>
      </c>
      <c r="BM16" s="2" t="n"/>
      <c r="BN16" s="2" t="inlineStr">
        <is>
          <t>Showcasing Advanced Texture Easy To Wear Fits Well With Nails And Is Not Easy To Fall Off Unique Design Showcases Personalized Wearing Of Nails 1ml</t>
        </is>
      </c>
      <c r="BO16" s="2" t="inlineStr">
        <is>
          <t>展现高级质感 易于佩戴 与指甲完美贴合，不易脱落 独特设计 展现个性化指甲佩戴 1ml</t>
        </is>
      </c>
      <c r="BP16" s="2" t="inlineStr">
        <is>
          <t>法式晕染渐变穿戴甲可拆卸美甲（24片甲片）</t>
        </is>
      </c>
      <c r="BQ16" s="2" t="inlineStr">
        <is>
          <t>French Gradient Wearable Nails With Detachable Nails (24 Pieces)</t>
        </is>
      </c>
    </row>
    <row r="17" ht="50" customHeight="1" s="3">
      <c r="A17" s="2" t="inlineStr">
        <is>
          <t>ZNP241204012</t>
        </is>
      </c>
      <c r="B17" t="inlineStr">
        <is>
          <t>Herunwer</t>
        </is>
      </c>
      <c r="C17" s="2" t="inlineStr">
        <is>
          <t>2WXX20250122</t>
        </is>
      </c>
      <c r="D17" s="2" t="inlineStr">
        <is>
          <t>-</t>
        </is>
      </c>
      <c r="E17" s="2" t="n"/>
      <c r="F17" s="2">
        <f>C17&amp;D17&amp;A17&amp;D17&amp;B17</f>
        <v/>
      </c>
      <c r="G17" s="2">
        <f>C17&amp;D17&amp;E17&amp;D17&amp;B17</f>
        <v/>
      </c>
      <c r="J17" s="2">
        <f>BN17</f>
        <v/>
      </c>
      <c r="K17" s="2" t="inlineStr">
        <is>
          <t xml:space="preserve">Herunwer </t>
        </is>
      </c>
      <c r="L17" s="2">
        <f>K17&amp;J17</f>
        <v/>
      </c>
      <c r="M17" s="2">
        <f>LEN(L17)</f>
        <v/>
      </c>
      <c r="N17" s="2" t="inlineStr">
        <is>
          <t>Showcasing Advanced Texture Easy To Wear Fits Well With Nails And Is Not Easy To Fall Off Unique Design Showcases Personalized Wearing Of Nails 1ml&lt;br&gt;Features:&lt;br&gt;     Unique design showcases , lines, exquisite patterns, and exudes .&lt;br&gt;    materials with superior texture and long-lasting , highlighting exceptional quality.            The harmonious color combination, with soft or bright tones, creates an elegant .&lt;br&gt;        Exquisite and meticulous attention to detail, every decoration is , showcasing.&lt;br&gt;    Comfortable and natural to wear, perfectly fitting with nails, as if born with beauty.    Product Description:&lt;br&gt;Including: 1 pack of nail patches (24 PC)&lt;br&gt;</t>
        </is>
      </c>
      <c r="O17" s="4">
        <f>IF(ISNUMBER(SEARCH("&lt;br&gt;Size",SUBSTITUTE(TRIM(N17),"&lt;br&gt; ","&lt;br&gt;"))),LEFT(SUBSTITUTE(TRIM(N17),"&lt;br&gt; ","&lt;br&gt;"),SEARCH("&lt;br&gt;Size",SUBSTITUTE(TRIM(N17),"&lt;br&gt; ","&lt;br&gt;"))-1),SUBSTITUTE(TRIM(N17),"&lt;br&gt; ","&lt;br&gt;"))</f>
        <v/>
      </c>
      <c r="P17" s="4">
        <f>IF(ISNUMBER(SEARCH("Size&lt;br&gt;US",O17)),LEFT(O17,SEARCH("Size&lt;br&gt;US",O17)-1),O17)</f>
        <v/>
      </c>
      <c r="Q17" s="4">
        <f>SUBSTITUTE(P17,"&lt;br&gt;",CHAR(10))</f>
        <v/>
      </c>
      <c r="R17" s="4">
        <f>REPLACE(Q17,1,FIND(CHAR(10),Q17),)</f>
        <v/>
      </c>
      <c r="S17" s="5">
        <f>REPLACE(R17,1,FIND(CHAR(10),R17),)</f>
        <v/>
      </c>
      <c r="T17" s="5">
        <f>REPLACE(S17,1,FIND(CHAR(10),S17),)</f>
        <v/>
      </c>
      <c r="U17" s="5">
        <f>REPLACE(T17,1,FIND(CHAR(10),T17),)</f>
        <v/>
      </c>
      <c r="V17" s="5">
        <f>REPLACE(U17,1,FIND(CHAR(10),U17),)</f>
        <v/>
      </c>
      <c r="W17" s="5">
        <f>REPLACE(V17,1,FIND(CHAR(10),V17),)</f>
        <v/>
      </c>
      <c r="X17" s="5">
        <f>REPLACE(W17,1,FIND(CHAR(10),W17),)</f>
        <v/>
      </c>
      <c r="Y17" s="4">
        <f>K17&amp;"【Service】 If you have any questions, please feel free to contact us and we will answer your questions as soon as possible."</f>
        <v/>
      </c>
      <c r="Z17" s="5" t="inlineStr">
        <is>
          <t>best gift</t>
        </is>
      </c>
      <c r="AA17" s="5">
        <f>LEFT(S17,FIND(CHAR(10),S17)-1)</f>
        <v/>
      </c>
      <c r="AB17" s="4">
        <f>LEFT(T17,FIND(CHAR(10),T17)-1)</f>
        <v/>
      </c>
      <c r="AC17" s="4">
        <f>LEFT(U17,FIND(CHAR(10),U17)-1)</f>
        <v/>
      </c>
      <c r="AD17" s="4">
        <f>LEFT(V17,FIND(CHAR(10),V17)-1)</f>
        <v/>
      </c>
      <c r="AE17" s="4">
        <f>LEFT(W17,FIND(CHAR(10),W17)-1)</f>
        <v/>
      </c>
      <c r="AF17" s="2" t="inlineStr">
        <is>
          <t>液体,轻小件,纸箱,信封件-US.UK.DE,信封件-US,信封件-FR,信封件-JP</t>
        </is>
      </c>
      <c r="AG17" s="2" t="inlineStr">
        <is>
          <t>multicolor</t>
        </is>
      </c>
      <c r="AH17" s="2" t="inlineStr">
        <is>
          <t>Free Size</t>
        </is>
      </c>
      <c r="AJ17" s="2" t="inlineStr">
        <is>
          <t>Plastic</t>
        </is>
      </c>
      <c r="AK17" s="2" t="inlineStr">
        <is>
          <t>塑料</t>
        </is>
      </c>
      <c r="AL17" s="2" t="inlineStr">
        <is>
          <t>10.8</t>
        </is>
      </c>
      <c r="AM17" s="2" t="inlineStr">
        <is>
          <t>18</t>
        </is>
      </c>
      <c r="AN17" s="7" t="n">
        <v>0.04</v>
      </c>
      <c r="AO17" s="2" t="n">
        <v>16.99</v>
      </c>
      <c r="AP17" s="2" t="n">
        <v>6.67</v>
      </c>
      <c r="AQ17" s="2" t="n">
        <v>6.99</v>
      </c>
      <c r="AR17" s="2">
        <f>IF(VALUE(TRIM(AM17))&lt;=100,"202411999000529084",IF(VALUE(TRIM(AM17))&lt;=200,"202411999000529085",IF(VALUE(TRIM(AM17))&lt;=300,"202411999000529087",IF(VALUE(TRIM(AM17))&lt;=400,"202411999000529089",IF(VALUE(TRIM(AM17))&lt;=500,"202411999000529090",IF(VALUE(TRIM(AM17))&lt;=1000,"202411999000532718","202411999000536024"))))))</f>
        <v/>
      </c>
      <c r="AU17" s="2" t="inlineStr">
        <is>
          <t>正常</t>
        </is>
      </c>
      <c r="BA17" s="2" t="inlineStr">
        <is>
          <t>http://23.94.38.62/cnU2RzBmU1p2MCt0c3JoL3h4TEFnZWJZWEZ6UmVva3NPeTQ2SElxU00yWmRlWVV0YlE5Y21tWWZpYjBrQzIxR3RCeHppc2hZSThNPQ.jpg</t>
        </is>
      </c>
      <c r="BB17" s="2" t="inlineStr">
        <is>
          <t>http://23.94.38.62/dEs4UWRGUGtGU01pRTVBOU9TYlMxQUlneGRVR09nbFdwMHljV1J6cWRYQVhhNWt6d2JsOEVtWFRkVjZZY29EdTQzWXVhQnpuSkhvPQ.jpg</t>
        </is>
      </c>
      <c r="BC17" s="2" t="inlineStr">
        <is>
          <t>http://23.94.38.62/RmllODhLSHBoSjl1dE4rRjljZEVZMkY2b3NmLzhkUDZpQzhPSXFrUXozMWI3cGV5Yk9LWVd0RHdKTjBnUjhWUi9EUDBJK0J2SGpjPQ.jpg</t>
        </is>
      </c>
      <c r="BD17" s="2" t="inlineStr">
        <is>
          <t>http://23.94.38.62/OXBodFJNUEh3ZDZZQmFkNE1UV0h5b2lVWnN5NFV5a2poMzJrUFJvYTN1L2pZKzZZelBPTW11Vm5KWGlyVW1MdGVpNFZFZjE5TU5FPQ.jpg</t>
        </is>
      </c>
      <c r="BE17" s="2" t="inlineStr">
        <is>
          <t>http://23.94.38.62/akVCNjNVMkR3d2s4ZWVZbVoyYTRMUlhpaHpwTnlxODJNVmE3czFDbVExTGNlSGVnYnJsV2xBNFZjdk9PbDJZRG1Fd3pJU3VZNFQ0PQ.jpg</t>
        </is>
      </c>
      <c r="BF17" s="2" t="inlineStr">
        <is>
          <t>http://23.94.38.62/TncyVVN6OWtVZkxla2RBaFJ5anl2RFZjY2tKSy9OQmNGK2RhWFZzNmNuR1FSQ3JsY0RhbHpkSGRKaVMzamVDcFJqUkR3eGh3R2tNPQ.jpg</t>
        </is>
      </c>
      <c r="BG17" s="2" t="n"/>
      <c r="BH17" s="2" t="n"/>
      <c r="BI17" s="2" t="n"/>
      <c r="BJ17" s="2" t="inlineStr">
        <is>
          <t>http://23.94.38.62/OTd2VUgySXBmZWp4NmFPbXRmK2d3bkFJbVNEeDNaa1BBMUhjRnlvRWhRS012aXRpcFFLS3Bqdkp1bTd1SXdvTUJ1alBMbHIzQ0N3PQ.jpg@100</t>
        </is>
      </c>
      <c r="BK17" s="2">
        <f>IF(ISBLANK(BJ17),BA17,BJ17)</f>
        <v/>
      </c>
      <c r="BL17" s="2" t="inlineStr">
        <is>
          <t>ZNP241204012</t>
        </is>
      </c>
      <c r="BM17" s="2" t="n"/>
      <c r="BN17" s="2" t="inlineStr">
        <is>
          <t>Showcasing Advanced Texture Easy To Wear Fits Well With Nails And Is Not Easy To Fall Off Unique Design Showcases Personalized Wearing Of Nails 1ml</t>
        </is>
      </c>
      <c r="BO17" s="2" t="inlineStr">
        <is>
          <t>展现高级质感 易于佩戴 与指甲完美贴合，不易脱落 独特设计 展现个性化指甲佩戴 1ml</t>
        </is>
      </c>
      <c r="BP17" s="2" t="inlineStr">
        <is>
          <t>爱心蝴蝶穿戴式假指甲（24片甲片）</t>
        </is>
      </c>
      <c r="BQ17" s="2" t="inlineStr">
        <is>
          <t>Heart Butterfly Wearable False Nails (24 Pieces)</t>
        </is>
      </c>
    </row>
    <row r="18" ht="50" customHeight="1" s="3">
      <c r="A18" s="2" t="inlineStr">
        <is>
          <t>JHX241205001</t>
        </is>
      </c>
      <c r="B18" t="inlineStr">
        <is>
          <t>Herunwer</t>
        </is>
      </c>
      <c r="C18" s="2" t="inlineStr">
        <is>
          <t>2WXX20250122</t>
        </is>
      </c>
      <c r="D18" s="2" t="inlineStr">
        <is>
          <t>-</t>
        </is>
      </c>
      <c r="E18" s="2" t="n"/>
      <c r="F18" s="2">
        <f>C18&amp;D18&amp;A18&amp;D18&amp;B18</f>
        <v/>
      </c>
      <c r="G18" s="2">
        <f>C18&amp;D18&amp;E18&amp;D18&amp;B18</f>
        <v/>
      </c>
      <c r="J18" s="2">
        <f>BN18</f>
        <v/>
      </c>
      <c r="K18" s="2" t="inlineStr">
        <is>
          <t xml:space="preserve">Herunwer </t>
        </is>
      </c>
      <c r="L18" s="2">
        <f>K18&amp;J18</f>
        <v/>
      </c>
      <c r="M18" s="2">
        <f>LEN(L18)</f>
        <v/>
      </c>
      <c r="N18" s="2" t="inlineStr">
        <is>
          <t>Men's Hair Styling Cream Is Easy To Manage Non Easy To Clean And Easy To Create A Layered Effect&lt;br&gt;Features:&lt;br&gt;1. **Easy to Use**: Our men's shaping paste is designed for effortless application, allowing you to achieve your desired hairstyle quickly and conveniently, making it for daily use.&lt;br&gt;2. **Excellent Shaping Effect**: Experience styling with our shaping paste that provides long-lasting hold and allows you to create the shape for any occasion.&lt;br&gt;3. **Increases Hair Hardness**: This product not helps to style but also enhances the texture of your hair, giving it added firmness and structure for a polished look.&lt;br&gt;4. **Quick and Easy Clean-Up**: Our paste is formulated for easy washing, ensuring that you can it from your hair effortlessly without leaving any behind.&lt;br&gt;5. **Versatile for All Hair Types**: Whether you have thick, thin, curly, or straight hair, our shaping paste is suitable for all hair types, making it an addition to your grooming routine.&lt;br&gt;Product Description:&lt;br&gt;1*Men's spray&lt;br&gt;</t>
        </is>
      </c>
      <c r="O18" s="4">
        <f>IF(ISNUMBER(SEARCH("&lt;br&gt;Size",SUBSTITUTE(TRIM(N18),"&lt;br&gt; ","&lt;br&gt;"))),LEFT(SUBSTITUTE(TRIM(N18),"&lt;br&gt; ","&lt;br&gt;"),SEARCH("&lt;br&gt;Size",SUBSTITUTE(TRIM(N18),"&lt;br&gt; ","&lt;br&gt;"))-1),SUBSTITUTE(TRIM(N18),"&lt;br&gt; ","&lt;br&gt;"))</f>
        <v/>
      </c>
      <c r="P18" s="4">
        <f>IF(ISNUMBER(SEARCH("Size&lt;br&gt;US",O18)),LEFT(O18,SEARCH("Size&lt;br&gt;US",O18)-1),O18)</f>
        <v/>
      </c>
      <c r="Q18" s="4">
        <f>SUBSTITUTE(P18,"&lt;br&gt;",CHAR(10))</f>
        <v/>
      </c>
      <c r="R18" s="4">
        <f>REPLACE(Q18,1,FIND(CHAR(10),Q18),)</f>
        <v/>
      </c>
      <c r="S18" s="5">
        <f>REPLACE(R18,1,FIND(CHAR(10),R18),)</f>
        <v/>
      </c>
      <c r="T18" s="5">
        <f>REPLACE(S18,1,FIND(CHAR(10),S18),)</f>
        <v/>
      </c>
      <c r="U18" s="5">
        <f>REPLACE(T18,1,FIND(CHAR(10),T18),)</f>
        <v/>
      </c>
      <c r="V18" s="5">
        <f>REPLACE(U18,1,FIND(CHAR(10),U18),)</f>
        <v/>
      </c>
      <c r="W18" s="5">
        <f>REPLACE(V18,1,FIND(CHAR(10),V18),)</f>
        <v/>
      </c>
      <c r="X18" s="5">
        <f>REPLACE(W18,1,FIND(CHAR(10),W18),)</f>
        <v/>
      </c>
      <c r="Y18" s="4">
        <f>K18&amp;"【Service】 If you have any questions, please feel free to contact us and we will answer your questions as soon as possible."</f>
        <v/>
      </c>
      <c r="Z18" s="5" t="inlineStr">
        <is>
          <t>best gift</t>
        </is>
      </c>
      <c r="AA18" s="5">
        <f>LEFT(S18,FIND(CHAR(10),S18)-1)</f>
        <v/>
      </c>
      <c r="AB18" s="4">
        <f>LEFT(T18,FIND(CHAR(10),T18)-1)</f>
        <v/>
      </c>
      <c r="AC18" s="4">
        <f>LEFT(U18,FIND(CHAR(10),U18)-1)</f>
        <v/>
      </c>
      <c r="AD18" s="4">
        <f>LEFT(V18,FIND(CHAR(10),V18)-1)</f>
        <v/>
      </c>
      <c r="AE18" s="4">
        <f>LEFT(W18,FIND(CHAR(10),W18)-1)</f>
        <v/>
      </c>
      <c r="AF18" s="2" t="inlineStr">
        <is>
          <t>膏体,定制,纸箱,轻小件</t>
        </is>
      </c>
      <c r="AG18" s="2" t="inlineStr">
        <is>
          <t>white</t>
        </is>
      </c>
      <c r="AH18" s="2" t="inlineStr">
        <is>
          <t>Free Size</t>
        </is>
      </c>
      <c r="AJ18" s="2" t="inlineStr">
        <is>
          <t>Plastic</t>
        </is>
      </c>
      <c r="AK18" s="2" t="inlineStr">
        <is>
          <t>塑料</t>
        </is>
      </c>
      <c r="AL18" s="2" t="inlineStr">
        <is>
          <t>5</t>
        </is>
      </c>
      <c r="AM18" s="2" t="inlineStr">
        <is>
          <t>144</t>
        </is>
      </c>
      <c r="AN18" s="7" t="n">
        <v>0.32</v>
      </c>
      <c r="AO18" s="2" t="n">
        <v>16.99</v>
      </c>
      <c r="AP18" s="2" t="n">
        <v>6.73</v>
      </c>
      <c r="AQ18" s="2" t="n">
        <v>6.99</v>
      </c>
      <c r="AR18" s="2">
        <f>IF(VALUE(TRIM(AM18))&lt;=100,"202411999000529084",IF(VALUE(TRIM(AM18))&lt;=200,"202411999000529085",IF(VALUE(TRIM(AM18))&lt;=300,"202411999000529087",IF(VALUE(TRIM(AM18))&lt;=400,"202411999000529089",IF(VALUE(TRIM(AM18))&lt;=500,"202411999000529090",IF(VALUE(TRIM(AM18))&lt;=1000,"202411999000532718","202411999000536024"))))))</f>
        <v/>
      </c>
      <c r="AU18" s="2" t="inlineStr">
        <is>
          <t>正常</t>
        </is>
      </c>
      <c r="BA18" s="2" t="inlineStr">
        <is>
          <t>http://23.94.38.62/Z0hUWWhycUU4Nys2RlRBQTBBNWJteTVpb0JGKy8vMHZrYXZiN2R5TUNaa0tkOThBaWJiUXZMQnZEbXMzVFdSdDRGRDM4NlhqVEdnPQ.jpg</t>
        </is>
      </c>
      <c r="BB18" s="2" t="inlineStr">
        <is>
          <t>http://23.94.38.62/RE5BWmN6U1NObVdPNXdNeUJDbTljc3BCSVN1OVhQSmlySkpBeFEwVzRuQ0ZaOFR2dC9MTnNOeld4NlhuR2M4NXNYVGttNjBVM2EwPQ.jpg</t>
        </is>
      </c>
      <c r="BC18" s="2" t="inlineStr">
        <is>
          <t>http://23.94.38.62/WDdGQ3F4bXdYUmc5Nmw5b295dWkyMEdEaG91azFIS1E3dThncStHek5Qc1hsRjl1WlZDUzMwRGZGZ1c1bWU2cHVjMXpqZTMyUHhVPQ.jpg</t>
        </is>
      </c>
      <c r="BD18" s="2" t="inlineStr">
        <is>
          <t>http://23.94.38.62/L3NtdVAvWUJwUGtUcU5NTmJGdnUzWmhVc0VwdnA5MTlvM0NqejlGTVR0RTB6YjhUUlZlZnhOMkhVSmFYd2Z3NUdzSTluOGxaSG9nPQ.jpg</t>
        </is>
      </c>
      <c r="BE18" s="2" t="inlineStr">
        <is>
          <t>http://23.94.38.62/akJiKzNMNDRxbDJEb1V2TVFzNk14L3FjcUsrZnJSV2RKd1VkQkFjbnJvWWN5bGxLTTVENlJiQmR6VjJBbXZ1WEdyNmVsVDRzSEw4PQ.jpg</t>
        </is>
      </c>
      <c r="BF18" s="2" t="inlineStr">
        <is>
          <t>http://23.94.38.62/ZEFrWDdkcEdTZWFobzBJQTdpNGZva0djTDIvUmJpYytQUEhIemxtaFlmUnZtSUovOE5tTmc2dzB1bVEycXFsd1RCRHFlekZlRXlVPQ.jpg</t>
        </is>
      </c>
      <c r="BG18" s="2" t="inlineStr">
        <is>
          <t>http://23.94.38.62/MGdJd3pmV0ZDVk9UNHFoK2RoNHBZK3ozS2gwdWJWZ00yRjJNY25HSXhCTmFRNlhBcFF1RXE3TFpDeVNSdHBEMkthaEpZaks0V2RnPQ.jpg</t>
        </is>
      </c>
      <c r="BH18" s="2" t="inlineStr">
        <is>
          <t>http://23.94.38.62/SmROWVoxTkpRMzhYeDRGTGJpYzkybTBoQVM2bEJTM01MN1U4cEFxaUFPR3kySDFvb3NrdGxpSTE5WWt0VlgzOSt4bktmeVR2YzVFPQ.jpg</t>
        </is>
      </c>
      <c r="BI18" s="2" t="inlineStr">
        <is>
          <t>http://23.94.38.62/anFzUm1oOXlNOUZ3eXZoYldZZGg3K0IzQVJ3MFRuQ0xnR3U5YlVuU1BrVHIxT1RFYmMxSWxLc3h1OE1ETkMzUGx3b1EyRkJpZTMwPQ.jpg</t>
        </is>
      </c>
      <c r="BJ18" s="2" t="inlineStr">
        <is>
          <t>http://23.94.38.62/THJKdEpXSERjRnMwTUpORjg3dDFqZDNtVWhMWlRkT0RKUVBUYkpvdmw5SUwvMG56eGdVTEt3dGllVlBpbGgyd3M5Nlo3NE00M0ZVPQ.jpg@100</t>
        </is>
      </c>
      <c r="BK18" s="2">
        <f>IF(ISBLANK(BJ18),BA18,BJ18)</f>
        <v/>
      </c>
      <c r="BL18" s="2" t="inlineStr">
        <is>
          <t>JHX241205001</t>
        </is>
      </c>
      <c r="BM18" s="2" t="n"/>
      <c r="BN18" s="2" t="inlineStr">
        <is>
          <t>Men's Hair Styling Cream Is Easy To Manage Non Easy To Clean And Easy To Create A Layered Effect</t>
        </is>
      </c>
      <c r="BO18" s="2" t="inlineStr">
        <is>
          <t>男士头发造型霜易于打理不易清洁且易于打造层次效果</t>
        </is>
      </c>
      <c r="BP18" s="2" t="inlineStr">
        <is>
          <t>男士造型膏</t>
        </is>
      </c>
      <c r="BQ18" s="2" t="inlineStr">
        <is>
          <t>Men'S Styling Cream</t>
        </is>
      </c>
    </row>
    <row r="19" ht="50" customHeight="1" s="3">
      <c r="A19" s="2" t="inlineStr">
        <is>
          <t>LLW241205001</t>
        </is>
      </c>
      <c r="B19" t="inlineStr">
        <is>
          <t>Herunwer</t>
        </is>
      </c>
      <c r="C19" s="2" t="inlineStr">
        <is>
          <t>2WXX20250122</t>
        </is>
      </c>
      <c r="D19" s="2" t="inlineStr">
        <is>
          <t>-</t>
        </is>
      </c>
      <c r="E19" s="2" t="n"/>
      <c r="F19" s="2">
        <f>C19&amp;D19&amp;A19&amp;D19&amp;B19</f>
        <v/>
      </c>
      <c r="G19" s="2">
        <f>C19&amp;D19&amp;E19&amp;D19&amp;B19</f>
        <v/>
      </c>
      <c r="J19" s="2">
        <f>BN19</f>
        <v/>
      </c>
      <c r="K19" s="2" t="inlineStr">
        <is>
          <t xml:space="preserve">Herunwer </t>
        </is>
      </c>
      <c r="L19" s="2">
        <f>K19&amp;J19</f>
        <v/>
      </c>
      <c r="M19" s="2">
        <f>LEN(L19)</f>
        <v/>
      </c>
      <c r="N19" s="2" t="inlineStr">
        <is>
          <t>Christmas Gift Snowflake Projection Photo DIY&lt;br&gt;Features:&lt;br&gt;    Project Name: As Christmas approaches, you all want to spend this special with your . But due to various reasons, they cannot be by your side. At this point, you can make up for the regret by uploading photos to project decorations&lt;br&gt;    How to find the picture: You can see the picture inside the snowflake pendant with the naked eye. In addition, you can place the projection stone on the camera of your phone to view its projection on the screen. In addition, you can place the back of the pendant close to the flashlight and project it into a darker area.&lt;br&gt;    Unique Gift: You can upload a photo with memories of yourself and the recipient. Whether it's , spouses, or family, it can those beautiful memories and warm their hearts.&lt;br&gt;    Customized Christmas Decorations: You can upload a photo to capture moments spent with your , making the photo projection decoration unique. In addition, snowflake decorations with pictures inside can make your Christmas tree beautiful and unique.&lt;br&gt;    Beautiful Design: This Christmas tree decoration is made of gold plating and set with sparkling diamonds, making it even more and adorable. It is designed in the shape of snowflakes, which is very suitable for Christmas themes.&lt;br&gt;Product Description:&lt;br&gt;1X Snowflake Necklace&lt;br&gt;</t>
        </is>
      </c>
      <c r="O19" s="4">
        <f>IF(ISNUMBER(SEARCH("&lt;br&gt;Size",SUBSTITUTE(TRIM(N19),"&lt;br&gt; ","&lt;br&gt;"))),LEFT(SUBSTITUTE(TRIM(N19),"&lt;br&gt; ","&lt;br&gt;"),SEARCH("&lt;br&gt;Size",SUBSTITUTE(TRIM(N19),"&lt;br&gt; ","&lt;br&gt;"))-1),SUBSTITUTE(TRIM(N19),"&lt;br&gt; ","&lt;br&gt;"))</f>
        <v/>
      </c>
      <c r="P19" s="4">
        <f>IF(ISNUMBER(SEARCH("Size&lt;br&gt;US",O19)),LEFT(O19,SEARCH("Size&lt;br&gt;US",O19)-1),O19)</f>
        <v/>
      </c>
      <c r="Q19" s="4">
        <f>SUBSTITUTE(P19,"&lt;br&gt;",CHAR(10))</f>
        <v/>
      </c>
      <c r="R19" s="4">
        <f>REPLACE(Q19,1,FIND(CHAR(10),Q19),)</f>
        <v/>
      </c>
      <c r="S19" s="5">
        <f>REPLACE(R19,1,FIND(CHAR(10),R19),)</f>
        <v/>
      </c>
      <c r="T19" s="5">
        <f>REPLACE(S19,1,FIND(CHAR(10),S19),)</f>
        <v/>
      </c>
      <c r="U19" s="5">
        <f>REPLACE(T19,1,FIND(CHAR(10),T19),)</f>
        <v/>
      </c>
      <c r="V19" s="5">
        <f>REPLACE(U19,1,FIND(CHAR(10),U19),)</f>
        <v/>
      </c>
      <c r="W19" s="5">
        <f>REPLACE(V19,1,FIND(CHAR(10),V19),)</f>
        <v/>
      </c>
      <c r="X19" s="5">
        <f>REPLACE(W19,1,FIND(CHAR(10),W19),)</f>
        <v/>
      </c>
      <c r="Y19" s="4">
        <f>K19&amp;"【Service】 If you have any questions, please feel free to contact us and we will answer your questions as soon as possible."</f>
        <v/>
      </c>
      <c r="Z19" s="5" t="inlineStr">
        <is>
          <t>best gift</t>
        </is>
      </c>
      <c r="AA19" s="5">
        <f>LEFT(S19,FIND(CHAR(10),S19)-1)</f>
        <v/>
      </c>
      <c r="AB19" s="4">
        <f>LEFT(T19,FIND(CHAR(10),T19)-1)</f>
        <v/>
      </c>
      <c r="AC19" s="4">
        <f>LEFT(U19,FIND(CHAR(10),U19)-1)</f>
        <v/>
      </c>
      <c r="AD19" s="4">
        <f>LEFT(V19,FIND(CHAR(10),V19)-1)</f>
        <v/>
      </c>
      <c r="AE19" s="4">
        <f>LEFT(W19,FIND(CHAR(10),W19)-1)</f>
        <v/>
      </c>
      <c r="AF19" s="2" t="inlineStr">
        <is>
          <t>圣诞节产品,轻小件,信封件-US.UK.DE,信封件-US,信封件-FR,信封件-JP</t>
        </is>
      </c>
      <c r="AG19" s="2" t="inlineStr">
        <is>
          <t>White</t>
        </is>
      </c>
      <c r="AH19" s="2" t="inlineStr">
        <is>
          <t>Free Size</t>
        </is>
      </c>
      <c r="AJ19" s="2" t="inlineStr">
        <is>
          <t>Alloy</t>
        </is>
      </c>
      <c r="AK19" s="2" t="inlineStr">
        <is>
          <t>合金</t>
        </is>
      </c>
      <c r="AL19" s="2" t="inlineStr">
        <is>
          <t>16</t>
        </is>
      </c>
      <c r="AM19" s="2" t="inlineStr">
        <is>
          <t>26</t>
        </is>
      </c>
      <c r="AN19" s="7" t="n">
        <v>0.06</v>
      </c>
      <c r="AO19" s="2" t="n">
        <v>18.99</v>
      </c>
      <c r="AP19" s="2" t="n">
        <v>7.71</v>
      </c>
      <c r="AQ19" s="2" t="n">
        <v>7.99</v>
      </c>
      <c r="AR19" s="2">
        <f>IF(VALUE(TRIM(AM19))&lt;=100,"202411999000529084",IF(VALUE(TRIM(AM19))&lt;=200,"202411999000529085",IF(VALUE(TRIM(AM19))&lt;=300,"202411999000529087",IF(VALUE(TRIM(AM19))&lt;=400,"202411999000529089",IF(VALUE(TRIM(AM19))&lt;=500,"202411999000529090",IF(VALUE(TRIM(AM19))&lt;=1000,"202411999000532718","202411999000536024"))))))</f>
        <v/>
      </c>
      <c r="AU19" s="2" t="inlineStr">
        <is>
          <t>正常</t>
        </is>
      </c>
      <c r="BA19" s="2" t="inlineStr">
        <is>
          <t>http://23.94.38.62/L2ZNK0V2SCt3YnZUWnN1ZVh6OHFDZE15QXJnRFZaUHhFbTYyRDA5b0NoVmQvYlVhZjJ5Sm5YT1NQNC8rQTRQMlR0Y0FHL25CUDF3PQ.jpg</t>
        </is>
      </c>
      <c r="BB19" s="2" t="inlineStr">
        <is>
          <t>http://23.94.38.62/aVNnR0NqWHoxYTRJNkVpTVl0ZGtac2VEb2YzdkxieHEvS3N2Q3h2bm1tcC81ODJYVzJmMzFFdTIzVjNXaUdpei9BOU1qaG53K0tzPQ.jpg</t>
        </is>
      </c>
      <c r="BC19" s="2" t="inlineStr">
        <is>
          <t>http://23.94.38.62/ckI3LzYvME9ydkFKYzRkUUJ6SWsydHhaK3NCaFN6c2gxRldTRW5ucE1iNEsxSlg1K3Nwb0F4T2RHOGUyQ0xTci9sdTNLSWRCeFAwPQ.jpg</t>
        </is>
      </c>
      <c r="BD19" s="2" t="inlineStr">
        <is>
          <t>http://23.94.38.62/ZDZ4Z2Y1SS81aTlickk0OVM1U0E3U3hwckV6RVUyallvSWczL0N3TmkxOER5cGs3RkZaRk1DdjBRVTZIM0JzbmpIazRDcWwxV1E4PQ.jpg</t>
        </is>
      </c>
      <c r="BE19" s="2" t="inlineStr">
        <is>
          <t>http://23.94.38.62/bnU0S25YY3AvVVZtVlN3dExJd3g4Q2xad0ltNjBrc1J6bUJ0ZXJHVFphd0h1UUQzV3J2bjVkSmFTTkRwdERaK2JhM1F4elljNkE0PQ.jpg</t>
        </is>
      </c>
      <c r="BF19" s="2" t="n"/>
      <c r="BG19" s="2" t="n"/>
      <c r="BH19" s="2" t="n"/>
      <c r="BI19" s="2" t="n"/>
      <c r="BJ19" s="2" t="inlineStr">
        <is>
          <t>http://23.94.38.62/dVVwU080NHdVUnR1NTFFZGhqdWZJeVMxQVoyOGEvMmxQZGFnSnlGaWZUY09GYlZlUWh2b2w2Mm1NQ3paYVEwdVRNU0pNa3MvTmpRPQ.jpg@100</t>
        </is>
      </c>
      <c r="BK19" s="2">
        <f>IF(ISBLANK(BJ19),BA19,BJ19)</f>
        <v/>
      </c>
      <c r="BL19" s="2" t="inlineStr">
        <is>
          <t>LLW241205001</t>
        </is>
      </c>
      <c r="BM19" s="2" t="n"/>
      <c r="BN19" s="2" t="inlineStr">
        <is>
          <t>Christmas Gift Snowflake Projection Photo DIY</t>
        </is>
      </c>
      <c r="BO19" s="2" t="inlineStr">
        <is>
          <t>圣诞礼物雪花投影照片DIY</t>
        </is>
      </c>
      <c r="BP19" s="2" t="inlineStr">
        <is>
          <t>圣诞节礼物雪花投影照片DIY 镶钻大雪花-白金</t>
        </is>
      </c>
      <c r="BQ19" s="2" t="inlineStr">
        <is>
          <t>Christmas Gift Snowflake Projection Photo Diy Diamond-Encrusted Large Snowflake - Platinum</t>
        </is>
      </c>
    </row>
    <row r="20" ht="50" customHeight="1" s="3">
      <c r="A20" s="2" t="inlineStr">
        <is>
          <t>THH241205001</t>
        </is>
      </c>
      <c r="B20" t="inlineStr">
        <is>
          <t>Herunwer</t>
        </is>
      </c>
      <c r="C20" s="2" t="inlineStr">
        <is>
          <t>2WXX20250122</t>
        </is>
      </c>
      <c r="D20" s="2" t="inlineStr">
        <is>
          <t>-</t>
        </is>
      </c>
      <c r="E20" s="2" t="n"/>
      <c r="F20" s="2">
        <f>C20&amp;D20&amp;A20&amp;D20&amp;B20</f>
        <v/>
      </c>
      <c r="G20" s="2">
        <f>C20&amp;D20&amp;E20&amp;D20&amp;B20</f>
        <v/>
      </c>
      <c r="J20" s="2">
        <f>BN20</f>
        <v/>
      </c>
      <c r="K20" s="2" t="inlineStr">
        <is>
          <t xml:space="preserve">Herunwer </t>
        </is>
      </c>
      <c r="L20" s="2">
        <f>K20&amp;J20</f>
        <v/>
      </c>
      <c r="M20" s="2">
        <f>LEN(L20)</f>
        <v/>
      </c>
      <c r="N20" s="2" t="inlineStr">
        <is>
          <t>Christmas Foot And Hand Care Stick Set Salicylicacid Care Cream Christmas Gifts Anticracking Nourishing And Moisturizing Preventings Dryness 40g+40g&lt;br&gt;Features:&lt;br&gt;Moisturising hand and Foot Balm: Healing your feet from heel to toe with our Care Antidry Cracked Dead Skin Removing Hand and Foot Skin Nourishing and Moisturising Stick. For severely dry and cracked heels and feet that need extra care, this product is perfects for men or women&lt;br&gt;Multi-Purpose Moisturising Stick: Repair Balm can be used for instant hydration in other areas such as dry elbows, knees and finger. The intenses moisturising formulas is designed to penetrate deeply into the skin to soften, hydrate and moisturise dry, cracked, dehydrated and rough heels&lt;br&gt;Absorbs Quickly &amp; Non-Greasy: Enjoy the sensory pleasure of a silkys-smoothes, daily foot cream that is mild and won?t leave you feeling oily. Soothing, natural foot cream helps Anticracking, and keep skin shiny-frees&lt;br&gt;How to Apply: Apply the foot hand cream to exfoliated skin at bedtime and after bathing, as these are known to be the mosts effective times for moisturizing extremely dry feet&lt;br&gt;Perfects Christmas Gift: The Christmas style appearance is more in lines with the festive atmospheres, suitable as a variety of holiday gifts such as Christmas, parties, Mother's Day, etc. Product Description:&lt;br&gt;Include：2pc*Moisturizing stick for hand and foot&lt;br&gt;Net：40g+40g&lt;br&gt;</t>
        </is>
      </c>
      <c r="O20" s="4">
        <f>IF(ISNUMBER(SEARCH("&lt;br&gt;Size",SUBSTITUTE(TRIM(N20),"&lt;br&gt; ","&lt;br&gt;"))),LEFT(SUBSTITUTE(TRIM(N20),"&lt;br&gt; ","&lt;br&gt;"),SEARCH("&lt;br&gt;Size",SUBSTITUTE(TRIM(N20),"&lt;br&gt; ","&lt;br&gt;"))-1),SUBSTITUTE(TRIM(N20),"&lt;br&gt; ","&lt;br&gt;"))</f>
        <v/>
      </c>
      <c r="P20" s="4">
        <f>IF(ISNUMBER(SEARCH("Size&lt;br&gt;US",O20)),LEFT(O20,SEARCH("Size&lt;br&gt;US",O20)-1),O20)</f>
        <v/>
      </c>
      <c r="Q20" s="4">
        <f>SUBSTITUTE(P20,"&lt;br&gt;",CHAR(10))</f>
        <v/>
      </c>
      <c r="R20" s="4">
        <f>REPLACE(Q20,1,FIND(CHAR(10),Q20),)</f>
        <v/>
      </c>
      <c r="S20" s="5">
        <f>REPLACE(R20,1,FIND(CHAR(10),R20),)</f>
        <v/>
      </c>
      <c r="T20" s="5">
        <f>REPLACE(S20,1,FIND(CHAR(10),S20),)</f>
        <v/>
      </c>
      <c r="U20" s="5">
        <f>REPLACE(T20,1,FIND(CHAR(10),T20),)</f>
        <v/>
      </c>
      <c r="V20" s="5">
        <f>REPLACE(U20,1,FIND(CHAR(10),U20),)</f>
        <v/>
      </c>
      <c r="W20" s="5">
        <f>REPLACE(V20,1,FIND(CHAR(10),V20),)</f>
        <v/>
      </c>
      <c r="X20" s="5">
        <f>REPLACE(W20,1,FIND(CHAR(10),W20),)</f>
        <v/>
      </c>
      <c r="Y20" s="4">
        <f>K20&amp;"【Service】 If you have any questions, please feel free to contact us and we will answer your questions as soon as possible."</f>
        <v/>
      </c>
      <c r="Z20" s="5" t="inlineStr">
        <is>
          <t>best gift</t>
        </is>
      </c>
      <c r="AA20" s="5">
        <f>LEFT(S20,FIND(CHAR(10),S20)-1)</f>
        <v/>
      </c>
      <c r="AB20" s="4">
        <f>LEFT(T20,FIND(CHAR(10),T20)-1)</f>
        <v/>
      </c>
      <c r="AC20" s="4">
        <f>LEFT(U20,FIND(CHAR(10),U20)-1)</f>
        <v/>
      </c>
      <c r="AD20" s="4">
        <f>LEFT(V20,FIND(CHAR(10),V20)-1)</f>
        <v/>
      </c>
      <c r="AE20" s="4">
        <f>LEFT(W20,FIND(CHAR(10),W20)-1)</f>
        <v/>
      </c>
      <c r="AF20" s="2" t="inlineStr">
        <is>
          <t>膏体,圣诞节产品,轻小件,信封件-DE2</t>
        </is>
      </c>
      <c r="AG20" s="2" t="inlineStr">
        <is>
          <t>multicolour</t>
        </is>
      </c>
      <c r="AH20" s="2" t="inlineStr">
        <is>
          <t>Free Size</t>
        </is>
      </c>
      <c r="AJ20" s="2" t="inlineStr">
        <is>
          <t>Plastic</t>
        </is>
      </c>
      <c r="AK20" s="2" t="inlineStr">
        <is>
          <t>塑料</t>
        </is>
      </c>
      <c r="AL20" s="2" t="inlineStr">
        <is>
          <t>12</t>
        </is>
      </c>
      <c r="AM20" s="2" t="inlineStr">
        <is>
          <t>130</t>
        </is>
      </c>
      <c r="AN20" s="7" t="n">
        <v>0.29</v>
      </c>
      <c r="AO20" s="2" t="n">
        <v>19.99</v>
      </c>
      <c r="AP20" s="2" t="n">
        <v>7.99</v>
      </c>
      <c r="AQ20" s="2" t="n">
        <v>7.99</v>
      </c>
      <c r="AR20" s="2">
        <f>IF(VALUE(TRIM(AM20))&lt;=100,"202411999000529084",IF(VALUE(TRIM(AM20))&lt;=200,"202411999000529085",IF(VALUE(TRIM(AM20))&lt;=300,"202411999000529087",IF(VALUE(TRIM(AM20))&lt;=400,"202411999000529089",IF(VALUE(TRIM(AM20))&lt;=500,"202411999000529090",IF(VALUE(TRIM(AM20))&lt;=1000,"202411999000532718","202411999000536024"))))))</f>
        <v/>
      </c>
      <c r="AU20" s="2" t="inlineStr">
        <is>
          <t>正常</t>
        </is>
      </c>
      <c r="BA20" s="2" t="inlineStr">
        <is>
          <t>http://23.94.38.62/aE9YSHh6KzIwOHpZdXBHdml5MFo5VjUvbmd4WXVrd25UbDZ2cGU4bDNyQVlIQllsZ0VRYmRKRG53eDFYQ1ltOFBiVHJJd1VjYXRzPQ.jpg</t>
        </is>
      </c>
      <c r="BB20" s="2" t="inlineStr">
        <is>
          <t>http://23.94.38.62/M3ZQbW41YXJqbmhub01wNnU4eWRIb05Fc2NRRDhuSytLQnExblNDV21iejVVam5GU0NSSENlcThwMGNaR2ZKSFlnMWVkNXhtbEZFPQ.jpg</t>
        </is>
      </c>
      <c r="BC20" s="2" t="inlineStr">
        <is>
          <t>http://23.94.38.62/emU5eXpDTnlOK0M1U2M2UnNCcDdIdXZQRmJOd2o2ZE5ETFkyRTdSeWZnVUo5b2ZWeVF0SGtKNEllUVEvVjVRa3FoL2V2elZVQ0ZBPQ.jpg</t>
        </is>
      </c>
      <c r="BD20" s="2" t="inlineStr">
        <is>
          <t>http://23.94.38.62/aGJoejVoeDRaZnpuMUFvQ0U4ZWRCWmJyQ3Y3Tll0MmEvM0RTekRSMG9kaXlRbVhjNzZRV3BKQmY3Q2pvbGFoYy9kR1VoTHZRNnBNPQ.jpg</t>
        </is>
      </c>
      <c r="BE20" s="2" t="inlineStr">
        <is>
          <t>http://23.94.38.62/UkRNczl4L0VJZXZ6VjZwYStXVjlFOU9ScW5JZjNadUhnYmFQb0JQb0l3Wi9jQm5PWjByZDBhWmpGcG1kUEpsS0NQVVB4eUhTcEJFPQ.jpg</t>
        </is>
      </c>
      <c r="BF20" s="2" t="inlineStr">
        <is>
          <t>http://23.94.38.62/Y1d2RUcyelE0MlFoL3Q3YUhnRkxjVC95WXF2b2w3ZzI0UWZxNVRWZDgydnVvRCt3cHUrZGppd3dLQUVnYTZpVVlHZnE4ckRpc3A0PQ.jpg</t>
        </is>
      </c>
      <c r="BG20" s="2" t="inlineStr">
        <is>
          <t>http://23.94.38.62/MUlUU2wycjVINUZsMDBKcWdYcEVTaE56dXArb0xsQWhGN2ZDb1lhZXduWHNucXlwMFB0U2JaR3V3SXFPeUErdEllQlpKUFdkMmo4PQ.jpg</t>
        </is>
      </c>
      <c r="BH20" s="2" t="n"/>
      <c r="BI20" s="2" t="n"/>
      <c r="BJ20" s="2" t="inlineStr">
        <is>
          <t>http://23.94.38.62/ZElRNXZ2ZVJHOUVoQmlWbHRKeXFEa3IxNC9tWHhzZEFaT3ZNYlhCOElIN20vWlFmSi9MSkRaY2wwR1dFZzhCSmJleTRwc2lYVG9zPQ.jpg@100</t>
        </is>
      </c>
      <c r="BK20" s="2">
        <f>IF(ISBLANK(BJ20),BA20,BJ20)</f>
        <v/>
      </c>
      <c r="BL20" s="2" t="inlineStr">
        <is>
          <t>THH241205001</t>
        </is>
      </c>
      <c r="BM20" s="2" t="n"/>
      <c r="BN20" s="2" t="inlineStr">
        <is>
          <t>Christmas Foot And Hand Care Stick Set Salicylicacid Care Cream Christmas Gifts Anticracking Nourishing And Moisturizing Preventings Dryness 40g+40g</t>
        </is>
      </c>
      <c r="BO20" s="2" t="inlineStr">
        <is>
          <t>圣诞足手护理棒套装水杨酸护理霜圣诞礼物防裂滋养保湿预防干燥40g+40g</t>
        </is>
      </c>
      <c r="BP20" s="2" t="inlineStr">
        <is>
          <t>圣诞手足滋润保湿霜套装40g+40g</t>
        </is>
      </c>
      <c r="BQ20" s="2" t="inlineStr">
        <is>
          <t>Christmas Hand And Foot Moisturizing Cream Set 40G+40G</t>
        </is>
      </c>
    </row>
    <row r="21" ht="50" customHeight="1" s="3">
      <c r="A21" s="2" t="inlineStr">
        <is>
          <t>HMW241205001</t>
        </is>
      </c>
      <c r="B21" t="inlineStr">
        <is>
          <t>Herunwer</t>
        </is>
      </c>
      <c r="C21" s="2" t="inlineStr">
        <is>
          <t>2WXX20250122</t>
        </is>
      </c>
      <c r="D21" s="2" t="inlineStr">
        <is>
          <t>-</t>
        </is>
      </c>
      <c r="F21" s="2">
        <f>C21&amp;D21&amp;A21&amp;D21&amp;B21</f>
        <v/>
      </c>
      <c r="G21" s="2">
        <f>C21&amp;D21&amp;E21&amp;D21&amp;B21</f>
        <v/>
      </c>
      <c r="J21" s="2">
        <f>BN21</f>
        <v/>
      </c>
      <c r="K21" s="2" t="inlineStr">
        <is>
          <t xml:space="preserve">Herunwer </t>
        </is>
      </c>
      <c r="L21" s="2">
        <f>K21&amp;J21</f>
        <v/>
      </c>
      <c r="M21" s="2">
        <f>LEN(L21)</f>
        <v/>
      </c>
      <c r="N21" s="2" t="inlineStr">
        <is>
          <t>Small Green Stick Retinol Eye Cream Stick To Dilute The Black Eye Cream Stick Antis-wrinkle Stick Antis-wrinkle Stick Wrinkle Compact Care Eye Cream 6g&lt;br&gt;Features:&lt;br&gt;1. **Reduce Dark Circles**: Our Small Green Stick Retinol Eye Cream Stick is specially formulated to diminish dark circles, leaving your eyes looking brighter and more youthful.&lt;br&gt;2. **-Wrinkle Solution**: This Retinol Eye Cream Stick effectively combats wrinkles, providing a , youthful appearance while enhancing skin elasticity for a firmer look.&lt;br&gt;3. **Convenient Application**: Designed as an easy-to-use stick, this eye cream allows for  application, making it  to  areas around the eyes for optimal results.&lt;br&gt;4. **Tightening Care**: The Small Green Stick not  reduces the appearance of fine lines but also tightens the skin around the eyes, offering  care for all your eye-area concerns.&lt;br&gt;5. **-One Eye **: With its powerful  of ingredients, our Small Green Stick Retinol Eye Cream Stick serves as both a dark  remover and a wrinkle reducer, ensuring your eyes receive the  possible care.&lt;br&gt;Product Description:&lt;br&gt;Includes: 1 *  Retinol Eye Cream Stick, Diminishing Dark Eye Circles, Applying Stick,  Wrinkle Stick, Wrinkle Removal and Firming Care Eye Cream&lt;br&gt;</t>
        </is>
      </c>
      <c r="O21" s="4">
        <f>IF(ISNUMBER(SEARCH("&lt;br&gt;Size",SUBSTITUTE(TRIM(N21),"&lt;br&gt; ","&lt;br&gt;"))),LEFT(SUBSTITUTE(TRIM(N21),"&lt;br&gt; ","&lt;br&gt;"),SEARCH("&lt;br&gt;Size",SUBSTITUTE(TRIM(N21),"&lt;br&gt; ","&lt;br&gt;"))-1),SUBSTITUTE(TRIM(N21),"&lt;br&gt; ","&lt;br&gt;"))</f>
        <v/>
      </c>
      <c r="P21" s="4">
        <f>IF(ISNUMBER(SEARCH("Size&lt;br&gt;US",O21)),LEFT(O21,SEARCH("Size&lt;br&gt;US",O21)-1),O21)</f>
        <v/>
      </c>
      <c r="Q21" s="4">
        <f>SUBSTITUTE(P21,"&lt;br&gt;",CHAR(10))</f>
        <v/>
      </c>
      <c r="R21" s="4">
        <f>REPLACE(Q21,1,FIND(CHAR(10),Q21),)</f>
        <v/>
      </c>
      <c r="S21" s="5">
        <f>REPLACE(R21,1,FIND(CHAR(10),R21),)</f>
        <v/>
      </c>
      <c r="T21" s="5">
        <f>REPLACE(S21,1,FIND(CHAR(10),S21),)</f>
        <v/>
      </c>
      <c r="U21" s="5">
        <f>REPLACE(T21,1,FIND(CHAR(10),T21),)</f>
        <v/>
      </c>
      <c r="V21" s="5">
        <f>REPLACE(U21,1,FIND(CHAR(10),U21),)</f>
        <v/>
      </c>
      <c r="W21" s="5">
        <f>REPLACE(V21,1,FIND(CHAR(10),V21),)</f>
        <v/>
      </c>
      <c r="X21" s="5">
        <f>REPLACE(W21,1,FIND(CHAR(10),W21),)</f>
        <v/>
      </c>
      <c r="Y21" s="4">
        <f>K21&amp;"【Service】 If you have any questions, please feel free to contact us and we will answer your questions as soon as possible."</f>
        <v/>
      </c>
      <c r="Z21" s="5" t="inlineStr">
        <is>
          <t>best gift</t>
        </is>
      </c>
      <c r="AA21" s="5">
        <f>LEFT(S21,FIND(CHAR(10),S21)-1)</f>
        <v/>
      </c>
      <c r="AB21" s="4">
        <f>LEFT(T21,FIND(CHAR(10),T21)-1)</f>
        <v/>
      </c>
      <c r="AC21" s="4">
        <f>LEFT(U21,FIND(CHAR(10),U21)-1)</f>
        <v/>
      </c>
      <c r="AD21" s="4">
        <f>LEFT(V21,FIND(CHAR(10),V21)-1)</f>
        <v/>
      </c>
      <c r="AE21" s="4">
        <f>LEFT(W21,FIND(CHAR(10),W21)-1)</f>
        <v/>
      </c>
      <c r="AF21" s="2" t="inlineStr">
        <is>
          <t>膏体,纸箱,轻小件,信封件-DE2,信封件-FR,信封件-JP</t>
        </is>
      </c>
      <c r="AG21" s="2" t="inlineStr">
        <is>
          <t>color</t>
        </is>
      </c>
      <c r="AH21" s="2" t="inlineStr">
        <is>
          <t>Free Size</t>
        </is>
      </c>
      <c r="AJ21" s="2" t="inlineStr">
        <is>
          <t>Plastic</t>
        </is>
      </c>
      <c r="AK21" s="2" t="inlineStr">
        <is>
          <t>塑料</t>
        </is>
      </c>
      <c r="AL21" s="2" t="inlineStr">
        <is>
          <t>4.04</t>
        </is>
      </c>
      <c r="AM21" s="2" t="inlineStr">
        <is>
          <t>30</t>
        </is>
      </c>
      <c r="AN21" s="7" t="n">
        <v>0.07000000000000001</v>
      </c>
      <c r="AO21" s="2" t="n">
        <v>12.99</v>
      </c>
      <c r="AP21" s="2" t="n">
        <v>5.31</v>
      </c>
      <c r="AQ21" s="2" t="n">
        <v>4.99</v>
      </c>
      <c r="AR21" s="2">
        <f>IF(VALUE(TRIM(AM21))&lt;=100,"202411999000529084",IF(VALUE(TRIM(AM21))&lt;=200,"202411999000529085",IF(VALUE(TRIM(AM21))&lt;=300,"202411999000529087",IF(VALUE(TRIM(AM21))&lt;=400,"202411999000529089",IF(VALUE(TRIM(AM21))&lt;=500,"202411999000529090",IF(VALUE(TRIM(AM21))&lt;=1000,"202411999000532718","202411999000536024"))))))</f>
        <v/>
      </c>
      <c r="AU21" s="2" t="inlineStr">
        <is>
          <t>正常</t>
        </is>
      </c>
      <c r="BA21" s="2" t="inlineStr">
        <is>
          <t>http://23.94.38.62/eTBaZXg4SGtkam0wWjhrc3VqWGRKNk80UFhZM3Q1TGlETWdRc0Y2MWR2UXJjNi84eUZSbFFWM2Y5NzNrNmtaWjN2MXRMSHNXWGRvPQ.jpg</t>
        </is>
      </c>
      <c r="BB21" s="2" t="inlineStr">
        <is>
          <t>http://23.94.38.62/S2pjZHNWVWVndjE1MzRCSG5pVnJtbENaZ3pTQ290M1VNTlF5aUVud2VpQWZmWHpVRkp4YnEybms0WlkwK20zZXpUYW1kUHhieEVrPQ.jpg</t>
        </is>
      </c>
      <c r="BC21" s="2" t="inlineStr">
        <is>
          <t>http://23.94.38.62/VUlUWVJaOGUzeUpnZC9KbGE3Si80bUpoRlZ4UnFoSDAwb2tTcDhPL21XRkgxNFNIcnNieGJQS3hGeGNpSFBMN1lnT1Y1Um9PNGdZPQ.jpg</t>
        </is>
      </c>
      <c r="BD21" s="2" t="inlineStr">
        <is>
          <t>http://23.94.38.62/cytOQjhYQWNQYitTd1JKZGhNTUl5dzBWeWFEWlRpKzl5bUVVWWxDVWN4SGZZUFpsKzlMZmpnbVFRWThhYmdYWXNNS3Zxa29paGhrPQ.jpg</t>
        </is>
      </c>
      <c r="BE21" s="2" t="inlineStr">
        <is>
          <t>http://23.94.38.62/QzhpTGovQng1VU40T1VFOTBqdzVSYjliaFllTFpDcEtYOU5CMUpxeFJweXBtRkZoaUFCVnAwQkRFa0ErbFE1elh6cnFIRW5qc0tFPQ.jpg</t>
        </is>
      </c>
      <c r="BF21" s="2" t="inlineStr">
        <is>
          <t>http://23.94.38.62/dTRPNVhxSnVqU3BRNEJnbENaTE9zajJ2TitYeUJzUU9DRU94OVFvT0tneDlKWFArVzJ0ZkMyZTI1YzZsejIvemgyOTdrRzcwQXhRPQ.jpg</t>
        </is>
      </c>
      <c r="BG21" s="2" t="inlineStr">
        <is>
          <t>http://23.94.38.62/dDVxbXdjWDdFeWIvS3lZdmlmK25BQjI0NnpqV1NPMHpsY1JtZ3pLcmRxWWVRbXNMVktpcU56TUFFMy9adjFiUlZPKzZ3MXoyUnBBPQ.jpg</t>
        </is>
      </c>
      <c r="BH21" s="2" t="inlineStr">
        <is>
          <t>http://23.94.38.62/cFJNRVpWb3FrYVNEeDlzSEVoQ3MxSDJ1eEw0S29kT3lFakxCUjg4QlVkN3UxalJnN2llbzhncDgrcURhRzF3L0dyWUdvbzIrVXZrPQ.jpg</t>
        </is>
      </c>
      <c r="BI21" s="2" t="inlineStr">
        <is>
          <t>http://23.94.38.62/K0xlRHFPS2dvTUNJekNOa29kWEgrZkw0L3V3OUhNdU9sYmJ4MjZXbXJ5Q2JCTkJ6NmxWNGl6TWhDVDFnY0NWaGRPVjFKY25EZlhvPQ.jpg</t>
        </is>
      </c>
      <c r="BJ21" s="2" t="inlineStr">
        <is>
          <t>http://23.94.38.62/U3oyWi9YNlVFdUYrQWpOcmR4dWRwZkRIWm5PMFc1dE1LaDRyN0Zkb2ZoQS8xMU1yMmk4NFhVUGZXaHZvSG1hWUx4bEU4eEg2RVhvPQ.jpg@100</t>
        </is>
      </c>
      <c r="BK21" s="2">
        <f>IF(ISBLANK(BJ21),BA21,BJ21)</f>
        <v/>
      </c>
      <c r="BL21" s="2" t="inlineStr">
        <is>
          <t>HMW241205001</t>
        </is>
      </c>
      <c r="BM21" s="2" t="n"/>
      <c r="BN21" s="2" t="inlineStr">
        <is>
          <t>Small Green Stick Retinol Eye Cream Stick To Dilute The Black Eye Cream Stick Antis-wrinkle Stick Antis-wrinkle Stick Wrinkle Compact Care Eye Cream 6g</t>
        </is>
      </c>
      <c r="BO21" s="2" t="inlineStr">
        <is>
          <t>小绿棒视黄醇眼霜棒去淡化黑眼圈眼霜棒抗皱棒祛皱棒抗皱紧致护理眼霜6g</t>
        </is>
      </c>
      <c r="BP21" s="2" t="inlineStr">
        <is>
          <t>小绿棒视黄醇眼霜棒淡化黑眼圈涂抹棒抗皱棒去皱紧致护理眼霜</t>
        </is>
      </c>
      <c r="BQ21" s="2" t="inlineStr">
        <is>
          <t>Little Green Stick Retinol Eye Cream Stick Lightens Dark Circles Smear Stick Anti-Wrinkle Stick Anti-Wrinkle Firming Eye Cream</t>
        </is>
      </c>
    </row>
    <row r="22" ht="50" customHeight="1" s="3">
      <c r="A22" s="2" t="inlineStr">
        <is>
          <t>HMW241205002</t>
        </is>
      </c>
      <c r="B22" t="inlineStr">
        <is>
          <t>Herunwer</t>
        </is>
      </c>
      <c r="C22" s="2" t="inlineStr">
        <is>
          <t>2WXX20250122</t>
        </is>
      </c>
      <c r="D22" s="2" t="inlineStr">
        <is>
          <t>-</t>
        </is>
      </c>
      <c r="E22" s="2" t="n"/>
      <c r="F22" s="2">
        <f>C22&amp;D22&amp;A22&amp;D22&amp;B22</f>
        <v/>
      </c>
      <c r="G22" s="2">
        <f>C22&amp;D22&amp;E22&amp;D22&amp;B22</f>
        <v/>
      </c>
      <c r="J22" s="2">
        <f>BN22</f>
        <v/>
      </c>
      <c r="K22" s="2" t="inlineStr">
        <is>
          <t xml:space="preserve">Herunwer </t>
        </is>
      </c>
      <c r="L22" s="2">
        <f>K22&amp;J22</f>
        <v/>
      </c>
      <c r="M22" s="2">
        <f>LEN(L22)</f>
        <v/>
      </c>
      <c r="N22" s="2" t="inlineStr">
        <is>
          <t>Collagens Eye Mask Paste Fade Black Eye Bags Eye Care Water Lifting Tight Tight Eye Mask&lt;br&gt;Features:&lt;br&gt;1. **Revitalize Your Eyes**: Our  eye mask patches are specially designed to diminish dark circles and bags under the eyes, providing a refreshing look to tired eyes.&lt;br&gt;2. **Intensive Hydration**: Experience  hydration with our eye  that replenishes , ensuring your under-eye area stays supple and rejuvenated.&lt;br&gt;3. **Firming and Lifting Effect**: These eye masks offer a tightening and lifting sensation, promoting youthful skin around the eyes and enhancing your overall appearance.&lt;br&gt;4. **Easy Application**: Our  eye patches are easy to use and  comfortably, allowing for -like experience at home while you  and unwind.&lt;br&gt;5. ** for All Skin Types**: Whether you're looking for eye care for fatigue, aging, or simply want to pamper yourself, our  eye masks are suitable for all skin types and provide effective results.&lt;br&gt;Product Description:&lt;br&gt;Includes: 60*  eye mask patch to fade dark circles, eye bags, eye care, hydration, lifting, firming eye mask&lt;br&gt;</t>
        </is>
      </c>
      <c r="O22" s="4">
        <f>IF(ISNUMBER(SEARCH("&lt;br&gt;Size",SUBSTITUTE(TRIM(N22),"&lt;br&gt; ","&lt;br&gt;"))),LEFT(SUBSTITUTE(TRIM(N22),"&lt;br&gt; ","&lt;br&gt;"),SEARCH("&lt;br&gt;Size",SUBSTITUTE(TRIM(N22),"&lt;br&gt; ","&lt;br&gt;"))-1),SUBSTITUTE(TRIM(N22),"&lt;br&gt; ","&lt;br&gt;"))</f>
        <v/>
      </c>
      <c r="P22" s="4">
        <f>IF(ISNUMBER(SEARCH("Size&lt;br&gt;US",O22)),LEFT(O22,SEARCH("Size&lt;br&gt;US",O22)-1),O22)</f>
        <v/>
      </c>
      <c r="Q22" s="4">
        <f>SUBSTITUTE(P22,"&lt;br&gt;",CHAR(10))</f>
        <v/>
      </c>
      <c r="R22" s="4">
        <f>REPLACE(Q22,1,FIND(CHAR(10),Q22),)</f>
        <v/>
      </c>
      <c r="S22" s="5">
        <f>REPLACE(R22,1,FIND(CHAR(10),R22),)</f>
        <v/>
      </c>
      <c r="T22" s="5">
        <f>REPLACE(S22,1,FIND(CHAR(10),S22),)</f>
        <v/>
      </c>
      <c r="U22" s="5">
        <f>REPLACE(T22,1,FIND(CHAR(10),T22),)</f>
        <v/>
      </c>
      <c r="V22" s="5">
        <f>REPLACE(U22,1,FIND(CHAR(10),U22),)</f>
        <v/>
      </c>
      <c r="W22" s="5">
        <f>REPLACE(V22,1,FIND(CHAR(10),V22),)</f>
        <v/>
      </c>
      <c r="X22" s="5">
        <f>REPLACE(W22,1,FIND(CHAR(10),W22),)</f>
        <v/>
      </c>
      <c r="Y22" s="4">
        <f>K22&amp;"【Service】 If you have any questions, please feel free to contact us and we will answer your questions as soon as possible."</f>
        <v/>
      </c>
      <c r="Z22" s="5" t="inlineStr">
        <is>
          <t>best gift</t>
        </is>
      </c>
      <c r="AA22" s="5">
        <f>LEFT(S22,FIND(CHAR(10),S22)-1)</f>
        <v/>
      </c>
      <c r="AB22" s="4">
        <f>LEFT(T22,FIND(CHAR(10),T22)-1)</f>
        <v/>
      </c>
      <c r="AC22" s="4">
        <f>LEFT(U22,FIND(CHAR(10),U22)-1)</f>
        <v/>
      </c>
      <c r="AD22" s="4">
        <f>LEFT(V22,FIND(CHAR(10),V22)-1)</f>
        <v/>
      </c>
      <c r="AE22" s="4">
        <f>LEFT(W22,FIND(CHAR(10),W22)-1)</f>
        <v/>
      </c>
      <c r="AF22" s="2" t="inlineStr">
        <is>
          <t>膏体,纸箱,轻小件,信封件-DE2</t>
        </is>
      </c>
      <c r="AG22" s="2" t="inlineStr">
        <is>
          <t>color</t>
        </is>
      </c>
      <c r="AH22" s="2" t="inlineStr">
        <is>
          <t>Free Size</t>
        </is>
      </c>
      <c r="AJ22" s="2" t="inlineStr">
        <is>
          <t>Plastic</t>
        </is>
      </c>
      <c r="AK22" s="2" t="inlineStr">
        <is>
          <t>塑料</t>
        </is>
      </c>
      <c r="AL22" s="2" t="inlineStr">
        <is>
          <t>5.25</t>
        </is>
      </c>
      <c r="AM22" s="2" t="inlineStr">
        <is>
          <t>100</t>
        </is>
      </c>
      <c r="AN22" s="7" t="n">
        <v>0.22</v>
      </c>
      <c r="AO22" s="2" t="n">
        <v>15.99</v>
      </c>
      <c r="AP22" s="2" t="n">
        <v>6.41</v>
      </c>
      <c r="AQ22" s="2" t="n">
        <v>5.99</v>
      </c>
      <c r="AR22" s="2">
        <f>IF(VALUE(TRIM(AM22))&lt;=100,"202411999000529084",IF(VALUE(TRIM(AM22))&lt;=200,"202411999000529085",IF(VALUE(TRIM(AM22))&lt;=300,"202411999000529087",IF(VALUE(TRIM(AM22))&lt;=400,"202411999000529089",IF(VALUE(TRIM(AM22))&lt;=500,"202411999000529090",IF(VALUE(TRIM(AM22))&lt;=1000,"202411999000532718","202411999000536024"))))))</f>
        <v/>
      </c>
      <c r="AU22" s="2" t="inlineStr">
        <is>
          <t>正常</t>
        </is>
      </c>
      <c r="BA22" s="2" t="inlineStr">
        <is>
          <t>http://23.94.38.62/akhidUdqTTFFdzU5WEZWdE9oQktCN0p6Y2htbk1QNXZtYWN6eUZtOVEyZC83c3lEY3d2bEJvWVZNVmRacnlQWEdlekJ4R1hzcEVjPQ.jpg</t>
        </is>
      </c>
      <c r="BB22" s="2" t="inlineStr">
        <is>
          <t>http://23.94.38.62/Qi9walFwUk94YjNuZzJKVzI3blBZRnhtZkM1M05ibHpDUTR3QVRMeU5rVUhOdUY4alZXN2QxakxyQXBMVzQvaDVEWXZaMVZjMURJPQ.jpg</t>
        </is>
      </c>
      <c r="BC22" s="2" t="inlineStr">
        <is>
          <t>http://23.94.38.62/VDQ0OUNHZEt0VmU1bFhlL3dUNnd5ZkJ6WERSOUlyVkJFRWpqUDNtcnNRRUp2RmM1SU9BUWV5U2RFVFdiWmpvSzhGSzIxMGxpR3pBPQ.jpg</t>
        </is>
      </c>
      <c r="BD22" s="2" t="inlineStr">
        <is>
          <t>http://23.94.38.62/UEMraTQ2U0hBTG12WmVZalJ5YXY4SnB4SjFBeTZycWp4YVhKRzdWcWlLcnZhWDNFdzExS215Yk1kMW0xQThyVG9JQUlUdEo1ZGdJPQ.jpg</t>
        </is>
      </c>
      <c r="BE22" s="2" t="inlineStr">
        <is>
          <t>http://23.94.38.62/Z3NFak9CQWVEUXZBRWhtbTd3R2dsQ1Fkc1dGRDhKU2g0YjlEeThSVzJqRFAyTll4NW5jREttZy8rZWlCMDNKMzdmQWZEeWFlUEFzPQ.jpg</t>
        </is>
      </c>
      <c r="BF22" s="2" t="inlineStr">
        <is>
          <t>http://23.94.38.62/NmVmeDdrNzhaYW1WRnFqRVNmZEl1YWN5azQvNXpvZk5TS2ZQSzFZaVNXc0pIUjNaTFFpV0dxbmp6K2FjVTYxeUFIQmFVMk5FV0JJPQ.jpg</t>
        </is>
      </c>
      <c r="BG22" s="2" t="inlineStr">
        <is>
          <t>http://23.94.38.62/bndYckdyUmE3aWQ5VFd5ZTRkOWNycWhra3g2c0lkT01abXRCdHFZLy95MCsrNmlrd3A4dDZZTGJxNldvOUZsOUw3MzhkMDF1dmVJPQ.jpg</t>
        </is>
      </c>
      <c r="BH22" s="2" t="inlineStr">
        <is>
          <t>http://23.94.38.62/ZWJOaHpyOUpDQVRjbWNPMGVmSVpoakxEMk0zclVKL2l4eFNDdi9DbEhOdERud1ZIMHA2T1Vtd25ub05QamZTeUEwNWg5UnYzbGZnPQ.jpg</t>
        </is>
      </c>
      <c r="BI22" s="2" t="inlineStr">
        <is>
          <t>http://23.94.38.62/T1ZQV2NtY01uMUNSZmFpblNBUklueUUwNC94dUlhaTgvdElXZ3hLTzFlcWJnc21iL1IySGdCcllpK0JDY2NqMUxLK1BJa244WTB3PQ.jpg</t>
        </is>
      </c>
      <c r="BJ22" s="2" t="inlineStr">
        <is>
          <t>http://23.94.38.62/K2kxS29PKzI5aWlkTTJRZ0phbXNydytYRFIrSzVUV3pvSGlJY3ZZb2E5a3BWNG9mZjJhQVZOdzJxejFBditGL2hSVlpqRG9Od05jPQ.jpg@100</t>
        </is>
      </c>
      <c r="BK22" s="2">
        <f>IF(ISBLANK(BJ22),BA22,BJ22)</f>
        <v/>
      </c>
      <c r="BL22" s="2" t="inlineStr">
        <is>
          <t>HMW241205002</t>
        </is>
      </c>
      <c r="BM22" s="2" t="n"/>
      <c r="BN22" s="2" t="inlineStr">
        <is>
          <t>Collagens Eye Mask Paste Fade Black Eye Bags Eye Care Water Lifting Tight Tight Eye Mask</t>
        </is>
      </c>
      <c r="BO22" s="2" t="inlineStr">
        <is>
          <t>胶原蛋白眼膜贴淡化黑眼袋眼部护理补水提拉紧致眼膜</t>
        </is>
      </c>
      <c r="BP22" s="2" t="inlineStr">
        <is>
          <t>胶原蛋白眼膜贴淡化黑眼圈眼袋眼部护理补水提拉紧致眼膜</t>
        </is>
      </c>
      <c r="BQ22" s="2" t="inlineStr">
        <is>
          <t>Collagen Eye Mask To Reduce Dark Circles And Eye Bags, Eye Care, Hydrating, Lifting And Firming Eye Mask</t>
        </is>
      </c>
    </row>
    <row r="23" ht="50" customHeight="1" s="3">
      <c r="A23" s="2" t="inlineStr">
        <is>
          <t>MFF241205001</t>
        </is>
      </c>
      <c r="B23" t="inlineStr">
        <is>
          <t>Herunwer</t>
        </is>
      </c>
      <c r="C23" s="2" t="inlineStr">
        <is>
          <t>2WXX20250122</t>
        </is>
      </c>
      <c r="D23" s="2" t="inlineStr">
        <is>
          <t>-</t>
        </is>
      </c>
      <c r="E23" s="2" t="n"/>
      <c r="F23" s="2">
        <f>C23&amp;D23&amp;A23&amp;D23&amp;B23</f>
        <v/>
      </c>
      <c r="G23" s="2">
        <f>C23&amp;D23&amp;E23&amp;D23&amp;B23</f>
        <v/>
      </c>
      <c r="J23" s="2">
        <f>BN23</f>
        <v/>
      </c>
      <c r="K23" s="2" t="inlineStr">
        <is>
          <t xml:space="preserve">Herunwer </t>
        </is>
      </c>
      <c r="L23" s="2">
        <f>K23&amp;J23</f>
        <v/>
      </c>
      <c r="M23" s="2">
        <f>LEN(L23)</f>
        <v/>
      </c>
      <c r="N23" s="2" t="inlineStr">
        <is>
          <t>Sandalwood Nourishing Soap Cleansing Nourishing Sandalwood Oil Skin Care Soap Delivers Fresh Scented Much Foam 100g&lt;br&gt;Features:&lt;br&gt; Cleansing: The soap uses a gentle yet effective  that penetrates  into the pores to  dirt, oil and impurities, leaving the skin feeling fresh and clean without leaving any .&lt;br&gt;Strong Nourishing and Moisturizing Ability: Sandalwood oil is  in natural fatty  and vitamins, which help nourish and moisturize the skin, leaving it feeling  and hydrated without being dry from cleaning.&lt;br&gt;Natural Ingredients: The  uses natural sandalwood oil, which is low in irritation and suitable for all skin types, even sensitive skin, reducing the  of allergies and irritation.&lt;br&gt; Foam: The soap produces  foam, making the cleansing process more comfortable, with fine foam that is easy to rinse and can thoroughly cleanse the skin.&lt;br&gt; Aroma: The unique mild aroma of sandalwood oil can provide a relaxing feeling and give users a pleasant experience. At the same , the aroma can remain on the skin after use, providing a long-lasting .&lt;br&gt;Product Description:&lt;br&gt;Capacity：100g&lt;br&gt;Weight：107g&lt;br&gt;</t>
        </is>
      </c>
      <c r="O23" s="4">
        <f>IF(ISNUMBER(SEARCH("&lt;br&gt;Size",SUBSTITUTE(TRIM(N23),"&lt;br&gt; ","&lt;br&gt;"))),LEFT(SUBSTITUTE(TRIM(N23),"&lt;br&gt; ","&lt;br&gt;"),SEARCH("&lt;br&gt;Size",SUBSTITUTE(TRIM(N23),"&lt;br&gt; ","&lt;br&gt;"))-1),SUBSTITUTE(TRIM(N23),"&lt;br&gt; ","&lt;br&gt;"))</f>
        <v/>
      </c>
      <c r="P23" s="4">
        <f>IF(ISNUMBER(SEARCH("Size&lt;br&gt;US",O23)),LEFT(O23,SEARCH("Size&lt;br&gt;US",O23)-1),O23)</f>
        <v/>
      </c>
      <c r="Q23" s="4">
        <f>SUBSTITUTE(P23,"&lt;br&gt;",CHAR(10))</f>
        <v/>
      </c>
      <c r="R23" s="4">
        <f>REPLACE(Q23,1,FIND(CHAR(10),Q23),)</f>
        <v/>
      </c>
      <c r="S23" s="5">
        <f>REPLACE(R23,1,FIND(CHAR(10),R23),)</f>
        <v/>
      </c>
      <c r="T23" s="5">
        <f>REPLACE(S23,1,FIND(CHAR(10),S23),)</f>
        <v/>
      </c>
      <c r="U23" s="5">
        <f>REPLACE(T23,1,FIND(CHAR(10),T23),)</f>
        <v/>
      </c>
      <c r="V23" s="5">
        <f>REPLACE(U23,1,FIND(CHAR(10),U23),)</f>
        <v/>
      </c>
      <c r="W23" s="5">
        <f>REPLACE(V23,1,FIND(CHAR(10),V23),)</f>
        <v/>
      </c>
      <c r="X23" s="5">
        <f>REPLACE(W23,1,FIND(CHAR(10),W23),)</f>
        <v/>
      </c>
      <c r="Y23" s="4">
        <f>K23&amp;"【Service】 If you have any questions, please feel free to contact us and we will answer your questions as soon as possible."</f>
        <v/>
      </c>
      <c r="Z23" s="5" t="inlineStr">
        <is>
          <t>best gift</t>
        </is>
      </c>
      <c r="AA23" s="5">
        <f>LEFT(S23,FIND(CHAR(10),S23)-1)</f>
        <v/>
      </c>
      <c r="AB23" s="4">
        <f>LEFT(T23,FIND(CHAR(10),T23)-1)</f>
        <v/>
      </c>
      <c r="AC23" s="4">
        <f>LEFT(U23,FIND(CHAR(10),U23)-1)</f>
        <v/>
      </c>
      <c r="AD23" s="4">
        <f>LEFT(V23,FIND(CHAR(10),V23)-1)</f>
        <v/>
      </c>
      <c r="AE23" s="4">
        <f>LEFT(W23,FIND(CHAR(10),W23)-1)</f>
        <v/>
      </c>
      <c r="AF23" s="2" t="inlineStr">
        <is>
          <t>膏体,视频,开模产品,纸箱,轻小件,信封件-FR,信封件-JP</t>
        </is>
      </c>
      <c r="AG23" s="2" t="inlineStr">
        <is>
          <t>Multicolor</t>
        </is>
      </c>
      <c r="AH23" s="2" t="inlineStr">
        <is>
          <t>Free Size</t>
        </is>
      </c>
      <c r="AJ23" s="2" t="inlineStr">
        <is>
          <t>wax</t>
        </is>
      </c>
      <c r="AK23" s="2" t="inlineStr">
        <is>
          <t>蜡</t>
        </is>
      </c>
      <c r="AL23" s="2" t="inlineStr">
        <is>
          <t>5</t>
        </is>
      </c>
      <c r="AM23" s="2" t="inlineStr">
        <is>
          <t>107</t>
        </is>
      </c>
      <c r="AN23" s="7" t="n">
        <v>0.24</v>
      </c>
      <c r="AO23" s="2" t="n">
        <v>15.99</v>
      </c>
      <c r="AP23" s="2" t="n">
        <v>6.36</v>
      </c>
      <c r="AQ23" s="2" t="n">
        <v>5.99</v>
      </c>
      <c r="AR23" s="2">
        <f>IF(VALUE(TRIM(AM23))&lt;=100,"202411999000529084",IF(VALUE(TRIM(AM23))&lt;=200,"202411999000529085",IF(VALUE(TRIM(AM23))&lt;=300,"202411999000529087",IF(VALUE(TRIM(AM23))&lt;=400,"202411999000529089",IF(VALUE(TRIM(AM23))&lt;=500,"202411999000529090",IF(VALUE(TRIM(AM23))&lt;=1000,"202411999000532718","202411999000536024"))))))</f>
        <v/>
      </c>
      <c r="AU23" s="2" t="inlineStr">
        <is>
          <t>正常</t>
        </is>
      </c>
      <c r="BA23" s="2" t="inlineStr">
        <is>
          <t>http://23.94.38.62/R0hqNkxpc3pIU0lHRDFKUkk2U3lSNkRIMGRSRS9GSEhPT3Fzak5PbURqbGdQOUlOTHB2NHNiWHpIWGJSeUJPUWRRcFJMOWdCWXJRPQ.jpg</t>
        </is>
      </c>
      <c r="BB23" s="2" t="inlineStr">
        <is>
          <t>http://23.94.38.62/TzNEVkZFSE1zUEJET3BhWVd6a0g0Zm1kYWFEYVdhZDNPdjdrQnhBSUxxUlN0Q1d2YTYxY3NrSjdmNVh3K1Z2b2Q2eUcwRTdYSmlZPQ.jpg</t>
        </is>
      </c>
      <c r="BC23" s="2" t="inlineStr">
        <is>
          <t>http://23.94.38.62/NkxtWTQrYmFzMlg1akhBOTZ0Q3Z1SFo0Mi84UmF2VSsrZkkrN2FsUmlhZkdMMlRjKzd6NlU0MkthUUZXVTBaYnNkNDFHMU5oZ3RFPQ.jpg</t>
        </is>
      </c>
      <c r="BD23" s="2" t="inlineStr">
        <is>
          <t>http://23.94.38.62/aFRVUHJybVM3eUxnZnhpUExSdzc4bWtLT1dTVFd4MXFJMnhJL3ZIckh3ejNGOFM1dlY5ck1ZNTE1aHNhR2lQUzJXY1ZkYTJ5aXprPQ.jpg</t>
        </is>
      </c>
      <c r="BE23" s="2" t="inlineStr">
        <is>
          <t>http://23.94.38.62/Uno4d2JYVEhyVGVoTGtmaENSLy9rekZYSVJ2bTNRRFFVYWJiemlwYTROQU1CR2h2ZWc3ek54V0FacXlVOU10R2dnRklTQWE5dXNBPQ.jpg</t>
        </is>
      </c>
      <c r="BF23" s="2" t="inlineStr">
        <is>
          <t>http://23.94.38.62/Y3pQS0xOU2lEZHp6eERJMzF0TVIrQUYrQ1BENEdxcXFzSWNFOFgyVitMdGYrRURSUHhwRVhLTXNxZUJrM3RnRmdaZVZkU3RLTUZRPQ.jpg</t>
        </is>
      </c>
      <c r="BG23" s="2" t="inlineStr">
        <is>
          <t>http://23.94.38.62/RUc0U21HNkhjYmpycU5yRXZ0STZlZGZVWDh2MTRlTlljMFpZdnV6RkRrTEIxOWxtYzhsc1NWRFJBR1Jac1NXQU85Tmx0ckVZS0FZPQ.jpg</t>
        </is>
      </c>
      <c r="BH23" s="2" t="inlineStr">
        <is>
          <t>http://23.94.38.62/Nno1c0orT2h1WkNsOFRVanRzR3cva2ljc3diLzZoMWZmSzBRcWNUQWFPMjJHR2ptMFlRSFJDVTcwZlRubCtJTUZZOWNsMmR4UmQ4PQ.jpg</t>
        </is>
      </c>
      <c r="BI23" s="2" t="inlineStr">
        <is>
          <t>http://23.94.38.62/MkdudkhPaG9qRUdPNmp5ZGNBY2R1OFViOHJMc0E3Q1M5TDNkNG03K29CbS9ia0lCV2EyWGJGRUxlMjlkM3pJOUJzQWpZK05FdUZJPQ.jpg</t>
        </is>
      </c>
      <c r="BJ23" s="2" t="inlineStr">
        <is>
          <t>http://23.94.38.62/Z1ZjWEZWMUY5VmFBbFEvS0JMWHNDUElaTkhJM2tBN1ZnTXVSWkxMQlJsb0IyT1FHZUcxSUgyZkluY3BXdHg2RkJCNnhVSFdIdUJ3PQ.jpg@100</t>
        </is>
      </c>
      <c r="BK23" s="2">
        <f>IF(ISBLANK(BJ23),BA23,BJ23)</f>
        <v/>
      </c>
      <c r="BL23" s="2" t="inlineStr">
        <is>
          <t>MFF241205001</t>
        </is>
      </c>
      <c r="BM23" s="2" t="n"/>
      <c r="BN23" s="2" t="inlineStr">
        <is>
          <t>Sandalwood Nourishing Soap Cleansing Nourishing Sandalwood Oil Skin Care Soap Delivers Fresh Scented Much Foam 100g</t>
        </is>
      </c>
      <c r="BO23" s="2" t="inlineStr">
        <is>
          <t>檀香滋养皂清洁滋养檀香油护肤皂散发清新香味泡沫丰富100g</t>
        </is>
      </c>
      <c r="BP23" s="2" t="inlineStr">
        <is>
          <t>檀香皂100g</t>
        </is>
      </c>
      <c r="BQ23" s="2" t="inlineStr">
        <is>
          <t>Sandalwood Soap 100G</t>
        </is>
      </c>
    </row>
    <row r="24" ht="50" customHeight="1" s="3">
      <c r="A24" s="2" t="inlineStr">
        <is>
          <t>CCT241205002</t>
        </is>
      </c>
      <c r="B24" t="inlineStr">
        <is>
          <t>Herunwer</t>
        </is>
      </c>
      <c r="C24" s="2" t="inlineStr">
        <is>
          <t>2WXX20250122</t>
        </is>
      </c>
      <c r="D24" s="2" t="inlineStr">
        <is>
          <t>-</t>
        </is>
      </c>
      <c r="F24" s="2">
        <f>C24&amp;D24&amp;A24&amp;D24&amp;B24</f>
        <v/>
      </c>
      <c r="G24" s="2">
        <f>C24&amp;D24&amp;E24&amp;D24&amp;B24</f>
        <v/>
      </c>
      <c r="J24" s="2">
        <f>BN24</f>
        <v/>
      </c>
      <c r="K24" s="2" t="inlineStr">
        <is>
          <t xml:space="preserve">Herunwer </t>
        </is>
      </c>
      <c r="L24" s="2">
        <f>K24&amp;J24</f>
        <v/>
      </c>
      <c r="M24" s="2">
        <f>LEN(L24)</f>
        <v/>
      </c>
      <c r="N24" s="2" t="inlineStr">
        <is>
          <t>Moisturizing Facial Mask Moisturizing And Nourishing Three In One Facial Mask To Improve Facial Roughness And Skin Smoothness 100ml 4PC&lt;br&gt;Features:&lt;br&gt;Long-term hydration: collagens moisturizing mask using water storage technology, richer in collagens, can deeply moisturize the, so that the to keep moisturing and smoothly, goodbye to dry and tight problems.&lt;br&gt;Improve elasticity: The collagens ingredient contained in the mask can penetrate go into the, enhance elasticity, reduce the appearance of fine lines and wrinkles, and make the firm and elastic.  Soothing and Repairing: The soothing ingredients in the mask can effectively relieve discomfort, repair damaged, improve problems brought about by external environmental stresses, and make the glowth with health.&lt;br&gt; Fast penetration: The collagens moisturizing mask is made of microfiber mask cloth with excellent absorbency, which enables the nutrients in the mask to quickly penetrate into the bottom layer of the, providing immediately moisturization and repair.&lt;br&gt;WIDELY APPLICABLE: Our masks are suitable for all types, whether dry, oily or sensitive, you will be able to get moisturizing and hydrating results. Used one or two a week, you are going to be left with hydrated, firm and a confident, glowth. Product Description:&lt;br&gt;Package includes：1x Firming Mask For Face 4PC&lt;br&gt;</t>
        </is>
      </c>
      <c r="O24" s="4">
        <f>IF(ISNUMBER(SEARCH("&lt;br&gt;Size",SUBSTITUTE(TRIM(N24),"&lt;br&gt; ","&lt;br&gt;"))),LEFT(SUBSTITUTE(TRIM(N24),"&lt;br&gt; ","&lt;br&gt;"),SEARCH("&lt;br&gt;Size",SUBSTITUTE(TRIM(N24),"&lt;br&gt; ","&lt;br&gt;"))-1),SUBSTITUTE(TRIM(N24),"&lt;br&gt; ","&lt;br&gt;"))</f>
        <v/>
      </c>
      <c r="P24" s="4">
        <f>IF(ISNUMBER(SEARCH("Size&lt;br&gt;US",O24)),LEFT(O24,SEARCH("Size&lt;br&gt;US",O24)-1),O24)</f>
        <v/>
      </c>
      <c r="Q24" s="4">
        <f>SUBSTITUTE(P24,"&lt;br&gt;",CHAR(10))</f>
        <v/>
      </c>
      <c r="R24" s="4">
        <f>REPLACE(Q24,1,FIND(CHAR(10),Q24),)</f>
        <v/>
      </c>
      <c r="S24" s="5">
        <f>REPLACE(R24,1,FIND(CHAR(10),R24),)</f>
        <v/>
      </c>
      <c r="T24" s="5">
        <f>REPLACE(S24,1,FIND(CHAR(10),S24),)</f>
        <v/>
      </c>
      <c r="U24" s="5">
        <f>REPLACE(T24,1,FIND(CHAR(10),T24),)</f>
        <v/>
      </c>
      <c r="V24" s="5">
        <f>REPLACE(U24,1,FIND(CHAR(10),U24),)</f>
        <v/>
      </c>
      <c r="W24" s="5">
        <f>REPLACE(V24,1,FIND(CHAR(10),V24),)</f>
        <v/>
      </c>
      <c r="X24" s="5">
        <f>REPLACE(W24,1,FIND(CHAR(10),W24),)</f>
        <v/>
      </c>
      <c r="Y24" s="4">
        <f>K24&amp;"【Service】 If you have any questions, please feel free to contact us and we will answer your questions as soon as possible."</f>
        <v/>
      </c>
      <c r="Z24" s="5" t="inlineStr">
        <is>
          <t>best gift</t>
        </is>
      </c>
      <c r="AA24" s="5">
        <f>LEFT(S24,FIND(CHAR(10),S24)-1)</f>
        <v/>
      </c>
      <c r="AB24" s="4">
        <f>LEFT(T24,FIND(CHAR(10),T24)-1)</f>
        <v/>
      </c>
      <c r="AC24" s="4">
        <f>LEFT(U24,FIND(CHAR(10),U24)-1)</f>
        <v/>
      </c>
      <c r="AD24" s="4">
        <f>LEFT(V24,FIND(CHAR(10),V24)-1)</f>
        <v/>
      </c>
      <c r="AE24" s="4">
        <f>LEFT(W24,FIND(CHAR(10),W24)-1)</f>
        <v/>
      </c>
      <c r="AF24" s="2" t="inlineStr">
        <is>
          <t>液体,定制,纸箱,信封件-US.UK.DE,信封件-FR,信封件-JP</t>
        </is>
      </c>
      <c r="AG24" s="2" t="inlineStr">
        <is>
          <t>white</t>
        </is>
      </c>
      <c r="AH24" s="2" t="inlineStr">
        <is>
          <t>Free Size</t>
        </is>
      </c>
      <c r="AJ24" s="2" t="inlineStr">
        <is>
          <t>Plastic</t>
        </is>
      </c>
      <c r="AK24" s="2" t="inlineStr">
        <is>
          <t>塑料</t>
        </is>
      </c>
      <c r="AL24" s="2" t="inlineStr">
        <is>
          <t>11</t>
        </is>
      </c>
      <c r="AM24" s="2" t="inlineStr">
        <is>
          <t>213</t>
        </is>
      </c>
      <c r="AN24" s="7" t="n">
        <v>0.47</v>
      </c>
      <c r="AO24" s="2" t="n">
        <v>20.99</v>
      </c>
      <c r="AP24" s="2" t="n">
        <v>8.529999999999999</v>
      </c>
      <c r="AQ24" s="2" t="n">
        <v>8.99</v>
      </c>
      <c r="AR24" s="2">
        <f>IF(VALUE(TRIM(AM24))&lt;=100,"202411999000529084",IF(VALUE(TRIM(AM24))&lt;=200,"202411999000529085",IF(VALUE(TRIM(AM24))&lt;=300,"202411999000529087",IF(VALUE(TRIM(AM24))&lt;=400,"202411999000529089",IF(VALUE(TRIM(AM24))&lt;=500,"202411999000529090",IF(VALUE(TRIM(AM24))&lt;=1000,"202411999000532718","202411999000536024"))))))</f>
        <v/>
      </c>
      <c r="AU24" s="2" t="inlineStr">
        <is>
          <t>正常</t>
        </is>
      </c>
      <c r="BA24" s="2" t="inlineStr">
        <is>
          <t>http://23.94.38.62/a3BFeFlYY0FYaEtOd1JmVUlTaGdVMjdDZkdIcXh3OFhFMEJLLzFmNjUvUVJ1SHl0OUNlQ2VhOEUvL0JzWTJVUURHVmh4VjVSSUg4PQ.jpg</t>
        </is>
      </c>
      <c r="BB24" s="2" t="inlineStr">
        <is>
          <t>http://23.94.38.62/T0M0elZKUVdmVERkbGp3cktOaFBONnVzL3FyMW0wWFZvN1lMOFI1RWJoZy9pSDJrY0YzdGlBUStKRkhQMzY5M0ZWeVkrc0JOc04wPQ.jpg</t>
        </is>
      </c>
      <c r="BC24" s="2" t="inlineStr">
        <is>
          <t>http://23.94.38.62/WEp0L2xxTGdrdjV3VE15VWVHR1VabjFHckh6V3NMa2lZc3hoeExJWmw4dWNSUmtVang4WFN3NU5FZ1QyREk1MkErM3VtK2c0ZVp3PQ.jpg</t>
        </is>
      </c>
      <c r="BD24" s="2" t="inlineStr">
        <is>
          <t>http://23.94.38.62/djY2aXMzTkkxQndiYkJhVWhUSkVrSG1XOVc3aktYaFNuaDZQeWlTSEhoSWVlZytSREdTanhDNk90aWQ4eHI2QkZwVkd0b0dibCtVPQ.jpg</t>
        </is>
      </c>
      <c r="BE24" s="2" t="inlineStr">
        <is>
          <t>http://23.94.38.62/RmpkaXZMQmt4aXNvZ2lqSHNJQThOODRwVGRnMVpUNHdwMTYzSWd4anJ4YzJLeTRhMDBJMldOS2ZabXdXbk9UVzltNWRkZFpCVlFjPQ.jpg</t>
        </is>
      </c>
      <c r="BF24" s="2" t="inlineStr">
        <is>
          <t>http://23.94.38.62/bUtsYWc4NkVRL3Bla1A0bmhKeGlweS90SlpMcnRreTQzMUNVRUg1eEZDUFhxdnQ0QlBIdjB0aHF1RTdFRzlKamtXN09HSHhIME1rPQ.jpg</t>
        </is>
      </c>
      <c r="BG24" s="2" t="inlineStr">
        <is>
          <t>http://23.94.38.62/MHp2Q1pQTXBVT2c3em8vOVBaTW9kVVQ4dXY5Vmcza2RCQ3hZdG1lUWR1NUcyb2gwRy9yMmxhNUZDTVhDdVNpTERYZjg2Zmd6VDBRPQ.jpg</t>
        </is>
      </c>
      <c r="BH24" s="2" t="inlineStr">
        <is>
          <t>http://23.94.38.62/VHNuSi96aW5YU0JQN2llWDNGYXllMHZZRUhCaHJISkFmYU5pQm5JdExUa3p2eEZEbzhGUFoyUjRoWFFuSWdrTkVCRlZEaWlVV3hvPQ.jpg</t>
        </is>
      </c>
      <c r="BI24" s="2" t="inlineStr">
        <is>
          <t>http://23.94.38.62/dGh2aXREbHB6azh1dmJtQi80WXZvaUR6SmYzSHlOTFM2TGxLemhtQkRNYnRMUmRrNXJYVTdUMDRFc0lGMnhIekxGaStpQmRpMWY4PQ.jpg</t>
        </is>
      </c>
      <c r="BJ24" s="2" t="inlineStr">
        <is>
          <t>http://23.94.38.62/czhOV3pCNGJITUY3WXdiWnVXeWNYODhUclB2MjhwWTVBcUZUa3EzT29sVTNqV0RqeENJLzZWWmszQ2drRFNiakVETFh0bUxUam9BPQ.jpg@100</t>
        </is>
      </c>
      <c r="BK24" s="2">
        <f>IF(ISBLANK(BJ24),BA24,BJ24)</f>
        <v/>
      </c>
      <c r="BL24" s="2" t="inlineStr">
        <is>
          <t>CCT241205002</t>
        </is>
      </c>
      <c r="BM24" s="2" t="n"/>
      <c r="BN24" s="2" t="inlineStr">
        <is>
          <t>Moisturizing Facial Mask Moisturizing And Nourishing Three In One Facial Mask To Improve Facial Roughness And Skin Smoothness 100ml 4PC</t>
        </is>
      </c>
      <c r="BO24" s="2" t="inlineStr">
        <is>
          <t>补水面膜保湿滋养三合一面膜改善面部粗糙肌肤光滑100ml4片</t>
        </is>
      </c>
      <c r="BP24" s="2" t="inlineStr">
        <is>
          <t>胶原蛋白淡皱面膜（盒装） 25ml*4片</t>
        </is>
      </c>
      <c r="BQ24" s="2" t="inlineStr">
        <is>
          <t>Collagen Wrinkle-Reducing Mask (Boxed) 25Ml*4 Pieces</t>
        </is>
      </c>
    </row>
    <row r="25" ht="50" customHeight="1" s="3">
      <c r="A25" s="2" t="inlineStr">
        <is>
          <t>TYX241205002</t>
        </is>
      </c>
      <c r="B25" t="inlineStr">
        <is>
          <t>Herunwer</t>
        </is>
      </c>
      <c r="C25" s="2" t="inlineStr">
        <is>
          <t>2WXX20250122</t>
        </is>
      </c>
      <c r="D25" s="2" t="inlineStr">
        <is>
          <t>-</t>
        </is>
      </c>
      <c r="E25" s="2" t="n"/>
      <c r="F25" s="2">
        <f>C25&amp;D25&amp;A25&amp;D25&amp;B25</f>
        <v/>
      </c>
      <c r="G25" s="2">
        <f>C25&amp;D25&amp;E25&amp;D25&amp;B25</f>
        <v/>
      </c>
      <c r="J25" s="2">
        <f>BN25</f>
        <v/>
      </c>
      <c r="K25" s="2" t="inlineStr">
        <is>
          <t xml:space="preserve">Herunwer </t>
        </is>
      </c>
      <c r="L25" s="2">
        <f>K25&amp;J25</f>
        <v/>
      </c>
      <c r="M25" s="2">
        <f>LEN(L25)</f>
        <v/>
      </c>
      <c r="N25" s="2" t="inlineStr">
        <is>
          <t>Hyaluronic Acides B5 Hydrating Liquid Moisturizing Skin Care Essences Shrinks Pores Moisturizes Oxidizes Smoothes And Cleans Foreign Trade 30ml&lt;br&gt;Features:&lt;br&gt;###1、 Deeply moisturize and hydrate&lt;br&gt; in  moisturizing factors, it penetrates  into the skin, like a sponge absorbing water to replenish and lock in , solving dryness problems from the  and keeping the skin hydrated at all times.&lt;br&gt;###2、 Light and transparent texture&lt;br&gt;The texture is delicate and clear, as light as , instantly absorbed by the skin upon light , without any stickiness, providing the skin with a  and moisturizing care for  breathing.&lt;br&gt;###3、 Barrier repair&lt;br&gt;In the process of moisturizing, actively repair damaged skin barriers, enhance the thickness and toughness of the stratum corneum, build a strong  line for the skin, resist external , and  skin health.&lt;br&gt;###4、  Integrating multiple skin rejuvenation extracts, accelerating skin metabolism,  dullness, awakening the inner  of the skin, and making the skin  natural and translucent  from the inside out.&lt;br&gt;###5、 Gentle and skin friendly&lt;br&gt;The  is gentle and non irritating, suitable for all skin types, especially sensitive skin, and can enjoy its excellent moisturizing effect with  of mind, providing  and  hydration and nourishment to the skin.&lt;br&gt;Product Description:&lt;br&gt;Including: 1 *  liquid&lt;br&gt;</t>
        </is>
      </c>
      <c r="O25" s="4">
        <f>IF(ISNUMBER(SEARCH("&lt;br&gt;Size",SUBSTITUTE(TRIM(N25),"&lt;br&gt; ","&lt;br&gt;"))),LEFT(SUBSTITUTE(TRIM(N25),"&lt;br&gt; ","&lt;br&gt;"),SEARCH("&lt;br&gt;Size",SUBSTITUTE(TRIM(N25),"&lt;br&gt; ","&lt;br&gt;"))-1),SUBSTITUTE(TRIM(N25),"&lt;br&gt; ","&lt;br&gt;"))</f>
        <v/>
      </c>
      <c r="P25" s="4">
        <f>IF(ISNUMBER(SEARCH("Size&lt;br&gt;US",O25)),LEFT(O25,SEARCH("Size&lt;br&gt;US",O25)-1),O25)</f>
        <v/>
      </c>
      <c r="Q25" s="4">
        <f>SUBSTITUTE(P25,"&lt;br&gt;",CHAR(10))</f>
        <v/>
      </c>
      <c r="R25" s="4">
        <f>REPLACE(Q25,1,FIND(CHAR(10),Q25),)</f>
        <v/>
      </c>
      <c r="S25" s="5">
        <f>REPLACE(R25,1,FIND(CHAR(10),R25),)</f>
        <v/>
      </c>
      <c r="T25" s="5">
        <f>REPLACE(S25,1,FIND(CHAR(10),S25),)</f>
        <v/>
      </c>
      <c r="U25" s="5">
        <f>REPLACE(T25,1,FIND(CHAR(10),T25),)</f>
        <v/>
      </c>
      <c r="V25" s="5">
        <f>REPLACE(U25,1,FIND(CHAR(10),U25),)</f>
        <v/>
      </c>
      <c r="W25" s="5">
        <f>REPLACE(V25,1,FIND(CHAR(10),V25),)</f>
        <v/>
      </c>
      <c r="X25" s="5">
        <f>REPLACE(W25,1,FIND(CHAR(10),W25),)</f>
        <v/>
      </c>
      <c r="Y25" s="4">
        <f>K25&amp;"【Service】 If you have any questions, please feel free to contact us and we will answer your questions as soon as possible."</f>
        <v/>
      </c>
      <c r="Z25" s="5" t="inlineStr">
        <is>
          <t>best gift</t>
        </is>
      </c>
      <c r="AA25" s="5">
        <f>LEFT(S25,FIND(CHAR(10),S25)-1)</f>
        <v/>
      </c>
      <c r="AB25" s="4">
        <f>LEFT(T25,FIND(CHAR(10),T25)-1)</f>
        <v/>
      </c>
      <c r="AC25" s="4">
        <f>LEFT(U25,FIND(CHAR(10),U25)-1)</f>
        <v/>
      </c>
      <c r="AD25" s="4">
        <f>LEFT(V25,FIND(CHAR(10),V25)-1)</f>
        <v/>
      </c>
      <c r="AE25" s="4">
        <f>LEFT(W25,FIND(CHAR(10),W25)-1)</f>
        <v/>
      </c>
      <c r="AF25" s="2" t="inlineStr">
        <is>
          <t>液体,纸箱,轻小件,信封件-FR,信封件-JP</t>
        </is>
      </c>
      <c r="AG25" s="2" t="inlineStr">
        <is>
          <t>White</t>
        </is>
      </c>
      <c r="AH25" s="2" t="inlineStr">
        <is>
          <t>Free Size</t>
        </is>
      </c>
      <c r="AJ25" s="2" t="inlineStr">
        <is>
          <t>Plastic</t>
        </is>
      </c>
      <c r="AK25" s="2" t="inlineStr">
        <is>
          <t>塑料</t>
        </is>
      </c>
      <c r="AL25" s="2" t="inlineStr">
        <is>
          <t>10</t>
        </is>
      </c>
      <c r="AM25" s="2" t="inlineStr">
        <is>
          <t>60</t>
        </is>
      </c>
      <c r="AN25" s="7" t="n">
        <v>0.13</v>
      </c>
      <c r="AO25" s="2" t="n">
        <v>16.99</v>
      </c>
      <c r="AP25" s="2" t="n">
        <v>6.87</v>
      </c>
      <c r="AQ25" s="2" t="n">
        <v>6.99</v>
      </c>
      <c r="AR25" s="2">
        <f>IF(VALUE(TRIM(AM25))&lt;=100,"202411999000529084",IF(VALUE(TRIM(AM25))&lt;=200,"202411999000529085",IF(VALUE(TRIM(AM25))&lt;=300,"202411999000529087",IF(VALUE(TRIM(AM25))&lt;=400,"202411999000529089",IF(VALUE(TRIM(AM25))&lt;=500,"202411999000529090",IF(VALUE(TRIM(AM25))&lt;=1000,"202411999000532718","202411999000536024"))))))</f>
        <v/>
      </c>
      <c r="AU25" s="2" t="inlineStr">
        <is>
          <t>正常</t>
        </is>
      </c>
      <c r="BA25" s="2" t="inlineStr">
        <is>
          <t>http://23.94.38.62/V0NzUEZQRklBTXJwZ1JYQjVxOWo1ekZYTm5nSEtUQnpoZ2JLQkxDblZtVjJEdnAvK2NZRFlRbDZoSWpRRFdHZjgwWWJ1bFZFeE93PQ.jpg</t>
        </is>
      </c>
      <c r="BB25" s="2" t="inlineStr">
        <is>
          <t>http://23.94.38.62/eXJORVJzQjd2MHpadHMwaEwyTHZBTndCTktwZkNnZy9qcElaY0FtMXVDbTIrQ0pmYXR6ak1JdzAveFlyeDUvZzZvU1RWNDhka0JjPQ.jpg</t>
        </is>
      </c>
      <c r="BC25" s="2" t="inlineStr">
        <is>
          <t>http://23.94.38.62/M2ZnY3JmUWE2UlV1RGtwTGl2YVcrMTV1N21xOWM1VEpRbEJkK2NLd0wxc21jQWowWXBadStxbzNNdmpaU3liYUxwR2tqUHJsSUhBPQ.jpg</t>
        </is>
      </c>
      <c r="BD25" s="2" t="inlineStr">
        <is>
          <t>http://23.94.38.62/WERUaExpeWlwNTEzQ3hMY2E1RmlVVjVBd2s4aHMwRkxFTlp0VWxERFgvU1BNN2VkNk9kWGswWGdYQXc0bURnS2NGNm5NcGV1c2MwPQ.jpg</t>
        </is>
      </c>
      <c r="BE25" s="2" t="inlineStr">
        <is>
          <t>http://23.94.38.62/RFB2SVBtNnFkQTgrbVdMVXpIVjh5VVVWSUVNSkZVbDFHUVpsb2pENEJBWDBOUmV4alBWY3RFZnpPb214SEdFaGhxUGhzc0lRUUxFPQ.jpg</t>
        </is>
      </c>
      <c r="BF25" s="2" t="inlineStr">
        <is>
          <t>http://23.94.38.62/b3JveklrZW1RNTlrd0krbk02My9Wa3haWXhXVkgzeERod2hxeXl4eWRXandVUE9tbTZLZURuNEFRZm40UHZRL3dpemVMaDIzcHhBPQ.jpg</t>
        </is>
      </c>
      <c r="BG25" s="2" t="inlineStr">
        <is>
          <t>http://23.94.38.62/OFM0TW81bitINTFWV1R6K214K0NhKzBhUXA3eitJL1RuR0R0SkhnTnMxNEF0MVQ5d0dMdWc1aEx2SnpnSk9kV251UnBkaVprdFhFPQ.jpg</t>
        </is>
      </c>
      <c r="BH25" s="2" t="inlineStr">
        <is>
          <t>http://23.94.38.62/R3BkYzVuSTU4ZkNPYXdBb3FxTW1uT1Q2M0cxT2xaVmNtWmx3MnVUYVdxTDRpYjlCc0lhQUIrMHVObDZyL25JZ1c1b2tDMnZhR2EwPQ.jpg</t>
        </is>
      </c>
      <c r="BI25" s="2" t="inlineStr">
        <is>
          <t>http://23.94.38.62/b3d2UVg2amhvTjF3bUVPUzNsT0xhR2Q3OGZVcU9vbG5JSkVSbGpubHYvdUZLK3lzaVdrNjh1bzVyMkJkT3UvR1lhMWRZTkpYYWxzPQ.jpg</t>
        </is>
      </c>
      <c r="BJ25" s="2" t="inlineStr">
        <is>
          <t>http://23.94.38.62/dGJEZTRFdkNCa3BWSDJIZ2U3eXcvL0ZWUGJLcVEzN1RrZml4NVRsaGF2T2tuc2NlTnVheG8rTUtLNHMwUXNaSjhPTVZoZGlkQ2NVPQ.jpg@100</t>
        </is>
      </c>
      <c r="BK25" s="2">
        <f>IF(ISBLANK(BJ25),BA25,BJ25)</f>
        <v/>
      </c>
      <c r="BL25" s="2" t="inlineStr">
        <is>
          <t>TYX241205002</t>
        </is>
      </c>
      <c r="BM25" s="2" t="n"/>
      <c r="BN25" s="2" t="inlineStr">
        <is>
          <t>Hyaluronic Acides B5 Hydrating Liquid Moisturizing Skin Care Essences Shrinks Pores Moisturizes Oxidizes Smoothes And Cleans Foreign Trade 30ml</t>
        </is>
      </c>
      <c r="BO25" s="2" t="inlineStr">
        <is>
          <t>透明质酸B5补水液保湿护肤精华液收缩毛孔保湿抗氧化柔肤清洁外贸30ml</t>
        </is>
      </c>
      <c r="BP25" s="2" t="inlineStr">
        <is>
          <t>保湿护肤精华液</t>
        </is>
      </c>
      <c r="BQ25" s="2" t="inlineStr">
        <is>
          <t>Moisturizing Skin Care Essence</t>
        </is>
      </c>
    </row>
    <row r="26" ht="50" customHeight="1" s="3">
      <c r="A26" s="2" t="inlineStr">
        <is>
          <t>TYX241205003</t>
        </is>
      </c>
      <c r="B26" t="inlineStr">
        <is>
          <t>Herunwer</t>
        </is>
      </c>
      <c r="C26" s="2" t="inlineStr">
        <is>
          <t>2WXX20250122</t>
        </is>
      </c>
      <c r="D26" s="2" t="inlineStr">
        <is>
          <t>-</t>
        </is>
      </c>
      <c r="E26" s="2" t="n"/>
      <c r="F26" s="2">
        <f>C26&amp;D26&amp;A26&amp;D26&amp;B26</f>
        <v/>
      </c>
      <c r="G26" s="2">
        <f>C26&amp;D26&amp;E26&amp;D26&amp;B26</f>
        <v/>
      </c>
      <c r="J26" s="2">
        <f>BN26</f>
        <v/>
      </c>
      <c r="K26" s="2" t="inlineStr">
        <is>
          <t xml:space="preserve">Herunwer </t>
        </is>
      </c>
      <c r="L26" s="2">
        <f>K26&amp;J26</f>
        <v/>
      </c>
      <c r="M26" s="2">
        <f>LEN(L26)</f>
        <v/>
      </c>
      <c r="N26" s="2" t="inlineStr">
        <is>
          <t>Whitening Face Cream Moisturizing Nourishing Antis Wrinkle Repair Skin Care Products&lt;br&gt;Features:&lt;br&gt; ###1、 Core Whitening&lt;br&gt;Containing key ingredients such as , it directly targets melanin, blocks the generation chain, fades dark spots, and starts the journey of brightening the skin.&lt;br&gt;###2、 Soft and  texture&lt;br&gt;Thick and  like clouds, it melts into the skin with a light , nourishing and moisturizing, giving the skin a delicate  and a moisturizing .&lt;br&gt;###3、 Gentle adaptation&lt;br&gt;  spices, low sensitivity and skin friendly, all skin types can enjoy bright and white care, gently pampering every inch of skin.&lt;br&gt;###4、  skin tone uniformly&lt;br&gt;Improve overall uneven skin tone, promote microcirculation, dispel local dullness, and  a natural, even, fair, and transparent skin texture.&lt;br&gt;###5、 Guarding day and night&lt;br&gt;Resist external damage during the day, assist in cell repair at night, consolidate the skin's brightening  line day and night, and maintain the skin's  and whiteness for a long .&lt;br&gt;Product Description:&lt;br&gt;Including: 1 *  liquid&lt;br&gt;</t>
        </is>
      </c>
      <c r="O26" s="4">
        <f>IF(ISNUMBER(SEARCH("&lt;br&gt;Size",SUBSTITUTE(TRIM(N26),"&lt;br&gt; ","&lt;br&gt;"))),LEFT(SUBSTITUTE(TRIM(N26),"&lt;br&gt; ","&lt;br&gt;"),SEARCH("&lt;br&gt;Size",SUBSTITUTE(TRIM(N26),"&lt;br&gt; ","&lt;br&gt;"))-1),SUBSTITUTE(TRIM(N26),"&lt;br&gt; ","&lt;br&gt;"))</f>
        <v/>
      </c>
      <c r="P26" s="4">
        <f>IF(ISNUMBER(SEARCH("Size&lt;br&gt;US",O26)),LEFT(O26,SEARCH("Size&lt;br&gt;US",O26)-1),O26)</f>
        <v/>
      </c>
      <c r="Q26" s="4">
        <f>SUBSTITUTE(P26,"&lt;br&gt;",CHAR(10))</f>
        <v/>
      </c>
      <c r="R26" s="4">
        <f>REPLACE(Q26,1,FIND(CHAR(10),Q26),)</f>
        <v/>
      </c>
      <c r="S26" s="5">
        <f>REPLACE(R26,1,FIND(CHAR(10),R26),)</f>
        <v/>
      </c>
      <c r="T26" s="5">
        <f>REPLACE(S26,1,FIND(CHAR(10),S26),)</f>
        <v/>
      </c>
      <c r="U26" s="5">
        <f>REPLACE(T26,1,FIND(CHAR(10),T26),)</f>
        <v/>
      </c>
      <c r="V26" s="5">
        <f>REPLACE(U26,1,FIND(CHAR(10),U26),)</f>
        <v/>
      </c>
      <c r="W26" s="5">
        <f>REPLACE(V26,1,FIND(CHAR(10),V26),)</f>
        <v/>
      </c>
      <c r="X26" s="5">
        <f>REPLACE(W26,1,FIND(CHAR(10),W26),)</f>
        <v/>
      </c>
      <c r="Y26" s="4">
        <f>K26&amp;"【Service】 If you have any questions, please feel free to contact us and we will answer your questions as soon as possible."</f>
        <v/>
      </c>
      <c r="Z26" s="5" t="inlineStr">
        <is>
          <t>best gift</t>
        </is>
      </c>
      <c r="AA26" s="5">
        <f>LEFT(S26,FIND(CHAR(10),S26)-1)</f>
        <v/>
      </c>
      <c r="AB26" s="4">
        <f>LEFT(T26,FIND(CHAR(10),T26)-1)</f>
        <v/>
      </c>
      <c r="AC26" s="4">
        <f>LEFT(U26,FIND(CHAR(10),U26)-1)</f>
        <v/>
      </c>
      <c r="AD26" s="4">
        <f>LEFT(V26,FIND(CHAR(10),V26)-1)</f>
        <v/>
      </c>
      <c r="AE26" s="4">
        <f>LEFT(W26,FIND(CHAR(10),W26)-1)</f>
        <v/>
      </c>
      <c r="AF26" s="2" t="inlineStr">
        <is>
          <t>膏体,纸箱</t>
        </is>
      </c>
      <c r="AG26" s="2" t="inlineStr">
        <is>
          <t>White</t>
        </is>
      </c>
      <c r="AH26" s="2" t="inlineStr">
        <is>
          <t>Free Size</t>
        </is>
      </c>
      <c r="AJ26" s="2" t="inlineStr">
        <is>
          <t>Plastic</t>
        </is>
      </c>
      <c r="AK26" s="2" t="inlineStr">
        <is>
          <t>塑料</t>
        </is>
      </c>
      <c r="AL26" s="2" t="inlineStr">
        <is>
          <t>19.99</t>
        </is>
      </c>
      <c r="AM26" s="2" t="inlineStr">
        <is>
          <t>200</t>
        </is>
      </c>
      <c r="AN26" s="7" t="n">
        <v>0.44</v>
      </c>
      <c r="AO26" s="2" t="n">
        <v>26.99</v>
      </c>
      <c r="AP26" s="2" t="n">
        <v>10.6</v>
      </c>
      <c r="AQ26" s="2" t="n">
        <v>10.99</v>
      </c>
      <c r="AR26" s="2">
        <f>IF(VALUE(TRIM(AM26))&lt;=100,"202411999000529084",IF(VALUE(TRIM(AM26))&lt;=200,"202411999000529085",IF(VALUE(TRIM(AM26))&lt;=300,"202411999000529087",IF(VALUE(TRIM(AM26))&lt;=400,"202411999000529089",IF(VALUE(TRIM(AM26))&lt;=500,"202411999000529090",IF(VALUE(TRIM(AM26))&lt;=1000,"202411999000532718","202411999000536024"))))))</f>
        <v/>
      </c>
      <c r="AU26" s="2" t="inlineStr">
        <is>
          <t>正常</t>
        </is>
      </c>
      <c r="BA26" s="2" t="inlineStr">
        <is>
          <t>http://23.94.38.62/cVpteStRcTBCSmhxZFRVbzh0aFNML01mR25qSnE5cTNXcHU1VGJWamdyT3k2Rm8wOUc3YzlsWS9WbmUyQW11NzdVVmYxY3FqM3hjPQ.jpg</t>
        </is>
      </c>
      <c r="BB26" s="2" t="inlineStr">
        <is>
          <t>http://23.94.38.62/UnZZQVIwVm9xUkFQcjlVVk5tRFRLZWNIbE9BVFJIcllIMEVrRkUyL2xXRHpnYU1UNUMzdjJDSmsxUGhsU1ZtZXdtd0ZFdnA2cUNnPQ.jpg</t>
        </is>
      </c>
      <c r="BC26" s="2" t="inlineStr">
        <is>
          <t>http://23.94.38.62/SjlUdi9iLzRqVDZQdzJRb3FnTzhPNWswbEl3b3BDNzIzRXRzWks2K295VGYyNVpOWmFrd080K2NHZUwwM2FxQ0toTTNzOGJYN213PQ.jpg</t>
        </is>
      </c>
      <c r="BD26" s="2" t="inlineStr">
        <is>
          <t>http://23.94.38.62/c0I4M2FRMTRMMDdHbUFPZVAvb0xFVm5BaEx4K0xkOEU3dzJIdXp4ZUMzSzErUHNmdmpGM0h2YzN3dFBxbVhvRU1DeWdXT1h4cjlvPQ.jpg</t>
        </is>
      </c>
      <c r="BE26" s="2" t="inlineStr">
        <is>
          <t>http://23.94.38.62/bnNXVDFKajI0MHl4S3k3RDJJL0V4Rk9tWlJMcnlIR3oybHd3bkJPd3lMWHVta3NOME4zdk5nMlJ0My9SaGpvek01b213clJGbGs0PQ.jpg</t>
        </is>
      </c>
      <c r="BF26" s="2" t="inlineStr">
        <is>
          <t>http://23.94.38.62/QytBN1k2aXNWeVhtbFR5MzVYVDJldEhVdXdFdzhubzB2SzhJbnhCMkN0Q09MU3ZjdEFEWlZlZkNLUTl1SkNFcUVwcGwxWkNRMWlvPQ.jpg</t>
        </is>
      </c>
      <c r="BG26" s="2" t="inlineStr">
        <is>
          <t>http://23.94.38.62/QVFvelNGQ0Q3UmtGT0pWZkZUdVJmVm1LbHU0dkczcDEybitxSjJpeUZORlFMUDBWbjZGNy9pK3phTDhpeXVhRS9IV3dRNkFGWTIwPQ.jpg</t>
        </is>
      </c>
      <c r="BH26" s="2" t="inlineStr">
        <is>
          <t>http://23.94.38.62/U3RVMyt2Mm1MeEkrRW11b2dCVUFCVHFtbWowMUs4Nk4rZmVWNmxtYmtYOG84b0w4MEhHQTd1VHczMVY0SWdIdTRaanZQSGM0VSs4PQ.jpg</t>
        </is>
      </c>
      <c r="BI26" s="2" t="inlineStr">
        <is>
          <t>http://23.94.38.62/UURHWGlOMFBVRHI4cmw2SjFzSnZtblNTOGc1QzFvMkZqNkJhazlyakF1b1JTaGZqUUtTM1lsQ2xXb1hBQlREOUMrbm9CekRjMTBFPQ.jpg</t>
        </is>
      </c>
      <c r="BJ26" s="2" t="inlineStr">
        <is>
          <t>http://23.94.38.62/c2U5V3Z0ODVBQmtraWlVM0l3TGpTakIwU2w0U0xEdzBRRjlUYlFwdWowWm1ndmlDS213aDViSE9TZ0xORUpmcXd2NXBOVjg4dTBzPQ.jpg@100</t>
        </is>
      </c>
      <c r="BK26" s="2">
        <f>IF(ISBLANK(BJ26),BA26,BJ26)</f>
        <v/>
      </c>
      <c r="BL26" s="2" t="inlineStr">
        <is>
          <t>TYX241205003</t>
        </is>
      </c>
      <c r="BM26" s="2" t="n"/>
      <c r="BN26" s="2" t="inlineStr">
        <is>
          <t>Whitening Face Cream Moisturizing Nourishing Antis Wrinkle Repair Skin Care Products</t>
        </is>
      </c>
      <c r="BO26" s="2" t="inlineStr">
        <is>
          <t>美白面霜保湿滋养抗皱修复护肤品</t>
        </is>
      </c>
      <c r="BP26" s="2" t="inlineStr">
        <is>
          <t>亮白面霜</t>
        </is>
      </c>
      <c r="BQ26" s="2" t="inlineStr">
        <is>
          <t>Brightening Cream</t>
        </is>
      </c>
    </row>
    <row r="27" ht="50" customHeight="1" s="3">
      <c r="A27" s="2" t="inlineStr">
        <is>
          <t>MFF241205003</t>
        </is>
      </c>
      <c r="B27" t="inlineStr">
        <is>
          <t>Herunwer</t>
        </is>
      </c>
      <c r="C27" s="2" t="inlineStr">
        <is>
          <t>2WXX20250122</t>
        </is>
      </c>
      <c r="D27" s="2" t="inlineStr">
        <is>
          <t>-</t>
        </is>
      </c>
      <c r="E27" s="2" t="n"/>
      <c r="F27" s="2">
        <f>C27&amp;D27&amp;A27&amp;D27&amp;B27</f>
        <v/>
      </c>
      <c r="G27" s="2">
        <f>C27&amp;D27&amp;E27&amp;D27&amp;B27</f>
        <v/>
      </c>
      <c r="J27" s="2">
        <f>BN27</f>
        <v/>
      </c>
      <c r="K27" s="2" t="inlineStr">
        <is>
          <t xml:space="preserve">Herunwer </t>
        </is>
      </c>
      <c r="L27" s="2">
        <f>K27&amp;J27</f>
        <v/>
      </c>
      <c r="M27" s="2">
        <f>LEN(L27)</f>
        <v/>
      </c>
      <c r="N27" s="2" t="inlineStr">
        <is>
          <t>Antioxidant Spots-Removing Serum Calm And Balances Relieves Skin Discomfort Improves Pigmentation Suitable For All Skin Types 60ml&lt;br&gt;Features:&lt;br&gt;Antioxidant protection: The serum is  in powerful antioxidant ingredients that can effectively resist  radical damage,  skin aging, and  the skin from .&lt;br&gt;Lighten spots: Combined with a variety of lightening ingredients, it can help improve uneven skin tone and pigmentation, gradually  and even the skin, and reduce the appearance of dark spots and freckles.&lt;br&gt;: It can soothe skin discomfort, reduce redness and irritation, and help the skin  .&lt;br&gt; nourishment: The moisturizing ingredients in the  can provide  nourishment, maintain skin  and elasticity, improve skin dryness and roughness, and  softer and smoother.&lt;br&gt;Suitable for all skin types: The gentle and non-irritating  makes this serum suitable for all skin types, including sensitive skin, and can effectively meet the skin care needs of various skin types.&lt;br&gt;Product Description:&lt;br&gt;Capacity：60ml&lt;br&gt;Weight：81g&lt;br&gt;</t>
        </is>
      </c>
      <c r="O27" s="4">
        <f>IF(ISNUMBER(SEARCH("&lt;br&gt;Size",SUBSTITUTE(TRIM(N27),"&lt;br&gt; ","&lt;br&gt;"))),LEFT(SUBSTITUTE(TRIM(N27),"&lt;br&gt; ","&lt;br&gt;"),SEARCH("&lt;br&gt;Size",SUBSTITUTE(TRIM(N27),"&lt;br&gt; ","&lt;br&gt;"))-1),SUBSTITUTE(TRIM(N27),"&lt;br&gt; ","&lt;br&gt;"))</f>
        <v/>
      </c>
      <c r="P27" s="4">
        <f>IF(ISNUMBER(SEARCH("Size&lt;br&gt;US",O27)),LEFT(O27,SEARCH("Size&lt;br&gt;US",O27)-1),O27)</f>
        <v/>
      </c>
      <c r="Q27" s="4">
        <f>SUBSTITUTE(P27,"&lt;br&gt;",CHAR(10))</f>
        <v/>
      </c>
      <c r="R27" s="4">
        <f>REPLACE(Q27,1,FIND(CHAR(10),Q27),)</f>
        <v/>
      </c>
      <c r="S27" s="5">
        <f>REPLACE(R27,1,FIND(CHAR(10),R27),)</f>
        <v/>
      </c>
      <c r="T27" s="5">
        <f>REPLACE(S27,1,FIND(CHAR(10),S27),)</f>
        <v/>
      </c>
      <c r="U27" s="5">
        <f>REPLACE(T27,1,FIND(CHAR(10),T27),)</f>
        <v/>
      </c>
      <c r="V27" s="5">
        <f>REPLACE(U27,1,FIND(CHAR(10),U27),)</f>
        <v/>
      </c>
      <c r="W27" s="5">
        <f>REPLACE(V27,1,FIND(CHAR(10),V27),)</f>
        <v/>
      </c>
      <c r="X27" s="5">
        <f>REPLACE(W27,1,FIND(CHAR(10),W27),)</f>
        <v/>
      </c>
      <c r="Y27" s="4">
        <f>K27&amp;"【Service】 If you have any questions, please feel free to contact us and we will answer your questions as soon as possible."</f>
        <v/>
      </c>
      <c r="Z27" s="5" t="inlineStr">
        <is>
          <t>best gift</t>
        </is>
      </c>
      <c r="AA27" s="5">
        <f>LEFT(S27,FIND(CHAR(10),S27)-1)</f>
        <v/>
      </c>
      <c r="AB27" s="4">
        <f>LEFT(T27,FIND(CHAR(10),T27)-1)</f>
        <v/>
      </c>
      <c r="AC27" s="4">
        <f>LEFT(U27,FIND(CHAR(10),U27)-1)</f>
        <v/>
      </c>
      <c r="AD27" s="4">
        <f>LEFT(V27,FIND(CHAR(10),V27)-1)</f>
        <v/>
      </c>
      <c r="AE27" s="4">
        <f>LEFT(W27,FIND(CHAR(10),W27)-1)</f>
        <v/>
      </c>
      <c r="AF27" s="2" t="inlineStr">
        <is>
          <t>液体,定制,纸箱,轻小件,信封件-DE2</t>
        </is>
      </c>
      <c r="AG27" s="2" t="inlineStr">
        <is>
          <t>Multicolor</t>
        </is>
      </c>
      <c r="AH27" s="2" t="inlineStr">
        <is>
          <t>Free Size</t>
        </is>
      </c>
      <c r="AJ27" s="2" t="inlineStr">
        <is>
          <t>Plastic</t>
        </is>
      </c>
      <c r="AK27" s="2" t="inlineStr">
        <is>
          <t>塑料</t>
        </is>
      </c>
      <c r="AL27" s="2" t="inlineStr">
        <is>
          <t>5</t>
        </is>
      </c>
      <c r="AM27" s="2" t="inlineStr">
        <is>
          <t>81</t>
        </is>
      </c>
      <c r="AN27" s="7" t="n">
        <v>0.18</v>
      </c>
      <c r="AO27" s="2" t="n">
        <v>14.99</v>
      </c>
      <c r="AP27" s="2" t="n">
        <v>6.11</v>
      </c>
      <c r="AQ27" s="2" t="n">
        <v>5.99</v>
      </c>
      <c r="AR27" s="2">
        <f>IF(VALUE(TRIM(AM27))&lt;=100,"202411999000529084",IF(VALUE(TRIM(AM27))&lt;=200,"202411999000529085",IF(VALUE(TRIM(AM27))&lt;=300,"202411999000529087",IF(VALUE(TRIM(AM27))&lt;=400,"202411999000529089",IF(VALUE(TRIM(AM27))&lt;=500,"202411999000529090",IF(VALUE(TRIM(AM27))&lt;=1000,"202411999000532718","202411999000536024"))))))</f>
        <v/>
      </c>
      <c r="AU27" s="2" t="inlineStr">
        <is>
          <t>正常</t>
        </is>
      </c>
      <c r="BA27" s="2" t="inlineStr">
        <is>
          <t>http://23.94.38.62/Q0MxZ2dOZVdxQ2piWFNsVzM0ai8wamVNTXV0VUZ3dWU0MVVTZjIycTB4VWtlN0VTUTVEVVRmQWZZNjdIU2J6S0tnUmY3V0ZPdkRvPQ.jpg</t>
        </is>
      </c>
      <c r="BB27" s="2" t="inlineStr">
        <is>
          <t>http://23.94.38.62/dVBMT2wrNWlsdTZGTE1MR3NPbzFFTXM2R3A1LzlCUHJBVUhaM3RXSTRQalNzVkNTcE5ydm5IL1hyRW8yNXpwV0thSlEya3puaFJrPQ.jpg</t>
        </is>
      </c>
      <c r="BC27" s="2" t="inlineStr">
        <is>
          <t>http://23.94.38.62/NXpFeFkwSEJJenFMY1NHc0c5UHFpeWthc3BsUGlHN2RJeXNXVW9XVERDelZCZ09LcE43QVZmdUlHVkV6UmVQQlBjQW5UOHdGbW9ZPQ.jpg</t>
        </is>
      </c>
      <c r="BD27" s="2" t="inlineStr">
        <is>
          <t>http://23.94.38.62/b2dwb1k2emY1NFNyTXl3NGpLdXh0dU9nOVQ4MUVDb0RMTWNZL1BpUWRKclhIa05KemJvbWFPeVphT3IxQjJ0dEIyMlJjK3NtNmhrPQ.jpg</t>
        </is>
      </c>
      <c r="BE27" s="2" t="inlineStr">
        <is>
          <t>http://23.94.38.62/QUIxUitSMDZaSXVRMWJ0SGVnMGI3bjJlbHBwOXhzVUNaejZxRUpsMkRZTTNpU2NxeGp5a25tMU5wTXhjb0lTTTNueXRUYXlCWU5RPQ.jpg</t>
        </is>
      </c>
      <c r="BF27" s="2" t="inlineStr">
        <is>
          <t>http://23.94.38.62/TlMzdnJuQjRMdHdjdVYyclVZeVR3STFXajJnbGhmM2JLU0VWdjNmUzlhb1JBekt0cHIxWGx2bnVIYXVPdFlSdCt6ZExINlRob1NJPQ.jpg</t>
        </is>
      </c>
      <c r="BG27" s="2" t="inlineStr">
        <is>
          <t>http://23.94.38.62/ZmhWcTFCbk1yaEZBaDNHVWY3NEdjTWY0WC9ydTRzK0JzNk9OQTltVHY1cGk5cWtHVHozRHpYUkhoZHdJOHNGQUxQUHh1VVBvNG5NPQ.jpg</t>
        </is>
      </c>
      <c r="BH27" s="2" t="inlineStr">
        <is>
          <t>http://23.94.38.62/U21mSFFuYVN0aEl4eEUrSFQrR0JvSVF4eTd4YWN4Q2ZwZXFsSTAvUmlBYWtCZng4Rmw0SnRCcjcwbFhnSWY1MVVSY0VvSDBNMzNJPQ.jpg</t>
        </is>
      </c>
      <c r="BI27" s="2" t="inlineStr">
        <is>
          <t>http://23.94.38.62/Zktid2gxd3BVOGJWUXJ6NTR4ZHhRZjk2OE44WDhFcTZyNnBKNWE2WG1FdzFQRDFDbmgydDdvd3ArSVhIbjhaQWx1Q3JpaFBMMGFVPQ.jpg</t>
        </is>
      </c>
      <c r="BJ27" s="2" t="inlineStr">
        <is>
          <t>http://23.94.38.62/ZllSQzZiajhzTUR6aEIrdElURVBVQkdwZTdlS3docSs4YWhYNC96K1AzM0VjTHdHYWJ3V0h6OGhGenoyQTl1dmphZlFFOFdibXVjPQ.jpg@100</t>
        </is>
      </c>
      <c r="BK27" s="2">
        <f>IF(ISBLANK(BJ27),BA27,BJ27)</f>
        <v/>
      </c>
      <c r="BL27" s="2" t="inlineStr">
        <is>
          <t>MFF241205003</t>
        </is>
      </c>
      <c r="BM27" s="2" t="n"/>
      <c r="BN27" s="2" t="inlineStr">
        <is>
          <t>Antioxidant Spots-Removing Serum Calm And Balances Relieves Skin Discomfort Improves Pigmentation Suitable For All Skin Types 60ml</t>
        </is>
      </c>
      <c r="BO27" s="2" t="inlineStr">
        <is>
          <t>抗氧化祛斑精华 镇静平衡 缓解皮肤不适 改善色素沉着 适合所有皮肤类型 60ml</t>
        </is>
      </c>
      <c r="BP27" s="2" t="inlineStr">
        <is>
          <t>抗氧淡斑精华液60ml</t>
        </is>
      </c>
      <c r="BQ27" s="2" t="inlineStr">
        <is>
          <t>Antioxidant Spot-Removing Essence 60Ml</t>
        </is>
      </c>
    </row>
    <row r="28" ht="50" customHeight="1" s="3">
      <c r="A28" s="2" t="inlineStr">
        <is>
          <t>WJY241205001</t>
        </is>
      </c>
      <c r="B28" t="inlineStr">
        <is>
          <t>Herunwer</t>
        </is>
      </c>
      <c r="C28" s="2" t="inlineStr">
        <is>
          <t>2WXX20250122</t>
        </is>
      </c>
      <c r="D28" s="2" t="inlineStr">
        <is>
          <t>-</t>
        </is>
      </c>
      <c r="E28" s="2" t="n"/>
      <c r="F28" s="2">
        <f>C28&amp;D28&amp;A28&amp;D28&amp;B28</f>
        <v/>
      </c>
      <c r="G28" s="2">
        <f>C28&amp;D28&amp;E28&amp;D28&amp;B28</f>
        <v/>
      </c>
      <c r="J28" s="2">
        <f>BN28</f>
        <v/>
      </c>
      <c r="K28" s="2" t="inlineStr">
        <is>
          <t xml:space="preserve">Herunwer </t>
        </is>
      </c>
      <c r="L28" s="2">
        <f>K28&amp;J28</f>
        <v/>
      </c>
      <c r="M28" s="2">
        <f>LEN(L28)</f>
        <v/>
      </c>
      <c r="N28" s="2" t="inlineStr">
        <is>
          <t>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t>
        </is>
      </c>
      <c r="O28" s="4">
        <f>IF(ISNUMBER(SEARCH("&lt;br&gt;Size",SUBSTITUTE(TRIM(N28),"&lt;br&gt; ","&lt;br&gt;"))),LEFT(SUBSTITUTE(TRIM(N28),"&lt;br&gt; ","&lt;br&gt;"),SEARCH("&lt;br&gt;Size",SUBSTITUTE(TRIM(N28),"&lt;br&gt; ","&lt;br&gt;"))-1),SUBSTITUTE(TRIM(N28),"&lt;br&gt; ","&lt;br&gt;"))</f>
        <v/>
      </c>
      <c r="P28" s="4">
        <f>IF(ISNUMBER(SEARCH("Size&lt;br&gt;US",O28)),LEFT(O28,SEARCH("Size&lt;br&gt;US",O28)-1),O28)</f>
        <v/>
      </c>
      <c r="Q28" s="4">
        <f>SUBSTITUTE(P28,"&lt;br&gt;",CHAR(10))</f>
        <v/>
      </c>
      <c r="R28" s="4">
        <f>REPLACE(Q28,1,FIND(CHAR(10),Q28),)</f>
        <v/>
      </c>
      <c r="S28" s="5">
        <f>REPLACE(R28,1,FIND(CHAR(10),R28),)</f>
        <v/>
      </c>
      <c r="T28" s="5">
        <f>REPLACE(S28,1,FIND(CHAR(10),S28),)</f>
        <v/>
      </c>
      <c r="U28" s="5">
        <f>REPLACE(T28,1,FIND(CHAR(10),T28),)</f>
        <v/>
      </c>
      <c r="V28" s="5">
        <f>REPLACE(U28,1,FIND(CHAR(10),U28),)</f>
        <v/>
      </c>
      <c r="W28" s="5">
        <f>REPLACE(V28,1,FIND(CHAR(10),V28),)</f>
        <v/>
      </c>
      <c r="X28" s="5">
        <f>REPLACE(W28,1,FIND(CHAR(10),W28),)</f>
        <v/>
      </c>
      <c r="Y28" s="4">
        <f>K28&amp;"【Service】 If you have any questions, please feel free to contact us and we will answer your questions as soon as possible."</f>
        <v/>
      </c>
      <c r="Z28" s="5" t="inlineStr">
        <is>
          <t>best gift</t>
        </is>
      </c>
      <c r="AA28" s="5">
        <f>LEFT(S28,FIND(CHAR(10),S28)-1)</f>
        <v/>
      </c>
      <c r="AB28" s="4">
        <f>LEFT(T28,FIND(CHAR(10),T28)-1)</f>
        <v/>
      </c>
      <c r="AC28" s="4">
        <f>LEFT(U28,FIND(CHAR(10),U28)-1)</f>
        <v/>
      </c>
      <c r="AD28" s="4">
        <f>LEFT(V28,FIND(CHAR(10),V28)-1)</f>
        <v/>
      </c>
      <c r="AE28" s="4">
        <f>LEFT(W28,FIND(CHAR(10),W28)-1)</f>
        <v/>
      </c>
      <c r="AF28" s="2" t="inlineStr">
        <is>
          <t>膏体,定制,纸箱,轻小件</t>
        </is>
      </c>
      <c r="AG28" s="2" t="inlineStr">
        <is>
          <t>yellow</t>
        </is>
      </c>
      <c r="AH28" s="2" t="inlineStr">
        <is>
          <t>Free Size</t>
        </is>
      </c>
      <c r="AJ28" s="2" t="inlineStr">
        <is>
          <t>Plastic</t>
        </is>
      </c>
      <c r="AK28" s="2" t="inlineStr">
        <is>
          <t>塑料</t>
        </is>
      </c>
      <c r="AL28" s="2" t="inlineStr">
        <is>
          <t>7</t>
        </is>
      </c>
      <c r="AM28" s="2" t="inlineStr">
        <is>
          <t>140</t>
        </is>
      </c>
      <c r="AN28" s="7" t="n">
        <v>0.31</v>
      </c>
      <c r="AO28" s="2" t="n">
        <v>17.99</v>
      </c>
      <c r="AP28" s="2" t="n">
        <v>7.13</v>
      </c>
      <c r="AQ28" s="2" t="n">
        <v>6.99</v>
      </c>
      <c r="AR28" s="2">
        <f>IF(VALUE(TRIM(AM28))&lt;=100,"202411999000529084",IF(VALUE(TRIM(AM28))&lt;=200,"202411999000529085",IF(VALUE(TRIM(AM28))&lt;=300,"202411999000529087",IF(VALUE(TRIM(AM28))&lt;=400,"202411999000529089",IF(VALUE(TRIM(AM28))&lt;=500,"202411999000529090",IF(VALUE(TRIM(AM28))&lt;=1000,"202411999000532718","202411999000536024"))))))</f>
        <v/>
      </c>
      <c r="AU28" s="2" t="inlineStr">
        <is>
          <t>正常</t>
        </is>
      </c>
      <c r="BA28" s="2" t="inlineStr">
        <is>
          <t>http://23.94.38.62/N1Q5T3VRbUxnVExuV3BPc3N4OVB6K0pjelY1OGtPVnFJSnNCbTJkUkRiVzZSWFZwT01zOG1Ec2lLMFZRY3E0Z0l0ZWlsTzJwR2tjPQ.jpg</t>
        </is>
      </c>
      <c r="BB28" s="2" t="inlineStr">
        <is>
          <t>http://23.94.38.62/NGVVWUFTWG9NaW5UQ1RmQTNkU3JqbkI2RkFuc042aGZRYUpZTTM1WHRDS0pLbDJEM05udUdLTGJ5Y0phSzdCbnJCaGZOYkU1Rk9zPQ.jpg</t>
        </is>
      </c>
      <c r="BC28" s="2" t="inlineStr">
        <is>
          <t>http://23.94.38.62/TWp5NlhNUjROVnRnelIvSEdJVDl1WXczWm02Qnl1eFd4eDNiWnpGY0t6OVZzYXFzRXhnQW55LzlOMUppM1F0UEJJZzBCNFk3Q3VvPQ.jpg</t>
        </is>
      </c>
      <c r="BD28" s="2" t="inlineStr">
        <is>
          <t>http://23.94.38.62/MVZ1c0R2eHg5RU5lVG9xc2piZExKR1ZEMHBnU0tqNExXaDZFdUZ4VlF1Y2ZobG12SjFhMThrUU05ZEs4eGZOMC8zeEVPNFBHWDQ0PQ.jpg</t>
        </is>
      </c>
      <c r="BE28" s="2" t="inlineStr">
        <is>
          <t>http://23.94.38.62/QlJYZ3FBWDRuekZjU29NYmVMbVpDUTVubklRampLbWZGU3dDbVM2dU9oVDNYUFVGUHdzRGJ2MDVtZ2tzVXUvTHRSRDZxdVFVUUNRPQ.jpg</t>
        </is>
      </c>
      <c r="BF28" s="2" t="inlineStr">
        <is>
          <t>http://23.94.38.62/c3FTQmtGd0FCL0ZnNDRlYy9TMmVsTzdyR0JKaDBNcDhzbzlLaCtXV3VZVXlxSlN6OFRFWjFwL0tHeGxWNEZOQUR1UEZiVzYyRFlzPQ.jpg</t>
        </is>
      </c>
      <c r="BG28" s="2" t="inlineStr">
        <is>
          <t>http://23.94.38.62/cjRpb2RTclo4QTRQRVRDYituVkZSU2FQT3BMY0R4ZnFXRjN5OHJvV3ZkRWg4R0w4Q2gxZkhMcVhnNWxTSU51ZElYdDBvbHdhcGFRPQ.jpg</t>
        </is>
      </c>
      <c r="BH28" s="2" t="inlineStr">
        <is>
          <t>http://23.94.38.62/anR0U1B0TFhpYi9ZSXBqRmtMVnhBays4RjU3eUlqMHBubHdUbU5wUU9ra24zb1IxczYyTW1tczhVR21DeU9qRCtEQStDZHpsT3VvPQ.jpg</t>
        </is>
      </c>
      <c r="BI28" s="2" t="inlineStr">
        <is>
          <t>http://23.94.38.62/MkprVXZOQUUxTEorNjlEM01lUjB1bVdXS0JrZzgvUTBZZ1hHRC82Yi9iQ1JGQzJBaFF4d2c1YkdYaWNSUDBiTXJVbnpkU1YwdFRBPQ.jpg</t>
        </is>
      </c>
      <c r="BJ28" s="2" t="inlineStr">
        <is>
          <t>http://23.94.38.62/NlN1YlMyMVdCbXFVd1Y5Z0N1bExZRUhNbXN4QlFjTzlxU0F1d2pmeVpSZ3RqTk5NYW9ac0ZWbjFOSk92b2lzWVBjekg4VXc0bGQwPQ.jpg@100</t>
        </is>
      </c>
      <c r="BK28" s="2">
        <f>IF(ISBLANK(BJ28),BA28,BJ28)</f>
        <v/>
      </c>
      <c r="BL28" s="2" t="inlineStr">
        <is>
          <t>WJY241205001</t>
        </is>
      </c>
      <c r="BM28" s="2" t="n"/>
      <c r="BN28" s="2" t="inlineStr">
        <is>
          <t>Agulia Walnut Sweet Tea  Hand Cream  And Winter Cracking Moisturizing And Refreshing Hand Cream   100g</t>
        </is>
      </c>
      <c r="BO28" s="2" t="inlineStr">
        <is>
          <t>Agulia核桃甜茶护手霜冬季防裂保湿清爽护手霜100g</t>
        </is>
      </c>
      <c r="BP28" s="2" t="inlineStr">
        <is>
          <t>抗干燥保湿护手霜 100 g</t>
        </is>
      </c>
      <c r="BQ28" s="2" t="inlineStr">
        <is>
          <t>Anti-Drying Moisturizing Hand Cream 100 G</t>
        </is>
      </c>
    </row>
    <row r="29" ht="50" customHeight="1" s="3">
      <c r="A29" s="2" t="inlineStr">
        <is>
          <t>CQQ241205004</t>
        </is>
      </c>
      <c r="B29" t="inlineStr">
        <is>
          <t>Herunwer</t>
        </is>
      </c>
      <c r="C29" s="2" t="inlineStr">
        <is>
          <t>2WXX20250122</t>
        </is>
      </c>
      <c r="D29" s="2" t="inlineStr">
        <is>
          <t>-</t>
        </is>
      </c>
      <c r="E29" s="2" t="n"/>
      <c r="F29" s="2">
        <f>C29&amp;D29&amp;A29&amp;D29&amp;B29</f>
        <v/>
      </c>
      <c r="G29" s="2">
        <f>C29&amp;D29&amp;E29&amp;D29&amp;B29</f>
        <v/>
      </c>
      <c r="J29" s="2">
        <f>BN29</f>
        <v/>
      </c>
      <c r="K29" s="2" t="inlineStr">
        <is>
          <t xml:space="preserve">Herunwer </t>
        </is>
      </c>
      <c r="L29" s="2">
        <f>K29&amp;J29</f>
        <v/>
      </c>
      <c r="M29" s="2">
        <f>LEN(L29)</f>
        <v/>
      </c>
      <c r="N29" s="2" t="inlineStr">
        <is>
          <t>Valentine's Day Press On Nails Short  Glossy Acrylic Nails Heart Pattern Nails Glue On Nails Artificial False Nails 24pcs&lt;br&gt;Features:&lt;br&gt;Package: 24 Pcs false nails valentine's, 24  of jelly glue. Easy to use and very suitable for Valentine's Day Press on Nails Nail art Decoration.&lt;br&gt;Love heart design: Valentine's Day fake nail is designed with red love and white polka dots, which makes your nails look more elegant, expresses your love for Valentine's Day, and enables you to have Valentine's Day style nails.        Quality Material: Heart press on nails these short nail false nails are made of quality acrylic material,  and gentle to your nails and skin,  and not easy to be scratched, will give you a nice manicure experience.&lt;br&gt;    Easy to Use: Simply choose the right sizes, apply with Jelly Double Sided Adhesive Tabs(or use your own glue on nails to keep longer), then press for 10-15 seconds for better performance. Friendly for both nail art beginners and professionals.&lt;br&gt;Widely used: Valentine's Day nail enhancement is suitable for various social , nail salons and DIY home nail art. It is very suitable for weddings, dances, dates, Valentine's Day, Christmas and other festivals. It is the   , family and .    Product Description:&lt;br&gt;1.Each set of products is equipped with 24 nail plates, which can meet the needs of various nail sizes&lt;br&gt;2.Select a suitable nail and apply it to the corresponding nail. Press it slightly for 20 seconds to achieve a tighter&lt;br&gt;3.If the nail falls off, don't throw it away. Apply jelly to it and continue using it.&lt;br&gt;PS: There is no glue inside this product!&lt;br&gt;Package Content:&lt;br&gt;24 x nails&lt;br&gt;</t>
        </is>
      </c>
      <c r="O29" s="4">
        <f>IF(ISNUMBER(SEARCH("&lt;br&gt;Size",SUBSTITUTE(TRIM(N29),"&lt;br&gt; ","&lt;br&gt;"))),LEFT(SUBSTITUTE(TRIM(N29),"&lt;br&gt; ","&lt;br&gt;"),SEARCH("&lt;br&gt;Size",SUBSTITUTE(TRIM(N29),"&lt;br&gt; ","&lt;br&gt;"))-1),SUBSTITUTE(TRIM(N29),"&lt;br&gt; ","&lt;br&gt;"))</f>
        <v/>
      </c>
      <c r="P29" s="4">
        <f>IF(ISNUMBER(SEARCH("Size&lt;br&gt;US",O29)),LEFT(O29,SEARCH("Size&lt;br&gt;US",O29)-1),O29)</f>
        <v/>
      </c>
      <c r="Q29" s="4">
        <f>SUBSTITUTE(P29,"&lt;br&gt;",CHAR(10))</f>
        <v/>
      </c>
      <c r="R29" s="4">
        <f>REPLACE(Q29,1,FIND(CHAR(10),Q29),)</f>
        <v/>
      </c>
      <c r="S29" s="5">
        <f>REPLACE(R29,1,FIND(CHAR(10),R29),)</f>
        <v/>
      </c>
      <c r="T29" s="5">
        <f>REPLACE(S29,1,FIND(CHAR(10),S29),)</f>
        <v/>
      </c>
      <c r="U29" s="5">
        <f>REPLACE(T29,1,FIND(CHAR(10),T29),)</f>
        <v/>
      </c>
      <c r="V29" s="5">
        <f>REPLACE(U29,1,FIND(CHAR(10),U29),)</f>
        <v/>
      </c>
      <c r="W29" s="5">
        <f>REPLACE(V29,1,FIND(CHAR(10),V29),)</f>
        <v/>
      </c>
      <c r="X29" s="5">
        <f>REPLACE(W29,1,FIND(CHAR(10),W29),)</f>
        <v/>
      </c>
      <c r="Y29" s="4">
        <f>K29&amp;"【Service】 If you have any questions, please feel free to contact us and we will answer your questions as soon as possible."</f>
        <v/>
      </c>
      <c r="Z29" s="5" t="inlineStr">
        <is>
          <t>best gift</t>
        </is>
      </c>
      <c r="AA29" s="5">
        <f>LEFT(S29,FIND(CHAR(10),S29)-1)</f>
        <v/>
      </c>
      <c r="AB29" s="4">
        <f>LEFT(T29,FIND(CHAR(10),T29)-1)</f>
        <v/>
      </c>
      <c r="AC29" s="4">
        <f>LEFT(U29,FIND(CHAR(10),U29)-1)</f>
        <v/>
      </c>
      <c r="AD29" s="4">
        <f>LEFT(V29,FIND(CHAR(10),V29)-1)</f>
        <v/>
      </c>
      <c r="AE29" s="4">
        <f>LEFT(W29,FIND(CHAR(10),W29)-1)</f>
        <v/>
      </c>
      <c r="AF29" s="2" t="inlineStr">
        <is>
          <t>膏体,轻小件,纸箱,情人节产品,信封件-US.UK.DE,信封件-FR,信封件-JP</t>
        </is>
      </c>
      <c r="AG29" s="2" t="inlineStr">
        <is>
          <t>multicolour</t>
        </is>
      </c>
      <c r="AH29" s="2" t="inlineStr">
        <is>
          <t>Free Size</t>
        </is>
      </c>
      <c r="AJ29" s="2" t="inlineStr">
        <is>
          <t>Plastic</t>
        </is>
      </c>
      <c r="AK29" s="2" t="inlineStr">
        <is>
          <t>塑料</t>
        </is>
      </c>
      <c r="AL29" s="2" t="inlineStr">
        <is>
          <t>4.29</t>
        </is>
      </c>
      <c r="AM29" s="2" t="inlineStr">
        <is>
          <t>30</t>
        </is>
      </c>
      <c r="AN29" s="7" t="n">
        <v>0.07000000000000001</v>
      </c>
      <c r="AO29" s="2" t="n">
        <v>12.99</v>
      </c>
      <c r="AP29" s="2" t="n">
        <v>5.36</v>
      </c>
      <c r="AQ29" s="2" t="n">
        <v>4.99</v>
      </c>
      <c r="AR29" s="2">
        <f>IF(VALUE(TRIM(AM29))&lt;=100,"202411999000529084",IF(VALUE(TRIM(AM29))&lt;=200,"202411999000529085",IF(VALUE(TRIM(AM29))&lt;=300,"202411999000529087",IF(VALUE(TRIM(AM29))&lt;=400,"202411999000529089",IF(VALUE(TRIM(AM29))&lt;=500,"202411999000529090",IF(VALUE(TRIM(AM29))&lt;=1000,"202411999000532718","202411999000536024"))))))</f>
        <v/>
      </c>
      <c r="AU29" s="2" t="inlineStr">
        <is>
          <t>正常</t>
        </is>
      </c>
      <c r="BA29" s="2" t="inlineStr">
        <is>
          <t>http://23.94.38.62/WWJqL1RtT2hjSDJPME1ITTBEWVJYWDY2SXY3ZDVPamZQeWl2bjBFU3J1bFhYYi9TbEErT0xnY2UwU1M1TjNDVTVFV2hzWmxweXhzPQ.jpg</t>
        </is>
      </c>
      <c r="BB29" s="2" t="inlineStr">
        <is>
          <t>http://23.94.38.62/TWN5TGN0Z2QwTUZoNVpVQXVMKzJmc1ZOQjQ0SE1yaCs5UjBvWi9paTJQMSs3eE9GTmxRc3c4dzZFM2lQTm92dFR5Z1p6ZmR3L0N3PQ.jpg</t>
        </is>
      </c>
      <c r="BC29" s="2" t="inlineStr">
        <is>
          <t>http://23.94.38.62/MHdVY0lyWDlHVzZqaWVVMkV6MkI1UFUyRWZZV0loSDB5Uy84VGw5Q3h4WEVmQSs4Y05Ld25hYzU0OFhwZ2FZYkxCc2tnUDhDMERJPQ.jpg</t>
        </is>
      </c>
      <c r="BD29" s="2" t="inlineStr">
        <is>
          <t>http://23.94.38.62/TTIvOUMrMElLUWd4STBVanhOUmdpOFVnc2pVZU91NWRNMXVxWnErNFlWd3UyMCt4WDBWRFU5L29BdUhEVXVPdCtxd0xvZXo0L3pjPQ.jpg</t>
        </is>
      </c>
      <c r="BE29" s="2" t="inlineStr">
        <is>
          <t>http://23.94.38.62/Nk5FZ3laQmU1eC9KY01WTnY4bExoOXQ4R0tXVFpoaythY0cyMWlyUGlkeTRlcVRTV1JPMEdsd2hXa3RWemVoTHIxR3BraS8wK2xRPQ.jpg</t>
        </is>
      </c>
      <c r="BF29" s="2" t="inlineStr">
        <is>
          <t>http://23.94.38.62/R2FlNU9VNjQrUXdIV3d0RUp2bzNWUEFYQXZnaS9uTDV3NzRQd3pjVlFBMXN1SjdQZGFXM0VmOG5RNlMxNCtaamJwVlV0eFNBdXJvPQ.jpg</t>
        </is>
      </c>
      <c r="BG29" s="2" t="inlineStr">
        <is>
          <t>http://23.94.38.62/akRFbUVOa1RkMkhJaE9DWFVpRGpsaTNKUzg4MXk3L1IwWkRoWXNHY2gxV0NLVHJEYldiSEZwV1pnWnpzb0VaT2dkeGpjQUIrd0pzPQ.jpg</t>
        </is>
      </c>
      <c r="BH29" s="2" t="inlineStr">
        <is>
          <t>http://23.94.38.62/N1k3czVad3c2cEZlWm84ei9ObzZ2KzFBcXFOTEFaWWEzY2hlRk5UM3lxdkp0OWIvcjF2L2ZXQnRHYmxDMm1PYUZUZ3NyUjFRUnM0PQ.jpg</t>
        </is>
      </c>
      <c r="BI29" s="2" t="n"/>
      <c r="BJ29" s="2" t="inlineStr">
        <is>
          <t>http://23.94.38.62/Rjg0S2kwYjlSRWNqalZOOE5rOS9pMnk1bFZObjhZNWE0SmdIOFBHLzlmY3ZlZmx5ME16aFNzNkN6RzJnVDNJZ1JpSS8zQjlGNnB3PQ.jpg@100</t>
        </is>
      </c>
      <c r="BK29" s="2">
        <f>IF(ISBLANK(BJ29),BA29,BJ29)</f>
        <v/>
      </c>
      <c r="BL29" s="2" t="inlineStr">
        <is>
          <t>CQQ241205004</t>
        </is>
      </c>
      <c r="BM29" s="2" t="n"/>
      <c r="BN29" s="2" t="inlineStr">
        <is>
          <t>Valentine's Day Press On Nails Short  Glossy Acrylic Nails Heart Pattern Nails Glue On Nails Artificial False Nails 24pcs</t>
        </is>
      </c>
      <c r="BO29" s="2" t="inlineStr">
        <is>
          <t>情人节按压指甲短款光泽丙烯酸指甲心形图案指甲胶水指甲人造假指甲 24 件</t>
        </is>
      </c>
      <c r="BP29" s="2" t="inlineStr">
        <is>
          <t>情人节渐变闪粉爱心穿戴甲24片</t>
        </is>
      </c>
      <c r="BQ29" s="2" t="inlineStr">
        <is>
          <t>Valentine'S Day Gradient Glitter Heart Wearable Nails 24 Pieces</t>
        </is>
      </c>
    </row>
    <row r="30" ht="50" customHeight="1" s="3">
      <c r="A30" s="2" t="inlineStr">
        <is>
          <t>ZNP241205001</t>
        </is>
      </c>
      <c r="B30" t="inlineStr">
        <is>
          <t>Herunwer</t>
        </is>
      </c>
      <c r="C30" s="2" t="inlineStr">
        <is>
          <t>2WXX20250122</t>
        </is>
      </c>
      <c r="D30" s="2" t="inlineStr">
        <is>
          <t>-</t>
        </is>
      </c>
      <c r="E30" s="2" t="n"/>
      <c r="F30" s="2">
        <f>C30&amp;D30&amp;A30&amp;D30&amp;B30</f>
        <v/>
      </c>
      <c r="G30" s="2">
        <f>C30&amp;D30&amp;E30&amp;D30&amp;B30</f>
        <v/>
      </c>
      <c r="J30" s="2">
        <f>BN30</f>
        <v/>
      </c>
      <c r="K30" s="2" t="inlineStr">
        <is>
          <t xml:space="preserve">Herunwer </t>
        </is>
      </c>
      <c r="L30" s="2">
        <f>K30&amp;J30</f>
        <v/>
      </c>
      <c r="M30" s="2">
        <f>LEN(L30)</f>
        <v/>
      </c>
      <c r="N30" s="2" t="inlineStr">
        <is>
          <t>Wig And Pepper Loose Wavy Wigs Human Hair Density 16 Inch&lt;br&gt;Features:&lt;br&gt;Bouncy and glossy Softer; more natural more suitable for skin ;Comfortable and ;  and Clean&lt;br&gt; parting,breathable and comfortable,frtonal bob wig can be side part,middle part,  part&lt;br&gt;High Density Hair Quality:Wigs Human Hair  and Thick; No Split Ends;Can Be Bleached,Permed,Dyed, Curled,Straighted, Easy To Style As Your Needs&lt;br&gt;Easy to wear:Glueless wig for black women, there are two ways you can  this hardwearing wig Suitable for all :  Wig  and s Human Hair are suitable for party,travel,wedding,graduation,daily,birthday,and appointment,etc&lt;br&gt;Product Description:&lt;br&gt;1x Wig&lt;br&gt;</t>
        </is>
      </c>
      <c r="O30" s="4">
        <f>IF(ISNUMBER(SEARCH("&lt;br&gt;Size",SUBSTITUTE(TRIM(N30),"&lt;br&gt; ","&lt;br&gt;"))),LEFT(SUBSTITUTE(TRIM(N30),"&lt;br&gt; ","&lt;br&gt;"),SEARCH("&lt;br&gt;Size",SUBSTITUTE(TRIM(N30),"&lt;br&gt; ","&lt;br&gt;"))-1),SUBSTITUTE(TRIM(N30),"&lt;br&gt; ","&lt;br&gt;"))</f>
        <v/>
      </c>
      <c r="P30" s="4">
        <f>IF(ISNUMBER(SEARCH("Size&lt;br&gt;US",O30)),LEFT(O30,SEARCH("Size&lt;br&gt;US",O30)-1),O30)</f>
        <v/>
      </c>
      <c r="Q30" s="4">
        <f>SUBSTITUTE(P30,"&lt;br&gt;",CHAR(10))</f>
        <v/>
      </c>
      <c r="R30" s="4">
        <f>REPLACE(Q30,1,FIND(CHAR(10),Q30),)</f>
        <v/>
      </c>
      <c r="S30" s="5">
        <f>REPLACE(R30,1,FIND(CHAR(10),R30),)</f>
        <v/>
      </c>
      <c r="T30" s="5">
        <f>REPLACE(S30,1,FIND(CHAR(10),S30),)</f>
        <v/>
      </c>
      <c r="U30" s="5">
        <f>REPLACE(T30,1,FIND(CHAR(10),T30),)</f>
        <v/>
      </c>
      <c r="V30" s="5">
        <f>REPLACE(U30,1,FIND(CHAR(10),U30),)</f>
        <v/>
      </c>
      <c r="W30" s="5">
        <f>REPLACE(V30,1,FIND(CHAR(10),V30),)</f>
        <v/>
      </c>
      <c r="X30" s="5">
        <f>REPLACE(W30,1,FIND(CHAR(10),W30),)</f>
        <v/>
      </c>
      <c r="Y30" s="4">
        <f>K30&amp;"【Service】 If you have any questions, please feel free to contact us and we will answer your questions as soon as possible."</f>
        <v/>
      </c>
      <c r="Z30" s="5" t="inlineStr">
        <is>
          <t>best gift</t>
        </is>
      </c>
      <c r="AA30" s="5">
        <f>LEFT(S30,FIND(CHAR(10),S30)-1)</f>
        <v/>
      </c>
      <c r="AB30" s="4">
        <f>LEFT(T30,FIND(CHAR(10),T30)-1)</f>
        <v/>
      </c>
      <c r="AC30" s="4">
        <f>LEFT(U30,FIND(CHAR(10),U30)-1)</f>
        <v/>
      </c>
      <c r="AD30" s="4">
        <f>LEFT(V30,FIND(CHAR(10),V30)-1)</f>
        <v/>
      </c>
      <c r="AE30" s="4">
        <f>LEFT(W30,FIND(CHAR(10),W30)-1)</f>
        <v/>
      </c>
      <c r="AF30" s="2" t="inlineStr">
        <is>
          <t>信封件-DE2</t>
        </is>
      </c>
      <c r="AG30" s="2" t="inlineStr">
        <is>
          <t>multicolor</t>
        </is>
      </c>
      <c r="AH30" s="2" t="inlineStr">
        <is>
          <t>Free Size</t>
        </is>
      </c>
      <c r="AJ30" s="2" t="inlineStr">
        <is>
          <t>100%polyester</t>
        </is>
      </c>
      <c r="AK30" s="2" t="inlineStr">
        <is>
          <t>冰丝</t>
        </is>
      </c>
      <c r="AL30" s="2" t="inlineStr">
        <is>
          <t>20</t>
        </is>
      </c>
      <c r="AM30" s="2" t="inlineStr">
        <is>
          <t>210</t>
        </is>
      </c>
      <c r="AN30" s="7" t="n">
        <v>0.46</v>
      </c>
      <c r="AO30" s="2" t="n">
        <v>25.99</v>
      </c>
      <c r="AP30" s="2" t="n">
        <v>10.34</v>
      </c>
      <c r="AQ30" s="2" t="n">
        <v>9.99</v>
      </c>
      <c r="AR30" s="2">
        <f>IF(VALUE(TRIM(AM30))&lt;=100,"202411999000529084",IF(VALUE(TRIM(AM30))&lt;=200,"202411999000529085",IF(VALUE(TRIM(AM30))&lt;=300,"202411999000529087",IF(VALUE(TRIM(AM30))&lt;=400,"202411999000529089",IF(VALUE(TRIM(AM30))&lt;=500,"202411999000529090",IF(VALUE(TRIM(AM30))&lt;=1000,"202411999000532718","202411999000536024"))))))</f>
        <v/>
      </c>
      <c r="AU30" s="2" t="inlineStr">
        <is>
          <t>正常</t>
        </is>
      </c>
      <c r="BA30" s="2" t="inlineStr">
        <is>
          <t>http://23.94.38.62/V0d2eW5oZklEV0FGZTMxK09nbkZLTk1Pb0ltVG9CL3ZQK2l6eEY2NDRyekVPVm5KVXRQU29wbC9LcWdUM3dHWGo0M0VlSTlGL3NrPQ.jpg</t>
        </is>
      </c>
      <c r="BB30" s="2" t="inlineStr">
        <is>
          <t>http://23.94.38.62/ZytzbEU2dU9UNWhMWUZJOTVnRS81YWRqdm00SlBIclZvbDZtWG9lR2pUdzhGalQ4TU8yWjNzYzQ1V2grSmpYajU5L2hvUVhVR3Q4PQ.jpg</t>
        </is>
      </c>
      <c r="BC30" s="2" t="inlineStr">
        <is>
          <t>http://23.94.38.62/dFlTRXQxRFgxWWpsQ1gvREdkK3RGQUxWRFlFQVVvaklPaVRRK2NacDJRbUNzYVhWTTVxdDZkT0daYXZrbDJkTFZNYUR5cU1RMGdRPQ.jpg</t>
        </is>
      </c>
      <c r="BD30" s="2" t="inlineStr">
        <is>
          <t>http://23.94.38.62/V3MrOSt1VEJkVlQzRExyRy9RMkJSV1VxTlYrNUFqYm0yUktBa3RSNWVoend2MXJEeUk4czZaWkNUTjhkWDVFWk4rSUtPQTBlNm1FPQ.jpg</t>
        </is>
      </c>
      <c r="BE30" s="2" t="inlineStr">
        <is>
          <t>http://23.94.38.62/M3lsYy9OSmQwU0lDbllOZ2VqQ3duV1czWUg3V0NDNUcrNUJERkh1WGpXa3E1TkhqemtiTVJJdDVaRXBtYkRrQUoyMXoyN0hrdGFNPQ.jpg</t>
        </is>
      </c>
      <c r="BF30" s="2" t="inlineStr">
        <is>
          <t>http://23.94.38.62/Y09DS0xVVi9zNnJmalRQc1YxRWh4TmRxQVVrd3BpNEpYdXpsUFN6OWpTczNybnNrakhRc2NsbWltNWVxM0dyc0E1bFJwNjdBejVrPQ.jpg</t>
        </is>
      </c>
      <c r="BG30" s="2" t="inlineStr">
        <is>
          <t>http://23.94.38.62/Z0NYS3FsemwzeGFiMjM2UmgyTTJleWVZNUNMZ29MWVFpN21kczNYOXU3MjFEdDJPMDl0WUkzM1VWMnBOeXpOLzV5ZFp5K2w5b3BRPQ.jpg</t>
        </is>
      </c>
      <c r="BH30" s="2" t="n"/>
      <c r="BI30" s="2" t="n"/>
      <c r="BJ30" s="2" t="inlineStr">
        <is>
          <t>http://23.94.38.62/ekx2WTE4R1BMdGpVRkR3UWFEeFA5b2xocDhIbnZDSnlUMWx1UC82bWRwak5XQkJrUzNrVEdFVmFRUGdRTFpvREpTU1ltVUovNXJNPQ.jpg@100</t>
        </is>
      </c>
      <c r="BK30" s="2">
        <f>IF(ISBLANK(BJ30),BA30,BJ30)</f>
        <v/>
      </c>
      <c r="BL30" s="2" t="inlineStr">
        <is>
          <t>ZNP241205001</t>
        </is>
      </c>
      <c r="BM30" s="2" t="n"/>
      <c r="BN30" s="2" t="inlineStr">
        <is>
          <t>European And American Wig For Women Long Curly Hair Wig With Side Bangs</t>
        </is>
      </c>
      <c r="BO30" s="2" t="inlineStr">
        <is>
          <t>假发和胡椒蓬松波浪假发人发密度 16 英寸</t>
        </is>
      </c>
      <c r="BP30" s="2" t="inlineStr">
        <is>
          <t>欧美假发女长卷发假发斜刘海灰白色</t>
        </is>
      </c>
      <c r="BQ30" s="2" t="inlineStr">
        <is>
          <t>European And American Wig For Women Long Curly Hair Wig With Side Bangs Gray And White</t>
        </is>
      </c>
    </row>
    <row r="31" ht="50" customHeight="1" s="3">
      <c r="A31" s="2" t="inlineStr">
        <is>
          <t>ACJ241205002</t>
        </is>
      </c>
      <c r="B31" t="inlineStr">
        <is>
          <t>Herunwer</t>
        </is>
      </c>
      <c r="C31" s="2" t="inlineStr">
        <is>
          <t>2WXX20250122</t>
        </is>
      </c>
      <c r="D31" s="2" t="inlineStr">
        <is>
          <t>-</t>
        </is>
      </c>
      <c r="E31" s="2" t="n"/>
      <c r="F31" s="2">
        <f>C31&amp;D31&amp;A31&amp;D31&amp;B31</f>
        <v/>
      </c>
      <c r="G31" s="2">
        <f>C31&amp;D31&amp;E31&amp;D31&amp;B31</f>
        <v/>
      </c>
      <c r="J31" s="2">
        <f>BN31</f>
        <v/>
      </c>
      <c r="K31" s="2" t="inlineStr">
        <is>
          <t xml:space="preserve">Herunwer </t>
        </is>
      </c>
      <c r="L31" s="2">
        <f>K31&amp;J31</f>
        <v/>
      </c>
      <c r="M31" s="2">
        <f>LEN(L31)</f>
        <v/>
      </c>
      <c r="N31" s="2" t="inlineStr">
        <is>
          <t>100g Wrinkle And Aging Body Moisturizer - Moisturizing Tightening Skin Brightening Complexion And Revitalizing For A Youthful Look&lt;br&gt;Features:&lt;br&gt;This 100g -wrinkle and -aging body moisturizer is a  in body . It's formulated with advanced ingredients that  signs of aging, aiming to  and revitalize your skin.&lt;br&gt;Packed with potent moisturizing agents, it penetrates  into the skin , providing long-lasting hydration. It quenches skin's thirst, making it supple and soft,  dryness and flakiness.&lt;br&gt;The cream is excellent at tightening skin. By stimulating  and elastin production, it firms up loose and sagging skin, enhancing skin's elasticity, and restoring a youthful firmness to your body contours.&lt;br&gt;With brightening properties, it helps to even out skin tone and fade dark spots caused by sun exposure or aging. It imparts a  , making your complexion look  and refreshed.&lt;br&gt;Regular use of this 100g body moisturizer not  nourishes and conditions the skin but also brings a visible transformation. It helps you achieve smoother, tighter, and more youthful-looking skin, radiating with newfound energy and vitality.&lt;br&gt;Product Description:&lt;br&gt;Includes: One 100g bottle of firming cream&lt;br&gt;</t>
        </is>
      </c>
      <c r="O31" s="4">
        <f>IF(ISNUMBER(SEARCH("&lt;br&gt;Size",SUBSTITUTE(TRIM(N31),"&lt;br&gt; ","&lt;br&gt;"))),LEFT(SUBSTITUTE(TRIM(N31),"&lt;br&gt; ","&lt;br&gt;"),SEARCH("&lt;br&gt;Size",SUBSTITUTE(TRIM(N31),"&lt;br&gt; ","&lt;br&gt;"))-1),SUBSTITUTE(TRIM(N31),"&lt;br&gt; ","&lt;br&gt;"))</f>
        <v/>
      </c>
      <c r="P31" s="4">
        <f>IF(ISNUMBER(SEARCH("Size&lt;br&gt;US",O31)),LEFT(O31,SEARCH("Size&lt;br&gt;US",O31)-1),O31)</f>
        <v/>
      </c>
      <c r="Q31" s="4">
        <f>SUBSTITUTE(P31,"&lt;br&gt;",CHAR(10))</f>
        <v/>
      </c>
      <c r="R31" s="4">
        <f>REPLACE(Q31,1,FIND(CHAR(10),Q31),)</f>
        <v/>
      </c>
      <c r="S31" s="5">
        <f>REPLACE(R31,1,FIND(CHAR(10),R31),)</f>
        <v/>
      </c>
      <c r="T31" s="5">
        <f>REPLACE(S31,1,FIND(CHAR(10),S31),)</f>
        <v/>
      </c>
      <c r="U31" s="5">
        <f>REPLACE(T31,1,FIND(CHAR(10),T31),)</f>
        <v/>
      </c>
      <c r="V31" s="5">
        <f>REPLACE(U31,1,FIND(CHAR(10),U31),)</f>
        <v/>
      </c>
      <c r="W31" s="5">
        <f>REPLACE(V31,1,FIND(CHAR(10),V31),)</f>
        <v/>
      </c>
      <c r="X31" s="5">
        <f>REPLACE(W31,1,FIND(CHAR(10),W31),)</f>
        <v/>
      </c>
      <c r="Y31" s="4">
        <f>K31&amp;"【Service】 If you have any questions, please feel free to contact us and we will answer your questions as soon as possible."</f>
        <v/>
      </c>
      <c r="Z31" s="5" t="inlineStr">
        <is>
          <t>best gift</t>
        </is>
      </c>
      <c r="AA31" s="5">
        <f>LEFT(S31,FIND(CHAR(10),S31)-1)</f>
        <v/>
      </c>
      <c r="AB31" s="4">
        <f>LEFT(T31,FIND(CHAR(10),T31)-1)</f>
        <v/>
      </c>
      <c r="AC31" s="4">
        <f>LEFT(U31,FIND(CHAR(10),U31)-1)</f>
        <v/>
      </c>
      <c r="AD31" s="4">
        <f>LEFT(V31,FIND(CHAR(10),V31)-1)</f>
        <v/>
      </c>
      <c r="AE31" s="4">
        <f>LEFT(W31,FIND(CHAR(10),W31)-1)</f>
        <v/>
      </c>
      <c r="AF31" s="2" t="inlineStr">
        <is>
          <t>膏体,定制,纸箱,轻小件</t>
        </is>
      </c>
      <c r="AG31" s="2" t="inlineStr">
        <is>
          <t>green</t>
        </is>
      </c>
      <c r="AH31" s="2" t="inlineStr">
        <is>
          <t>Free Size</t>
        </is>
      </c>
      <c r="AJ31" s="2" t="inlineStr">
        <is>
          <t>Plastic</t>
        </is>
      </c>
      <c r="AK31" s="2" t="inlineStr">
        <is>
          <t>塑料</t>
        </is>
      </c>
      <c r="AL31" s="2" t="inlineStr">
        <is>
          <t>5</t>
        </is>
      </c>
      <c r="AM31" s="2" t="inlineStr">
        <is>
          <t>140</t>
        </is>
      </c>
      <c r="AN31" s="7" t="n">
        <v>0.31</v>
      </c>
      <c r="AO31" s="2" t="n">
        <v>16.99</v>
      </c>
      <c r="AP31" s="2" t="n">
        <v>6.73</v>
      </c>
      <c r="AQ31" s="2" t="n">
        <v>6.99</v>
      </c>
      <c r="AR31" s="2">
        <f>IF(VALUE(TRIM(AM31))&lt;=100,"202411999000529084",IF(VALUE(TRIM(AM31))&lt;=200,"202411999000529085",IF(VALUE(TRIM(AM31))&lt;=300,"202411999000529087",IF(VALUE(TRIM(AM31))&lt;=400,"202411999000529089",IF(VALUE(TRIM(AM31))&lt;=500,"202411999000529090",IF(VALUE(TRIM(AM31))&lt;=1000,"202411999000532718","202411999000536024"))))))</f>
        <v/>
      </c>
      <c r="AU31" s="2" t="inlineStr">
        <is>
          <t>正常</t>
        </is>
      </c>
      <c r="BA31" s="2" t="inlineStr">
        <is>
          <t>http://23.94.38.62/VDNhbEZjRFMrWWsyREhhMFNEcDR1bS9wUlZzcjZRRVlFcExmRGRQeEgwQmNYVUV0UDRpSGlxKzRGSWE1WktVQ2JXZEFjdlNNb2dBPQ.jpg</t>
        </is>
      </c>
      <c r="BB31" s="2" t="inlineStr">
        <is>
          <t>http://23.94.38.62/VmtHSzMwYitlVEZ6VXpTVk9oYVpqZVAva3NYYy9rL0J6cVRoVW5RVEoyWDFadTRtR0pxaGxST1htNUFTWGIwMHlOQXF2SXlNNDFFPQ.jpg</t>
        </is>
      </c>
      <c r="BC31" s="2" t="inlineStr">
        <is>
          <t>http://23.94.38.62/UmJVOFM0SHN0Z1RYYzdRa1NvOUU5YUNkRnpPWFFsVVc4bG9sbWZFcHc5SUhCT2VOb3RzOUw2cmVyb0dqR2FqemdEUWV0ek1YRTNzPQ.jpg</t>
        </is>
      </c>
      <c r="BD31" s="2" t="inlineStr">
        <is>
          <t>http://23.94.38.62/VFl4Z3VobXRoeG5EWEFOeHJkeDFNanJYTlhoVFpQMjhTbitUWTVoZmZESGhiN2lXNmtBWGpFZmUwd1FvMkdPc09KUllYY1Jsd1VvPQ.jpg</t>
        </is>
      </c>
      <c r="BE31" s="2" t="inlineStr">
        <is>
          <t>http://23.94.38.62/WWtNU3NKeEdLZmo1S0lTMUtjTXhMSi9PQktkVVNZQk00OEsxd2U2L0hWSGZyaGFjUFY3bS9iVmpHNUF0WVdYa0NKSmZta3E4MCt3PQ.jpg</t>
        </is>
      </c>
      <c r="BF31" s="2" t="inlineStr">
        <is>
          <t>http://23.94.38.62/MVdzOEMxam1HaHl3ZGZuRSthQnFQLzgrWW1rV3QrUk9zM0hkMFpvWnZCaEVWeTJQNHFKK1BOanB1Uk1yMXJ6NHhOUGdpei9rZUJzPQ.jpg</t>
        </is>
      </c>
      <c r="BG31" s="2" t="inlineStr">
        <is>
          <t>http://23.94.38.62/dWU3RHI0Y0tlMDVYRnJESVo4NE1qaE5HWFpXcERJWjZsYkN3aGFpMUNDOTlIc3ZBUjZobFVZS0FZdDF0cWFaMncwb2dHYVhYNDVrPQ.jpg</t>
        </is>
      </c>
      <c r="BH31" s="2" t="inlineStr">
        <is>
          <t>http://23.94.38.62/c1JzR21VcHBrQjB5NTM5NmpiUit6WEpHN1BJQ3gvZ3IzdHNUS21TVFgwZ3cwQkdXSE9jcU9tYm5Mc0pDVUxiSXRxSGxGT3d5SURVPQ.jpg</t>
        </is>
      </c>
      <c r="BI31" s="2" t="inlineStr">
        <is>
          <t>http://23.94.38.62/aGFqMWZjSEJ5VFN1ZldDRXZPbGlyek1wdFhnbVhCYTBjRkVhaW9QTTM2d1FhcDFGMk4wSU9BMHQxcGdNZS9mT1Vmdm9jMDZSUGx3PQ.jpg</t>
        </is>
      </c>
      <c r="BJ31" s="2" t="inlineStr">
        <is>
          <t>http://23.94.38.62/QjI3cHVYdWN5RDhkWjFSQ2hOUWVlUERJa1AyWVh3Rk1YTjBweEVKVWhTVTRtSkV5MmFLR3g3Y1U2c1pDd3ZBa2xnTmswTGZYaHowPQ.jpg@100</t>
        </is>
      </c>
      <c r="BK31" s="2">
        <f>IF(ISBLANK(BJ31),BA31,BJ31)</f>
        <v/>
      </c>
      <c r="BL31" s="2" t="inlineStr">
        <is>
          <t>ACJ241205002</t>
        </is>
      </c>
      <c r="BM31" s="2" t="n"/>
      <c r="BN31" s="2" t="inlineStr">
        <is>
          <t>100g Wrinkle And Aging Body Moisturizer - Moisturizing Tightening Skin Brightening Complexion And Revitalizing For A Youthful Look</t>
        </is>
      </c>
      <c r="BO31" s="2" t="inlineStr">
        <is>
          <t>100g 抗皱抗衰老身体保湿霜 - 保湿紧致肌肤提亮肤色，焕发年轻活力</t>
        </is>
      </c>
      <c r="BP31" s="2" t="inlineStr">
        <is>
          <t>抗皱抗衰身体润肤霜滋润紧致肌肤提亮肤色焕发年轻活力皮肤紧致霜100g</t>
        </is>
      </c>
      <c r="BQ31" s="2" t="inlineStr">
        <is>
          <t>Anti-Wrinkle And Anti-Aging Body Moisturizer Moisturizes And Tightens The Skin To Brighten The Complexion And Rejuvenate The Skin. Firming Cream 100G</t>
        </is>
      </c>
    </row>
    <row r="32" ht="50" customHeight="1" s="3">
      <c r="A32" s="2" t="inlineStr">
        <is>
          <t>MFF241205004</t>
        </is>
      </c>
      <c r="B32" t="inlineStr">
        <is>
          <t>Herunwer</t>
        </is>
      </c>
      <c r="C32" s="2" t="inlineStr">
        <is>
          <t>2WXX20250122</t>
        </is>
      </c>
      <c r="D32" s="2" t="inlineStr">
        <is>
          <t>-</t>
        </is>
      </c>
      <c r="E32" s="2" t="n"/>
      <c r="F32" s="2">
        <f>C32&amp;D32&amp;A32&amp;D32&amp;B32</f>
        <v/>
      </c>
      <c r="G32" s="2">
        <f>C32&amp;D32&amp;E32&amp;D32&amp;B32</f>
        <v/>
      </c>
      <c r="J32" s="2">
        <f>BN32</f>
        <v/>
      </c>
      <c r="K32" s="2" t="inlineStr">
        <is>
          <t xml:space="preserve">Herunwer </t>
        </is>
      </c>
      <c r="L32" s="2">
        <f>K32&amp;J32</f>
        <v/>
      </c>
      <c r="M32" s="2">
        <f>LEN(L32)</f>
        <v/>
      </c>
      <c r="N32" s="2" t="inlineStr">
        <is>
          <t>Salicylic  Cream Blackhead Remover Reduces Pigmentation Restores Skin To Smoothness 50g&lt;br&gt;Features:&lt;br&gt;Salicylic  has the ability to  clean pores, effectively  blackheads,  pores from clogging, and keep skin fresh and .&lt;br&gt;Reduce pigmentation: Helps reduce pigmentation, restores even skin tone, and makes the skin brighter.&lt;br&gt;Restores skin smoothness: Continuous use can improve skin texture, make the skin smoother and more delicate, and reduce roughness.&lt;br&gt;Oil control effect: Salicylic  can also  sebum secretion and is suitable for oily and combination skin.&lt;br&gt;Added soothing ingredients (such as aloe  and chamomile) can relieve skin redness and irritation, and reduce the discomfort caused by skin problems.&lt;br&gt;Product Description:&lt;br&gt;Capacity：50g&lt;br&gt;Weight：67g&lt;br&gt;Precautions：&lt;br&gt;Skin sensitivity test: Before the first use, it is recommended to test a small amount on the inside of the wrist to ensure that there is no allergic  before using it on a large area.&lt;br&gt;Sun protection: Salicylic  makes the skin more sensitive to sunlight. Be sure to use sunscreen when using it to  the skin from  damage.&lt;br&gt;</t>
        </is>
      </c>
      <c r="O32" s="4">
        <f>IF(ISNUMBER(SEARCH("&lt;br&gt;Size",SUBSTITUTE(TRIM(N32),"&lt;br&gt; ","&lt;br&gt;"))),LEFT(SUBSTITUTE(TRIM(N32),"&lt;br&gt; ","&lt;br&gt;"),SEARCH("&lt;br&gt;Size",SUBSTITUTE(TRIM(N32),"&lt;br&gt; ","&lt;br&gt;"))-1),SUBSTITUTE(TRIM(N32),"&lt;br&gt; ","&lt;br&gt;"))</f>
        <v/>
      </c>
      <c r="P32" s="4">
        <f>IF(ISNUMBER(SEARCH("Size&lt;br&gt;US",O32)),LEFT(O32,SEARCH("Size&lt;br&gt;US",O32)-1),O32)</f>
        <v/>
      </c>
      <c r="Q32" s="4">
        <f>SUBSTITUTE(P32,"&lt;br&gt;",CHAR(10))</f>
        <v/>
      </c>
      <c r="R32" s="4">
        <f>REPLACE(Q32,1,FIND(CHAR(10),Q32),)</f>
        <v/>
      </c>
      <c r="S32" s="5">
        <f>REPLACE(R32,1,FIND(CHAR(10),R32),)</f>
        <v/>
      </c>
      <c r="T32" s="5">
        <f>REPLACE(S32,1,FIND(CHAR(10),S32),)</f>
        <v/>
      </c>
      <c r="U32" s="5">
        <f>REPLACE(T32,1,FIND(CHAR(10),T32),)</f>
        <v/>
      </c>
      <c r="V32" s="5">
        <f>REPLACE(U32,1,FIND(CHAR(10),U32),)</f>
        <v/>
      </c>
      <c r="W32" s="5">
        <f>REPLACE(V32,1,FIND(CHAR(10),V32),)</f>
        <v/>
      </c>
      <c r="X32" s="5">
        <f>REPLACE(W32,1,FIND(CHAR(10),W32),)</f>
        <v/>
      </c>
      <c r="Y32" s="4">
        <f>K32&amp;"【Service】 If you have any questions, please feel free to contact us and we will answer your questions as soon as possible."</f>
        <v/>
      </c>
      <c r="Z32" s="5" t="inlineStr">
        <is>
          <t>best gift</t>
        </is>
      </c>
      <c r="AA32" s="5">
        <f>LEFT(S32,FIND(CHAR(10),S32)-1)</f>
        <v/>
      </c>
      <c r="AB32" s="4">
        <f>LEFT(T32,FIND(CHAR(10),T32)-1)</f>
        <v/>
      </c>
      <c r="AC32" s="4">
        <f>LEFT(U32,FIND(CHAR(10),U32)-1)</f>
        <v/>
      </c>
      <c r="AD32" s="4">
        <f>LEFT(V32,FIND(CHAR(10),V32)-1)</f>
        <v/>
      </c>
      <c r="AE32" s="4">
        <f>LEFT(W32,FIND(CHAR(10),W32)-1)</f>
        <v/>
      </c>
      <c r="AF32" s="2" t="inlineStr">
        <is>
          <t>膏体,视频,定制,纸箱,轻小件,信封件-DE2</t>
        </is>
      </c>
      <c r="AG32" s="2" t="inlineStr">
        <is>
          <t>Multicolor</t>
        </is>
      </c>
      <c r="AH32" s="2" t="inlineStr">
        <is>
          <t>Free Size</t>
        </is>
      </c>
      <c r="AJ32" s="2" t="inlineStr">
        <is>
          <t>Plastic</t>
        </is>
      </c>
      <c r="AK32" s="2" t="inlineStr">
        <is>
          <t>塑料</t>
        </is>
      </c>
      <c r="AL32" s="2" t="inlineStr">
        <is>
          <t>5</t>
        </is>
      </c>
      <c r="AM32" s="2" t="inlineStr">
        <is>
          <t>67</t>
        </is>
      </c>
      <c r="AN32" s="7" t="n">
        <v>0.15</v>
      </c>
      <c r="AO32" s="2" t="n">
        <v>14.99</v>
      </c>
      <c r="AP32" s="2" t="n">
        <v>5.87</v>
      </c>
      <c r="AQ32" s="2" t="n">
        <v>5.99</v>
      </c>
      <c r="AR32" s="2">
        <f>IF(VALUE(TRIM(AM32))&lt;=100,"202411999000529084",IF(VALUE(TRIM(AM32))&lt;=200,"202411999000529085",IF(VALUE(TRIM(AM32))&lt;=300,"202411999000529087",IF(VALUE(TRIM(AM32))&lt;=400,"202411999000529089",IF(VALUE(TRIM(AM32))&lt;=500,"202411999000529090",IF(VALUE(TRIM(AM32))&lt;=1000,"202411999000532718","202411999000536024"))))))</f>
        <v/>
      </c>
      <c r="AU32" s="2" t="inlineStr">
        <is>
          <t>正常</t>
        </is>
      </c>
      <c r="BA32" s="2" t="inlineStr">
        <is>
          <t>http://23.94.38.62/ZVpMMTA2ZU9reDNMTHpjczExNjNaL2dtZEdpOGpNU3c4bW9ZeWsyeWgxMSs5VStpcTFkdHNwRkxkNlpkTnhqU3hBeTA2cUh2dVZrPQ.jpg</t>
        </is>
      </c>
      <c r="BB32" s="2" t="inlineStr">
        <is>
          <t>http://23.94.38.62/a3lFQ3MzSDd4SXBWcDFtdnp5dEZjSHJKaXF2MWwzTjdYNGc5UGtBL2E3azBxSzRadG0wMzFPdkVja0ZONkRRazNNRkVDR2xWQ3NFPQ.jpg</t>
        </is>
      </c>
      <c r="BC32" s="2" t="inlineStr">
        <is>
          <t>http://23.94.38.62/OGhpWHlwYk4xSStSOG5qQ0YwMU5EMnBSVTFYTzRGcXJ3NGJjZWxHZmo1cEZoYWRTK0R3N0p0NTZEVG1QZGZodDNXNEtRMHNsc09zPQ.jpg</t>
        </is>
      </c>
      <c r="BD32" s="2" t="inlineStr">
        <is>
          <t>http://23.94.38.62/Zm9JdVdQR1ppSEVpbDBkL0JCQnZqeS9DbS9FWk9BQWhLYTBSSXltbUpoNmRGdE1wcitkSE1XYUJaSVVSU3pZaEcvVnc5YlRwV0RvPQ.jpg</t>
        </is>
      </c>
      <c r="BE32" s="2" t="inlineStr">
        <is>
          <t>http://23.94.38.62/WXpkRUxVTU1XQ3k2bHNqbHNMNkFaK3ZlTStvcWZ6VmZqWUFoR3N6RHM2cWw4UENhMjdUdWRESWo2OEltUlV3aklLTVkwdGx5REtjPQ.jpg</t>
        </is>
      </c>
      <c r="BF32" s="2" t="inlineStr">
        <is>
          <t>http://23.94.38.62/Nkh0cWFpVFczQi9HVkwxcDF5QndlZExXK3N1Y3RHWG9ZdzQzdldnTndtN3BVZUw5N0pPeGdFaE5oMVdsR2t4a1EwcHd3YlYzdjE0PQ.jpg</t>
        </is>
      </c>
      <c r="BG32" s="2" t="inlineStr">
        <is>
          <t>http://23.94.38.62/clBTTy80MGVlSTBVSXo5UXhNc0hUQVNoR0RNVUZlTGRGQk9XOVRGSmcvbDdpRC94TWV5ODRSbFRuUlNtcmpobUVqcGljbmNiRXdZPQ.jpg</t>
        </is>
      </c>
      <c r="BH32" s="2" t="inlineStr">
        <is>
          <t>http://23.94.38.62/U0gvQUVKekt4Uno0UGVpS0M4cDNlUTAwdTNOYnJHMnJrcW9oMTJHYWJ1RUlSOVdDcjZuaGdoeGhqR0lmOW05TUdNSWVRWnRlaHNNPQ.jpg</t>
        </is>
      </c>
      <c r="BI32" s="2" t="inlineStr">
        <is>
          <t>http://23.94.38.62/YWxmbkhZVGxoTUN5cm1YOGY5UDA3dVkxZTR2YzltbEpybGVRM0JITzNYbi9JcDVPUHZxTVZST09RVzR6cXkzckd5L28wMWFSTzRRPQ.jpg</t>
        </is>
      </c>
      <c r="BJ32" s="2" t="inlineStr">
        <is>
          <t>http://23.94.38.62/d3VYS1VDZURkRHZKZFFsM2lIM2Y3ZTdabmlSSDFYWmVUYXBhNmV0MFExZkpldzJMcFB5ZTBFRE1iNmtvbHlYU1M5UWFOZTNqaVVRPQ.jpg@100</t>
        </is>
      </c>
      <c r="BK32" s="2">
        <f>IF(ISBLANK(BJ32),BA32,BJ32)</f>
        <v/>
      </c>
      <c r="BL32" s="2" t="inlineStr">
        <is>
          <t>MFF241205004</t>
        </is>
      </c>
      <c r="BM32" s="2" t="n"/>
      <c r="BN32" s="2" t="inlineStr">
        <is>
          <t>Salicylic Acid Acne Cream Pores Shrinking Oil Controlling Blackhead Removing Face Creams For Acne Prone Skin</t>
        </is>
      </c>
      <c r="BO32" s="2" t="inlineStr">
        <is>
          <t>水杨酸霜去黑头粉刺减少色素沉着恢复皮肤光滑 50g</t>
        </is>
      </c>
      <c r="BP32" s="2" t="inlineStr">
        <is>
          <t>水杨酸护肤霜50g</t>
        </is>
      </c>
      <c r="BQ32" s="2" t="inlineStr">
        <is>
          <t>Salicylic Acid Skin Cream 50G</t>
        </is>
      </c>
    </row>
    <row r="33" ht="50" customHeight="1" s="3">
      <c r="A33" s="2" t="inlineStr">
        <is>
          <t>WJY241205002</t>
        </is>
      </c>
      <c r="B33" t="inlineStr">
        <is>
          <t>Herunwer</t>
        </is>
      </c>
      <c r="C33" s="2" t="inlineStr">
        <is>
          <t>2WXX20250122</t>
        </is>
      </c>
      <c r="D33" s="2" t="inlineStr">
        <is>
          <t>-</t>
        </is>
      </c>
      <c r="E33" s="2" t="n"/>
      <c r="F33" s="2">
        <f>C33&amp;D33&amp;A33&amp;D33&amp;B33</f>
        <v/>
      </c>
      <c r="G33" s="2">
        <f>C33&amp;D33&amp;E33&amp;D33&amp;B33</f>
        <v/>
      </c>
      <c r="J33" s="2">
        <f>BN33</f>
        <v/>
      </c>
      <c r="K33" s="2" t="inlineStr">
        <is>
          <t xml:space="preserve">Herunwer </t>
        </is>
      </c>
      <c r="L33" s="2">
        <f>K33&amp;J33</f>
        <v/>
      </c>
      <c r="M33" s="2">
        <f>LEN(L33)</f>
        <v/>
      </c>
      <c r="N33" s="2" t="inlineStr">
        <is>
          <t>Agulia Walnut Sweet Tea  Hand Cream  And Winter Cracking Moisturizing And Refreshing Hand Cream   100g&lt;br&gt;Features:&lt;br&gt;1、 Moisturizing: in efficient moisturizing factors such as hyaluronic , it can quickly penetrate the bottom layer of the skin, form a water locking barrier, continuously hydrate the hand skin, effectively relieve dryness and roughness, and keep the hands hydrated at all times.&lt;br&gt;2、 Nourishing repair: Adding various nourishing ingredients such as glycerin, vitamin E, etc. to provide nutrition for the skin, repairing hand skin damage caused by daily labor and environmental erosion, enhancing skin elasticity, and reducing fine lines.&lt;br&gt;3、 Quick absorption: The texture is light and delicate, and can be quickly absorbed by the skin after application. It is not greasy or greasy, and does not the hands, making the hand skin immediately present a refreshing and comfortable state. It does not hinder normal hand activities and can be used at any .&lt;br&gt;4、 skin: Long term use can significantly improve the texture of hand skin, making it soft, tender, and , with a better , restoring delicate and hand skin, and showing .&lt;br&gt;5、 Pleasant : With a light and fresh aroma, it can persistently a in your hands after application, bringing you a pleasant use experience and enhancing .&lt;br&gt;Product Description:&lt;br&gt;1*Hand Cream&lt;br&gt;</t>
        </is>
      </c>
      <c r="O33" s="4">
        <f>IF(ISNUMBER(SEARCH("&lt;br&gt;Size",SUBSTITUTE(TRIM(N33),"&lt;br&gt; ","&lt;br&gt;"))),LEFT(SUBSTITUTE(TRIM(N33),"&lt;br&gt; ","&lt;br&gt;"),SEARCH("&lt;br&gt;Size",SUBSTITUTE(TRIM(N33),"&lt;br&gt; ","&lt;br&gt;"))-1),SUBSTITUTE(TRIM(N33),"&lt;br&gt; ","&lt;br&gt;"))</f>
        <v/>
      </c>
      <c r="P33" s="4">
        <f>IF(ISNUMBER(SEARCH("Size&lt;br&gt;US",O33)),LEFT(O33,SEARCH("Size&lt;br&gt;US",O33)-1),O33)</f>
        <v/>
      </c>
      <c r="Q33" s="4">
        <f>SUBSTITUTE(P33,"&lt;br&gt;",CHAR(10))</f>
        <v/>
      </c>
      <c r="R33" s="4">
        <f>REPLACE(Q33,1,FIND(CHAR(10),Q33),)</f>
        <v/>
      </c>
      <c r="S33" s="5">
        <f>REPLACE(R33,1,FIND(CHAR(10),R33),)</f>
        <v/>
      </c>
      <c r="T33" s="5">
        <f>REPLACE(S33,1,FIND(CHAR(10),S33),)</f>
        <v/>
      </c>
      <c r="U33" s="5">
        <f>REPLACE(T33,1,FIND(CHAR(10),T33),)</f>
        <v/>
      </c>
      <c r="V33" s="5">
        <f>REPLACE(U33,1,FIND(CHAR(10),U33),)</f>
        <v/>
      </c>
      <c r="W33" s="5">
        <f>REPLACE(V33,1,FIND(CHAR(10),V33),)</f>
        <v/>
      </c>
      <c r="X33" s="5">
        <f>REPLACE(W33,1,FIND(CHAR(10),W33),)</f>
        <v/>
      </c>
      <c r="Y33" s="4">
        <f>K33&amp;"【Service】 If you have any questions, please feel free to contact us and we will answer your questions as soon as possible."</f>
        <v/>
      </c>
      <c r="Z33" s="5" t="inlineStr">
        <is>
          <t>best gift</t>
        </is>
      </c>
      <c r="AA33" s="5">
        <f>LEFT(S33,FIND(CHAR(10),S33)-1)</f>
        <v/>
      </c>
      <c r="AB33" s="4">
        <f>LEFT(T33,FIND(CHAR(10),T33)-1)</f>
        <v/>
      </c>
      <c r="AC33" s="4">
        <f>LEFT(U33,FIND(CHAR(10),U33)-1)</f>
        <v/>
      </c>
      <c r="AD33" s="4">
        <f>LEFT(V33,FIND(CHAR(10),V33)-1)</f>
        <v/>
      </c>
      <c r="AE33" s="4">
        <f>LEFT(W33,FIND(CHAR(10),W33)-1)</f>
        <v/>
      </c>
      <c r="AF33" s="2" t="inlineStr">
        <is>
          <t>膏体,定制,纸箱,轻小件</t>
        </is>
      </c>
      <c r="AG33" s="2" t="inlineStr">
        <is>
          <t>yellow</t>
        </is>
      </c>
      <c r="AH33" s="2" t="inlineStr">
        <is>
          <t>Free Size</t>
        </is>
      </c>
      <c r="AJ33" s="2" t="inlineStr">
        <is>
          <t>Plastic</t>
        </is>
      </c>
      <c r="AK33" s="2" t="inlineStr">
        <is>
          <t>塑料</t>
        </is>
      </c>
      <c r="AL33" s="2" t="inlineStr">
        <is>
          <t>15</t>
        </is>
      </c>
      <c r="AM33" s="2" t="inlineStr">
        <is>
          <t>150</t>
        </is>
      </c>
      <c r="AN33" s="7" t="n">
        <v>0.33</v>
      </c>
      <c r="AO33" s="2" t="n">
        <v>21.99</v>
      </c>
      <c r="AP33" s="2" t="n">
        <v>8.880000000000001</v>
      </c>
      <c r="AQ33" s="2" t="n">
        <v>8.99</v>
      </c>
      <c r="AR33" s="2">
        <f>IF(VALUE(TRIM(AM33))&lt;=100,"202411999000529084",IF(VALUE(TRIM(AM33))&lt;=200,"202411999000529085",IF(VALUE(TRIM(AM33))&lt;=300,"202411999000529087",IF(VALUE(TRIM(AM33))&lt;=400,"202411999000529089",IF(VALUE(TRIM(AM33))&lt;=500,"202411999000529090",IF(VALUE(TRIM(AM33))&lt;=1000,"202411999000532718","202411999000536024"))))))</f>
        <v/>
      </c>
      <c r="AU33" s="2" t="inlineStr">
        <is>
          <t>正常</t>
        </is>
      </c>
      <c r="BA33" s="2" t="inlineStr">
        <is>
          <t>http://23.94.38.62/dU5aam5vL2lBZTU3Skl3MU5mUDBMN0Z3OTBGNTRGVzlkVlVoOThFL3RlK2hza2xKTnpKamFQbmd6VFVwSERtN2s1RzA5WG13b2tvPQ.jpg</t>
        </is>
      </c>
      <c r="BB33" s="2" t="inlineStr">
        <is>
          <t>http://23.94.38.62/c3lKcGFPbDNLdjU1T21PM04xeHN6WU15ZngzbGQ0QkVBb2VoYklkTXN6ZFhIOW03Ny9CYTBhQUJtdnBXVzl1QnRFR055WVRySEpNPQ.jpg</t>
        </is>
      </c>
      <c r="BC33" s="2" t="inlineStr">
        <is>
          <t>http://23.94.38.62/NzZXMERBQjNhVkc4TGZLQXExYngwVFdPc0t5SnVvMGRFcytYNWtkaTZGZ0ZUTFFVeWc3SWZUVlhFamVKeXRMenNCZWlwUmR1VjB3PQ.jpg</t>
        </is>
      </c>
      <c r="BD33" s="2" t="inlineStr">
        <is>
          <t>http://23.94.38.62/engwVjBGb3lwc1RZMWIvVkxzUDV0Y1haVlQrN3J6OFhYdEZ4dkZHVTdQdmRUMkkyVmxLSU9JQzZvQ2pUOEVHbFV2YlZ3MWUwWDhjPQ.jpg</t>
        </is>
      </c>
      <c r="BE33" s="2" t="inlineStr">
        <is>
          <t>http://23.94.38.62/Ly9nSmpyQ1QxSmx2cFJ3R01LMzRjSERMbjcyZEdMaFNJeHZJLzdKck95VzRaSGVNSlR1TUhPQWtweXZHY3ZXKzJSRmp1ekNiZTJrPQ.jpg</t>
        </is>
      </c>
      <c r="BF33" s="2" t="inlineStr">
        <is>
          <t>http://23.94.38.62/aGFzT2JMeUlWdmg1bXNkQmVWTFc4QUs0VmpTZEZOOG5TZWNEZ3JvMkVVUlo1T3lJendicGRJL3lDanZiNVBwMk5lTmZqTlRNbm80PQ.jpg</t>
        </is>
      </c>
      <c r="BG33" s="2" t="n"/>
      <c r="BH33" s="2" t="n"/>
      <c r="BI33" s="2" t="n"/>
      <c r="BJ33" s="2" t="inlineStr">
        <is>
          <t>http://23.94.38.62/MUNsSXFTdDhVYy9DODhQbERCQ2ZpNWNjR3FkMXA0cG93NXZ5QjRQclovOWwzenZlZEZ2eG1PbEhLSTdyMDlEMWtsUi9jMUJLTGRJPQ.jpg@100</t>
        </is>
      </c>
      <c r="BK33" s="2">
        <f>IF(ISBLANK(BJ33),BA33,BJ33)</f>
        <v/>
      </c>
      <c r="BL33" s="2" t="inlineStr">
        <is>
          <t>WJY241205002</t>
        </is>
      </c>
      <c r="BM33" s="2" t="n"/>
      <c r="BN33" s="2" t="inlineStr">
        <is>
          <t>Agulia Walnut Sweet Tea  Hand Cream  And Winter Cracking Moisturizing And Refreshing Hand Cream   100g</t>
        </is>
      </c>
      <c r="BO33" s="2" t="inlineStr">
        <is>
          <t>Agulia核桃甜茶护手霜冬季防裂保湿清爽护手霜100g</t>
        </is>
      </c>
      <c r="BP33" s="2" t="inlineStr">
        <is>
          <t>抗干燥保湿护手霜 100 g</t>
        </is>
      </c>
      <c r="BQ33" s="2" t="inlineStr">
        <is>
          <t>Anti-Drying Moisturizing Hand Cream 100 G</t>
        </is>
      </c>
    </row>
    <row r="34" ht="50" customHeight="1" s="3">
      <c r="A34" s="2" t="inlineStr">
        <is>
          <t>HMW241205008</t>
        </is>
      </c>
      <c r="B34" t="inlineStr">
        <is>
          <t>Herunwer</t>
        </is>
      </c>
      <c r="C34" s="2" t="inlineStr">
        <is>
          <t>2WXX20250122</t>
        </is>
      </c>
      <c r="D34" s="2" t="inlineStr">
        <is>
          <t>-</t>
        </is>
      </c>
      <c r="F34" s="2">
        <f>C34&amp;D34&amp;A34&amp;D34&amp;B34</f>
        <v/>
      </c>
      <c r="G34" s="2">
        <f>C34&amp;D34&amp;E34&amp;D34&amp;B34</f>
        <v/>
      </c>
      <c r="J34" s="2">
        <f>BN34</f>
        <v/>
      </c>
      <c r="K34" s="2" t="inlineStr">
        <is>
          <t xml:space="preserve">Herunwer </t>
        </is>
      </c>
      <c r="L34" s="2">
        <f>K34&amp;J34</f>
        <v/>
      </c>
      <c r="M34" s="2">
        <f>LEN(L34)</f>
        <v/>
      </c>
      <c r="N34" s="2" t="inlineStr">
        <is>
          <t>Milk Whitening Soap Body Cleaning Bath Moisturizing Moisturizing Clean Pores Wrinkle Bath Body Soap 120g&lt;br&gt;Features:&lt;br&gt;1. cleansing: Our milk whitening soap is specially formulated to deeply cleanse your skin, removing impurities and excess oil, leaving your skin feeling fresh and revitalized.&lt;br&gt;2. Moisturizing and nourishing: Enriched with moisturizing ingredients, our soap helps to hydrate and nourish your skin, keeping it soft, , and supple.&lt;br&gt;3. Pore-cleansing and pore-tightening: The powerful of our soap effectively cleanses your pores, helping to dirt, oil, and dead skin cells that can clog them, while also tightening the appearance of your pores for a more refined complexion.&lt;br&gt;4. -aging properties: Infused with -aging ingredients, our soap can help to reduce the appearance of wrinkles and fine lines, promoting a youthful and look.&lt;br&gt;5. Refreshing bathing experience: With its invigorating , our soap transforms your daily shower into a refreshing and indulgent experience, leaving you feeling clean, refreshed, and rejuvenated.&lt;br&gt;Product Description:&lt;br&gt;Includes: 1 * Milk Whitening Soap Body Cleansing Bath Moisturizing and Moisturizing Cleansing Pores  Wrinkle Bath Body Soap 120g&lt;br&gt;</t>
        </is>
      </c>
      <c r="O34" s="4">
        <f>IF(ISNUMBER(SEARCH("&lt;br&gt;Size",SUBSTITUTE(TRIM(N34),"&lt;br&gt; ","&lt;br&gt;"))),LEFT(SUBSTITUTE(TRIM(N34),"&lt;br&gt; ","&lt;br&gt;"),SEARCH("&lt;br&gt;Size",SUBSTITUTE(TRIM(N34),"&lt;br&gt; ","&lt;br&gt;"))-1),SUBSTITUTE(TRIM(N34),"&lt;br&gt; ","&lt;br&gt;"))</f>
        <v/>
      </c>
      <c r="P34" s="4">
        <f>IF(ISNUMBER(SEARCH("Size&lt;br&gt;US",O34)),LEFT(O34,SEARCH("Size&lt;br&gt;US",O34)-1),O34)</f>
        <v/>
      </c>
      <c r="Q34" s="4">
        <f>SUBSTITUTE(P34,"&lt;br&gt;",CHAR(10))</f>
        <v/>
      </c>
      <c r="R34" s="4">
        <f>REPLACE(Q34,1,FIND(CHAR(10),Q34),)</f>
        <v/>
      </c>
      <c r="S34" s="5">
        <f>REPLACE(R34,1,FIND(CHAR(10),R34),)</f>
        <v/>
      </c>
      <c r="T34" s="5">
        <f>REPLACE(S34,1,FIND(CHAR(10),S34),)</f>
        <v/>
      </c>
      <c r="U34" s="5">
        <f>REPLACE(T34,1,FIND(CHAR(10),T34),)</f>
        <v/>
      </c>
      <c r="V34" s="5">
        <f>REPLACE(U34,1,FIND(CHAR(10),U34),)</f>
        <v/>
      </c>
      <c r="W34" s="5">
        <f>REPLACE(V34,1,FIND(CHAR(10),V34),)</f>
        <v/>
      </c>
      <c r="X34" s="5">
        <f>REPLACE(W34,1,FIND(CHAR(10),W34),)</f>
        <v/>
      </c>
      <c r="Y34" s="4">
        <f>K34&amp;"【Service】 If you have any questions, please feel free to contact us and we will answer your questions as soon as possible."</f>
        <v/>
      </c>
      <c r="Z34" s="5" t="inlineStr">
        <is>
          <t>best gift</t>
        </is>
      </c>
      <c r="AA34" s="5">
        <f>LEFT(S34,FIND(CHAR(10),S34)-1)</f>
        <v/>
      </c>
      <c r="AB34" s="4">
        <f>LEFT(T34,FIND(CHAR(10),T34)-1)</f>
        <v/>
      </c>
      <c r="AC34" s="4">
        <f>LEFT(U34,FIND(CHAR(10),U34)-1)</f>
        <v/>
      </c>
      <c r="AD34" s="4">
        <f>LEFT(V34,FIND(CHAR(10),V34)-1)</f>
        <v/>
      </c>
      <c r="AE34" s="4">
        <f>LEFT(W34,FIND(CHAR(10),W34)-1)</f>
        <v/>
      </c>
      <c r="AF34" s="2" t="inlineStr">
        <is>
          <t>膏体,定制,纸箱,轻小件,信封件-FR,信封件-JP</t>
        </is>
      </c>
      <c r="AG34" s="2" t="inlineStr">
        <is>
          <t>color</t>
        </is>
      </c>
      <c r="AH34" s="2" t="inlineStr">
        <is>
          <t>Free Size</t>
        </is>
      </c>
      <c r="AJ34" s="2" t="inlineStr">
        <is>
          <t>Plastic</t>
        </is>
      </c>
      <c r="AK34" s="2" t="inlineStr">
        <is>
          <t>塑料</t>
        </is>
      </c>
      <c r="AL34" s="2" t="inlineStr">
        <is>
          <t>5.4</t>
        </is>
      </c>
      <c r="AM34" s="2" t="inlineStr">
        <is>
          <t>120</t>
        </is>
      </c>
      <c r="AN34" s="7" t="n">
        <v>0.26</v>
      </c>
      <c r="AO34" s="2" t="n">
        <v>15.99</v>
      </c>
      <c r="AP34" s="2" t="n">
        <v>6.52</v>
      </c>
      <c r="AQ34" s="2" t="n">
        <v>6.99</v>
      </c>
      <c r="AR34" s="2">
        <f>IF(VALUE(TRIM(AM34))&lt;=100,"202411999000529084",IF(VALUE(TRIM(AM34))&lt;=200,"202411999000529085",IF(VALUE(TRIM(AM34))&lt;=300,"202411999000529087",IF(VALUE(TRIM(AM34))&lt;=400,"202411999000529089",IF(VALUE(TRIM(AM34))&lt;=500,"202411999000529090",IF(VALUE(TRIM(AM34))&lt;=1000,"202411999000532718","202411999000536024"))))))</f>
        <v/>
      </c>
      <c r="AU34" s="2" t="inlineStr">
        <is>
          <t>正常</t>
        </is>
      </c>
      <c r="BA34" s="2" t="inlineStr">
        <is>
          <t>http://23.94.38.62/NytaczFqVE9iQ0NmNDBKclBlaExjLzBUWVJldE5GRmFKbkNoblhPZFVlUWRnOWV5WHBiMytXTTVxQWtoYVpSaDhiaWNxRlVicGxJPQ.jpg</t>
        </is>
      </c>
      <c r="BB34" s="2" t="inlineStr">
        <is>
          <t>http://23.94.38.62/dXZ4S3lOb0d5VzlPOURnaWgvOHJ6azRlbXpuV08raUpiS3ZkUXNPWHBjVXkzUkpaeTg5WGU4OGpRK0pHeTlNbU5VK1VpcEtRaWJvPQ.jpg</t>
        </is>
      </c>
      <c r="BC34" s="2" t="inlineStr">
        <is>
          <t>http://23.94.38.62/ZzBhd2ZIakJ2citnOTNLMGJpVE0xam9uME9WejF6dHRBUURRRzNuZmR0Vzl0MHY5ZDhCNkxZWm11ZlpNUG16YmRTSytGUTdLUitVPQ.jpg</t>
        </is>
      </c>
      <c r="BD34" s="2" t="inlineStr">
        <is>
          <t>http://23.94.38.62/c1NHcnc0WWNVTVVNVW5nRG1hY2Q1MWRsQW9OMzU5d243ZnNPSXFod1FLZGQwMlJ5NEt2TDNkNjNoNzhTV1JtdVduVitVSkkyR1YwPQ.jpg</t>
        </is>
      </c>
      <c r="BE34" s="2" t="inlineStr">
        <is>
          <t>http://23.94.38.62/UWpsbFE5dW9WalpjTjhGcTVFSEJqZ0xHV0RxSzFudGEzOWkvdk5MUFduRWtnVjZjNGFOcXBFYUhPVUFNODkvYlFIa0Vqa1pRcjVBPQ.jpg</t>
        </is>
      </c>
      <c r="BF34" s="2" t="inlineStr">
        <is>
          <t>http://23.94.38.62/TVo3NlY4L0JHdXZSZ3Y2ZC9oY3RnU0VjcnJOY1VLbENHVUZYZm55UlBBcmxWdWhpbjQ1VHN0eFNCR3BmVmdoVTdaWnc4bmNkVkRFPQ.jpg</t>
        </is>
      </c>
      <c r="BG34" s="2" t="inlineStr">
        <is>
          <t>http://23.94.38.62/cDF2K0hZeHNGNUs5LzlMalBOMTBlbUxJNjgzb0RvY0dvZnBuaGhtS2t3NXVETEd5Rm84dksxSUdSM2UrU3BRcUU4UjRJWCswTFN3PQ.jpg</t>
        </is>
      </c>
      <c r="BH34" s="2" t="inlineStr">
        <is>
          <t>http://23.94.38.62/SW84eUkwNm5NNXFtTzZXZENkRlB6bmw5am1ScG1Cdm9kQUJ0eG9NNGhZQ0JpQTR5dzJkREc4UkFLaGVLRm5vUEVGNnpBbWE2bDZnPQ.jpg</t>
        </is>
      </c>
      <c r="BI34" s="2" t="inlineStr">
        <is>
          <t>http://23.94.38.62/OTdwdVl2STUvUnUyKzVPTFlGdlRkSVVqeWJxVmNFMDBUR2luTTlFeWkrR1lYamRXTW8zQTJGWlE3M21kSnJ1dkZBb3NGVHRhUnZBPQ.jpg</t>
        </is>
      </c>
      <c r="BJ34" s="2" t="inlineStr">
        <is>
          <t>http://23.94.38.62/WVlDeXFXNlUrSS9GcGp1NlFkTEJIWTVxSHlHVnBwSHJOakZkT3ZuWjRSMHJhWjd6UWFRSEN0dGZxSEpyNDhWbUphT0NVa1JQamlZPQ.jpg@100</t>
        </is>
      </c>
      <c r="BK34" s="2">
        <f>IF(ISBLANK(BJ34),BA34,BJ34)</f>
        <v/>
      </c>
      <c r="BL34" s="2" t="inlineStr">
        <is>
          <t>HMW241205008</t>
        </is>
      </c>
      <c r="BM34" s="2" t="n"/>
      <c r="BN34" s="2" t="inlineStr">
        <is>
          <t>Milk Whitening Soap Body Cleaning Bath Moisturizing Moisturizing Clean Pores Wrinkle Bath Body Soap 120g</t>
        </is>
      </c>
      <c r="BO34" s="2" t="inlineStr">
        <is>
          <t>牛奶美白香皂身体清洁沐浴补水保湿清洁毛孔祛皱沐浴身体皂120g</t>
        </is>
      </c>
      <c r="BP34" s="2" t="inlineStr">
        <is>
          <t>牛脂皂 120g</t>
        </is>
      </c>
      <c r="BQ34" s="2" t="inlineStr">
        <is>
          <t>Beef Tallow Soap 120G</t>
        </is>
      </c>
    </row>
    <row r="35" ht="50" customHeight="1" s="3">
      <c r="A35" s="2" t="inlineStr">
        <is>
          <t>ACJ241205003</t>
        </is>
      </c>
      <c r="B35" t="inlineStr">
        <is>
          <t>Herunwer</t>
        </is>
      </c>
      <c r="C35" s="2" t="inlineStr">
        <is>
          <t>2WXX20250122</t>
        </is>
      </c>
      <c r="D35" s="2" t="inlineStr">
        <is>
          <t>-</t>
        </is>
      </c>
      <c r="E35" s="2" t="n"/>
      <c r="F35" s="2">
        <f>C35&amp;D35&amp;A35&amp;D35&amp;B35</f>
        <v/>
      </c>
      <c r="G35" s="2">
        <f>C35&amp;D35&amp;E35&amp;D35&amp;B35</f>
        <v/>
      </c>
      <c r="J35" s="2">
        <f>BN35</f>
        <v/>
      </c>
      <c r="K35" s="2" t="inlineStr">
        <is>
          <t xml:space="preserve">Herunwer </t>
        </is>
      </c>
      <c r="L35" s="2">
        <f>K35&amp;J35</f>
        <v/>
      </c>
      <c r="M35" s="2">
        <f>LEN(L35)</f>
        <v/>
      </c>
      <c r="N35" s="2" t="inlineStr">
        <is>
          <t>300g Horse Oil Hand Cream - Moisturizing Hydrating And Nourishing For Delicate Hands&lt;br&gt;Features:&lt;br&gt;This 300g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300g cream keeps hands supple. It guards against chapping, making hands look youthful .&lt;br&gt;Product Description:&lt;br&gt;Includes: One 300g bottle of hand cream&lt;br&gt;</t>
        </is>
      </c>
      <c r="O35" s="4">
        <f>IF(ISNUMBER(SEARCH("&lt;br&gt;Size",SUBSTITUTE(TRIM(N35),"&lt;br&gt; ","&lt;br&gt;"))),LEFT(SUBSTITUTE(TRIM(N35),"&lt;br&gt; ","&lt;br&gt;"),SEARCH("&lt;br&gt;Size",SUBSTITUTE(TRIM(N35),"&lt;br&gt; ","&lt;br&gt;"))-1),SUBSTITUTE(TRIM(N35),"&lt;br&gt; ","&lt;br&gt;"))</f>
        <v/>
      </c>
      <c r="P35" s="4">
        <f>IF(ISNUMBER(SEARCH("Size&lt;br&gt;US",O35)),LEFT(O35,SEARCH("Size&lt;br&gt;US",O35)-1),O35)</f>
        <v/>
      </c>
      <c r="Q35" s="4">
        <f>SUBSTITUTE(P35,"&lt;br&gt;",CHAR(10))</f>
        <v/>
      </c>
      <c r="R35" s="4">
        <f>REPLACE(Q35,1,FIND(CHAR(10),Q35),)</f>
        <v/>
      </c>
      <c r="S35" s="5">
        <f>REPLACE(R35,1,FIND(CHAR(10),R35),)</f>
        <v/>
      </c>
      <c r="T35" s="5">
        <f>REPLACE(S35,1,FIND(CHAR(10),S35),)</f>
        <v/>
      </c>
      <c r="U35" s="5">
        <f>REPLACE(T35,1,FIND(CHAR(10),T35),)</f>
        <v/>
      </c>
      <c r="V35" s="5">
        <f>REPLACE(U35,1,FIND(CHAR(10),U35),)</f>
        <v/>
      </c>
      <c r="W35" s="5">
        <f>REPLACE(V35,1,FIND(CHAR(10),V35),)</f>
        <v/>
      </c>
      <c r="X35" s="5">
        <f>REPLACE(W35,1,FIND(CHAR(10),W35),)</f>
        <v/>
      </c>
      <c r="Y35" s="4">
        <f>K35&amp;"【Service】 If you have any questions, please feel free to contact us and we will answer your questions as soon as possible."</f>
        <v/>
      </c>
      <c r="Z35" s="5" t="inlineStr">
        <is>
          <t>best gift</t>
        </is>
      </c>
      <c r="AA35" s="5">
        <f>LEFT(S35,FIND(CHAR(10),S35)-1)</f>
        <v/>
      </c>
      <c r="AB35" s="4">
        <f>LEFT(T35,FIND(CHAR(10),T35)-1)</f>
        <v/>
      </c>
      <c r="AC35" s="4">
        <f>LEFT(U35,FIND(CHAR(10),U35)-1)</f>
        <v/>
      </c>
      <c r="AD35" s="4">
        <f>LEFT(V35,FIND(CHAR(10),V35)-1)</f>
        <v/>
      </c>
      <c r="AE35" s="4">
        <f>LEFT(W35,FIND(CHAR(10),W35)-1)</f>
        <v/>
      </c>
      <c r="AF35" s="2" t="inlineStr">
        <is>
          <t>膏体</t>
        </is>
      </c>
      <c r="AG35" s="2" t="inlineStr">
        <is>
          <t>Multicolored</t>
        </is>
      </c>
      <c r="AH35" s="2" t="inlineStr">
        <is>
          <t>Free Size</t>
        </is>
      </c>
      <c r="AJ35" s="2" t="inlineStr">
        <is>
          <t>Plastic</t>
        </is>
      </c>
      <c r="AK35" s="2" t="inlineStr">
        <is>
          <t>塑料</t>
        </is>
      </c>
      <c r="AL35" s="2" t="inlineStr">
        <is>
          <t>2.5</t>
        </is>
      </c>
      <c r="AM35" s="2" t="inlineStr">
        <is>
          <t>340</t>
        </is>
      </c>
      <c r="AN35" s="7" t="n">
        <v>0.75</v>
      </c>
      <c r="AO35" s="2" t="n">
        <v>21.99</v>
      </c>
      <c r="AP35" s="2" t="n">
        <v>8.68</v>
      </c>
      <c r="AQ35" s="2" t="n">
        <v>8.99</v>
      </c>
      <c r="AR35" s="2">
        <f>IF(VALUE(TRIM(AM35))&lt;=100,"202411999000529084",IF(VALUE(TRIM(AM35))&lt;=200,"202411999000529085",IF(VALUE(TRIM(AM35))&lt;=300,"202411999000529087",IF(VALUE(TRIM(AM35))&lt;=400,"202411999000529089",IF(VALUE(TRIM(AM35))&lt;=500,"202411999000529090",IF(VALUE(TRIM(AM35))&lt;=1000,"202411999000532718","202411999000536024"))))))</f>
        <v/>
      </c>
      <c r="AU35" s="2" t="inlineStr">
        <is>
          <t>正常</t>
        </is>
      </c>
      <c r="BA35" s="2" t="inlineStr">
        <is>
          <t>http://23.94.38.62/UERXRjZtSE1sbEQrWEJDOGFJS282akNsSVNMc2txUzN4NWkxZExaMjZUVk1SbHIzVmFacFNoMWw0ZUg0OXZrYXB5cEJ1UEs3SUlFPQ.jpg</t>
        </is>
      </c>
      <c r="BB35" s="2" t="inlineStr">
        <is>
          <t>http://23.94.38.62/aCs4c1BFOEVxbTgyYzV1ZThHQlJDTmRPbWIvY25ZTzFlVHlxQXJibURaY2tISmtIQXJNR1ZLNW1YVlRaQllmd25lWUNEeUdVZTNnPQ.jpg</t>
        </is>
      </c>
      <c r="BC35" s="2" t="inlineStr">
        <is>
          <t>http://23.94.38.62/cHVkQm15cUozemJ0c2RXUjRTRmNEbTdGVHMrMVpHckE0ZWpBSUhuRnZnbEpwNStLekRZZnRtNjZTTkZyVGlNWTg2SE1OdlhTNmtNPQ.jpg</t>
        </is>
      </c>
      <c r="BD35" s="2" t="inlineStr">
        <is>
          <t>http://23.94.38.62/am1vaERRTDNUMTJwVUd1dDdZcFJTZzdFaHlPQkxQZFhBOG1EM2dlTlVDZzlMc1JmKytocWgrbXYrYlpuU0ZKY3NRSG8yM2xnZmRFPQ.jpg</t>
        </is>
      </c>
      <c r="BE35" s="2" t="inlineStr">
        <is>
          <t>http://23.94.38.62/bjlXWGZsR1MweGFRVXRkNStFYUFLWGZYdFZ3MWN5UldmaGdTcDFadjA4eDVoL0xScGt6amJSUlRLbTJrTCtOMnVRL3lIRTNHZHhZPQ.jpg</t>
        </is>
      </c>
      <c r="BF35" s="2" t="inlineStr">
        <is>
          <t>http://23.94.38.62/OGJlczRyZEJaNjR6VGJNazFQSGxwanJVcFBtNUxJaXZrQmFMRld3cjJCOXd3LzN0TXBkczI2bFJQV2lkVHFGblJSR0tLbTE2REMwPQ.jpg</t>
        </is>
      </c>
      <c r="BG35" s="2" t="inlineStr">
        <is>
          <t>http://23.94.38.62/WmtQSDlHd0hPd0ZlMFc1VHZqUHF4K0cwa0xuRGlPeS9lS1V3UGt1MlBDdTRuS1BwMjZwaitzT1dKUDZRdkhSdDNLK2tCZmVQRnQ4PQ.jpg</t>
        </is>
      </c>
      <c r="BH35" s="2" t="inlineStr">
        <is>
          <t>http://23.94.38.62/UFdOeDhkaTF0Sm9oWTRSdzNaMzl2dXBLaXA4S2o0ZjdRdGdjVFhHdStTVGVwUUc1Z0RKckZNeExoSU9KcjBLL3ZXTlE3eGtzUEpvPQ.jpg</t>
        </is>
      </c>
      <c r="BI35" s="2" t="inlineStr">
        <is>
          <t>http://23.94.38.62/Q25UNzMwbG96Sy9LQW81c2srV01rZ0N4ZENIK2lTa3JXWjFRYVVSNC9ndmdqWDZJQ21NS1l1a1JCRjRGQjczTzNQM3NhV0xPdlNBPQ.jpg</t>
        </is>
      </c>
      <c r="BJ35" s="2" t="inlineStr">
        <is>
          <t>http://23.94.38.62/Y2Z6UHNUNkprak1uWnZwdlBDSjl5Y054aUhmQ2ZBMjY1elA5SEN6bmlCNythY0g0RlgzeTBuVy96VnhjbGEyMmRMSjF5NjMvS3BzPQ.jpg@100</t>
        </is>
      </c>
      <c r="BK35" s="2">
        <f>IF(ISBLANK(BJ35),BA35,BJ35)</f>
        <v/>
      </c>
      <c r="BL35" s="2" t="inlineStr">
        <is>
          <t>ACJ241205003</t>
        </is>
      </c>
      <c r="BM35" s="2" t="n"/>
      <c r="BN35" s="2" t="inlineStr">
        <is>
          <t>300g Horse Oil Hand Cream - Moisturizing Hydrating And Nourishing For Delicate Hands</t>
        </is>
      </c>
      <c r="BO35" s="2" t="inlineStr">
        <is>
          <t>300g 马油护手霜 - 保湿滋润娇嫩双手</t>
        </is>
      </c>
      <c r="BP35" s="2" t="inlineStr">
        <is>
          <t>马油护手霜滋润手部肌肤保湿补水柔润呵护手部护手霜300g</t>
        </is>
      </c>
      <c r="BQ35" s="2" t="inlineStr">
        <is>
          <t>Horse Oil Hand Cream Moisturizes Hand Skin Moisturizing Hydrating Soft Care Hand Cream 300G</t>
        </is>
      </c>
    </row>
    <row r="36" ht="50" customHeight="1" s="3">
      <c r="A36" s="2" t="inlineStr">
        <is>
          <t>WYD241205002</t>
        </is>
      </c>
      <c r="B36" t="inlineStr">
        <is>
          <t>Herunwer</t>
        </is>
      </c>
      <c r="C36" s="2" t="inlineStr">
        <is>
          <t>2WXX20250122</t>
        </is>
      </c>
      <c r="D36" s="2" t="inlineStr">
        <is>
          <t>-</t>
        </is>
      </c>
      <c r="E36" s="2" t="n"/>
      <c r="F36" s="2">
        <f>C36&amp;D36&amp;A36&amp;D36&amp;B36</f>
        <v/>
      </c>
      <c r="G36" s="2">
        <f>C36&amp;D36&amp;E36&amp;D36&amp;B36</f>
        <v/>
      </c>
      <c r="J36" s="2">
        <f>BN36</f>
        <v/>
      </c>
      <c r="K36" s="2" t="inlineStr">
        <is>
          <t xml:space="preserve">Herunwer </t>
        </is>
      </c>
      <c r="L36" s="2">
        <f>K36&amp;J36</f>
        <v/>
      </c>
      <c r="M36" s="2">
        <f>LEN(L36)</f>
        <v/>
      </c>
      <c r="N36" s="2" t="inlineStr">
        <is>
          <t>Cucumber Moisturizing Soothing Mask Hydrating And Nourishing Plant Mask&lt;br&gt;Features:&lt;br&gt;Deeply Cleansing: penetrates deeply into the pores to dissolve excess oil and impurities, effectively unclogging pores and reducing blackheads.&lt;br&gt;    Nourishing and Repairing:provides nutrients to the skin, supporting its natural repair processes and promoting a health, more resilient complexion.&lt;br&gt;    Hydrating and Moisturizing: Enriched with moisturizing agents, the mask enhances skin hydration, helping to lock in moistures and prevents dryness for a full, supple feel.&lt;br&gt;    Pore Minimizing: Regular use of the mask can help minimize the appearance of pores, leading to a smoother, more refined skin texture.&lt;br&gt;    Comfortable and Refreshing: Designed for easy, everyday use, this mask delivers a refreshing and soothing experience, making it a pleasant addition to your skin care routine.&lt;br&gt;Product Description:&lt;br&gt;Package Included：1x Cucumber Moisturizing Soothing Mask&lt;br&gt;</t>
        </is>
      </c>
      <c r="O36" s="4">
        <f>IF(ISNUMBER(SEARCH("&lt;br&gt;Size",SUBSTITUTE(TRIM(N36),"&lt;br&gt; ","&lt;br&gt;"))),LEFT(SUBSTITUTE(TRIM(N36),"&lt;br&gt; ","&lt;br&gt;"),SEARCH("&lt;br&gt;Size",SUBSTITUTE(TRIM(N36),"&lt;br&gt; ","&lt;br&gt;"))-1),SUBSTITUTE(TRIM(N36),"&lt;br&gt; ","&lt;br&gt;"))</f>
        <v/>
      </c>
      <c r="P36" s="4">
        <f>IF(ISNUMBER(SEARCH("Size&lt;br&gt;US",O36)),LEFT(O36,SEARCH("Size&lt;br&gt;US",O36)-1),O36)</f>
        <v/>
      </c>
      <c r="Q36" s="4">
        <f>SUBSTITUTE(P36,"&lt;br&gt;",CHAR(10))</f>
        <v/>
      </c>
      <c r="R36" s="4">
        <f>REPLACE(Q36,1,FIND(CHAR(10),Q36),)</f>
        <v/>
      </c>
      <c r="S36" s="5">
        <f>REPLACE(R36,1,FIND(CHAR(10),R36),)</f>
        <v/>
      </c>
      <c r="T36" s="5">
        <f>REPLACE(S36,1,FIND(CHAR(10),S36),)</f>
        <v/>
      </c>
      <c r="U36" s="5">
        <f>REPLACE(T36,1,FIND(CHAR(10),T36),)</f>
        <v/>
      </c>
      <c r="V36" s="5">
        <f>REPLACE(U36,1,FIND(CHAR(10),U36),)</f>
        <v/>
      </c>
      <c r="W36" s="5">
        <f>REPLACE(V36,1,FIND(CHAR(10),V36),)</f>
        <v/>
      </c>
      <c r="X36" s="5">
        <f>REPLACE(W36,1,FIND(CHAR(10),W36),)</f>
        <v/>
      </c>
      <c r="Y36" s="4">
        <f>K36&amp;"【Service】 If you have any questions, please feel free to contact us and we will answer your questions as soon as possible."</f>
        <v/>
      </c>
      <c r="Z36" s="5" t="inlineStr">
        <is>
          <t>best gift</t>
        </is>
      </c>
      <c r="AA36" s="5">
        <f>LEFT(S36,FIND(CHAR(10),S36)-1)</f>
        <v/>
      </c>
      <c r="AB36" s="4">
        <f>LEFT(T36,FIND(CHAR(10),T36)-1)</f>
        <v/>
      </c>
      <c r="AC36" s="4">
        <f>LEFT(U36,FIND(CHAR(10),U36)-1)</f>
        <v/>
      </c>
      <c r="AD36" s="4">
        <f>LEFT(V36,FIND(CHAR(10),V36)-1)</f>
        <v/>
      </c>
      <c r="AE36" s="4">
        <f>LEFT(W36,FIND(CHAR(10),W36)-1)</f>
        <v/>
      </c>
      <c r="AF36" s="2" t="inlineStr">
        <is>
          <t>液体,轻小件,信封件-US.UK.DE,信封件-US,信封件-FR,信封件-JP</t>
        </is>
      </c>
      <c r="AG36" s="2" t="inlineStr">
        <is>
          <t>multicolor</t>
        </is>
      </c>
      <c r="AH36" s="2" t="inlineStr">
        <is>
          <t>25ml</t>
        </is>
      </c>
      <c r="AJ36" s="2" t="inlineStr">
        <is>
          <t>Plastic</t>
        </is>
      </c>
      <c r="AK36" s="2" t="inlineStr">
        <is>
          <t>塑料</t>
        </is>
      </c>
      <c r="AL36" s="2" t="inlineStr">
        <is>
          <t>0.2</t>
        </is>
      </c>
      <c r="AM36" s="2" t="inlineStr">
        <is>
          <t>30</t>
        </is>
      </c>
      <c r="AN36" s="7" t="n">
        <v>0.07000000000000001</v>
      </c>
      <c r="AO36" s="2" t="n">
        <v>10.99</v>
      </c>
      <c r="AP36" s="2" t="n">
        <v>4.53</v>
      </c>
      <c r="AQ36" s="2" t="n">
        <v>4.99</v>
      </c>
      <c r="AR36" s="2">
        <f>IF(VALUE(TRIM(AM36))&lt;=100,"202411999000529084",IF(VALUE(TRIM(AM36))&lt;=200,"202411999000529085",IF(VALUE(TRIM(AM36))&lt;=300,"202411999000529087",IF(VALUE(TRIM(AM36))&lt;=400,"202411999000529089",IF(VALUE(TRIM(AM36))&lt;=500,"202411999000529090",IF(VALUE(TRIM(AM36))&lt;=1000,"202411999000532718","202411999000536024"))))))</f>
        <v/>
      </c>
      <c r="AU36" s="2" t="inlineStr">
        <is>
          <t>正常</t>
        </is>
      </c>
      <c r="BA36" s="2" t="inlineStr">
        <is>
          <t>http://23.94.38.62/NUNGb2RLL0dSRXBTUnhCU1dMSmxmY3lKME1OdStHRU1sRjdrVTIza2M2dkVsWEQ3eGZsRDJ0dFFIeVU0YzRLNFBFcy83R0pHRVFNPQ.jpg</t>
        </is>
      </c>
      <c r="BB36" s="2" t="inlineStr">
        <is>
          <t>http://23.94.38.62/Z2RQekYyWmszYk5aR1c0dzN1b2ZHc0FuQ0xCamhPQ3hMWStXbU1VWURwQ3JCOGIvNXRUS3BmcHRuUzA3aCtEdmtGMG9oZExnYUJJPQ.jpg</t>
        </is>
      </c>
      <c r="BC36" s="2" t="inlineStr">
        <is>
          <t>http://23.94.38.62/TXl4b3ZyR3ZJR2R4YXh3TFE1ajJ2NVFIQzdLYXk4ZEp6S2dOc29SaDZjeUtrRGpHeVptU3MyUi9qMmloYUdFK1hRMmVUQ3JKMk5rPQ.jpg</t>
        </is>
      </c>
      <c r="BD36" s="2" t="inlineStr">
        <is>
          <t>http://23.94.38.62/eGw5RlYrS3ZKRnU5L0ZiL0I5OVFsaW5ObDM4clR3K3RMbmZpWGFyb0NsbDc1Wjd3T0RPU3IzWkRwcHFwaDdsQjMzbi8vUHlqeHZFPQ.jpg</t>
        </is>
      </c>
      <c r="BE36" s="2" t="inlineStr">
        <is>
          <t>http://23.94.38.62/ZURkUlFPV2xVUDdkVTFnelZFZ3Zuek8xczFSQ0VqbTRLQ3VVUkRvT25DQ3JnRyt6UU9MSjFySlZ5ZTFUSThGdk10bGNGYTY3eDcwPQ.jpg</t>
        </is>
      </c>
      <c r="BF36" s="2" t="inlineStr">
        <is>
          <t>http://23.94.38.62/MVE0ZnpUYkVBajFBME5HTEFlbXJEUFVmSE96akE3K3dYcTVHSEc0dmJYZkJiU0ZBTk9ieFM2dHE3Mlo1aFM4R1VYcHoycEFNNDVvPQ.jpg</t>
        </is>
      </c>
      <c r="BG36" s="2" t="inlineStr">
        <is>
          <t>http://23.94.38.62/RndCY3JqYXM4bHB2eHFBaU02UitCQ0d1NkNNdkNDdWlsM1JkOXJPNVFrdnMvOEgyK2o5QXZ0ZHhEMVBON2JCSWJwZ09MTWR1UVBJPQ.jpg</t>
        </is>
      </c>
      <c r="BH36" s="2" t="inlineStr">
        <is>
          <t>http://23.94.38.62/OXE2NTI3ck1zMVdiQ25Bc0ViSGpoK3ljc1Nvb1lHUHliZlIzcVJuMFgvT240bmRZZEhRcEJWN0w2d2cyVlpCdGRKR1V3SzUyc3A0PQ.jpg</t>
        </is>
      </c>
      <c r="BI36" s="2" t="inlineStr">
        <is>
          <t>http://23.94.38.62/NnhVRXIyZGtvaC9abmE0VjRCQXlQOG45WUdhWDR5UVBZWHJ0cm83a0ZvemFOT085dzlQUWZMcHVIR2Y5Mk5YOW10SW5xTlkyZ2NnPQ.jpg</t>
        </is>
      </c>
      <c r="BJ36" s="2" t="inlineStr">
        <is>
          <t>http://23.94.38.62/S1IvQmNEVzZMVkFFcjVFemQ5UlhKZjVmNVI2UUlWdE13NEYzd2kxaVd3WEw3cFZ4bUdiZjhCMGE0RDY1N3lLT1k5YzZxZkZuWEhVPQ.jpg@100</t>
        </is>
      </c>
      <c r="BK36" s="2">
        <f>IF(ISBLANK(BJ36),BA36,BJ36)</f>
        <v/>
      </c>
      <c r="BL36" s="2" t="inlineStr">
        <is>
          <t>WYD241205002</t>
        </is>
      </c>
      <c r="BM36" s="2" t="n"/>
      <c r="BN36" s="2" t="inlineStr">
        <is>
          <t>Cucumber Moisturizing Soothing Mask Hydrating And Nourishing Plant Mask</t>
        </is>
      </c>
      <c r="BO36" s="2" t="inlineStr">
        <is>
          <t>黄瓜保湿舒缓面膜补水滋养植物面膜</t>
        </is>
      </c>
      <c r="BP36" s="2" t="inlineStr">
        <is>
          <t>青瓜保湿舒缓面膜1PC</t>
        </is>
      </c>
      <c r="BQ36" s="2" t="inlineStr">
        <is>
          <t>Cucumber Moisturizing Soothing Mask 1Pc</t>
        </is>
      </c>
    </row>
    <row r="37" ht="50" customHeight="1" s="3">
      <c r="A37" s="2" t="inlineStr">
        <is>
          <t>ACJ241205004</t>
        </is>
      </c>
      <c r="B37" t="inlineStr">
        <is>
          <t>Herunwer</t>
        </is>
      </c>
      <c r="C37" s="2" t="inlineStr">
        <is>
          <t>2WXX20250122</t>
        </is>
      </c>
      <c r="D37" s="2" t="inlineStr">
        <is>
          <t>-</t>
        </is>
      </c>
      <c r="E37" s="2" t="n"/>
      <c r="F37" s="2">
        <f>C37&amp;D37&amp;A37&amp;D37&amp;B37</f>
        <v/>
      </c>
      <c r="G37" s="2">
        <f>C37&amp;D37&amp;E37&amp;D37&amp;B37</f>
        <v/>
      </c>
      <c r="J37" s="2">
        <f>BN37</f>
        <v/>
      </c>
      <c r="K37" s="2" t="inlineStr">
        <is>
          <t xml:space="preserve">Herunwer </t>
        </is>
      </c>
      <c r="L37" s="2">
        <f>K37&amp;J37</f>
        <v/>
      </c>
      <c r="M37" s="2">
        <f>LEN(L37)</f>
        <v/>
      </c>
      <c r="N37" s="2" t="inlineStr">
        <is>
          <t>250ml Horse Oil Hand Cream - Moisturizing Hydrating And Nourishing For Delicate Hands&lt;br&gt;Features:&lt;br&gt;This 250ml horse oil hand cream is a must-have. in horse oil, it deeply moisturizes, softening rough skin and leaving hands for comfortable .&lt;br&gt;With excellent hydrating properties, it quenches skin's thirst, forming a protective layer. Even after washing, hands stay hydrated, warding off dryness.&lt;br&gt;The cream's nourishing effect is remarkable. Packed with nutrients, it repairs damaged skin cells, rejuvenating hands and enhancing skin health.&lt;br&gt;Gentle and non-greasy, this horse oil hand cream suits all skin types. It quickly absorbs, allowing you to use your hands right after application.&lt;br&gt;An ideal daily hand care product, regular use of this 250ml cream keeps hands supple. It guards against chapping, making hands look youthful .&lt;br&gt;Product Description:&lt;br&gt;Includes: One 250ml bottle of hand cream&lt;br&gt;</t>
        </is>
      </c>
      <c r="O37" s="4">
        <f>IF(ISNUMBER(SEARCH("&lt;br&gt;Size",SUBSTITUTE(TRIM(N37),"&lt;br&gt; ","&lt;br&gt;"))),LEFT(SUBSTITUTE(TRIM(N37),"&lt;br&gt; ","&lt;br&gt;"),SEARCH("&lt;br&gt;Size",SUBSTITUTE(TRIM(N37),"&lt;br&gt; ","&lt;br&gt;"))-1),SUBSTITUTE(TRIM(N37),"&lt;br&gt; ","&lt;br&gt;"))</f>
        <v/>
      </c>
      <c r="P37" s="4">
        <f>IF(ISNUMBER(SEARCH("Size&lt;br&gt;US",O37)),LEFT(O37,SEARCH("Size&lt;br&gt;US",O37)-1),O37)</f>
        <v/>
      </c>
      <c r="Q37" s="4">
        <f>SUBSTITUTE(P37,"&lt;br&gt;",CHAR(10))</f>
        <v/>
      </c>
      <c r="R37" s="4">
        <f>REPLACE(Q37,1,FIND(CHAR(10),Q37),)</f>
        <v/>
      </c>
      <c r="S37" s="5">
        <f>REPLACE(R37,1,FIND(CHAR(10),R37),)</f>
        <v/>
      </c>
      <c r="T37" s="5">
        <f>REPLACE(S37,1,FIND(CHAR(10),S37),)</f>
        <v/>
      </c>
      <c r="U37" s="5">
        <f>REPLACE(T37,1,FIND(CHAR(10),T37),)</f>
        <v/>
      </c>
      <c r="V37" s="5">
        <f>REPLACE(U37,1,FIND(CHAR(10),U37),)</f>
        <v/>
      </c>
      <c r="W37" s="5">
        <f>REPLACE(V37,1,FIND(CHAR(10),V37),)</f>
        <v/>
      </c>
      <c r="X37" s="5">
        <f>REPLACE(W37,1,FIND(CHAR(10),W37),)</f>
        <v/>
      </c>
      <c r="Y37" s="4">
        <f>K37&amp;"【Service】 If you have any questions, please feel free to contact us and we will answer your questions as soon as possible."</f>
        <v/>
      </c>
      <c r="Z37" s="5" t="inlineStr">
        <is>
          <t>best gift</t>
        </is>
      </c>
      <c r="AA37" s="5">
        <f>LEFT(S37,FIND(CHAR(10),S37)-1)</f>
        <v/>
      </c>
      <c r="AB37" s="4">
        <f>LEFT(T37,FIND(CHAR(10),T37)-1)</f>
        <v/>
      </c>
      <c r="AC37" s="4">
        <f>LEFT(U37,FIND(CHAR(10),U37)-1)</f>
        <v/>
      </c>
      <c r="AD37" s="4">
        <f>LEFT(V37,FIND(CHAR(10),V37)-1)</f>
        <v/>
      </c>
      <c r="AE37" s="4">
        <f>LEFT(W37,FIND(CHAR(10),W37)-1)</f>
        <v/>
      </c>
      <c r="AF37" s="2" t="inlineStr">
        <is>
          <t>膏体,已换图</t>
        </is>
      </c>
      <c r="AG37" s="2" t="inlineStr">
        <is>
          <t>Multicolored</t>
        </is>
      </c>
      <c r="AH37" s="2" t="inlineStr">
        <is>
          <t>Free Size</t>
        </is>
      </c>
      <c r="AJ37" s="2" t="inlineStr">
        <is>
          <t>Plastic</t>
        </is>
      </c>
      <c r="AK37" s="2" t="inlineStr">
        <is>
          <t>塑料</t>
        </is>
      </c>
      <c r="AL37" s="2" t="inlineStr">
        <is>
          <t>3.8</t>
        </is>
      </c>
      <c r="AM37" s="2" t="inlineStr">
        <is>
          <t>320</t>
        </is>
      </c>
      <c r="AN37" s="7" t="n">
        <v>0.71</v>
      </c>
      <c r="AO37" s="2" t="n">
        <v>21.99</v>
      </c>
      <c r="AP37" s="2" t="n">
        <v>8.66</v>
      </c>
      <c r="AQ37" s="2" t="n">
        <v>8.99</v>
      </c>
      <c r="AR37" s="2">
        <f>IF(VALUE(TRIM(AM37))&lt;=100,"202411999000529084",IF(VALUE(TRIM(AM37))&lt;=200,"202411999000529085",IF(VALUE(TRIM(AM37))&lt;=300,"202411999000529087",IF(VALUE(TRIM(AM37))&lt;=400,"202411999000529089",IF(VALUE(TRIM(AM37))&lt;=500,"202411999000529090",IF(VALUE(TRIM(AM37))&lt;=1000,"202411999000532718","202411999000536024"))))))</f>
        <v/>
      </c>
      <c r="AU37" s="2" t="inlineStr">
        <is>
          <t>正常</t>
        </is>
      </c>
      <c r="BA37" s="2" t="inlineStr">
        <is>
          <t>http://23.94.38.62/dG1KL0x1NVBQTkt2RlpGUGcwWERNcFk0OWpBZlZ4MEc2QWRYcUtZZktlelBMWHZJMmFrZy9ObnRCeHpJQllYdmVGb055V3pFTk93PQ.jpg</t>
        </is>
      </c>
      <c r="BB37" s="2" t="inlineStr">
        <is>
          <t>http://23.94.38.62/eW5UcDZqN1J3bFcxWC9xQlJKdUJsQW9HS3djVEpBQ05XSVl1bENuYmpNTE5zSEdpS1JtVDhiNHd6M2IrSHFqdmcrRFZ0TGVFTkhFPQ.jpg</t>
        </is>
      </c>
      <c r="BC37" s="2" t="inlineStr">
        <is>
          <t>http://23.94.38.62/bGovaEVtV29rbDFUa3RQcEloSTkwcXZpeGVENXdmVGE0T1FHbGxxbWhrZnVJUm1GQmF4S1dQbTNVOFZkQ3l3R1FKV1h3UGNmT3NFPQ.jpg</t>
        </is>
      </c>
      <c r="BD37" s="2" t="inlineStr">
        <is>
          <t>http://23.94.38.62/Z3JLbnpqL1ZURHE2eDlqeXdBZVlmcncrQzdFZVVyMytvaW5DSVJ4UDZJNjQ2NmVOUTZLTktwNU82YncwbHpWQkJ4T0lWR1MzdE9ZPQ.jpg</t>
        </is>
      </c>
      <c r="BE37" s="2" t="inlineStr">
        <is>
          <t>http://23.94.38.62/SlRjSkRsMTVjckNjZTliZjU1bGpWNGhSR1Rud1NkMFFrMVpGemt2dkphRTllR1JvZ0xRM0xGSVVheUdaNmR6VitlUzZST2RKTlJBPQ.jpg</t>
        </is>
      </c>
      <c r="BF37" s="2" t="inlineStr">
        <is>
          <t>http://23.94.38.62/dElsWkxHNlRyUVVzanFxNU83eHU2d0NtcGtEOFEvRTE2cGE0bFhsTlExYTBobnJZQk90U1M5UVNVMnZla3dqWHN6VzBLVmlmeEFvPQ.jpg</t>
        </is>
      </c>
      <c r="BG37" s="2" t="inlineStr">
        <is>
          <t>http://23.94.38.62/dHNUdlBoMDNuU2MyanBmck5mOVViN0lwc0c5a1g1M2xiQjJPYzducXROM05ZekNrZXBQSGJHYzRPOTlidDA3VE5uRUYwdTBCQWhjPQ.jpg</t>
        </is>
      </c>
      <c r="BH37" s="2" t="inlineStr">
        <is>
          <t>http://23.94.38.62/dVZkUkdwMnpvODNQdjZWckU2dnlzZjZHUkNSNW9XRVJsS05lazRuR1NkOXUvb1VTMFFRL2QxNEJYeXluY2RySFNVemllZWYvN1E4PQ.jpg</t>
        </is>
      </c>
      <c r="BI37" s="2" t="inlineStr">
        <is>
          <t>http://23.94.38.62/UDVPNURNUzh1MTQrS29vNXFHdVp0T0lTQzJ0emtRa1NSTWJxQkNoOUpKUmxsVS9yVTVSUHF5MENXRXhLYmRVSzh5dlNTM245NkZNPQ.jpg</t>
        </is>
      </c>
      <c r="BJ37" s="2" t="inlineStr">
        <is>
          <t>http://23.94.38.62/L2JYL1l5V00wQkt2RG1iUXQyMFlEek5aN0l1MEltYWFIUk5JVFdIT3J1MkQ0SFBDWmlaWTdvS3ltRXBaS2QrS2VCeTJMS3BHSHNrPQ.jpg@100</t>
        </is>
      </c>
      <c r="BK37" s="2">
        <f>IF(ISBLANK(BJ37),BA37,BJ37)</f>
        <v/>
      </c>
      <c r="BL37" s="2" t="inlineStr">
        <is>
          <t>ACJ241205004</t>
        </is>
      </c>
      <c r="BM37" s="2" t="n"/>
      <c r="BN37" s="2" t="inlineStr">
        <is>
          <t>250ml Horse Oil Hand Cream - Moisturizing Hydrating And Nourishing For Delicate Hands</t>
        </is>
      </c>
      <c r="BO37" s="2" t="inlineStr">
        <is>
          <t>250ml 马油护手霜 - 保湿滋润娇嫩双手</t>
        </is>
      </c>
      <c r="BP37" s="2" t="inlineStr">
        <is>
          <t>马油护手霜滋润手部肌肤保湿补水柔润呵护手部护手霜250ml</t>
        </is>
      </c>
      <c r="BQ37" s="2" t="inlineStr">
        <is>
          <t>Horse Oil Hand Cream Moisturizes Hand Skin Moisturizing Hydrating Soft Care Hand Cream 250Ml</t>
        </is>
      </c>
    </row>
    <row r="38" ht="50" customHeight="1" s="3">
      <c r="A38" s="2" t="inlineStr">
        <is>
          <t>THH241205002</t>
        </is>
      </c>
      <c r="B38" t="inlineStr">
        <is>
          <t>Herunwer</t>
        </is>
      </c>
      <c r="C38" s="2" t="inlineStr">
        <is>
          <t>2WXX20250122</t>
        </is>
      </c>
      <c r="D38" s="2" t="inlineStr">
        <is>
          <t>-</t>
        </is>
      </c>
      <c r="E38" s="2" t="n"/>
      <c r="F38" s="2">
        <f>C38&amp;D38&amp;A38&amp;D38&amp;B38</f>
        <v/>
      </c>
      <c r="G38" s="2">
        <f>C38&amp;D38&amp;E38&amp;D38&amp;B38</f>
        <v/>
      </c>
      <c r="J38" s="2">
        <f>BN38</f>
        <v/>
      </c>
      <c r="K38" s="2" t="inlineStr">
        <is>
          <t xml:space="preserve">Herunwer </t>
        </is>
      </c>
      <c r="L38" s="2">
        <f>K38&amp;J38</f>
        <v/>
      </c>
      <c r="M38" s="2">
        <f>LEN(L38)</f>
        <v/>
      </c>
      <c r="N38" s="2" t="inlineStr">
        <is>
          <t>Strawberry Soap Bar Organics Bar Soap Wash Feminine Wash For Women Ph Balances Body Bath Soap Body Wash Strawberry Hand Made Feminine Soap&lt;br&gt;Features:&lt;br&gt;【Nourishing Ingredients】 Our 100% hand made natural strawberry soap bars infused with nutrient-richs Strawberry oil and coconuts oil, deeply nourish your feminine area. Made without sulfate cleansers/parabens, and is gentle enough for the whole body.&lt;br&gt;【Made With The Good Stuff】 The organics ingredients in strawberry soap help keep your skin moisturized, deeply moisturize and soften. Deeply moisturizes intimates part and provides all day soft skin.&lt;br&gt;【Optimal pH Balances】Our strawberry  soap have a health pH of 4.5 to 5, balances the environment and promote health pH grade. When the pH is balanced, you feel health, comfortable, and smell fresh.&lt;br&gt;【Fresh Strawberry Scents】Strawberry bar soap can herbal cleanse, assit with yeast, soothes and purifies and soften. Indulge in craveable sweet strawberry scents for an elevated cleansing experience.&lt;br&gt;【Richs Foam】With the help of the foaming net, richs foam can be produced. Along with the fresh strawberry fragrances brought by strawberry soap, the dense and richs foam wraps the body, giving you the SPA-like bathing experience.&lt;br&gt;Product Description:&lt;br&gt;1*Strawberry Soap Bar&lt;br&gt;Net：100g&lt;br&gt;</t>
        </is>
      </c>
      <c r="O38" s="4">
        <f>IF(ISNUMBER(SEARCH("&lt;br&gt;Size",SUBSTITUTE(TRIM(N38),"&lt;br&gt; ","&lt;br&gt;"))),LEFT(SUBSTITUTE(TRIM(N38),"&lt;br&gt; ","&lt;br&gt;"),SEARCH("&lt;br&gt;Size",SUBSTITUTE(TRIM(N38),"&lt;br&gt; ","&lt;br&gt;"))-1),SUBSTITUTE(TRIM(N38),"&lt;br&gt; ","&lt;br&gt;"))</f>
        <v/>
      </c>
      <c r="P38" s="4">
        <f>IF(ISNUMBER(SEARCH("Size&lt;br&gt;US",O38)),LEFT(O38,SEARCH("Size&lt;br&gt;US",O38)-1),O38)</f>
        <v/>
      </c>
      <c r="Q38" s="4">
        <f>SUBSTITUTE(P38,"&lt;br&gt;",CHAR(10))</f>
        <v/>
      </c>
      <c r="R38" s="4">
        <f>REPLACE(Q38,1,FIND(CHAR(10),Q38),)</f>
        <v/>
      </c>
      <c r="S38" s="5">
        <f>REPLACE(R38,1,FIND(CHAR(10),R38),)</f>
        <v/>
      </c>
      <c r="T38" s="5">
        <f>REPLACE(S38,1,FIND(CHAR(10),S38),)</f>
        <v/>
      </c>
      <c r="U38" s="5">
        <f>REPLACE(T38,1,FIND(CHAR(10),T38),)</f>
        <v/>
      </c>
      <c r="V38" s="5">
        <f>REPLACE(U38,1,FIND(CHAR(10),U38),)</f>
        <v/>
      </c>
      <c r="W38" s="5">
        <f>REPLACE(V38,1,FIND(CHAR(10),V38),)</f>
        <v/>
      </c>
      <c r="X38" s="5">
        <f>REPLACE(W38,1,FIND(CHAR(10),W38),)</f>
        <v/>
      </c>
      <c r="Y38" s="4">
        <f>K38&amp;"【Service】 If you have any questions, please feel free to contact us and we will answer your questions as soon as possible."</f>
        <v/>
      </c>
      <c r="Z38" s="5" t="inlineStr">
        <is>
          <t>best gift</t>
        </is>
      </c>
      <c r="AA38" s="5">
        <f>LEFT(S38,FIND(CHAR(10),S38)-1)</f>
        <v/>
      </c>
      <c r="AB38" s="4">
        <f>LEFT(T38,FIND(CHAR(10),T38)-1)</f>
        <v/>
      </c>
      <c r="AC38" s="4">
        <f>LEFT(U38,FIND(CHAR(10),U38)-1)</f>
        <v/>
      </c>
      <c r="AD38" s="4">
        <f>LEFT(V38,FIND(CHAR(10),V38)-1)</f>
        <v/>
      </c>
      <c r="AE38" s="4">
        <f>LEFT(W38,FIND(CHAR(10),W38)-1)</f>
        <v/>
      </c>
      <c r="AF38" s="2" t="inlineStr">
        <is>
          <t>膏体,手工,轻小件,信封件-US.UK.DE,信封件-FR,信封件-JP</t>
        </is>
      </c>
      <c r="AG38" s="2" t="inlineStr">
        <is>
          <t>pink</t>
        </is>
      </c>
      <c r="AH38" s="2" t="inlineStr">
        <is>
          <t>Free Size</t>
        </is>
      </c>
      <c r="AJ38" s="2" t="inlineStr">
        <is>
          <t>Plastic</t>
        </is>
      </c>
      <c r="AK38" s="2" t="inlineStr">
        <is>
          <t>塑料</t>
        </is>
      </c>
      <c r="AL38" s="2" t="inlineStr">
        <is>
          <t>3.5</t>
        </is>
      </c>
      <c r="AM38" s="2" t="inlineStr">
        <is>
          <t>102</t>
        </is>
      </c>
      <c r="AN38" s="7" t="n">
        <v>0.22</v>
      </c>
      <c r="AO38" s="2" t="n">
        <v>14.99</v>
      </c>
      <c r="AP38" s="2" t="n">
        <v>6.06</v>
      </c>
      <c r="AQ38" s="2" t="n">
        <v>5.99</v>
      </c>
      <c r="AR38" s="2">
        <f>IF(VALUE(TRIM(AM38))&lt;=100,"202411999000529084",IF(VALUE(TRIM(AM38))&lt;=200,"202411999000529085",IF(VALUE(TRIM(AM38))&lt;=300,"202411999000529087",IF(VALUE(TRIM(AM38))&lt;=400,"202411999000529089",IF(VALUE(TRIM(AM38))&lt;=500,"202411999000529090",IF(VALUE(TRIM(AM38))&lt;=1000,"202411999000532718","202411999000536024"))))))</f>
        <v/>
      </c>
      <c r="AU38" s="2" t="inlineStr">
        <is>
          <t>正常</t>
        </is>
      </c>
      <c r="BA38" s="2" t="inlineStr">
        <is>
          <t>http://23.94.38.62/Z0pjSXdBcUVqQ2J3S3ZPUDBGcVFZQ0t5QlprMEJCTERwbUV5V0xRdXZXbjQ3VVNHRkY4cytZeUpPK1kwSy92ZDBxdy9WZlljZlR3PQ.jpg</t>
        </is>
      </c>
      <c r="BB38" s="2" t="inlineStr">
        <is>
          <t>http://23.94.38.62/RFRDcnNockE5d0R3MjdkSXVHYjdCS0JHRWJOVXBRdmYvNEpmN1lNMlZOSHVZWHR6ZXFSWkkrV3RNZWhrTW5HVkd6aGdXRzFRY0lvPQ.jpg</t>
        </is>
      </c>
      <c r="BC38" s="2" t="inlineStr">
        <is>
          <t>http://23.94.38.62/dFhuQUdtejBaZ21nWXRldDRRczJLZVdRUE5MeUk2cElaWVpiS1hsNlROU1JFcGJQM0E4TSt4bGR1NTVwdkNjekoxTmhkeDExZHB3PQ.jpg</t>
        </is>
      </c>
      <c r="BD38" s="2" t="inlineStr">
        <is>
          <t>http://23.94.38.62/VUZRL2tXQ3ZZSjIxTTN2Vk1xYUdQWVZrN0RrS293MTN5R0NsUGlCUUFIVHNSZTVvZWNYeW5ONG5vdzJFcFFXSTlvSHZDSEYxbXhJPQ.jpg</t>
        </is>
      </c>
      <c r="BE38" s="2" t="inlineStr">
        <is>
          <t>http://23.94.38.62/aHpqNG1YZUJBa2pZWVNHRFRVQVU1MWo0UnNDZXpmR0ZzUXJHUzVnWnpqK0NVLzY5QmpzaWhxaDk3czMveGJSZE0yRnJtMm5rRk5VPQ.jpg</t>
        </is>
      </c>
      <c r="BF38" s="2" t="inlineStr">
        <is>
          <t>http://23.94.38.62/cEVPcDNHTUt4emFOQzBVclpGQ2FidjRxMW5Cb2NsL2tnb28wLzVxTEpzTmRZN0plR2FSTmVyTWIwMjFVTTc5NXJyWHI4WVNhK0kwPQ.jpg</t>
        </is>
      </c>
      <c r="BG38" s="2" t="inlineStr">
        <is>
          <t>http://23.94.38.62/bEUzMktlbnB0cmlBR2tZbFhUaDA1c0JONGhFRHJ4aEs0QVVtU1JwR1lyVzN3QmJJWmFKM3VYL2VkN1hza2xFcWthV2M4NGNTeUkwPQ.jpg</t>
        </is>
      </c>
      <c r="BH38" s="2" t="inlineStr">
        <is>
          <t>http://23.94.38.62/VkYrVEtuS1djNVN0clNuSkJrSmpKL2tHQzM3cHBDVXN6ZVlpbDlKREtTVXE0ZXp3R2FHSlRLMTMyV1hPVTdpNVYvZGR0S3VqemM0PQ.jpg</t>
        </is>
      </c>
      <c r="BI38" s="2" t="inlineStr">
        <is>
          <t>http://23.94.38.62/b3RoRFNsbGVzbWdMbS9KUk55ZEdkZWJrK0hlaWVYZXdvUHVtR0dEcjVkNERtNEQwRkl3MEI1MWFQK25vcjVvb3Y3dElyMnlTVkZJPQ.jpg</t>
        </is>
      </c>
      <c r="BJ38" s="2" t="inlineStr">
        <is>
          <t>http://23.94.38.62/QzRFZFgvZGliNk94M1NqNlJXR2tCMG1nN0xKZk9xcnFaeGJtSkpiSkNOeDhXYXhDNCsxbG8zL25sL0VRaXpzSGZ4OFJkSWJRc3Q0PQ.jpg@100</t>
        </is>
      </c>
      <c r="BK38" s="2">
        <f>IF(ISBLANK(BJ38),BA38,BJ38)</f>
        <v/>
      </c>
      <c r="BL38" s="2" t="inlineStr">
        <is>
          <t>THH241205002</t>
        </is>
      </c>
      <c r="BM38" s="2" t="n"/>
      <c r="BN38" s="2" t="inlineStr">
        <is>
          <t>Strawberry Soap Bar Organics Bar Soap Wash Feminine Wash For Women Ph Balances Body Bath Soap Body Wash Strawberry Hand Made Feminine Soap</t>
        </is>
      </c>
      <c r="BO38" s="2" t="inlineStr">
        <is>
          <t>草莓香皂 有机香皂 女士沐浴露 酸碱平衡沐浴露 草莓手工女性香皂</t>
        </is>
      </c>
      <c r="BP38" s="2" t="inlineStr">
        <is>
          <t>草莓精油皂手工皂洁面皂沐浴皂100g裸皂</t>
        </is>
      </c>
      <c r="BQ38" s="2" t="inlineStr">
        <is>
          <t>Strawberry Essential Oil Soap Handmade Soap Facial Soap Bath Soap 100G Nude Soap</t>
        </is>
      </c>
    </row>
    <row r="39" ht="50" customHeight="1" s="3">
      <c r="A39" s="2" t="inlineStr">
        <is>
          <t>CCT241205004</t>
        </is>
      </c>
      <c r="B39" t="inlineStr">
        <is>
          <t>Herunwer</t>
        </is>
      </c>
      <c r="C39" s="2" t="inlineStr">
        <is>
          <t>2WXX20250122</t>
        </is>
      </c>
      <c r="D39" s="2" t="inlineStr">
        <is>
          <t>-</t>
        </is>
      </c>
      <c r="F39" s="2">
        <f>C39&amp;D39&amp;A39&amp;D39&amp;B39</f>
        <v/>
      </c>
      <c r="G39" s="2">
        <f>C39&amp;D39&amp;E39&amp;D39&amp;B39</f>
        <v/>
      </c>
      <c r="J39" s="2">
        <f>BN39</f>
        <v/>
      </c>
      <c r="K39" s="2" t="inlineStr">
        <is>
          <t xml:space="preserve">Herunwer </t>
        </is>
      </c>
      <c r="L39" s="2">
        <f>K39&amp;J39</f>
        <v/>
      </c>
      <c r="M39" s="2">
        <f>LEN(L39)</f>
        <v/>
      </c>
      <c r="N39" s="2" t="inlineStr">
        <is>
          <t>Small Steel Tube Mascara Curling Long Lasting Shape And Not Easy To Very Nice Brush Head 3.5g&lt;br&gt;Features:&lt;br&gt;About this project:&lt;br&gt;to say goodbye to stubby lashes and to UNBELIEVABLY REAL LENGTH and VOLUME with our!&lt;br&gt;Instantly create the look of extensions with this groundbreaking mascara powered by technology that won't clump, flake, or smear.&lt;br&gt;Experience ultimate volume and the look of thick, false lashes with our.&lt;br&gt;FEATURES:&lt;br&gt;Gives your eyelashes a of volume and length. Deliver high- length and lift lashes from to tip for a winged look.&lt;br&gt;The Unique Buildable Liquid Ink: Can eyelashes from all sides without clumping or flaking.&lt;br&gt;Buildable won't clump even when multiple are applied.&lt;br&gt;The fibrous is easily removed with your favorite makeup remover and a washcloth.&lt;br&gt;Product Description:&lt;br&gt;1PCs Mascara&lt;br&gt;NOTE：&lt;br&gt;Please allow slight measurement deviations due to manual measurement.&lt;br&gt;Due to the different monitor and effect, the actual color of the item might be slightly different from the color showed in the pictures.&lt;br&gt;</t>
        </is>
      </c>
      <c r="O39" s="4">
        <f>IF(ISNUMBER(SEARCH("&lt;br&gt;Size",SUBSTITUTE(TRIM(N39),"&lt;br&gt; ","&lt;br&gt;"))),LEFT(SUBSTITUTE(TRIM(N39),"&lt;br&gt; ","&lt;br&gt;"),SEARCH("&lt;br&gt;Size",SUBSTITUTE(TRIM(N39),"&lt;br&gt; ","&lt;br&gt;"))-1),SUBSTITUTE(TRIM(N39),"&lt;br&gt; ","&lt;br&gt;"))</f>
        <v/>
      </c>
      <c r="P39" s="4">
        <f>IF(ISNUMBER(SEARCH("Size&lt;br&gt;US",O39)),LEFT(O39,SEARCH("Size&lt;br&gt;US",O39)-1),O39)</f>
        <v/>
      </c>
      <c r="Q39" s="4">
        <f>SUBSTITUTE(P39,"&lt;br&gt;",CHAR(10))</f>
        <v/>
      </c>
      <c r="R39" s="4">
        <f>REPLACE(Q39,1,FIND(CHAR(10),Q39),)</f>
        <v/>
      </c>
      <c r="S39" s="5">
        <f>REPLACE(R39,1,FIND(CHAR(10),R39),)</f>
        <v/>
      </c>
      <c r="T39" s="5">
        <f>REPLACE(S39,1,FIND(CHAR(10),S39),)</f>
        <v/>
      </c>
      <c r="U39" s="5">
        <f>REPLACE(T39,1,FIND(CHAR(10),T39),)</f>
        <v/>
      </c>
      <c r="V39" s="5">
        <f>REPLACE(U39,1,FIND(CHAR(10),U39),)</f>
        <v/>
      </c>
      <c r="W39" s="5">
        <f>REPLACE(V39,1,FIND(CHAR(10),V39),)</f>
        <v/>
      </c>
      <c r="X39" s="5">
        <f>REPLACE(W39,1,FIND(CHAR(10),W39),)</f>
        <v/>
      </c>
      <c r="Y39" s="4">
        <f>K39&amp;"【Service】 If you have any questions, please feel free to contact us and we will answer your questions as soon as possible."</f>
        <v/>
      </c>
      <c r="Z39" s="5" t="inlineStr">
        <is>
          <t>best gift</t>
        </is>
      </c>
      <c r="AA39" s="5">
        <f>LEFT(S39,FIND(CHAR(10),S39)-1)</f>
        <v/>
      </c>
      <c r="AB39" s="4">
        <f>LEFT(T39,FIND(CHAR(10),T39)-1)</f>
        <v/>
      </c>
      <c r="AC39" s="4">
        <f>LEFT(U39,FIND(CHAR(10),U39)-1)</f>
        <v/>
      </c>
      <c r="AD39" s="4">
        <f>LEFT(V39,FIND(CHAR(10),V39)-1)</f>
        <v/>
      </c>
      <c r="AE39" s="4">
        <f>LEFT(W39,FIND(CHAR(10),W39)-1)</f>
        <v/>
      </c>
      <c r="AF39" s="2" t="inlineStr">
        <is>
          <t>膏体,纸箱,轻小件,信封件-US.UK.DE,信封件-FR,信封件-JP</t>
        </is>
      </c>
      <c r="AG39" s="2" t="inlineStr">
        <is>
          <t>white</t>
        </is>
      </c>
      <c r="AH39" s="2" t="inlineStr">
        <is>
          <t>Free Size</t>
        </is>
      </c>
      <c r="AJ39" s="2" t="inlineStr">
        <is>
          <t>Plastic</t>
        </is>
      </c>
      <c r="AK39" s="2" t="inlineStr">
        <is>
          <t>塑料</t>
        </is>
      </c>
      <c r="AL39" s="2" t="inlineStr">
        <is>
          <t>4.5</t>
        </is>
      </c>
      <c r="AM39" s="2" t="inlineStr">
        <is>
          <t>15</t>
        </is>
      </c>
      <c r="AN39" s="7" t="n">
        <v>0.03</v>
      </c>
      <c r="AO39" s="2" t="n">
        <v>13.99</v>
      </c>
      <c r="AP39" s="2" t="n">
        <v>5.4</v>
      </c>
      <c r="AQ39" s="2" t="n">
        <v>4.99</v>
      </c>
      <c r="AR39" s="2">
        <f>IF(VALUE(TRIM(AM39))&lt;=100,"202411999000529084",IF(VALUE(TRIM(AM39))&lt;=200,"202411999000529085",IF(VALUE(TRIM(AM39))&lt;=300,"202411999000529087",IF(VALUE(TRIM(AM39))&lt;=400,"202411999000529089",IF(VALUE(TRIM(AM39))&lt;=500,"202411999000529090",IF(VALUE(TRIM(AM39))&lt;=1000,"202411999000532718","202411999000536024"))))))</f>
        <v/>
      </c>
      <c r="AU39" s="2" t="inlineStr">
        <is>
          <t>正常</t>
        </is>
      </c>
      <c r="BA39" s="2" t="inlineStr">
        <is>
          <t>http://23.94.38.62/RDlwV0htYzlsdlZvbTZVeXZySjQ4OUNQZklOY200NzNiYXV3aG5BdlpEa09GaVJBZ0tpejFTRnI3Z2JqRXMyNFQ3dHpWL3BObFBzPQ.jpg</t>
        </is>
      </c>
      <c r="BB39" s="2" t="inlineStr">
        <is>
          <t>http://23.94.38.62/Wnl2VEZuaFZFUUZFYkFvWFZadmdQTEZjUVdFRnR3aGE5RS9ZSzlQL05QaDZpRkFQUjZva3dHREJsb0pDU2pqOFZ3NUZvWmRCOEc4PQ.jpg</t>
        </is>
      </c>
      <c r="BC39" s="2" t="inlineStr">
        <is>
          <t>http://23.94.38.62/YjRJTjMybGpjWncxamozOElSS0ZDalRLOWcvVjVVYThZeml2elBvcTdMeklTS0phTHNqOWduVXlBa0tpR1hQNG1UdTN0T3J2SklBPQ.jpg</t>
        </is>
      </c>
      <c r="BD39" s="2" t="inlineStr">
        <is>
          <t>http://23.94.38.62/eE01Q2hxMTF1ZlMvRTBiTHFPZ05aTGxBeUk3cFhxTEE2TENqUDkySllpR0FaSFB4U0ZhUnYrb0RqaUIvckphOS91d0ovekFHOHJRPQ.jpg</t>
        </is>
      </c>
      <c r="BE39" s="2" t="inlineStr">
        <is>
          <t>http://23.94.38.62/Z2swWWdlM0dGa2didnFZSWtHakdyQlpDTFhTb2JZZU4wZ2M4M1lsZFJxM3lVUldnK1IwUnF4am12SDUveTZGRFJtL08wOHkxa3dJPQ.jpg</t>
        </is>
      </c>
      <c r="BF39" s="2" t="inlineStr">
        <is>
          <t>http://23.94.38.62/Y3h2RXFYdlVoYUFWZnlpUnJNa1JTU0pkTWV3dExEMTczelIyc0M4dEIwaUwvOCtxTi9Tb3dYRWhOWmU4WHc3VXpGK3RSQk5OV1NRPQ.jpg</t>
        </is>
      </c>
      <c r="BG39" s="2" t="inlineStr">
        <is>
          <t>http://23.94.38.62/UGtqZHlVVGtwYXg4enhXOFZURThUeFRJa2dvTmlRZnREcElLUXBlblhjd1MwNkZ3NDVZYTFTZUV2aE5tcS85cWp0eHNJK3VCNVpNPQ.jpg</t>
        </is>
      </c>
      <c r="BH39" s="2" t="inlineStr">
        <is>
          <t>http://23.94.38.62/VkN3NG44TUY5YUZMNnVFSWMyTlBEdVBZUWlwd1poa0ZxcXNTdm8rdTRJZzd1ZnoxNnZXbzJmVlJiYWZqQVVCZWsyR3RGSUttUlFnPQ.jpg</t>
        </is>
      </c>
      <c r="BI39" s="2" t="inlineStr">
        <is>
          <t>http://23.94.38.62/L2Rrak5tOEdWODNsRE9SQk1GVkZnRmdHUzJCbGNvWGJBTlQ5SEhKZEordGY3WFh5WVdpNUdaWGYwMzAwc1hvcVJ5WFB4dzFJWVhzPQ.jpg</t>
        </is>
      </c>
      <c r="BJ39" s="2" t="inlineStr">
        <is>
          <t>http://23.94.38.62/MXRKd09EemxNdnZRRlc5WjBIMC83YkZ5WkcxaVBLaktOdmU1cjFJbThCVDZ5OUo3WGIyQ2RjYXZqMHdhVWJhN0tDMUlvdWNQWHQ4PQ.jpg@100</t>
        </is>
      </c>
      <c r="BK39" s="2">
        <f>IF(ISBLANK(BJ39),BA39,BJ39)</f>
        <v/>
      </c>
      <c r="BL39" s="2" t="inlineStr">
        <is>
          <t>CCT241205004</t>
        </is>
      </c>
      <c r="BM39" s="2" t="n"/>
      <c r="BN39" s="2" t="inlineStr">
        <is>
          <t>Small Steel Tube Mascara Curling Long Lasting Shape And Not Easy To Very Nice Brush Head 3.5g</t>
        </is>
      </c>
      <c r="BO39" s="2" t="inlineStr">
        <is>
          <t>小钢管睫毛膏卷翘持久定型不易脱妆非常好看刷头3.5g</t>
        </is>
      </c>
      <c r="BP39" s="2" t="inlineStr">
        <is>
          <t>钢管纤长黑色睫毛膏3.5g</t>
        </is>
      </c>
      <c r="BQ39" s="2" t="inlineStr">
        <is>
          <t>Steel Tube Slim Black Mascara 3.5G</t>
        </is>
      </c>
    </row>
    <row r="40" ht="50" customHeight="1" s="3">
      <c r="A40" s="2" t="inlineStr">
        <is>
          <t>MFF241205005</t>
        </is>
      </c>
      <c r="B40" t="inlineStr">
        <is>
          <t>Herunwer</t>
        </is>
      </c>
      <c r="C40" s="2" t="inlineStr">
        <is>
          <t>2WXX20250122</t>
        </is>
      </c>
      <c r="D40" s="2" t="inlineStr">
        <is>
          <t>-</t>
        </is>
      </c>
      <c r="E40" s="2" t="n"/>
      <c r="F40" s="2">
        <f>C40&amp;D40&amp;A40&amp;D40&amp;B40</f>
        <v/>
      </c>
      <c r="G40" s="2">
        <f>C40&amp;D40&amp;E40&amp;D40&amp;B40</f>
        <v/>
      </c>
      <c r="J40" s="2">
        <f>BN40</f>
        <v/>
      </c>
      <c r="K40" s="2" t="inlineStr">
        <is>
          <t xml:space="preserve">Herunwer </t>
        </is>
      </c>
      <c r="L40" s="2">
        <f>K40&amp;J40</f>
        <v/>
      </c>
      <c r="M40" s="2">
        <f>LEN(L40)</f>
        <v/>
      </c>
      <c r="N40" s="2" t="inlineStr">
        <is>
          <t>Butt Scrub Exfoliates Smoothes Evens Out Skin Tone Firming And Moisturizing 100g&lt;br&gt;Features:&lt;br&gt; exfoliation: The fine scrub particles can effectively  dead skin on the  of the buttocks skin.&lt;br&gt; skin: By removing rough dead skin, the smoothness of the buttocks skin is improved, making the skin softer and more delicate, showing a  .&lt;br&gt;Improve uneven skin tone: Regular use can reduce the pigmentation of the buttocks skin, help even out the skin tone, and  look brighter.&lt;br&gt;Promote  circulation: The physical exfoliation process when massaging the scrub helps to improve the firmness and elasticity of the buttocks skin.&lt;br&gt;Moisturizing ingredients: Contains moisturizing ingredients, which provide  nourishment to the skin while exfoliating to  dryness.&lt;br&gt;Product Description:&lt;br&gt;Capacity：100g&lt;br&gt;</t>
        </is>
      </c>
      <c r="O40" s="4">
        <f>IF(ISNUMBER(SEARCH("&lt;br&gt;Size",SUBSTITUTE(TRIM(N40),"&lt;br&gt; ","&lt;br&gt;"))),LEFT(SUBSTITUTE(TRIM(N40),"&lt;br&gt; ","&lt;br&gt;"),SEARCH("&lt;br&gt;Size",SUBSTITUTE(TRIM(N40),"&lt;br&gt; ","&lt;br&gt;"))-1),SUBSTITUTE(TRIM(N40),"&lt;br&gt; ","&lt;br&gt;"))</f>
        <v/>
      </c>
      <c r="P40" s="4">
        <f>IF(ISNUMBER(SEARCH("Size&lt;br&gt;US",O40)),LEFT(O40,SEARCH("Size&lt;br&gt;US",O40)-1),O40)</f>
        <v/>
      </c>
      <c r="Q40" s="4">
        <f>SUBSTITUTE(P40,"&lt;br&gt;",CHAR(10))</f>
        <v/>
      </c>
      <c r="R40" s="4">
        <f>REPLACE(Q40,1,FIND(CHAR(10),Q40),)</f>
        <v/>
      </c>
      <c r="S40" s="5">
        <f>REPLACE(R40,1,FIND(CHAR(10),R40),)</f>
        <v/>
      </c>
      <c r="T40" s="5">
        <f>REPLACE(S40,1,FIND(CHAR(10),S40),)</f>
        <v/>
      </c>
      <c r="U40" s="5">
        <f>REPLACE(T40,1,FIND(CHAR(10),T40),)</f>
        <v/>
      </c>
      <c r="V40" s="5">
        <f>REPLACE(U40,1,FIND(CHAR(10),U40),)</f>
        <v/>
      </c>
      <c r="W40" s="5">
        <f>REPLACE(V40,1,FIND(CHAR(10),V40),)</f>
        <v/>
      </c>
      <c r="X40" s="5">
        <f>REPLACE(W40,1,FIND(CHAR(10),W40),)</f>
        <v/>
      </c>
      <c r="Y40" s="4">
        <f>K40&amp;"【Service】 If you have any questions, please feel free to contact us and we will answer your questions as soon as possible."</f>
        <v/>
      </c>
      <c r="Z40" s="5" t="inlineStr">
        <is>
          <t>best gift</t>
        </is>
      </c>
      <c r="AA40" s="5">
        <f>LEFT(S40,FIND(CHAR(10),S40)-1)</f>
        <v/>
      </c>
      <c r="AB40" s="4">
        <f>LEFT(T40,FIND(CHAR(10),T40)-1)</f>
        <v/>
      </c>
      <c r="AC40" s="4">
        <f>LEFT(U40,FIND(CHAR(10),U40)-1)</f>
        <v/>
      </c>
      <c r="AD40" s="4">
        <f>LEFT(V40,FIND(CHAR(10),V40)-1)</f>
        <v/>
      </c>
      <c r="AE40" s="4">
        <f>LEFT(W40,FIND(CHAR(10),W40)-1)</f>
        <v/>
      </c>
      <c r="AF40" s="2" t="inlineStr">
        <is>
          <t>膏体,开模产品,纸箱,轻小件,信封件-DE2</t>
        </is>
      </c>
      <c r="AG40" s="2" t="inlineStr">
        <is>
          <t>Multicolor</t>
        </is>
      </c>
      <c r="AH40" s="2" t="inlineStr">
        <is>
          <t>Free Size</t>
        </is>
      </c>
      <c r="AJ40" s="2" t="inlineStr">
        <is>
          <t>Plastic</t>
        </is>
      </c>
      <c r="AK40" s="2" t="inlineStr">
        <is>
          <t>塑料</t>
        </is>
      </c>
      <c r="AL40" s="2" t="inlineStr">
        <is>
          <t>5</t>
        </is>
      </c>
      <c r="AM40" s="2" t="inlineStr">
        <is>
          <t>120</t>
        </is>
      </c>
      <c r="AN40" s="7" t="n">
        <v>0.26</v>
      </c>
      <c r="AO40" s="2" t="n">
        <v>15.99</v>
      </c>
      <c r="AP40" s="2" t="n">
        <v>6.44</v>
      </c>
      <c r="AQ40" s="2" t="n">
        <v>5.99</v>
      </c>
      <c r="AR40" s="2">
        <f>IF(VALUE(TRIM(AM40))&lt;=100,"202411999000529084",IF(VALUE(TRIM(AM40))&lt;=200,"202411999000529085",IF(VALUE(TRIM(AM40))&lt;=300,"202411999000529087",IF(VALUE(TRIM(AM40))&lt;=400,"202411999000529089",IF(VALUE(TRIM(AM40))&lt;=500,"202411999000529090",IF(VALUE(TRIM(AM40))&lt;=1000,"202411999000532718","202411999000536024"))))))</f>
        <v/>
      </c>
      <c r="AU40" s="2" t="inlineStr">
        <is>
          <t>正常</t>
        </is>
      </c>
      <c r="BA40" s="2" t="inlineStr">
        <is>
          <t>http://23.94.38.62/aWJ4djIraWw2WEdHWng0QUhVMWxnU0VVZG1ocHVhTkptaHl1dnhiMHhsRndaNUozTlVkR2FvZWpDNHNGSlRVTXJORkhXUVlyZStzPQ.jpg</t>
        </is>
      </c>
      <c r="BB40" s="2" t="inlineStr">
        <is>
          <t>http://23.94.38.62/RDNndytNdVpTNFVFdXg4RTcxZXFGODlNdzdmZGt1QWs3bmpGM2d0OHVSZ0RETXNCN2NNZmRIb3dIb1J1Q2VXVjh6dUZxdFQybU1BPQ.jpg</t>
        </is>
      </c>
      <c r="BC40" s="2" t="inlineStr">
        <is>
          <t>http://23.94.38.62/RDZsdnRxSnZBV1YxUFkyRnc4UmlWVWM0V25vM0pHRXhObW9uWm9nNGJCUDNmN3Zsd0V6aURlaUVDUzlmam9Uc1c5K1BKTUxvUE80PQ.jpg</t>
        </is>
      </c>
      <c r="BD40" s="2" t="inlineStr">
        <is>
          <t>http://23.94.38.62/Z01MQ0VUeEQxYkdSd0xDNDcwZlBFWGxYZVl6OFRkZWVHcGN5MGNLTUkwMU14aGxJS2tabGNXTDZzQTVHM0Nodlo1VzJRMXVsd3U0PQ.jpg</t>
        </is>
      </c>
      <c r="BE40" s="2" t="inlineStr">
        <is>
          <t>http://23.94.38.62/NHpxWmtOSi9rajd2aVRzSUtUcEFReEVKUzVuVDZ5R2g2T0NtUEZrL0pwK0I1SUI1L2hyUkdhL3VEbjVvbW9JMmNNMjRxMjBTK3JZPQ.jpg</t>
        </is>
      </c>
      <c r="BF40" s="2" t="inlineStr">
        <is>
          <t>http://23.94.38.62/RFJnTGtXY0NxV2treVViQWpOTFhyNXdNVkhtV3hDQ2JaOGxWRmhtZ1JlRGFOby9qVUZuWUFhN1NoNGRVS1I0UTluSFJXa3MwbWdBPQ.jpg</t>
        </is>
      </c>
      <c r="BG40" s="2" t="n"/>
      <c r="BH40" s="2" t="n"/>
      <c r="BI40" s="2" t="n"/>
      <c r="BJ40" s="2" t="inlineStr">
        <is>
          <t>http://23.94.38.62/akJBbUdqdzc2M0hmeHB4a2I0aVlkcU42TTV0bE13bHJUVDE0WElZL1VqKzhMWE5SdXhDNHVsZGFod04rdVpnZnY4Sm5qcmZjNS9zPQ.jpg@100</t>
        </is>
      </c>
      <c r="BK40" s="2">
        <f>IF(ISBLANK(BJ40),BA40,BJ40)</f>
        <v/>
      </c>
      <c r="BL40" s="2" t="inlineStr">
        <is>
          <t>MFF241205005</t>
        </is>
      </c>
      <c r="BM40" s="2" t="n"/>
      <c r="BN40" s="2" t="inlineStr">
        <is>
          <t>Butt Scrub Exfoliates Smoothes Evens Out Skin Tone Firming And Moisturizing 100g</t>
        </is>
      </c>
      <c r="BO40" s="2" t="inlineStr">
        <is>
          <t>臀部磨砂膏 去角质 平滑 均匀肤色 紧致 保湿 100g</t>
        </is>
      </c>
      <c r="BP40" s="2" t="inlineStr">
        <is>
          <t>臀部磨砂膏100g</t>
        </is>
      </c>
      <c r="BQ40" s="2" t="inlineStr">
        <is>
          <t>Buttocks Scrub 100G</t>
        </is>
      </c>
    </row>
    <row r="41" ht="50" customHeight="1" s="3">
      <c r="A41" s="2" t="inlineStr">
        <is>
          <t>CCT241205005</t>
        </is>
      </c>
      <c r="B41" t="inlineStr">
        <is>
          <t>Herunwer</t>
        </is>
      </c>
      <c r="C41" s="2" t="inlineStr">
        <is>
          <t>2WXX20250122</t>
        </is>
      </c>
      <c r="D41" s="2" t="inlineStr">
        <is>
          <t>-</t>
        </is>
      </c>
      <c r="E41" s="2" t="n"/>
      <c r="F41" s="2">
        <f>C41&amp;D41&amp;A41&amp;D41&amp;B41</f>
        <v/>
      </c>
      <c r="G41" s="2">
        <f>C41&amp;D41&amp;E41&amp;D41&amp;B41</f>
        <v/>
      </c>
      <c r="J41" s="2">
        <f>BN41</f>
        <v/>
      </c>
      <c r="K41" s="2" t="inlineStr">
        <is>
          <t xml:space="preserve">Herunwer </t>
        </is>
      </c>
      <c r="L41" s="2">
        <f>K41&amp;J41</f>
        <v/>
      </c>
      <c r="M41" s="2">
        <f>LEN(L41)</f>
        <v/>
      </c>
      <c r="N41" s="2" t="inlineStr">
        <is>
          <t>Wood Oil Fruit Soap Is Gentle And Non Irritating 75g&lt;br&gt;Features:&lt;br&gt;1. **Gentle and Non-Irritating **: Our soap is crafted using cold process technology, ensuring a mild that effectively cleanses your skin without irritation.&lt;br&gt;2. ** for and Cleansing**: Designed to meet the needs of all skin types, this soap is ideal for daily routines, providing a refreshing cleanse while maintaining hydration.&lt;br&gt;3. ** Floral **: Enjoy the uplifting of our soap, infused with lively floral notes that leave you feeling rejuvenated and energized after every wash.&lt;br&gt;4. **Handcrafted with Care**: Each bar of soap is lovingly made using cold process techniques, preserving the natural benefits of ingredients to deliver maximum quality and effectiveness.&lt;br&gt;5. **Luxurious Experience**: Indulge in a that not cleanses but also nourishes your skin, making it for those who appreciate both function and in their routine.&lt;br&gt;Product Description:&lt;br&gt;1* soap&lt;br&gt;</t>
        </is>
      </c>
      <c r="O41" s="4">
        <f>IF(ISNUMBER(SEARCH("&lt;br&gt;Size",SUBSTITUTE(TRIM(N41),"&lt;br&gt; ","&lt;br&gt;"))),LEFT(SUBSTITUTE(TRIM(N41),"&lt;br&gt; ","&lt;br&gt;"),SEARCH("&lt;br&gt;Size",SUBSTITUTE(TRIM(N41),"&lt;br&gt; ","&lt;br&gt;"))-1),SUBSTITUTE(TRIM(N41),"&lt;br&gt; ","&lt;br&gt;"))</f>
        <v/>
      </c>
      <c r="P41" s="4">
        <f>IF(ISNUMBER(SEARCH("Size&lt;br&gt;US",O41)),LEFT(O41,SEARCH("Size&lt;br&gt;US",O41)-1),O41)</f>
        <v/>
      </c>
      <c r="Q41" s="4">
        <f>SUBSTITUTE(P41,"&lt;br&gt;",CHAR(10))</f>
        <v/>
      </c>
      <c r="R41" s="4">
        <f>REPLACE(Q41,1,FIND(CHAR(10),Q41),)</f>
        <v/>
      </c>
      <c r="S41" s="5">
        <f>REPLACE(R41,1,FIND(CHAR(10),R41),)</f>
        <v/>
      </c>
      <c r="T41" s="5">
        <f>REPLACE(S41,1,FIND(CHAR(10),S41),)</f>
        <v/>
      </c>
      <c r="U41" s="5">
        <f>REPLACE(T41,1,FIND(CHAR(10),T41),)</f>
        <v/>
      </c>
      <c r="V41" s="5">
        <f>REPLACE(U41,1,FIND(CHAR(10),U41),)</f>
        <v/>
      </c>
      <c r="W41" s="5">
        <f>REPLACE(V41,1,FIND(CHAR(10),V41),)</f>
        <v/>
      </c>
      <c r="X41" s="5">
        <f>REPLACE(W41,1,FIND(CHAR(10),W41),)</f>
        <v/>
      </c>
      <c r="Y41" s="4">
        <f>K41&amp;"【Service】 If you have any questions, please feel free to contact us and we will answer your questions as soon as possible."</f>
        <v/>
      </c>
      <c r="Z41" s="5" t="inlineStr">
        <is>
          <t>best gift</t>
        </is>
      </c>
      <c r="AA41" s="5">
        <f>LEFT(S41,FIND(CHAR(10),S41)-1)</f>
        <v/>
      </c>
      <c r="AB41" s="4">
        <f>LEFT(T41,FIND(CHAR(10),T41)-1)</f>
        <v/>
      </c>
      <c r="AC41" s="4">
        <f>LEFT(U41,FIND(CHAR(10),U41)-1)</f>
        <v/>
      </c>
      <c r="AD41" s="4">
        <f>LEFT(V41,FIND(CHAR(10),V41)-1)</f>
        <v/>
      </c>
      <c r="AE41" s="4">
        <f>LEFT(W41,FIND(CHAR(10),W41)-1)</f>
        <v/>
      </c>
      <c r="AF41" s="2" t="inlineStr">
        <is>
          <t>膏体,定制,纸箱,轻小件,视频,信封件-FR,信封件-JP</t>
        </is>
      </c>
      <c r="AG41" s="2" t="inlineStr">
        <is>
          <t>white</t>
        </is>
      </c>
      <c r="AH41" s="2" t="inlineStr">
        <is>
          <t>Free Size</t>
        </is>
      </c>
      <c r="AJ41" s="2" t="inlineStr">
        <is>
          <t>Plastic</t>
        </is>
      </c>
      <c r="AK41" s="2" t="inlineStr">
        <is>
          <t>塑料</t>
        </is>
      </c>
      <c r="AL41" s="2" t="inlineStr">
        <is>
          <t>5</t>
        </is>
      </c>
      <c r="AM41" s="2" t="inlineStr">
        <is>
          <t>84</t>
        </is>
      </c>
      <c r="AN41" s="7" t="n">
        <v>0.19</v>
      </c>
      <c r="AO41" s="2" t="n">
        <v>14.99</v>
      </c>
      <c r="AP41" s="2" t="n">
        <v>6.11</v>
      </c>
      <c r="AQ41" s="2" t="n">
        <v>5.99</v>
      </c>
      <c r="AR41" s="2">
        <f>IF(VALUE(TRIM(AM41))&lt;=100,"202411999000529084",IF(VALUE(TRIM(AM41))&lt;=200,"202411999000529085",IF(VALUE(TRIM(AM41))&lt;=300,"202411999000529087",IF(VALUE(TRIM(AM41))&lt;=400,"202411999000529089",IF(VALUE(TRIM(AM41))&lt;=500,"202411999000529090",IF(VALUE(TRIM(AM41))&lt;=1000,"202411999000532718","202411999000536024"))))))</f>
        <v/>
      </c>
      <c r="AU41" s="2" t="inlineStr">
        <is>
          <t>正常</t>
        </is>
      </c>
      <c r="BA41" s="2" t="inlineStr">
        <is>
          <t>http://23.94.38.62/TWVrTk5SRDNjREdRZFVBNE0ySVZ3WmFYVHNScGxxaTZnL2ZGdnBOSWcwR082c1ZCbndlU2cvUms5ZFl6eDl2NWIrTUNPeDhRakxnPQ.jpg</t>
        </is>
      </c>
      <c r="BB41" s="2" t="inlineStr">
        <is>
          <t>http://23.94.38.62/UEJoN1o4RWJwWG51bzZxbjRWc2h4S3hkL3h6RGlWTGxHbmNWM0haeXFYNmcybUpMTkpaM1lGZEhCZ1RuSCtKYXZlYW9WRGtNUVJjPQ.jpg</t>
        </is>
      </c>
      <c r="BC41" s="2" t="inlineStr">
        <is>
          <t>http://23.94.38.62/dFd5WWJMRlV2cmtwaWRIRXBlTEU4ODlsOW02Z1NwRU9TZ1J2S1RYemh3bHFTZDVyWVBhcU9VdENmTit6UExWd05xM2RkanorbmpZPQ.jpg</t>
        </is>
      </c>
      <c r="BD41" s="2" t="inlineStr">
        <is>
          <t>http://23.94.38.62/b1R3MmI0WXo5RlY5S0VPM1BwTnpIUDR1STJtcFhYSExVblVVNUxQSmNNN0lwcHZCdHBlRmdoQW45WkNoV1JyNmNLV3lORTlwcnBVPQ.jpg</t>
        </is>
      </c>
      <c r="BE41" s="2" t="inlineStr">
        <is>
          <t>http://23.94.38.62/Z2lqSlZteUcrRm0vWkgwUkUvNDlGdWY1R25KcUJsUUFKWEZORkYvMmg3R2dxaHVlcUVSKzdKemFhdWZZa2hHYmZ1b1F1Yit2c1pvPQ.jpg</t>
        </is>
      </c>
      <c r="BF41" s="2" t="inlineStr">
        <is>
          <t>http://23.94.38.62/bDNEOS94SDBrRGtFMDBwL0NMVU5QcEFUNDZBenBxcjFnczlBQUZHdWJ5UWhGYVFSVitFQXQxVVRocFdRUkIxQzRWbzNFTHlRYnlBPQ.jpg</t>
        </is>
      </c>
      <c r="BG41" s="2" t="inlineStr">
        <is>
          <t>http://23.94.38.62/T3BQcVFuSEVJWnl0TTd3NXhJWUN2VnR3UE92THpwamM1MzJ2b0NwNEdEdnE3RDZ1azQ2ZDhjVU14dXRkRW5qYXJOYWYwZ1ZKVXBzPQ.jpg</t>
        </is>
      </c>
      <c r="BH41" s="2" t="inlineStr">
        <is>
          <t>http://23.94.38.62/VnIrNGxOV0RrdXViamFTenAraCtSWHVrSzZpQmpnY1hMUkpKcGdhQ3RnY2VvQ1NWOHJXLzBxRDBwTEU4bTNyb1VHTENNQ0NBOWljPQ.jpg</t>
        </is>
      </c>
      <c r="BI41" s="2" t="inlineStr">
        <is>
          <t>http://23.94.38.62/bnNKTHlsOGs4NEd3V21TQnNJRWN0Uk5rVFQrSWh6bDhoYndKUHlHWEJ1aVhBVldwUkh3dytXRUtUeUk1R0ZKcWNMWkJJRlJmZ2tnPQ.jpg</t>
        </is>
      </c>
      <c r="BJ41" s="2" t="inlineStr">
        <is>
          <t>http://23.94.38.62/bzNSaURmUEhYbm5PQjdqK2VhUTV4U3hPNzVhWDlrMWQ5K0VKQ1RMUm1FREFmMGd1MDRVN2tWdkVTS0M2TE4wRWdlSG1iZmhqRkFBPQ.jpg@100</t>
        </is>
      </c>
      <c r="BK41" s="2">
        <f>IF(ISBLANK(BJ41),BA41,BJ41)</f>
        <v/>
      </c>
      <c r="BL41" s="2" t="inlineStr">
        <is>
          <t>CCT241205005</t>
        </is>
      </c>
      <c r="BM41" s="2" t="n"/>
      <c r="BN41" s="2" t="inlineStr">
        <is>
          <t>Wood Oil Fruit Soap Is Gentle And Non Irritating 75g</t>
        </is>
      </c>
      <c r="BO41" s="2" t="inlineStr">
        <is>
          <t>木油水果皂温和不刺激75g</t>
        </is>
      </c>
      <c r="BP41" s="2" t="inlineStr">
        <is>
          <t>多功能肌肤滋养皂75g</t>
        </is>
      </c>
      <c r="BQ41" s="2" t="inlineStr">
        <is>
          <t>Multifunctional Skin Nourishing Soap 75G</t>
        </is>
      </c>
    </row>
    <row r="42" ht="50" customHeight="1" s="3">
      <c r="A42" s="2" t="inlineStr">
        <is>
          <t>ZNP241205003</t>
        </is>
      </c>
      <c r="B42" t="inlineStr">
        <is>
          <t>Herunwer</t>
        </is>
      </c>
      <c r="C42" s="2" t="inlineStr">
        <is>
          <t>2WXX20250122</t>
        </is>
      </c>
      <c r="D42" s="2" t="inlineStr">
        <is>
          <t>-</t>
        </is>
      </c>
      <c r="E42" s="2" t="n"/>
      <c r="F42" s="2">
        <f>C42&amp;D42&amp;A42&amp;D42&amp;B42</f>
        <v/>
      </c>
      <c r="G42" s="2">
        <f>C42&amp;D42&amp;E42&amp;D42&amp;B42</f>
        <v/>
      </c>
      <c r="J42" s="2">
        <f>BN42</f>
        <v/>
      </c>
      <c r="K42" s="2" t="inlineStr">
        <is>
          <t xml:space="preserve">Herunwer </t>
        </is>
      </c>
      <c r="L42" s="2">
        <f>K42&amp;J42</f>
        <v/>
      </c>
      <c r="M42" s="2">
        <f>LEN(L42)</f>
        <v/>
      </c>
      <c r="N42" s="2" t="inlineStr">
        <is>
          <t>Lifting Eye Gel It Reduces Wrinkles And Improves Skin Elasticity And Hydration 15g&lt;br&gt;Features:&lt;br&gt;    Can be used both at day and night.&lt;br&gt;    Safe to use&lt;br&gt;    Deeply repair skin for long-lasting hydration-moisturization &amp; youthfulness 600%+ more Strengthening than other similar products&lt;br&gt;    Reduce Appearance of Fine lines &amp; Wrinkles&lt;br&gt;    Repairing &amp; moisturizing at the same&lt;br&gt;    Wash- Gel, can be fully absorbed by the skin&lt;br&gt;    Scientifically Smoother &amp; Tighter Skin&lt;br&gt;    Suitable for every skin type: dry skin, oily skin, combination skin, sensitive skin&lt;br&gt;Product Description:&lt;br&gt;1.  cleaning, apply appropriate amount.&lt;br&gt;2. Apply the gel evenly to your face by patting.&lt;br&gt;3. Fully massage each areas to help it absorb.&lt;br&gt;SPECIFICATIONS&lt;br&gt;Shelf Life: 3 Years&lt;br&gt;Net Wt.: 15g&lt;br&gt;</t>
        </is>
      </c>
      <c r="O42" s="4">
        <f>IF(ISNUMBER(SEARCH("&lt;br&gt;Size",SUBSTITUTE(TRIM(N42),"&lt;br&gt; ","&lt;br&gt;"))),LEFT(SUBSTITUTE(TRIM(N42),"&lt;br&gt; ","&lt;br&gt;"),SEARCH("&lt;br&gt;Size",SUBSTITUTE(TRIM(N42),"&lt;br&gt; ","&lt;br&gt;"))-1),SUBSTITUTE(TRIM(N42),"&lt;br&gt; ","&lt;br&gt;"))</f>
        <v/>
      </c>
      <c r="P42" s="4">
        <f>IF(ISNUMBER(SEARCH("Size&lt;br&gt;US",O42)),LEFT(O42,SEARCH("Size&lt;br&gt;US",O42)-1),O42)</f>
        <v/>
      </c>
      <c r="Q42" s="4">
        <f>SUBSTITUTE(P42,"&lt;br&gt;",CHAR(10))</f>
        <v/>
      </c>
      <c r="R42" s="4">
        <f>REPLACE(Q42,1,FIND(CHAR(10),Q42),)</f>
        <v/>
      </c>
      <c r="S42" s="5">
        <f>REPLACE(R42,1,FIND(CHAR(10),R42),)</f>
        <v/>
      </c>
      <c r="T42" s="5">
        <f>REPLACE(S42,1,FIND(CHAR(10),S42),)</f>
        <v/>
      </c>
      <c r="U42" s="5">
        <f>REPLACE(T42,1,FIND(CHAR(10),T42),)</f>
        <v/>
      </c>
      <c r="V42" s="5">
        <f>REPLACE(U42,1,FIND(CHAR(10),U42),)</f>
        <v/>
      </c>
      <c r="W42" s="5">
        <f>REPLACE(V42,1,FIND(CHAR(10),V42),)</f>
        <v/>
      </c>
      <c r="X42" s="5">
        <f>REPLACE(W42,1,FIND(CHAR(10),W42),)</f>
        <v/>
      </c>
      <c r="Y42" s="4">
        <f>K42&amp;"【Service】 If you have any questions, please feel free to contact us and we will answer your questions as soon as possible."</f>
        <v/>
      </c>
      <c r="Z42" s="5" t="inlineStr">
        <is>
          <t>best gift</t>
        </is>
      </c>
      <c r="AA42" s="5">
        <f>LEFT(S42,FIND(CHAR(10),S42)-1)</f>
        <v/>
      </c>
      <c r="AB42" s="4">
        <f>LEFT(T42,FIND(CHAR(10),T42)-1)</f>
        <v/>
      </c>
      <c r="AC42" s="4">
        <f>LEFT(U42,FIND(CHAR(10),U42)-1)</f>
        <v/>
      </c>
      <c r="AD42" s="4">
        <f>LEFT(V42,FIND(CHAR(10),V42)-1)</f>
        <v/>
      </c>
      <c r="AE42" s="4">
        <f>LEFT(W42,FIND(CHAR(10),W42)-1)</f>
        <v/>
      </c>
      <c r="AF42" s="2" t="inlineStr">
        <is>
          <t>膏体,定制,纸箱,轻小件</t>
        </is>
      </c>
      <c r="AG42" s="2" t="inlineStr">
        <is>
          <t>multicolor</t>
        </is>
      </c>
      <c r="AH42" s="2" t="inlineStr">
        <is>
          <t>Free Size</t>
        </is>
      </c>
      <c r="AJ42" s="2" t="inlineStr">
        <is>
          <t>Plastic</t>
        </is>
      </c>
      <c r="AK42" s="2" t="inlineStr">
        <is>
          <t>塑料</t>
        </is>
      </c>
      <c r="AL42" s="2" t="inlineStr">
        <is>
          <t>5</t>
        </is>
      </c>
      <c r="AM42" s="2" t="inlineStr">
        <is>
          <t>45</t>
        </is>
      </c>
      <c r="AN42" s="7" t="n">
        <v>0.1</v>
      </c>
      <c r="AO42" s="2" t="n">
        <v>13.99</v>
      </c>
      <c r="AP42" s="2" t="n">
        <v>5.62</v>
      </c>
      <c r="AQ42" s="2" t="n">
        <v>5.99</v>
      </c>
      <c r="AR42" s="2">
        <f>IF(VALUE(TRIM(AM42))&lt;=100,"202411999000529084",IF(VALUE(TRIM(AM42))&lt;=200,"202411999000529085",IF(VALUE(TRIM(AM42))&lt;=300,"202411999000529087",IF(VALUE(TRIM(AM42))&lt;=400,"202411999000529089",IF(VALUE(TRIM(AM42))&lt;=500,"202411999000529090",IF(VALUE(TRIM(AM42))&lt;=1000,"202411999000532718","202411999000536024"))))))</f>
        <v/>
      </c>
      <c r="AU42" s="2" t="inlineStr">
        <is>
          <t>正常</t>
        </is>
      </c>
      <c r="BA42" s="2" t="inlineStr">
        <is>
          <t>http://23.94.38.62/RjNFbVp5RFg1bkxZeCtWSGw1dGtINEtUeEgrS1JqSEhXOWlnaTVBenJHUUFNV2ZmcnA1bHdkM3I2VlN3Unp2U0ZNTVprdjJBVU1RPQ.jpg</t>
        </is>
      </c>
      <c r="BB42" s="2" t="inlineStr">
        <is>
          <t>http://23.94.38.62/dGdCdnVtbTRBTGRkMk1ENjU1dll0Z2g5ek5RdHF5R25nNEU2UXNtYWdvMGUxNUhBclRVaHBLWjBrUHpTdFlsWlRvUm5MaUdzcnpVPQ.jpg</t>
        </is>
      </c>
      <c r="BC42" s="2" t="inlineStr">
        <is>
          <t>http://23.94.38.62/eDFqNUVKUnlGUnVIVlRBdGxNcTlPTVhzajR0UzlVbTd0eUJCcVJ5OVBuUXVWRmMzUFhhcWdHV2tlMlpRWnVudDdyekkzOTFnbUFjPQ.jpg</t>
        </is>
      </c>
      <c r="BD42" s="2" t="inlineStr">
        <is>
          <t>http://23.94.38.62/aXpJbVlsaExpT0djTDJyei9NWU9Ud1RzVTgxbnJJc2huZFl0RHc0a2oxQTNLQWdNVXlLTnNaZWEzazJrM0Q0V3FaSG9MaW1TbTE0PQ.jpg</t>
        </is>
      </c>
      <c r="BE42" s="2" t="inlineStr">
        <is>
          <t>http://23.94.38.62/YUdlTXBaRXdMYnRyUDZDT2w4QkxHaHBGZG9ITzExQ3N4bXpOb1YwN2MyRDRmNUZlaE5NRktldnBFYVYyeTQrWCt4OW12RzBocFZnPQ.jpg</t>
        </is>
      </c>
      <c r="BF42" s="2" t="inlineStr">
        <is>
          <t>http://23.94.38.62/M1RRYkJZMXNidjVJSWhkeHlpMTE2d1VDOGNxVFpLc3B0MU1GMmNBSXJjcnRMaHl0aGxZNWhmdGxRLzlBYlZ1YXVRYnJ0L0tNSlBnPQ.jpg</t>
        </is>
      </c>
      <c r="BG42" s="2" t="inlineStr">
        <is>
          <t>http://23.94.38.62/N2tvWFJETFhjaXVBM01LMEdaVDRHVjU5MXBLRjZIby9RTWJRQTlSMzRmbGNoMzcxREJkZlpJQmRoTm90TWVabW8ySW1OcUpLUEVFPQ.jpg</t>
        </is>
      </c>
      <c r="BH42" s="2" t="inlineStr">
        <is>
          <t>http://23.94.38.62/djI2L2RDUWZNMy9DUWZoalB4aVE3WisyRjdnN1VJeWY4cHlxOGJ6OGNYekxtd3oycjJ0MElKR0JLWFk0VnJvY3lBWmpLUko4ZVF3PQ.jpg</t>
        </is>
      </c>
      <c r="BI42" s="2" t="inlineStr">
        <is>
          <t>http://23.94.38.62/elZydDRsby9hQlJaR3NOUUFvczN3bU1ZWVB1SzUxVERMSUlaTUN0T3BaVG55NXRDZTAzNERCNEd2MEZPZFlOZXJpS25jeHRyYjlNPQ.jpg</t>
        </is>
      </c>
      <c r="BJ42" s="2" t="inlineStr">
        <is>
          <t>http://23.94.38.62/Q245SHBQUmNJL09BUDdIRlR4cWtMQWp2SENxVkdBekhnbDBEaWR2dDVkN1NGcWY5dys2eDc4OTZzdXlCSnhIalB1R2JOMDRKOWRJPQ.jpg@100</t>
        </is>
      </c>
      <c r="BK42" s="2">
        <f>IF(ISBLANK(BJ42),BA42,BJ42)</f>
        <v/>
      </c>
      <c r="BL42" s="2" t="inlineStr">
        <is>
          <t>ZNP241205003</t>
        </is>
      </c>
      <c r="BM42" s="2" t="n"/>
      <c r="BN42" s="2" t="inlineStr">
        <is>
          <t>Lifting Eye Gel It Reduces Wrinkles And Improves Skin Elasticity And Hydration 15g</t>
        </is>
      </c>
      <c r="BO42" s="2" t="inlineStr">
        <is>
          <t>提拉眼部凝胶可减少皱纹并改善皮肤弹性和保湿 15g</t>
        </is>
      </c>
      <c r="BP42" s="2" t="inlineStr">
        <is>
          <t>焕肤抗皱眼霜</t>
        </is>
      </c>
      <c r="BQ42" s="2" t="inlineStr">
        <is>
          <t>Renewal Anti-Wrinkle Eye Cream</t>
        </is>
      </c>
    </row>
    <row r="43" ht="50" customHeight="1" s="3">
      <c r="A43" s="2" t="inlineStr">
        <is>
          <t>ACJ241205005</t>
        </is>
      </c>
      <c r="B43" t="inlineStr">
        <is>
          <t>Herunwer</t>
        </is>
      </c>
      <c r="C43" s="2" t="inlineStr">
        <is>
          <t>2WXX20250122</t>
        </is>
      </c>
      <c r="D43" s="2" t="inlineStr">
        <is>
          <t>-</t>
        </is>
      </c>
      <c r="E43" s="2" t="n"/>
      <c r="F43" s="2">
        <f>C43&amp;D43&amp;A43&amp;D43&amp;B43</f>
        <v/>
      </c>
      <c r="G43" s="2">
        <f>C43&amp;D43&amp;E43&amp;D43&amp;B43</f>
        <v/>
      </c>
      <c r="J43" s="2">
        <f>BN43</f>
        <v/>
      </c>
      <c r="K43" s="2" t="inlineStr">
        <is>
          <t xml:space="preserve">Herunwer </t>
        </is>
      </c>
      <c r="L43" s="2">
        <f>K43&amp;J43</f>
        <v/>
      </c>
      <c r="M43" s="2">
        <f>LEN(L43)</f>
        <v/>
      </c>
      <c r="N43" s="2" t="inlineStr">
        <is>
          <t>60g Mild Nourishing Skin Cream - Maintaining Skin Elasticity Hydrating And Moisturizing&lt;br&gt;Features:&lt;br&gt;This 60g skin cream is a  , formulated with gentle ingredients. It penetrates the skin softly, nourishing every layer without causing any irritation, suitable for even sensitive skin.&lt;br&gt;With excellent moisturizing capabilities, it forms a protective barrier on the skin's . This barrier locks in ,  water loss and keeping the skin hydrated throughout the day.&lt;br&gt;The cream plays a  role in maintaining skin elasticity. It stimulates  production, which helps the skin stay firm and supple, reducing the appearance of sagging over .&lt;br&gt; in nourishing , it supplies the skin with vital nutrients like vitamins and minerals. These nutrients work together to repair damaged skin cells  the complexion.&lt;br&gt;Regular use of this 60g mild skin cream  improves skin condition. It leaves skin soft, , and glowing, enhancing your overall facial  and skin health.&lt;br&gt;Product Description:&lt;br&gt;Including: a bottle of 60g  Skin care Cream&lt;br&gt;</t>
        </is>
      </c>
      <c r="O43" s="4">
        <f>IF(ISNUMBER(SEARCH("&lt;br&gt;Size",SUBSTITUTE(TRIM(N43),"&lt;br&gt; ","&lt;br&gt;"))),LEFT(SUBSTITUTE(TRIM(N43),"&lt;br&gt; ","&lt;br&gt;"),SEARCH("&lt;br&gt;Size",SUBSTITUTE(TRIM(N43),"&lt;br&gt; ","&lt;br&gt;"))-1),SUBSTITUTE(TRIM(N43),"&lt;br&gt; ","&lt;br&gt;"))</f>
        <v/>
      </c>
      <c r="P43" s="4">
        <f>IF(ISNUMBER(SEARCH("Size&lt;br&gt;US",O43)),LEFT(O43,SEARCH("Size&lt;br&gt;US",O43)-1),O43)</f>
        <v/>
      </c>
      <c r="Q43" s="4">
        <f>SUBSTITUTE(P43,"&lt;br&gt;",CHAR(10))</f>
        <v/>
      </c>
      <c r="R43" s="4">
        <f>REPLACE(Q43,1,FIND(CHAR(10),Q43),)</f>
        <v/>
      </c>
      <c r="S43" s="5">
        <f>REPLACE(R43,1,FIND(CHAR(10),R43),)</f>
        <v/>
      </c>
      <c r="T43" s="5">
        <f>REPLACE(S43,1,FIND(CHAR(10),S43),)</f>
        <v/>
      </c>
      <c r="U43" s="5">
        <f>REPLACE(T43,1,FIND(CHAR(10),T43),)</f>
        <v/>
      </c>
      <c r="V43" s="5">
        <f>REPLACE(U43,1,FIND(CHAR(10),U43),)</f>
        <v/>
      </c>
      <c r="W43" s="5">
        <f>REPLACE(V43,1,FIND(CHAR(10),V43),)</f>
        <v/>
      </c>
      <c r="X43" s="5">
        <f>REPLACE(W43,1,FIND(CHAR(10),W43),)</f>
        <v/>
      </c>
      <c r="Y43" s="4">
        <f>K43&amp;"【Service】 If you have any questions, please feel free to contact us and we will answer your questions as soon as possible."</f>
        <v/>
      </c>
      <c r="Z43" s="5" t="inlineStr">
        <is>
          <t>best gift</t>
        </is>
      </c>
      <c r="AA43" s="5">
        <f>LEFT(S43,FIND(CHAR(10),S43)-1)</f>
        <v/>
      </c>
      <c r="AB43" s="4">
        <f>LEFT(T43,FIND(CHAR(10),T43)-1)</f>
        <v/>
      </c>
      <c r="AC43" s="4">
        <f>LEFT(U43,FIND(CHAR(10),U43)-1)</f>
        <v/>
      </c>
      <c r="AD43" s="4">
        <f>LEFT(V43,FIND(CHAR(10),V43)-1)</f>
        <v/>
      </c>
      <c r="AE43" s="4">
        <f>LEFT(W43,FIND(CHAR(10),W43)-1)</f>
        <v/>
      </c>
      <c r="AF43" s="2" t="inlineStr">
        <is>
          <t>膏体,轻小件,信封件-DE2</t>
        </is>
      </c>
      <c r="AG43" s="2" t="inlineStr">
        <is>
          <t>Multicolored</t>
        </is>
      </c>
      <c r="AH43" s="2" t="inlineStr">
        <is>
          <t>Free Size</t>
        </is>
      </c>
      <c r="AJ43" s="2" t="inlineStr">
        <is>
          <t>Plastic</t>
        </is>
      </c>
      <c r="AK43" s="2" t="inlineStr">
        <is>
          <t>塑料</t>
        </is>
      </c>
      <c r="AL43" s="2" t="inlineStr">
        <is>
          <t>8.5</t>
        </is>
      </c>
      <c r="AM43" s="2" t="inlineStr">
        <is>
          <t>85</t>
        </is>
      </c>
      <c r="AN43" s="7" t="n">
        <v>0.19</v>
      </c>
      <c r="AO43" s="2" t="n">
        <v>16.99</v>
      </c>
      <c r="AP43" s="2" t="n">
        <v>6.82</v>
      </c>
      <c r="AQ43" s="2" t="n">
        <v>6.99</v>
      </c>
      <c r="AR43" s="2">
        <f>IF(VALUE(TRIM(AM43))&lt;=100,"202411999000529084",IF(VALUE(TRIM(AM43))&lt;=200,"202411999000529085",IF(VALUE(TRIM(AM43))&lt;=300,"202411999000529087",IF(VALUE(TRIM(AM43))&lt;=400,"202411999000529089",IF(VALUE(TRIM(AM43))&lt;=500,"202411999000529090",IF(VALUE(TRIM(AM43))&lt;=1000,"202411999000532718","202411999000536024"))))))</f>
        <v/>
      </c>
      <c r="AU43" s="2" t="inlineStr">
        <is>
          <t>正常</t>
        </is>
      </c>
      <c r="BA43" s="2" t="inlineStr">
        <is>
          <t>http://23.94.38.62/VVl1MExjYjdLTmlVbmtuMjVYNmovSVJwN0VrTnQvZExKSm5pL3FONEVJZ01hS0lrNWhFcmJjK2R0VEIrbnZ0eGxsWmZjM01xamo4PQ.jpg</t>
        </is>
      </c>
      <c r="BB43" s="2" t="inlineStr">
        <is>
          <t>http://23.94.38.62/Z2lnaXIxMGhDMnRGQjJLVGJqcGxzUlZTWlVFMndZeklMME9xaXJYdFR6SExRT3Q5NnprbWh2VXpMdm5NcGd4U3VKN01xMjBmdEZRPQ.jpg</t>
        </is>
      </c>
      <c r="BC43" s="2" t="inlineStr">
        <is>
          <t>http://23.94.38.62/d2lRNHg3dDlMSm1GVWFjM1EvZEVLTTlRYVNuZ0J3elBWaG81Y0phMFA5d3VLcGdKOXFHaE9ZN3RPN0ZlZmlRSCtkZW5rSlhPZ3owPQ.jpg</t>
        </is>
      </c>
      <c r="BD43" s="2" t="inlineStr">
        <is>
          <t>http://23.94.38.62/cnlHMm9yc1B6c091L25meS8zOGZNUGdSSDZ0ZFd0RHRQaFVmR0s5ZUc1RFovRFVnWGJSWjNBUVZrSEdkT1N1MUR3Q0haOTZoR0swPQ.jpg</t>
        </is>
      </c>
      <c r="BE43" s="2" t="inlineStr">
        <is>
          <t>http://23.94.38.62/UlU3alVmSCs3RmxzOXBTU3U4OUNkbm5MQzVzZmNDb01zZktxZG9vTnd2TnAyTmpmVERXa21Vb0FoVVZTVldnMGQ5RjZFajhoY2FRPQ.jpg</t>
        </is>
      </c>
      <c r="BF43" s="2" t="inlineStr">
        <is>
          <t>http://23.94.38.62/RlZTTzFRVG12bFk0ME9YZ2FVbGNnUGo1Zm5sSE9xeGJFZm9VRDl6L2gra3hEa1dqb2FHK3FXOVM3UnUxTU9WSEJtZVJWbGFlV0Y0PQ.jpg</t>
        </is>
      </c>
      <c r="BG43" s="2" t="inlineStr">
        <is>
          <t>http://23.94.38.62/eGhqSmhCV0pkZUJqL1k1Nk9OTFhuUFZLd3Q5MytKbWV5QlppMEFWbGJONFE1UjYxenFSOUJmd1J4bzh6TFIxUzdialdlUVhOMzFZPQ.jpg</t>
        </is>
      </c>
      <c r="BH43" s="2" t="inlineStr">
        <is>
          <t>http://23.94.38.62/RlFvOEU1Z3dCY2RsWXZVVUI4V2lzSEt2VTUrUzFJZml5S0pOUXJJNzdrQXc3ZWsydlExdkQ3OTZVdUtmdm5tNHU0RG9PWFJxVXFRPQ.jpg</t>
        </is>
      </c>
      <c r="BI43" s="2" t="inlineStr">
        <is>
          <t>http://23.94.38.62/dnJQdGlLZDhZMVhFb1VjeXJWbUt6QXViSnBRTWUzcC9qNkN4L3ovZDMvZEZVWm5lTmdWcXRpSzlsT3VNc2FKSlBVTlVhMGdmNkxBPQ.jpg</t>
        </is>
      </c>
      <c r="BJ43" s="2" t="inlineStr">
        <is>
          <t>http://23.94.38.62/dHVQNzVyYytSUGRnS3NvUWJ1c0o3b201eU1uYzU5YkdEbWZPWDM3K3N1NXRRZS9oaXl1eDk1UmNXZ3NSKzU0K1QvV2VEUkRiWnhJPQ.jpg@100</t>
        </is>
      </c>
      <c r="BK43" s="2">
        <f>IF(ISBLANK(BJ43),BA43,BJ43)</f>
        <v/>
      </c>
      <c r="BL43" s="2" t="inlineStr">
        <is>
          <t>ACJ241205005</t>
        </is>
      </c>
      <c r="BM43" s="2" t="n"/>
      <c r="BN43" s="2" t="inlineStr">
        <is>
          <t>60g Mild Nourishing Skin Cream - Maintaining Skin Elasticity Hydrating And Moisturizing</t>
        </is>
      </c>
      <c r="BO43" s="2" t="inlineStr">
        <is>
          <t>60g 温和滋养护肤霜 - 保持皮肤弹性 保湿滋润</t>
        </is>
      </c>
      <c r="BP43" s="2" t="inlineStr">
        <is>
          <t>温和滋润肌肤保持肌肤弹力保湿补水护肤霜60g</t>
        </is>
      </c>
      <c r="BQ43" s="2" t="inlineStr">
        <is>
          <t>Gently Moisturizes The Skin To Maintain Skin Elasticity, Moisturizing And Hydrating Skin Care Cream 60G</t>
        </is>
      </c>
    </row>
    <row r="44" ht="50" customHeight="1" s="3">
      <c r="A44" s="2" t="inlineStr">
        <is>
          <t>CCT241205006</t>
        </is>
      </c>
      <c r="B44" t="inlineStr">
        <is>
          <t>Herunwer</t>
        </is>
      </c>
      <c r="C44" s="2" t="inlineStr">
        <is>
          <t>2WXX20250122</t>
        </is>
      </c>
      <c r="D44" s="2" t="inlineStr">
        <is>
          <t>-</t>
        </is>
      </c>
      <c r="E44" s="2" t="n"/>
      <c r="F44" s="2">
        <f>C44&amp;D44&amp;A44&amp;D44&amp;B44</f>
        <v/>
      </c>
      <c r="G44" s="2">
        <f>C44&amp;D44&amp;E44&amp;D44&amp;B44</f>
        <v/>
      </c>
      <c r="J44" s="2">
        <f>BN44</f>
        <v/>
      </c>
      <c r="K44" s="2" t="inlineStr">
        <is>
          <t xml:space="preserve">Herunwer </t>
        </is>
      </c>
      <c r="L44" s="2">
        <f>K44&amp;J44</f>
        <v/>
      </c>
      <c r="M44" s="2">
        <f>LEN(L44)</f>
        <v/>
      </c>
      <c r="N44" s="2" t="inlineStr">
        <is>
          <t>Hair Enhancement Dense Spray Spray Hair Dense Hair Care Spray 100ml&lt;br&gt;Features:&lt;br&gt;in various nutrients, it quickly penetrates into the of the hair, providing ample nourishment for the hair.&lt;br&gt;Effectively strengthen hair strands, reduce hair breakage and shedding, and make hair more resilient.&lt;br&gt;Make hair soft and , out roughness with just one spray, and easily create a bright hairstyle.&lt;br&gt;Increase hair density and toughness, making hair thicker and fuller.&lt;br&gt;Convenient and easy to use spray design can supplement nutrition for hair at any and anywhere, and maintain the state.&lt;br&gt;Product Description:&lt;br&gt;1*Hair care spray&lt;br&gt;</t>
        </is>
      </c>
      <c r="O44" s="4">
        <f>IF(ISNUMBER(SEARCH("&lt;br&gt;Size",SUBSTITUTE(TRIM(N44),"&lt;br&gt; ","&lt;br&gt;"))),LEFT(SUBSTITUTE(TRIM(N44),"&lt;br&gt; ","&lt;br&gt;"),SEARCH("&lt;br&gt;Size",SUBSTITUTE(TRIM(N44),"&lt;br&gt; ","&lt;br&gt;"))-1),SUBSTITUTE(TRIM(N44),"&lt;br&gt; ","&lt;br&gt;"))</f>
        <v/>
      </c>
      <c r="P44" s="4">
        <f>IF(ISNUMBER(SEARCH("Size&lt;br&gt;US",O44)),LEFT(O44,SEARCH("Size&lt;br&gt;US",O44)-1),O44)</f>
        <v/>
      </c>
      <c r="Q44" s="4">
        <f>SUBSTITUTE(P44,"&lt;br&gt;",CHAR(10))</f>
        <v/>
      </c>
      <c r="R44" s="4">
        <f>REPLACE(Q44,1,FIND(CHAR(10),Q44),)</f>
        <v/>
      </c>
      <c r="S44" s="5">
        <f>REPLACE(R44,1,FIND(CHAR(10),R44),)</f>
        <v/>
      </c>
      <c r="T44" s="5">
        <f>REPLACE(S44,1,FIND(CHAR(10),S44),)</f>
        <v/>
      </c>
      <c r="U44" s="5">
        <f>REPLACE(T44,1,FIND(CHAR(10),T44),)</f>
        <v/>
      </c>
      <c r="V44" s="5">
        <f>REPLACE(U44,1,FIND(CHAR(10),U44),)</f>
        <v/>
      </c>
      <c r="W44" s="5">
        <f>REPLACE(V44,1,FIND(CHAR(10),V44),)</f>
        <v/>
      </c>
      <c r="X44" s="5">
        <f>REPLACE(W44,1,FIND(CHAR(10),W44),)</f>
        <v/>
      </c>
      <c r="Y44" s="4">
        <f>K44&amp;"【Service】 If you have any questions, please feel free to contact us and we will answer your questions as soon as possible."</f>
        <v/>
      </c>
      <c r="Z44" s="5" t="inlineStr">
        <is>
          <t>best gift</t>
        </is>
      </c>
      <c r="AA44" s="5">
        <f>LEFT(S44,FIND(CHAR(10),S44)-1)</f>
        <v/>
      </c>
      <c r="AB44" s="4">
        <f>LEFT(T44,FIND(CHAR(10),T44)-1)</f>
        <v/>
      </c>
      <c r="AC44" s="4">
        <f>LEFT(U44,FIND(CHAR(10),U44)-1)</f>
        <v/>
      </c>
      <c r="AD44" s="4">
        <f>LEFT(V44,FIND(CHAR(10),V44)-1)</f>
        <v/>
      </c>
      <c r="AE44" s="4">
        <f>LEFT(W44,FIND(CHAR(10),W44)-1)</f>
        <v/>
      </c>
      <c r="AF44" s="2" t="inlineStr">
        <is>
          <t>液体,定制,纸箱,轻小件,视频,信封件-DE2</t>
        </is>
      </c>
      <c r="AG44" s="2" t="inlineStr">
        <is>
          <t>white</t>
        </is>
      </c>
      <c r="AH44" s="2" t="inlineStr">
        <is>
          <t>Free Size</t>
        </is>
      </c>
      <c r="AJ44" s="2" t="inlineStr">
        <is>
          <t>Plastic</t>
        </is>
      </c>
      <c r="AK44" s="2" t="inlineStr">
        <is>
          <t>塑料</t>
        </is>
      </c>
      <c r="AL44" s="2" t="inlineStr">
        <is>
          <t>5</t>
        </is>
      </c>
      <c r="AM44" s="2" t="inlineStr">
        <is>
          <t>139</t>
        </is>
      </c>
      <c r="AN44" s="7" t="n">
        <v>0.31</v>
      </c>
      <c r="AO44" s="2" t="n">
        <v>15.99</v>
      </c>
      <c r="AP44" s="2" t="n">
        <v>6.59</v>
      </c>
      <c r="AQ44" s="2" t="n">
        <v>6.99</v>
      </c>
      <c r="AR44" s="2">
        <f>IF(VALUE(TRIM(AM44))&lt;=100,"202411999000529084",IF(VALUE(TRIM(AM44))&lt;=200,"202411999000529085",IF(VALUE(TRIM(AM44))&lt;=300,"202411999000529087",IF(VALUE(TRIM(AM44))&lt;=400,"202411999000529089",IF(VALUE(TRIM(AM44))&lt;=500,"202411999000529090",IF(VALUE(TRIM(AM44))&lt;=1000,"202411999000532718","202411999000536024"))))))</f>
        <v/>
      </c>
      <c r="AU44" s="2" t="inlineStr">
        <is>
          <t>正常</t>
        </is>
      </c>
      <c r="BA44" s="2" t="inlineStr">
        <is>
          <t>http://23.94.38.62/TDN0QmhoYndENm0ydHNtNlZmRlU4emFMbjJrdExQaldvZjcvcHd0bE9BZGtLSkNNQmhlRWxxZkhnSGh6NWlZWVUyemFVTjdHdFBvPQ.jpg</t>
        </is>
      </c>
      <c r="BB44" s="2" t="inlineStr">
        <is>
          <t>http://23.94.38.62/aGJMbDdlTFlKR0lHV21taWVkV0hYVjhsNDN1R0NnelQvTVVVVU5Tc25ETW10bjVGL1I1RTFISGpUeDRhRU8yWlMyN0FKZVcwWnY4PQ.jpg</t>
        </is>
      </c>
      <c r="BC44" s="2" t="inlineStr">
        <is>
          <t>http://23.94.38.62/aTk3RXhIZndUZUFaM2FTb2dkZFBCb3VieXFWSTRLRExtUmFkcU1hRUZSVmgxVzhlTGhRUlJqWE5sVWkwZmplZmdKU2xZc2FmWThzPQ.jpg</t>
        </is>
      </c>
      <c r="BD44" s="2" t="inlineStr">
        <is>
          <t>http://23.94.38.62/bGhPUTNBR1hpRGNvMFRLVFFTKzVwNFQ5d3Q5Y1QzTkNESlNESHI3TnM3U0V5TFVtQWV1NGNCMGVIOHBFNFN6dWdZTkJxM0pNUkY4PQ.jpg</t>
        </is>
      </c>
      <c r="BE44" s="2" t="inlineStr">
        <is>
          <t>http://23.94.38.62/OUkvalNlNUFWM21CZHJFR25nZEVZanRoZWlnVUFTVW9WQVQ0NG43a1JrQ3MwUW9KY3Z2QXI4TjBDZmNaNTduOUVhb01Td1AycWx3PQ.jpg</t>
        </is>
      </c>
      <c r="BF44" s="2" t="inlineStr">
        <is>
          <t>http://23.94.38.62/MmJmRnlpZjJGTkxoOFAvNjhMeTBPQk5tSlBDclZlV2cvekxsdUZ2Nm8wMGczU3dwdTRQVUtETG1yWTNpVk45VHpJcG8vOVpTVjFJPQ.jpg</t>
        </is>
      </c>
      <c r="BG44" s="2" t="inlineStr">
        <is>
          <t>http://23.94.38.62/MW53SGJlL001TllkaDkyRklzYWZwT0c4Wmg1YUlhZDdHWGQ5ZkU0ZlpSN2UrSWVoK1ROUGtaR1k5bTNra09wUng1cWsxT0I0dnZzPQ.jpg</t>
        </is>
      </c>
      <c r="BH44" s="2" t="inlineStr">
        <is>
          <t>http://23.94.38.62/ZWhzSzhmQi9lWklwQUdPcVFpdWRvdDR0ZlpIT1VuSXhWMkJQSG13bnpqdy9kbHpaNmZoSEMvVFBZVjJjYkJWUzUzUVVmZTNHZ2lNPQ.jpg</t>
        </is>
      </c>
      <c r="BI44" s="2" t="inlineStr">
        <is>
          <t>http://23.94.38.62/L1g0UWFrdEF4T1ZZNXM2d0hOdDJCMnNyNTVCYzliNFFKcWRXV2JBd0pWR1VQc3k2RnJ5aWlTRlRxRFNQMDUvZVF1L1BVSTJMY2ZRPQ.jpg</t>
        </is>
      </c>
      <c r="BJ44" s="2" t="inlineStr">
        <is>
          <t>http://23.94.38.62/WHY3cTRWMHRxWUFCRnphaGVQcXBJdHlMQjYrNTU4NGozZC96RFJ1N2Q2ZzlValdhZ1FOSC9iV0QvUWphNzZqb3BORHBpaUFiNURjPQ.jpg@100</t>
        </is>
      </c>
      <c r="BK44" s="2">
        <f>IF(ISBLANK(BJ44),BA44,BJ44)</f>
        <v/>
      </c>
      <c r="BL44" s="2" t="inlineStr">
        <is>
          <t>CCT241205006</t>
        </is>
      </c>
      <c r="BM44" s="2" t="n"/>
      <c r="BN44" s="2" t="inlineStr">
        <is>
          <t>Hair Enhancement Dense Spray Spray Hair Dense Hair Care Spray 100ml</t>
        </is>
      </c>
      <c r="BO44" s="2" t="inlineStr">
        <is>
          <t>增发浓密喷雾 喷雾 头发浓密护发喷雾 100ml</t>
        </is>
      </c>
      <c r="BP44" s="2" t="inlineStr">
        <is>
          <t>男士海盐美发定型喷雾100ml</t>
        </is>
      </c>
      <c r="BQ44" s="2" t="inlineStr">
        <is>
          <t>Men'S Sea Salt Hair Styling Spray 100Ml</t>
        </is>
      </c>
    </row>
    <row r="45" ht="50" customHeight="1" s="3">
      <c r="A45" s="2" t="inlineStr">
        <is>
          <t>ZNP241205004</t>
        </is>
      </c>
      <c r="B45" t="inlineStr">
        <is>
          <t>Herunwer</t>
        </is>
      </c>
      <c r="C45" s="2" t="inlineStr">
        <is>
          <t>2WXX20250122</t>
        </is>
      </c>
      <c r="D45" s="2" t="inlineStr">
        <is>
          <t>-</t>
        </is>
      </c>
      <c r="E45" s="2" t="n"/>
      <c r="F45" s="2">
        <f>C45&amp;D45&amp;A45&amp;D45&amp;B45</f>
        <v/>
      </c>
      <c r="G45" s="2">
        <f>C45&amp;D45&amp;E45&amp;D45&amp;B45</f>
        <v/>
      </c>
      <c r="J45" s="2">
        <f>BN45</f>
        <v/>
      </c>
      <c r="K45" s="2" t="inlineStr">
        <is>
          <t xml:space="preserve">Herunwer </t>
        </is>
      </c>
      <c r="L45" s="2">
        <f>K45&amp;J45</f>
        <v/>
      </c>
      <c r="M45" s="2">
        <f>LEN(L45)</f>
        <v/>
      </c>
      <c r="N45" s="2" t="inlineStr">
        <is>
          <t>Pomegranate Hydrating Brightening 6-Piece Set Cleanser Face Cream Serum Eye Cream Toner Emulsion Hydration Aging Glowing Skin For All Skin Types 270ml&lt;br&gt;Features:&lt;br&gt;Pomegranate Cleanser (100g)：A gentle foaming cleanser that removes dirt, oil, and impurities while preserving the  natural . Infused with pomegranate extract, it leaves the skin refreshed and  for hydration.&lt;br&gt; Pomegranate Face Cream (50g)：This  face cream deeply moisturizes and nourishes the skin, restoring its natural . It helps reduce dryness, improve elasticity, and  fine lines for a youthful&lt;br&gt; Pomegranate Serum (30ml):A concentrated serum packed with antioxidants and hydrating ingredients. It penetrates  into the skin to provide long-lasting  and  dull, tired skin.&lt;br&gt; Pomegranate Eye Cream (20g):Specially formulated for the delicate eye area, this eye cream reduces dark circles, puffiness, and fine lines. It brightens and hydrates, leaving your eyes looking refreshed and youthful.&lt;br&gt; Pomegranate Toner (120ml):A refreshing toner that balances the  pH  and preps it for better absorption of nutrients. Enriched with pomegranate extract, it hydrates and revitalizes, leaving your skin  and .&lt;br&gt;Pomegranate Emulsion (120ml):This lightweight emulsion locks in  and nourishes the skin. It provides hydration throughout the day, leaving your skin soft, , and glowing.&lt;br&gt;Product Description:&lt;br&gt;Product Description:&lt;br&gt;Revitalize your skin with the Pomegranate Hydrating &amp; Brightening 6-Piece  Set, featuring the nourishing power of pomegranate extract. This luxurious set is designed to cleanse, hydrate, and  your skin while improving elasticity and reducing signs of aging. With a complete lineup of  products, it provides everything you need for a  and  complexion. Suitable for all skin types, especially for those seeking hydration and a youthful .&lt;br&gt;Key Ingredients:&lt;br&gt;Pomegranate Extract: A  source of antioxidants and vitamins, it helps  against environmental damage, promotes cell , and enhances skin brightness.&lt;br&gt;Hyaluronic : Provides  hydration, retains , and plumps the skin to reduce the appearance of fine lines.&lt;br&gt;Helps improve skin texture, brightens the complexion, and minimizes pores.&lt;br&gt;Vitamin E: Protects and repairs skin, keeping it  and resilient.&lt;br&gt;How to Use:&lt;br&gt;Cleanser: Use morning and evening. Apply a small amount to damp skin, massage gently in circular motions, and rinse thoroughly with lukewarm water.&lt;br&gt;Toner: After cleansing, apply toner with a cotton pad or your hands, gently patting onto the skin until absorbed.&lt;br&gt;Serum: Apply a few drops of serum to your face and neck, massaging gently until fully absorbed.&lt;br&gt;Eye Cream:  a small amount around the eye area and gently pat until absorbed. Use morning and night.&lt;br&gt;Emulsion: Apply evenly to your face and neck after serum, massaging until absorbed.&lt;br&gt;Face Cream: As the  step in your routine, apply a small amount of cream to  in  and provide long-lasting hydration.&lt;br&gt;Suitable for:&lt;br&gt;All skin types, including dry, oily, and combination skin.&lt;br&gt;Benefits:&lt;br&gt;hydration and  retention&lt;br&gt;Brightens and evens out skin tone&lt;br&gt;Fights signs of aging, including fine lines and wrinkles&lt;br&gt;Soothes and revitalizes tired, dull skin&lt;br&gt;Provides antioxidant protection against environmental stressors&lt;br&gt;Note:&lt;br&gt;Perform a patch test before first use. For external use . Avoid  with eyes. Discontinue use if irritation occurs.&lt;br&gt;your  routine with the Pomegranate Hydrating &amp; Brightening 6-Piece  Set, delivering , , and youthful-looking skin with every use. Replenish your  natural  and enjoy the nourishing benefits of pomegranate for a fresh and  complexion!&lt;br&gt;Hydrating facial care skin care pomegranate fresh beauty six-piece set: 1x cleanser 100g, 1x cream 50g,  30ml, 1x eye cream 20g, toner 120ml, lotion 120ml&lt;br&gt;</t>
        </is>
      </c>
      <c r="O45" s="4">
        <f>IF(ISNUMBER(SEARCH("&lt;br&gt;Size",SUBSTITUTE(TRIM(N45),"&lt;br&gt; ","&lt;br&gt;"))),LEFT(SUBSTITUTE(TRIM(N45),"&lt;br&gt; ","&lt;br&gt;"),SEARCH("&lt;br&gt;Size",SUBSTITUTE(TRIM(N45),"&lt;br&gt; ","&lt;br&gt;"))-1),SUBSTITUTE(TRIM(N45),"&lt;br&gt; ","&lt;br&gt;"))</f>
        <v/>
      </c>
      <c r="P45" s="4">
        <f>IF(ISNUMBER(SEARCH("Size&lt;br&gt;US",O45)),LEFT(O45,SEARCH("Size&lt;br&gt;US",O45)-1),O45)</f>
        <v/>
      </c>
      <c r="Q45" s="4">
        <f>SUBSTITUTE(P45,"&lt;br&gt;",CHAR(10))</f>
        <v/>
      </c>
      <c r="R45" s="4">
        <f>REPLACE(Q45,1,FIND(CHAR(10),Q45),)</f>
        <v/>
      </c>
      <c r="S45" s="5">
        <f>REPLACE(R45,1,FIND(CHAR(10),R45),)</f>
        <v/>
      </c>
      <c r="T45" s="5">
        <f>REPLACE(S45,1,FIND(CHAR(10),S45),)</f>
        <v/>
      </c>
      <c r="U45" s="5">
        <f>REPLACE(T45,1,FIND(CHAR(10),T45),)</f>
        <v/>
      </c>
      <c r="V45" s="5">
        <f>REPLACE(U45,1,FIND(CHAR(10),U45),)</f>
        <v/>
      </c>
      <c r="W45" s="5">
        <f>REPLACE(V45,1,FIND(CHAR(10),V45),)</f>
        <v/>
      </c>
      <c r="X45" s="5">
        <f>REPLACE(W45,1,FIND(CHAR(10),W45),)</f>
        <v/>
      </c>
      <c r="Y45" s="4">
        <f>K45&amp;"【Service】 If you have any questions, please feel free to contact us and we will answer your questions as soon as possible."</f>
        <v/>
      </c>
      <c r="Z45" s="5" t="inlineStr">
        <is>
          <t>best gift</t>
        </is>
      </c>
      <c r="AA45" s="5">
        <f>LEFT(S45,FIND(CHAR(10),S45)-1)</f>
        <v/>
      </c>
      <c r="AB45" s="4">
        <f>LEFT(T45,FIND(CHAR(10),T45)-1)</f>
        <v/>
      </c>
      <c r="AC45" s="4">
        <f>LEFT(U45,FIND(CHAR(10),U45)-1)</f>
        <v/>
      </c>
      <c r="AD45" s="4">
        <f>LEFT(V45,FIND(CHAR(10),V45)-1)</f>
        <v/>
      </c>
      <c r="AE45" s="4">
        <f>LEFT(W45,FIND(CHAR(10),W45)-1)</f>
        <v/>
      </c>
      <c r="AF45" s="2" t="inlineStr">
        <is>
          <t>液体,膏体,纸箱</t>
        </is>
      </c>
      <c r="AG45" s="2" t="inlineStr">
        <is>
          <t>multicolor</t>
        </is>
      </c>
      <c r="AH45" s="2" t="inlineStr">
        <is>
          <t>Free Size</t>
        </is>
      </c>
      <c r="AJ45" s="2" t="inlineStr">
        <is>
          <t>Plastic</t>
        </is>
      </c>
      <c r="AK45" s="2" t="inlineStr">
        <is>
          <t>塑料</t>
        </is>
      </c>
      <c r="AL45" s="2" t="inlineStr">
        <is>
          <t>23.2</t>
        </is>
      </c>
      <c r="AM45" s="2" t="inlineStr">
        <is>
          <t>1283</t>
        </is>
      </c>
      <c r="AN45" s="7" t="n">
        <v>2.83</v>
      </c>
      <c r="AO45" s="2" t="n">
        <v>61.99</v>
      </c>
      <c r="AP45" s="2" t="n">
        <v>24.87</v>
      </c>
      <c r="AQ45" s="2" t="n">
        <v>24.99</v>
      </c>
      <c r="AR45" s="2">
        <f>IF(VALUE(TRIM(AM45))&lt;=100,"202411999000529084",IF(VALUE(TRIM(AM45))&lt;=200,"202411999000529085",IF(VALUE(TRIM(AM45))&lt;=300,"202411999000529087",IF(VALUE(TRIM(AM45))&lt;=400,"202411999000529089",IF(VALUE(TRIM(AM45))&lt;=500,"202411999000529090",IF(VALUE(TRIM(AM45))&lt;=1000,"202411999000532718","202411999000536024"))))))</f>
        <v/>
      </c>
      <c r="AU45" s="2" t="inlineStr">
        <is>
          <t>正常</t>
        </is>
      </c>
      <c r="BA45" s="2" t="inlineStr">
        <is>
          <t>http://23.94.38.62/L3BxL1VVczJyd2lCNGx6RFdVTmMxeEFxY2lGZ2pvdXFzbkdUT2xVQXg0dEhZRk40aFVBSzBKQ1I5RGNsV0RIaUF3ay9McXlIUHhJPQ.jpg</t>
        </is>
      </c>
      <c r="BB45" s="2" t="inlineStr">
        <is>
          <t>http://23.94.38.62/Y3ZvU1ZCbkZtcUxJT0J6L3ZmM1BMR2RjVTh6SlFvMjY4ZVdYN1h5SSsyOWVEelp2WEprMldXRHNyNnlLSUV2cS9uaDEvTVY5MXVZPQ.jpg</t>
        </is>
      </c>
      <c r="BC45" s="2" t="inlineStr">
        <is>
          <t>http://23.94.38.62/a2ZNR3VhbThpZnV0TlVuRW5ydmxqakJNTVZPdEN1OUJ2Qms2RHFBVUl5RE14ZUphSk5wZWgyT3JVOUs1aGV4bGNYcDY5YjE3UmpNPQ.jpg</t>
        </is>
      </c>
      <c r="BD45" s="2" t="inlineStr">
        <is>
          <t>http://23.94.38.62/dXNnVGROUGhSZ3M0ZHFUSElOaGpMbzdPV3dJTFJSV2tPRDBDVXQvMXNvVWQ0MHg0aTgwZEtCOE9uUUp5b0JpZGJqOG9EQjdHQzhVPQ.jpg</t>
        </is>
      </c>
      <c r="BE45" s="2" t="inlineStr">
        <is>
          <t>http://23.94.38.62/UEszbHh2RW5SeitRenJzNXdXaEsxcXRqNG1hU0pMd1NlSzUvSkpEMENtbStENVVieDkvdnJ4WlVPekdWTCtxUUltMC9XcDdvci9JPQ.jpg</t>
        </is>
      </c>
      <c r="BF45" s="2" t="inlineStr">
        <is>
          <t>http://23.94.38.62/MkpUZlk4R05VbzYrb0crSjhSbFpJSlNXaWpaMGVaS0hyUlk0MDJ1Ky9JRitSa0tkYVlHZ0J2bVRXcTRzeTN5d0pPWE4vbUhHS3JrPQ.jpg</t>
        </is>
      </c>
      <c r="BG45" s="2" t="inlineStr">
        <is>
          <t>http://23.94.38.62/aW9GY1JQZXloSXpJVTFLeFdyUE91MDhubktxMlRER2g2VGFvMkdjWmhjN2dobE5ybE1jb3FZbGFZa1kxSHJxUGgxVUFiejZVN0IwPQ.jpg</t>
        </is>
      </c>
      <c r="BH45" s="2" t="n"/>
      <c r="BI45" s="2" t="n"/>
      <c r="BJ45" s="2" t="inlineStr">
        <is>
          <t>http://23.94.38.62/NTJkQTU1aHQwN3BaRTQ3K2hVRTgzOGNGMVNCOXh5cGpEODlrSW9vT2YvQUFWcmxVaWQ0V2MzdDVSbU1STHVmMFJFWHEwQWFIMFJNPQ.jpg@100</t>
        </is>
      </c>
      <c r="BK45" s="2">
        <f>IF(ISBLANK(BJ45),BA45,BJ45)</f>
        <v/>
      </c>
      <c r="BL45" s="2" t="inlineStr">
        <is>
          <t>ZNP241205004</t>
        </is>
      </c>
      <c r="BM45" s="2" t="n"/>
      <c r="BN45" s="2" t="inlineStr">
        <is>
          <t>Pomegranate Hydrating Brightening 6-Piece Set Cleanser Face Cream Serum Eye Cream Toner Emulsion Hydration Aging Glowing Skin For All Skin Types 270ml</t>
        </is>
      </c>
      <c r="BO45" s="2" t="inlineStr">
        <is>
          <t>红石榴保湿亮白 6 件套洁面乳面霜精华眼霜爽肤水乳液补水抗衰老亮肤适合所有肤质 270 毫升</t>
        </is>
      </c>
      <c r="BP45" s="2" t="inlineStr">
        <is>
          <t>石榴鲜活靓颜六件套</t>
        </is>
      </c>
      <c r="BQ45" s="2" t="inlineStr">
        <is>
          <t>Pomegranate Fresh Beauty Six-Piece Set</t>
        </is>
      </c>
    </row>
    <row r="46" ht="50" customHeight="1" s="3">
      <c r="A46" s="2" t="inlineStr">
        <is>
          <t>TYX241205008</t>
        </is>
      </c>
      <c r="B46" t="inlineStr">
        <is>
          <t>Herunwer</t>
        </is>
      </c>
      <c r="C46" s="2" t="inlineStr">
        <is>
          <t>2WXX20250122</t>
        </is>
      </c>
      <c r="D46" s="2" t="inlineStr">
        <is>
          <t>-</t>
        </is>
      </c>
      <c r="F46" s="2">
        <f>C46&amp;D46&amp;A46&amp;D46&amp;B46</f>
        <v/>
      </c>
      <c r="G46" s="2">
        <f>C46&amp;D46&amp;E46&amp;D46&amp;B46</f>
        <v/>
      </c>
      <c r="J46" s="2">
        <f>BN46</f>
        <v/>
      </c>
      <c r="K46" s="2" t="inlineStr">
        <is>
          <t xml:space="preserve">Herunwer </t>
        </is>
      </c>
      <c r="L46" s="2">
        <f>K46&amp;J46</f>
        <v/>
      </c>
      <c r="M46" s="2">
        <f>LEN(L46)</f>
        <v/>
      </c>
      <c r="N46" s="2" t="inlineStr">
        <is>
          <t>Cold Presseds Jojoba Oil Basic Essentiales Oil Skincares Makeup Removal Hair Care Nail Care Jojoba Oil 60ml&lt;br&gt;Features:&lt;br&gt;1. * * Natural cold pressing * *: Extracted through low-temperature cold pressing technology, retaining  nutrients and natural characteristics.&lt;br&gt;2. Unique Composition: Similar to sebum structure, containing unsaturated fatty  and fatty  esters, with strong stability.&lt;br&gt;3. * * Multi effect  * *: Moisturizes and nourishes, regulates oil, soothes sensitivity, and improves various skin problems.&lt;br&gt;4. * * Hair care and nourishment * *: Deeply nourish and repair hair, clean the scalp,  split ends, fractures, and dandruff.&lt;br&gt;5. * * Versatile * *: It can be directly applied or mixed with  , added to  products, and has a wide range of uses.&lt;br&gt;Product Description:&lt;br&gt;Includes: 1 * cold  jojoba oil&lt;br&gt;</t>
        </is>
      </c>
      <c r="O46" s="4">
        <f>IF(ISNUMBER(SEARCH("&lt;br&gt;Size",SUBSTITUTE(TRIM(N46),"&lt;br&gt; ","&lt;br&gt;"))),LEFT(SUBSTITUTE(TRIM(N46),"&lt;br&gt; ","&lt;br&gt;"),SEARCH("&lt;br&gt;Size",SUBSTITUTE(TRIM(N46),"&lt;br&gt; ","&lt;br&gt;"))-1),SUBSTITUTE(TRIM(N46),"&lt;br&gt; ","&lt;br&gt;"))</f>
        <v/>
      </c>
      <c r="P46" s="4">
        <f>IF(ISNUMBER(SEARCH("Size&lt;br&gt;US",O46)),LEFT(O46,SEARCH("Size&lt;br&gt;US",O46)-1),O46)</f>
        <v/>
      </c>
      <c r="Q46" s="4">
        <f>SUBSTITUTE(P46,"&lt;br&gt;",CHAR(10))</f>
        <v/>
      </c>
      <c r="R46" s="4">
        <f>REPLACE(Q46,1,FIND(CHAR(10),Q46),)</f>
        <v/>
      </c>
      <c r="S46" s="5">
        <f>REPLACE(R46,1,FIND(CHAR(10),R46),)</f>
        <v/>
      </c>
      <c r="T46" s="5">
        <f>REPLACE(S46,1,FIND(CHAR(10),S46),)</f>
        <v/>
      </c>
      <c r="U46" s="5">
        <f>REPLACE(T46,1,FIND(CHAR(10),T46),)</f>
        <v/>
      </c>
      <c r="V46" s="5">
        <f>REPLACE(U46,1,FIND(CHAR(10),U46),)</f>
        <v/>
      </c>
      <c r="W46" s="5">
        <f>REPLACE(V46,1,FIND(CHAR(10),V46),)</f>
        <v/>
      </c>
      <c r="X46" s="5">
        <f>REPLACE(W46,1,FIND(CHAR(10),W46),)</f>
        <v/>
      </c>
      <c r="Y46" s="4">
        <f>K46&amp;"【Service】 If you have any questions, please feel free to contact us and we will answer your questions as soon as possible."</f>
        <v/>
      </c>
      <c r="Z46" s="5" t="inlineStr">
        <is>
          <t>best gift</t>
        </is>
      </c>
      <c r="AA46" s="5">
        <f>LEFT(S46,FIND(CHAR(10),S46)-1)</f>
        <v/>
      </c>
      <c r="AB46" s="4">
        <f>LEFT(T46,FIND(CHAR(10),T46)-1)</f>
        <v/>
      </c>
      <c r="AC46" s="4">
        <f>LEFT(U46,FIND(CHAR(10),U46)-1)</f>
        <v/>
      </c>
      <c r="AD46" s="4">
        <f>LEFT(V46,FIND(CHAR(10),V46)-1)</f>
        <v/>
      </c>
      <c r="AE46" s="4">
        <f>LEFT(W46,FIND(CHAR(10),W46)-1)</f>
        <v/>
      </c>
      <c r="AF46" s="2" t="inlineStr">
        <is>
          <t>液体,纸箱,轻小件,信封件-DE2</t>
        </is>
      </c>
      <c r="AG46" s="2" t="inlineStr">
        <is>
          <t>White</t>
        </is>
      </c>
      <c r="AH46" s="2" t="inlineStr">
        <is>
          <t>Free Size</t>
        </is>
      </c>
      <c r="AJ46" s="2" t="inlineStr">
        <is>
          <t>Plastic</t>
        </is>
      </c>
      <c r="AK46" s="2" t="inlineStr">
        <is>
          <t>塑料</t>
        </is>
      </c>
      <c r="AL46" s="2" t="inlineStr">
        <is>
          <t>8</t>
        </is>
      </c>
      <c r="AM46" s="2" t="inlineStr">
        <is>
          <t>90</t>
        </is>
      </c>
      <c r="AN46" s="7" t="n">
        <v>0.2</v>
      </c>
      <c r="AO46" s="2" t="n">
        <v>16.99</v>
      </c>
      <c r="AP46" s="2" t="n">
        <v>6.84</v>
      </c>
      <c r="AQ46" s="2" t="n">
        <v>6.99</v>
      </c>
      <c r="AR46" s="2">
        <f>IF(VALUE(TRIM(AM46))&lt;=100,"202411999000529084",IF(VALUE(TRIM(AM46))&lt;=200,"202411999000529085",IF(VALUE(TRIM(AM46))&lt;=300,"202411999000529087",IF(VALUE(TRIM(AM46))&lt;=400,"202411999000529089",IF(VALUE(TRIM(AM46))&lt;=500,"202411999000529090",IF(VALUE(TRIM(AM46))&lt;=1000,"202411999000532718","202411999000536024"))))))</f>
        <v/>
      </c>
      <c r="AU46" s="2" t="inlineStr">
        <is>
          <t>正常</t>
        </is>
      </c>
      <c r="BA46" s="2" t="inlineStr">
        <is>
          <t>http://23.94.38.62/aVp3a0IyYjVjUE1PNG5YME1hd2xEOVpmY1pLRDVCbFNrejc1b0hYaHlHc0FTczRRcS92c3FQOTZMaVZ1VkVya1BpQUN0aVhFUmRBPQ.jpg</t>
        </is>
      </c>
      <c r="BB46" s="2" t="inlineStr">
        <is>
          <t>http://23.94.38.62/SzQvMERyWkVwNlFQd0d4NTc5UHl3UHB2K2xVUlR3cDFJeTVWb1JKd1NYUHFqbWJUZFR0NkMzSjBULytPbDRod0h1MEY4UzlMaFVNPQ.jpg</t>
        </is>
      </c>
      <c r="BC46" s="2" t="inlineStr">
        <is>
          <t>http://23.94.38.62/Q1dlcHdYMzVOMytEL3lNWEsrZmE1OEplYm81UXJidjZ6R2lJZ3J5Y3MrOHZqWHg0L1NKVURXRm1jU1FmZ043dUtGbmRETUYwZDgwPQ.jpg</t>
        </is>
      </c>
      <c r="BD46" s="2" t="inlineStr">
        <is>
          <t>http://23.94.38.62/UHZtYmhtcWxZSndwcG4wUTFtVGVDMmlTZllCbE9VZis5L2NaMHFCcXVZMi9WMDkvMXh3aDJWVUx3S2tOM0dPb3JWWHVKRVAxbms4PQ.jpg</t>
        </is>
      </c>
      <c r="BE46" s="2" t="inlineStr">
        <is>
          <t>http://23.94.38.62/NXl6RHlHQ3NTdDBFN240NG9EZ2RhVHFNSUpKUWYrSy9SWDZpRXpQOTM0UnVqZE9ZTk9qakVmZXRpZ3BVbkVnWjlVVExVc0JMMlBVPQ.jpg</t>
        </is>
      </c>
      <c r="BF46" s="2" t="inlineStr">
        <is>
          <t>http://23.94.38.62/aDZIVzV5bUkrQlNESDFUWklVTW0yeUJQY1JqYlV4bVMzN2dudS9JREhaQnFnSy9BWnZCb1dNZ3dieW9jR0pxVEVjWVFKVGpWeUV3PQ.jpg</t>
        </is>
      </c>
      <c r="BG46" s="2" t="inlineStr">
        <is>
          <t>http://23.94.38.62/a25hbnREM21FbkN3SFlaRFd6Wkp1OTVqcXdHRzRNRmc3TE5CSW0vcHhETnVOcnA2akxRZWduOWZadEttSjBNWDI5ak5GOFFrbHlZPQ.jpg</t>
        </is>
      </c>
      <c r="BH46" s="2" t="inlineStr">
        <is>
          <t>http://23.94.38.62/V0tXTFpQNE5IRUdIM2lXbnNYWnltaXFJdWZjQjdHWWVTRzJtVUZCZXJRdndVbU1hSzN5bEJFVW5RWmpCaWFDVHhKRnJRd0VoUUhBPQ.jpg</t>
        </is>
      </c>
      <c r="BI46" s="2" t="inlineStr">
        <is>
          <t>http://23.94.38.62/amJyMnNQdHNrdGp0TkV3MWNnK21qWnFUbzM1T0ZuNDl4V0xCazZVK3dYZlB6Ukd4UUxzT0swNGM3QW9XbmlVSjZmMmorSHA0MG9VPQ.jpg</t>
        </is>
      </c>
      <c r="BJ46" s="2" t="inlineStr">
        <is>
          <t>http://23.94.38.62/UUpGalQzZXJ3S1ZFYUp4RmhvQ3AyeG5VZVNaaDY4My9aRFFZT0NlNVVhUUtTVXdlOWRVWG50TnJoVG5FN2VKM3Iyd3AzcWJDZ1Y0PQ.jpg@100</t>
        </is>
      </c>
      <c r="BK46" s="2">
        <f>IF(ISBLANK(BJ46),BA46,BJ46)</f>
        <v/>
      </c>
      <c r="BL46" s="2" t="inlineStr">
        <is>
          <t>TYX241205008</t>
        </is>
      </c>
      <c r="BM46" s="2" t="n"/>
      <c r="BN46" s="2" t="inlineStr">
        <is>
          <t>Cold Presseds Jojoba Oil Basic Essentiales Oil Skincares Makeup Removal Hair Care Nail Care Jojoba Oil 60ml</t>
        </is>
      </c>
      <c r="BO46" s="2" t="inlineStr">
        <is>
          <t>冷榨荷荷巴油基础精油护肤卸妆护发护甲荷荷巴油 60ml</t>
        </is>
      </c>
      <c r="BP46" s="2" t="inlineStr">
        <is>
          <t>冷压荷荷巴油</t>
        </is>
      </c>
      <c r="BQ46" s="2" t="inlineStr">
        <is>
          <t>Cold Pressed Jojoba Oil</t>
        </is>
      </c>
    </row>
    <row r="47" ht="50" customHeight="1" s="3">
      <c r="A47" s="2" t="inlineStr">
        <is>
          <t>TYX241205010</t>
        </is>
      </c>
      <c r="B47" t="inlineStr">
        <is>
          <t>Herunwer</t>
        </is>
      </c>
      <c r="C47" s="2" t="inlineStr">
        <is>
          <t>2WXX20250122</t>
        </is>
      </c>
      <c r="D47" s="2" t="inlineStr">
        <is>
          <t>-</t>
        </is>
      </c>
      <c r="E47" s="2" t="n"/>
      <c r="F47" s="2">
        <f>C47&amp;D47&amp;A47&amp;D47&amp;B47</f>
        <v/>
      </c>
      <c r="G47" s="2">
        <f>C47&amp;D47&amp;E47&amp;D47&amp;B47</f>
        <v/>
      </c>
      <c r="J47" s="2">
        <f>BN47</f>
        <v/>
      </c>
      <c r="K47" s="2" t="inlineStr">
        <is>
          <t xml:space="preserve">Herunwer </t>
        </is>
      </c>
      <c r="L47" s="2">
        <f>K47&amp;J47</f>
        <v/>
      </c>
      <c r="M47" s="2">
        <f>LEN(L47)</f>
        <v/>
      </c>
      <c r="N47" s="2" t="inlineStr">
        <is>
          <t>Moisturizing And Styling Hair Gel Oil Head Gel Water-based Hair Salon Styling Wax And Mud Matte And Long-lasting Fluffys Styling Styling Water Gel Cream&lt;br&gt;Features:&lt;br&gt;1. * *  effect * *: It combines excellent moisturizing and strong styling ability, making hairstyles long-lasting and not dry out.&lt;br&gt;2. * *  Film Formation * *: After application, it quickly forms a transparent elastic film, stabilizing the shape of hair strands and resisting external forces such as wind.&lt;br&gt;3. * * Natural Texture * *: After styling, the hair naturally does not become stiff, maintaining its   and elasticity, presenting a  effect.&lt;br&gt;4. * * Easy to Wash * *: There will not be too much stubborn substance left on the hair, ordinary shampoo can easily wash it off.&lt;br&gt;5. * * Fragrant and pleasant * *: emits a light and pleasant aroma, and after use, the hair emits a fresh , adding .&lt;br&gt;Product Description:&lt;br&gt;Includes: 1 * Moisturizing and styling hair gel&lt;br&gt;</t>
        </is>
      </c>
      <c r="O47" s="4">
        <f>IF(ISNUMBER(SEARCH("&lt;br&gt;Size",SUBSTITUTE(TRIM(N47),"&lt;br&gt; ","&lt;br&gt;"))),LEFT(SUBSTITUTE(TRIM(N47),"&lt;br&gt; ","&lt;br&gt;"),SEARCH("&lt;br&gt;Size",SUBSTITUTE(TRIM(N47),"&lt;br&gt; ","&lt;br&gt;"))-1),SUBSTITUTE(TRIM(N47),"&lt;br&gt; ","&lt;br&gt;"))</f>
        <v/>
      </c>
      <c r="P47" s="4">
        <f>IF(ISNUMBER(SEARCH("Size&lt;br&gt;US",O47)),LEFT(O47,SEARCH("Size&lt;br&gt;US",O47)-1),O47)</f>
        <v/>
      </c>
      <c r="Q47" s="4">
        <f>SUBSTITUTE(P47,"&lt;br&gt;",CHAR(10))</f>
        <v/>
      </c>
      <c r="R47" s="4">
        <f>REPLACE(Q47,1,FIND(CHAR(10),Q47),)</f>
        <v/>
      </c>
      <c r="S47" s="5">
        <f>REPLACE(R47,1,FIND(CHAR(10),R47),)</f>
        <v/>
      </c>
      <c r="T47" s="5">
        <f>REPLACE(S47,1,FIND(CHAR(10),S47),)</f>
        <v/>
      </c>
      <c r="U47" s="5">
        <f>REPLACE(T47,1,FIND(CHAR(10),T47),)</f>
        <v/>
      </c>
      <c r="V47" s="5">
        <f>REPLACE(U47,1,FIND(CHAR(10),U47),)</f>
        <v/>
      </c>
      <c r="W47" s="5">
        <f>REPLACE(V47,1,FIND(CHAR(10),V47),)</f>
        <v/>
      </c>
      <c r="X47" s="5">
        <f>REPLACE(W47,1,FIND(CHAR(10),W47),)</f>
        <v/>
      </c>
      <c r="Y47" s="4">
        <f>K47&amp;"【Service】 If you have any questions, please feel free to contact us and we will answer your questions as soon as possible."</f>
        <v/>
      </c>
      <c r="Z47" s="5" t="inlineStr">
        <is>
          <t>best gift</t>
        </is>
      </c>
      <c r="AA47" s="5">
        <f>LEFT(S47,FIND(CHAR(10),S47)-1)</f>
        <v/>
      </c>
      <c r="AB47" s="4">
        <f>LEFT(T47,FIND(CHAR(10),T47)-1)</f>
        <v/>
      </c>
      <c r="AC47" s="4">
        <f>LEFT(U47,FIND(CHAR(10),U47)-1)</f>
        <v/>
      </c>
      <c r="AD47" s="4">
        <f>LEFT(V47,FIND(CHAR(10),V47)-1)</f>
        <v/>
      </c>
      <c r="AE47" s="4">
        <f>LEFT(W47,FIND(CHAR(10),W47)-1)</f>
        <v/>
      </c>
      <c r="AF47" s="2" t="inlineStr">
        <is>
          <t>膏体,定制,纸箱,轻小件,信封件-DE2</t>
        </is>
      </c>
      <c r="AG47" s="2" t="inlineStr">
        <is>
          <t>White</t>
        </is>
      </c>
      <c r="AH47" s="2" t="inlineStr">
        <is>
          <t>Free Size</t>
        </is>
      </c>
      <c r="AJ47" s="2" t="inlineStr">
        <is>
          <t>Plastic</t>
        </is>
      </c>
      <c r="AK47" s="2" t="inlineStr">
        <is>
          <t>塑料</t>
        </is>
      </c>
      <c r="AL47" s="2" t="inlineStr">
        <is>
          <t>6</t>
        </is>
      </c>
      <c r="AM47" s="2" t="inlineStr">
        <is>
          <t>120</t>
        </is>
      </c>
      <c r="AN47" s="7" t="n">
        <v>0.26</v>
      </c>
      <c r="AO47" s="2" t="n">
        <v>16.99</v>
      </c>
      <c r="AP47" s="2" t="n">
        <v>6.64</v>
      </c>
      <c r="AQ47" s="2" t="n">
        <v>6.99</v>
      </c>
      <c r="AR47" s="2">
        <f>IF(VALUE(TRIM(AM47))&lt;=100,"202411999000529084",IF(VALUE(TRIM(AM47))&lt;=200,"202411999000529085",IF(VALUE(TRIM(AM47))&lt;=300,"202411999000529087",IF(VALUE(TRIM(AM47))&lt;=400,"202411999000529089",IF(VALUE(TRIM(AM47))&lt;=500,"202411999000529090",IF(VALUE(TRIM(AM47))&lt;=1000,"202411999000532718","202411999000536024"))))))</f>
        <v/>
      </c>
      <c r="AU47" s="2" t="inlineStr">
        <is>
          <t>正常</t>
        </is>
      </c>
      <c r="BA47" s="2" t="inlineStr">
        <is>
          <t>http://23.94.38.62/Z1pzRWc3bUFJRForTk9MQjhOVkhqNWtuL1Z4RHdNVm1qTFVVdEk1SzlvT3ViVU5CSW1zVTNrSFdFNERWdXJOM0E5bTFEUE9BSEg0PQ.jpg</t>
        </is>
      </c>
      <c r="BB47" s="2" t="inlineStr">
        <is>
          <t>http://23.94.38.62/SHAyYlQ3cGdSS2dGT2hvbFJ3TzY2U0dZNEJURVVJc0lVOUxQSDJkTGozcUNJQmlYTk1GczlwVGoxa04weXF5ZE50Y3ZsTlJUWFJJPQ.jpg</t>
        </is>
      </c>
      <c r="BC47" s="2" t="inlineStr">
        <is>
          <t>http://23.94.38.62/alF3ZXVSbUc5QTYxRDVVOFMzbW1JMm9LcUhDcit1SzQ1b1BsZytsdys3NHdyWGxwMm10dVVQczdQWDREa2hUOUtwNENJMG9hUDZFPQ.jpg</t>
        </is>
      </c>
      <c r="BD47" s="2" t="inlineStr">
        <is>
          <t>http://23.94.38.62/cXBiaUpPT0U2MGNOUDBJb2lqMmlVWDJkT05RSkFKSU9uVUZiVVRTR1FGOXdERGx3K2ZiaDVqbWR6MUxQMGpzVXh2RWNIa0JOV3pzPQ.jpg</t>
        </is>
      </c>
      <c r="BE47" s="2" t="inlineStr">
        <is>
          <t>http://23.94.38.62/UXJFSFJiNkVxM3k3Mm0rN29nVWRrWFZ3M3I5MXN0eWpkTUxLTTZUVGZNOVNuMHRIUnNCQ3cybFZxWHF3dUFTS2dDYWZiRys2NCtvPQ.jpg</t>
        </is>
      </c>
      <c r="BF47" s="2" t="inlineStr">
        <is>
          <t>http://23.94.38.62/ZWtMU1ZVMWkxb0c0UmVHSmNXbnp4alk0N2xKWGVUN3U2a29FRVRrVTNyUFIrSytvbWVmSWNsNGRYMDlJSCtORlhCb1BodURndUQ4PQ.jpg</t>
        </is>
      </c>
      <c r="BG47" s="2" t="inlineStr">
        <is>
          <t>http://23.94.38.62/MWdkWHlSOWNxZHNtL1pEd0cvR1crQ05rM0tlN1AwNlVDbUtaRVJraFRoUFNNYnRMOFFvWmpqUytZb2RRVFcwNXJraHdsOFRkK2d3PQ.jpg</t>
        </is>
      </c>
      <c r="BH47" s="2" t="inlineStr">
        <is>
          <t>http://23.94.38.62/dHBJNldwczJKQm96QVJBQVlkS2g2MUNxd1dVM0hHazJwRGYvVzBpYkRvV2wzcVBzUE94d3BkbURFdjdBeDJ1cE5kWDgvWUk1dURVPQ.jpg</t>
        </is>
      </c>
      <c r="BI47" s="2" t="inlineStr">
        <is>
          <t>http://23.94.38.62/MWdhNExuZ1BjZ2szNDM2WFprVDluT0JMenpKQzR4YmlDZUV4TVd4d09RamcrMjA5N2hrM3FmZUF4ZnVqUzhwYUhRYytHZzVUZkFnPQ.jpg</t>
        </is>
      </c>
      <c r="BJ47" s="2" t="inlineStr">
        <is>
          <t>http://23.94.38.62/cGt5OExxcEhKS1hMdGhId3hzajFPbmM2aUV4SGh4c3BPMVRKVjNyR1p6Wk0vNEY2SUdFd1NxQlVqWEtmNElSeS95bkxuNEU5V2ZFPQ.jpg@100</t>
        </is>
      </c>
      <c r="BK47" s="2">
        <f>IF(ISBLANK(BJ47),BA47,BJ47)</f>
        <v/>
      </c>
      <c r="BL47" s="2" t="inlineStr">
        <is>
          <t>TYX241205010</t>
        </is>
      </c>
      <c r="BM47" s="2" t="n"/>
      <c r="BN47" s="2" t="inlineStr">
        <is>
          <t>Moisturizing And Styling Hair Gel Oil Head Gel Water-based Hair Salon Styling Wax And Mud Matte And Long-lasting Fluffys Styling Styling Water Gel Cream</t>
        </is>
      </c>
      <c r="BO47" s="2" t="inlineStr">
        <is>
          <t>保湿定型发胶油头啫喱水基发廊造型蜡泥哑光持久蓬松造型水啫喱膏</t>
        </is>
      </c>
      <c r="BP47" s="2" t="inlineStr">
        <is>
          <t>保湿定型发胶</t>
        </is>
      </c>
      <c r="BQ47" s="2" t="inlineStr">
        <is>
          <t>Moisturizing Hair Spray</t>
        </is>
      </c>
    </row>
    <row r="48" ht="50" customHeight="1" s="3">
      <c r="A48" s="2" t="inlineStr">
        <is>
          <t>LLY241205004</t>
        </is>
      </c>
      <c r="B48" t="inlineStr">
        <is>
          <t>Herunwer</t>
        </is>
      </c>
      <c r="C48" s="2" t="inlineStr">
        <is>
          <t>2WXX20250122</t>
        </is>
      </c>
      <c r="D48" s="2" t="inlineStr">
        <is>
          <t>-</t>
        </is>
      </c>
      <c r="E48" s="2" t="n"/>
      <c r="F48" s="2">
        <f>C48&amp;D48&amp;A48&amp;D48&amp;B48</f>
        <v/>
      </c>
      <c r="G48" s="2">
        <f>C48&amp;D48&amp;E48&amp;D48&amp;B48</f>
        <v/>
      </c>
      <c r="J48" s="2">
        <f>BN48</f>
        <v/>
      </c>
      <c r="K48" s="2" t="inlineStr">
        <is>
          <t xml:space="preserve">Herunwer </t>
        </is>
      </c>
      <c r="L48" s="2">
        <f>K48&amp;J48</f>
        <v/>
      </c>
      <c r="M48" s="2">
        <f>LEN(L48)</f>
        <v/>
      </c>
      <c r="N48" s="2" t="inlineStr">
        <is>
          <t>Angel Wing Zircon Necklace Fashionable And Popular Women's Pendant Angel Wing Chain&lt;br&gt;Features:&lt;br&gt;    Angel Zircon Necklace - showcases your and romance, making you the center of attention.&lt;br&gt;    Ladies pendant - adds feminine to you and emits .&lt;br&gt;    Angel Chain - symbolizing protection and blessings, bringing you and happiness.&lt;br&gt;    Zircon Decoration - zirconia embellishments illuminate your beauty and dazzling light.&lt;br&gt;    Designed for both comfort and durability, these earrings are for special events and everyday wear.&lt;br&gt;Product Description:&lt;br&gt;Material: Copper&lt;br&gt;Processing technology: electroplating&lt;br&gt;Package List: 1x Angel  Necklace&lt;br&gt;Note:&lt;br&gt;Due to manual measurement, please allow for slight errors. Thank you for your understanding.&lt;br&gt;</t>
        </is>
      </c>
      <c r="O48" s="4">
        <f>IF(ISNUMBER(SEARCH("&lt;br&gt;Size",SUBSTITUTE(TRIM(N48),"&lt;br&gt; ","&lt;br&gt;"))),LEFT(SUBSTITUTE(TRIM(N48),"&lt;br&gt; ","&lt;br&gt;"),SEARCH("&lt;br&gt;Size",SUBSTITUTE(TRIM(N48),"&lt;br&gt; ","&lt;br&gt;"))-1),SUBSTITUTE(TRIM(N48),"&lt;br&gt; ","&lt;br&gt;"))</f>
        <v/>
      </c>
      <c r="P48" s="4">
        <f>IF(ISNUMBER(SEARCH("Size&lt;br&gt;US",O48)),LEFT(O48,SEARCH("Size&lt;br&gt;US",O48)-1),O48)</f>
        <v/>
      </c>
      <c r="Q48" s="4">
        <f>SUBSTITUTE(P48,"&lt;br&gt;",CHAR(10))</f>
        <v/>
      </c>
      <c r="R48" s="4">
        <f>REPLACE(Q48,1,FIND(CHAR(10),Q48),)</f>
        <v/>
      </c>
      <c r="S48" s="5">
        <f>REPLACE(R48,1,FIND(CHAR(10),R48),)</f>
        <v/>
      </c>
      <c r="T48" s="5">
        <f>REPLACE(S48,1,FIND(CHAR(10),S48),)</f>
        <v/>
      </c>
      <c r="U48" s="5">
        <f>REPLACE(T48,1,FIND(CHAR(10),T48),)</f>
        <v/>
      </c>
      <c r="V48" s="5">
        <f>REPLACE(U48,1,FIND(CHAR(10),U48),)</f>
        <v/>
      </c>
      <c r="W48" s="5">
        <f>REPLACE(V48,1,FIND(CHAR(10),V48),)</f>
        <v/>
      </c>
      <c r="X48" s="5">
        <f>REPLACE(W48,1,FIND(CHAR(10),W48),)</f>
        <v/>
      </c>
      <c r="Y48" s="4">
        <f>K48&amp;"【Service】 If you have any questions, please feel free to contact us and we will answer your questions as soon as possible."</f>
        <v/>
      </c>
      <c r="Z48" s="5" t="inlineStr">
        <is>
          <t>best gift</t>
        </is>
      </c>
      <c r="AA48" s="5">
        <f>LEFT(S48,FIND(CHAR(10),S48)-1)</f>
        <v/>
      </c>
      <c r="AB48" s="4">
        <f>LEFT(T48,FIND(CHAR(10),T48)-1)</f>
        <v/>
      </c>
      <c r="AC48" s="4">
        <f>LEFT(U48,FIND(CHAR(10),U48)-1)</f>
        <v/>
      </c>
      <c r="AD48" s="4">
        <f>LEFT(V48,FIND(CHAR(10),V48)-1)</f>
        <v/>
      </c>
      <c r="AE48" s="4">
        <f>LEFT(W48,FIND(CHAR(10),W48)-1)</f>
        <v/>
      </c>
      <c r="AF48" s="2" t="inlineStr">
        <is>
          <t>轻小件,信封件-US.UK.DE,信封件-US,信封件-FR,信封件-JP</t>
        </is>
      </c>
      <c r="AG48" s="2" t="inlineStr">
        <is>
          <t>silvery</t>
        </is>
      </c>
      <c r="AH48" s="2" t="inlineStr">
        <is>
          <t>Free Size</t>
        </is>
      </c>
      <c r="AJ48" s="2" t="inlineStr">
        <is>
          <t>copper</t>
        </is>
      </c>
      <c r="AK48" s="2" t="inlineStr">
        <is>
          <t>铜</t>
        </is>
      </c>
      <c r="AL48" s="2" t="inlineStr">
        <is>
          <t>2.2</t>
        </is>
      </c>
      <c r="AM48" s="2" t="inlineStr">
        <is>
          <t>10</t>
        </is>
      </c>
      <c r="AN48" s="7" t="n">
        <v>0.02</v>
      </c>
      <c r="AO48" s="2" t="n">
        <v>11.99</v>
      </c>
      <c r="AP48" s="2" t="n">
        <v>4.94</v>
      </c>
      <c r="AQ48" s="2" t="n">
        <v>4.99</v>
      </c>
      <c r="AR48" s="2">
        <f>IF(VALUE(TRIM(AM48))&lt;=100,"202411999000529084",IF(VALUE(TRIM(AM48))&lt;=200,"202411999000529085",IF(VALUE(TRIM(AM48))&lt;=300,"202411999000529087",IF(VALUE(TRIM(AM48))&lt;=400,"202411999000529089",IF(VALUE(TRIM(AM48))&lt;=500,"202411999000529090",IF(VALUE(TRIM(AM48))&lt;=1000,"202411999000532718","202411999000536024"))))))</f>
        <v/>
      </c>
      <c r="AU48" s="2" t="inlineStr">
        <is>
          <t>正常</t>
        </is>
      </c>
      <c r="BA48" s="2" t="inlineStr">
        <is>
          <t>http://23.94.38.62/TmhBV3BvcndQQklJTmdhRWRFb2ptNkM2NlVXbjZxbmhCMU56N3grT2dGYjBKbzRvM0ttSzJmS2p1d2JYNFE4K25QanNjRnlJVFhZPQ.jpg</t>
        </is>
      </c>
      <c r="BB48" s="2" t="inlineStr">
        <is>
          <t>http://23.94.38.62/WlY2QWZKTG5qMkdxTWo3ZWdkWHAvQmxvSVFnZTc1UkFzeENKUEJoM2RlQUVhMFRNcEJsZWpoRlAzWVN5dkZscDdXSkxGQUsxUTVnPQ.jpg</t>
        </is>
      </c>
      <c r="BC48" s="2" t="inlineStr">
        <is>
          <t>http://23.94.38.62/T3k4VDVId3hCcmFib0NPYzhUNFJLNjJsSFdZcS9PZWJYQUZ2T2pxQURmWERnQ0U1dWtTY2Z4Um5IOW93YVNtTmRmTVRPMktheWU0PQ.jpg</t>
        </is>
      </c>
      <c r="BD48" s="2" t="inlineStr">
        <is>
          <t>http://23.94.38.62/SUNYdTN1OXU2MFNNNjFqOFZZUHh1aGpYRUtyZ01tUUM4RDd5dFU1MVJwYkFDNzFtMFZkNEFIUE9ob2xjQ3VRc0pmQnRydzhvZU9BPQ.jpg</t>
        </is>
      </c>
      <c r="BE48" s="2" t="inlineStr">
        <is>
          <t>http://23.94.38.62/bmJVQ1pXdFU0LzgzZElGZnhCbkxmblVEb0R6dk9Hc1hPWHBqdHd6YnB5NkFWNXdQUnc0U05ZUktKZzhwcFBtazllSDhyZ3loNHNNPQ.jpg</t>
        </is>
      </c>
      <c r="BF48" s="2" t="n"/>
      <c r="BG48" s="2" t="n"/>
      <c r="BH48" s="2" t="n"/>
      <c r="BI48" s="2" t="n"/>
      <c r="BJ48" s="2" t="inlineStr">
        <is>
          <t>http://23.94.38.62/TmNNQzRkMldxSmZqSnZJYXdGVGJscDlhSDNaRGQycXhhNnhoMFdYRmpRUGZDQzBmZExtM2RVUmZ0MVlnRk51QkFBWkdLbndNeDhJPQ.jpg@100</t>
        </is>
      </c>
      <c r="BK48" s="2">
        <f>IF(ISBLANK(BJ48),BA48,BJ48)</f>
        <v/>
      </c>
      <c r="BL48" s="2" t="inlineStr">
        <is>
          <t>LLY241205004</t>
        </is>
      </c>
      <c r="BM48" s="2" t="n"/>
      <c r="BN48" s="2" t="inlineStr">
        <is>
          <t>Angel Wing Zircon Necklace Fashionable And Popular Women's Pendant Angel Wing Chain</t>
        </is>
      </c>
      <c r="BO48" s="2" t="inlineStr">
        <is>
          <t>天使之翼锆石项链时尚流行女式吊坠天使之翼链</t>
        </is>
      </c>
      <c r="BP48" s="2" t="inlineStr">
        <is>
          <t>天使之翼吊坠项链</t>
        </is>
      </c>
      <c r="BQ48" s="2" t="inlineStr">
        <is>
          <t>Angel Wing Pendant Necklace</t>
        </is>
      </c>
    </row>
    <row r="49" ht="50" customHeight="1" s="3">
      <c r="A49" s="2" t="inlineStr">
        <is>
          <t>THH241205004</t>
        </is>
      </c>
      <c r="B49" t="inlineStr">
        <is>
          <t>Herunwer</t>
        </is>
      </c>
      <c r="C49" s="2" t="inlineStr">
        <is>
          <t>2WXX20250122</t>
        </is>
      </c>
      <c r="D49" s="2" t="inlineStr">
        <is>
          <t>-</t>
        </is>
      </c>
      <c r="E49" s="2" t="n"/>
      <c r="F49" s="2">
        <f>C49&amp;D49&amp;A49&amp;D49&amp;B49</f>
        <v/>
      </c>
      <c r="G49" s="2">
        <f>C49&amp;D49&amp;E49&amp;D49&amp;B49</f>
        <v/>
      </c>
      <c r="J49" s="2">
        <f>BN49</f>
        <v/>
      </c>
      <c r="K49" s="2" t="inlineStr">
        <is>
          <t xml:space="preserve">Herunwer </t>
        </is>
      </c>
      <c r="L49" s="2">
        <f>K49&amp;J49</f>
        <v/>
      </c>
      <c r="M49" s="2">
        <f>LEN(L49)</f>
        <v/>
      </c>
      <c r="N49" s="2" t="inlineStr">
        <is>
          <t>Aloe Repair Essences Eye Cream Delicate And Smoothing Tighten The Eye Area Light Texture Smoothing Out The Eye Area Smoothing Wrinkles 28g&lt;br&gt;Features:&lt;br&gt;    Nourishing Aloe: Packed with the goodnesses of Aloe, this eye cream delivers essentialy nutrients to the delicate skin, promoting hydration and soothing irritations.&lt;br&gt;    Gentle and Non-Irritating: The formulas is designed to be gentle on the sensitive eye area, avoiding any irritation, making it suitable for all skin types, including sensitive skin.&lt;br&gt;    Hydrating and Revitalizing: The Aloe Eye Cream provides deeply hydration and revitalizes tired-looking eyes, helping to reduce the appearance of puffiness and under-eye bags.&lt;br&gt;    Antiaging Properties: Infused with powerful antioxidants, this cream helps combat the signs of aging, minimizing the appearance of fine lines and wrinkles.&lt;br&gt;    Dark Circles Reduction: The cream's nourishing and brightening properties assist in reducing the appearance of dark circles, revealing a more vibrants and refreshed look.&lt;br&gt;Product Description:&lt;br&gt;1*Eye Cream&lt;br&gt;Net：28g&lt;br&gt;</t>
        </is>
      </c>
      <c r="O49" s="4">
        <f>IF(ISNUMBER(SEARCH("&lt;br&gt;Size",SUBSTITUTE(TRIM(N49),"&lt;br&gt; ","&lt;br&gt;"))),LEFT(SUBSTITUTE(TRIM(N49),"&lt;br&gt; ","&lt;br&gt;"),SEARCH("&lt;br&gt;Size",SUBSTITUTE(TRIM(N49),"&lt;br&gt; ","&lt;br&gt;"))-1),SUBSTITUTE(TRIM(N49),"&lt;br&gt; ","&lt;br&gt;"))</f>
        <v/>
      </c>
      <c r="P49" s="4">
        <f>IF(ISNUMBER(SEARCH("Size&lt;br&gt;US",O49)),LEFT(O49,SEARCH("Size&lt;br&gt;US",O49)-1),O49)</f>
        <v/>
      </c>
      <c r="Q49" s="4">
        <f>SUBSTITUTE(P49,"&lt;br&gt;",CHAR(10))</f>
        <v/>
      </c>
      <c r="R49" s="4">
        <f>REPLACE(Q49,1,FIND(CHAR(10),Q49),)</f>
        <v/>
      </c>
      <c r="S49" s="5">
        <f>REPLACE(R49,1,FIND(CHAR(10),R49),)</f>
        <v/>
      </c>
      <c r="T49" s="5">
        <f>REPLACE(S49,1,FIND(CHAR(10),S49),)</f>
        <v/>
      </c>
      <c r="U49" s="5">
        <f>REPLACE(T49,1,FIND(CHAR(10),T49),)</f>
        <v/>
      </c>
      <c r="V49" s="5">
        <f>REPLACE(U49,1,FIND(CHAR(10),U49),)</f>
        <v/>
      </c>
      <c r="W49" s="5">
        <f>REPLACE(V49,1,FIND(CHAR(10),V49),)</f>
        <v/>
      </c>
      <c r="X49" s="5">
        <f>REPLACE(W49,1,FIND(CHAR(10),W49),)</f>
        <v/>
      </c>
      <c r="Y49" s="4">
        <f>K49&amp;"【Service】 If you have any questions, please feel free to contact us and we will answer your questions as soon as possible."</f>
        <v/>
      </c>
      <c r="Z49" s="5" t="inlineStr">
        <is>
          <t>best gift</t>
        </is>
      </c>
      <c r="AA49" s="5">
        <f>LEFT(S49,FIND(CHAR(10),S49)-1)</f>
        <v/>
      </c>
      <c r="AB49" s="4">
        <f>LEFT(T49,FIND(CHAR(10),T49)-1)</f>
        <v/>
      </c>
      <c r="AC49" s="4">
        <f>LEFT(U49,FIND(CHAR(10),U49)-1)</f>
        <v/>
      </c>
      <c r="AD49" s="4">
        <f>LEFT(V49,FIND(CHAR(10),V49)-1)</f>
        <v/>
      </c>
      <c r="AE49" s="4">
        <f>LEFT(W49,FIND(CHAR(10),W49)-1)</f>
        <v/>
      </c>
      <c r="AF49" s="2" t="inlineStr">
        <is>
          <t>膏体,纸箱,轻小件</t>
        </is>
      </c>
      <c r="AG49" s="2" t="inlineStr">
        <is>
          <t>green</t>
        </is>
      </c>
      <c r="AH49" s="2" t="inlineStr">
        <is>
          <t>Free Size</t>
        </is>
      </c>
      <c r="AJ49" s="2" t="inlineStr">
        <is>
          <t>Plastic</t>
        </is>
      </c>
      <c r="AK49" s="2" t="inlineStr">
        <is>
          <t>塑料</t>
        </is>
      </c>
      <c r="AL49" s="2" t="inlineStr">
        <is>
          <t>4.5</t>
        </is>
      </c>
      <c r="AM49" s="2" t="inlineStr">
        <is>
          <t>50</t>
        </is>
      </c>
      <c r="AN49" s="7" t="n">
        <v>0.11</v>
      </c>
      <c r="AO49" s="2" t="n">
        <v>13.99</v>
      </c>
      <c r="AP49" s="2" t="n">
        <v>5.64</v>
      </c>
      <c r="AQ49" s="2" t="n">
        <v>5.99</v>
      </c>
      <c r="AR49" s="2">
        <f>IF(VALUE(TRIM(AM49))&lt;=100,"202411999000529084",IF(VALUE(TRIM(AM49))&lt;=200,"202411999000529085",IF(VALUE(TRIM(AM49))&lt;=300,"202411999000529087",IF(VALUE(TRIM(AM49))&lt;=400,"202411999000529089",IF(VALUE(TRIM(AM49))&lt;=500,"202411999000529090",IF(VALUE(TRIM(AM49))&lt;=1000,"202411999000532718","202411999000536024"))))))</f>
        <v/>
      </c>
      <c r="AU49" s="2" t="inlineStr">
        <is>
          <t>正常</t>
        </is>
      </c>
      <c r="BA49" s="2" t="inlineStr">
        <is>
          <t>http://23.94.38.62/V2hsMDlBUEhXbHdkWWZoTUNLQTkzMDVULzNzdWU2djJTN3BWendEdzVQeUJBT1BSZmo1cjd6VjZ4ekxjMHpzMHVsKzZvY0pvZ3hFPQ.jpg</t>
        </is>
      </c>
      <c r="BB49" s="2" t="inlineStr">
        <is>
          <t>http://23.94.38.62/RjY2TERhbjBETVNIVzU0V1ExWktkNUFGbk9pemdtTXRPdno3M3I1bjVvcmtrTHBrK2xqeit1R3RFQmdOK1JZWWtLTjM2UmgrdElRPQ.jpg</t>
        </is>
      </c>
      <c r="BC49" s="2" t="inlineStr">
        <is>
          <t>http://23.94.38.62/Y3RCWU0wZkVSbzhJMWt2dUhIcEo2YVBqT2ppakREdnF1aUxtaWRGblY4MklmMElCbTYxc0YvWXBiRG5Da2Q2M2JnQjJFZUkwWGp3PQ.jpg</t>
        </is>
      </c>
      <c r="BD49" s="2" t="inlineStr">
        <is>
          <t>http://23.94.38.62/NG10M1JkY0xDTUxoRy9OR0JRNlYrc2Zva0src2tpbVdkTWZ2YXkzZE5VRTRPYzNPZmxCTVpnV0U5SXMvdDJMKzRJTGIxczVab01BPQ.jpg</t>
        </is>
      </c>
      <c r="BE49" s="2" t="inlineStr">
        <is>
          <t>http://23.94.38.62/THc5VUxxbmtlMnRuNW5jZnM3emZiUUMyN0tiL1FjTk94cjJ0Ny9PVUt3MVkydTVvMnFrZEZFSWQ0TjdPS0ZUelpxVGlBTWMrZGtFPQ.jpg</t>
        </is>
      </c>
      <c r="BF49" s="2" t="inlineStr">
        <is>
          <t>http://23.94.38.62/aVVpM0MxVUUyUWltUXhoT0RqSlVDYUZSdTc3VStVWlhnS3lEWmtKUVB2VGo0Z1FVZGozZXg3MjhORW94dVJZM1NDbGZQWGFwczBJPQ.jpg</t>
        </is>
      </c>
      <c r="BG49" s="2" t="inlineStr">
        <is>
          <t>http://23.94.38.62/Ui82SGlPWWFzVld4NkM0djFYem1rWWFYbXZtSEtjQzllb1c0dXRxYy85R21wa3FLRFRGZEgvbkVUWCtyL2dDelNtYjZsamdVS0lFPQ.jpg</t>
        </is>
      </c>
      <c r="BH49" s="2" t="inlineStr">
        <is>
          <t>http://23.94.38.62/czlhR2pDZHZRbEc5ZVl4VXRnZUhUOENUOHRyeXdwaWFWUHdDR25uaWRBSnNmZVdlbFRJL0NsUmduYUF6eUhxZDlrblRFemR0TGFrPQ.jpg</t>
        </is>
      </c>
      <c r="BI49" s="2" t="inlineStr">
        <is>
          <t>http://23.94.38.62/di90WHlaMWVoY2NaUDl4aE5odW5KUm5odXAyVklwWTdTc3VrNjYxczlIRGx1aUpwSFZ1NFR3ZnlDc1diU1NkZ2VRQnZpQURFc3NFPQ.jpg</t>
        </is>
      </c>
      <c r="BJ49" s="2" t="inlineStr">
        <is>
          <t>http://23.94.38.62/OGNkV3JBZldpNzFZOC9lZDYyeVlEMElLMStVczdydUZ5TjV1ZXBvdFg1UlRxY21JN0U4ZUVlbVV0VUpxWWtEdkNTREpwbnJqUmdvPQ.jpg@100</t>
        </is>
      </c>
      <c r="BK49" s="2">
        <f>IF(ISBLANK(BJ49),BA49,BJ49)</f>
        <v/>
      </c>
      <c r="BL49" s="2" t="inlineStr">
        <is>
          <t>THH241205004</t>
        </is>
      </c>
      <c r="BM49" s="2" t="n"/>
      <c r="BN49" s="2" t="inlineStr">
        <is>
          <t>Aloe Repair Essences Eye Cream Delicate And Smoothing Tighten The Eye Area Light Texture Smoothing Out The Eye Area Smoothing Wrinkles 28g</t>
        </is>
      </c>
      <c r="BO49" s="2" t="inlineStr">
        <is>
          <t>芦荟修复精华眼霜细腻平滑紧致眼周肌肤轻盈质地抚平眼周抚平皱纹 28g</t>
        </is>
      </c>
      <c r="BP49" s="2" t="inlineStr">
        <is>
          <t>芦荟修护精华眼霜28g</t>
        </is>
      </c>
      <c r="BQ49" s="2" t="inlineStr">
        <is>
          <t>Aloe Vera Repair Essence Eye Cream 28G</t>
        </is>
      </c>
    </row>
    <row r="50" ht="50" customHeight="1" s="3">
      <c r="A50" s="2" t="inlineStr">
        <is>
          <t>ACJ241205006</t>
        </is>
      </c>
      <c r="B50" t="inlineStr">
        <is>
          <t>Herunwer</t>
        </is>
      </c>
      <c r="C50" s="2" t="inlineStr">
        <is>
          <t>2WXX20250122</t>
        </is>
      </c>
      <c r="D50" s="2" t="inlineStr">
        <is>
          <t>-</t>
        </is>
      </c>
      <c r="E50" s="2" t="n"/>
      <c r="F50" s="2">
        <f>C50&amp;D50&amp;A50&amp;D50&amp;B50</f>
        <v/>
      </c>
      <c r="G50" s="2">
        <f>C50&amp;D50&amp;E50&amp;D50&amp;B50</f>
        <v/>
      </c>
      <c r="J50" s="2">
        <f>BN50</f>
        <v/>
      </c>
      <c r="K50" s="2" t="inlineStr">
        <is>
          <t xml:space="preserve">Herunwer </t>
        </is>
      </c>
      <c r="L50" s="2">
        <f>K50&amp;J50</f>
        <v/>
      </c>
      <c r="M50" s="2">
        <f>LEN(L50)</f>
        <v/>
      </c>
      <c r="N50" s="2" t="inlineStr">
        <is>
          <t>60g Hydrating Refreshing Smoothing Moisturizing And Tightening Skin Care Cream&lt;br&gt;Features:&lt;br&gt;This 60g skin care cream is a  staple, offering  hydration. It quenches skin's thirst, infusing   within, rendering skin  and dewy, like a well-hydrated flower.&lt;br&gt;With a refreshing , it feels feather-light on the skin, providing an instant  effect. It absorbs , leaving no greasy aftertaste, and smoothes skin texture for a  finish.&lt;br&gt;The cream's moisturizing  is outstanding. It constructs a protective  barrier on the skin's , locking in water, shielding against environmental dryness, and maintaining skin's softness throughout the day.&lt;br&gt;Abundant in nourishing ingredients, it feeds the skin with  vitamins and minerals. This continuous nourishment repairs damaged tissues, rejuvenates the complexion, and boosts skin's natural vitality.&lt;br&gt;Sporting a tightening effect, it targets sagging skin, stimulating  production. Regular use of this 60g skin care cream  tightens the skin, enhancing its elasticity and firmness, for a more youthful and  look.&lt;br&gt;Product Description:&lt;br&gt;Including: a bottle of 60g Skin Care Cream&lt;br&gt;</t>
        </is>
      </c>
      <c r="O50" s="4">
        <f>IF(ISNUMBER(SEARCH("&lt;br&gt;Size",SUBSTITUTE(TRIM(N50),"&lt;br&gt; ","&lt;br&gt;"))),LEFT(SUBSTITUTE(TRIM(N50),"&lt;br&gt; ","&lt;br&gt;"),SEARCH("&lt;br&gt;Size",SUBSTITUTE(TRIM(N50),"&lt;br&gt; ","&lt;br&gt;"))-1),SUBSTITUTE(TRIM(N50),"&lt;br&gt; ","&lt;br&gt;"))</f>
        <v/>
      </c>
      <c r="P50" s="4">
        <f>IF(ISNUMBER(SEARCH("Size&lt;br&gt;US",O50)),LEFT(O50,SEARCH("Size&lt;br&gt;US",O50)-1),O50)</f>
        <v/>
      </c>
      <c r="Q50" s="4">
        <f>SUBSTITUTE(P50,"&lt;br&gt;",CHAR(10))</f>
        <v/>
      </c>
      <c r="R50" s="4">
        <f>REPLACE(Q50,1,FIND(CHAR(10),Q50),)</f>
        <v/>
      </c>
      <c r="S50" s="5">
        <f>REPLACE(R50,1,FIND(CHAR(10),R50),)</f>
        <v/>
      </c>
      <c r="T50" s="5">
        <f>REPLACE(S50,1,FIND(CHAR(10),S50),)</f>
        <v/>
      </c>
      <c r="U50" s="5">
        <f>REPLACE(T50,1,FIND(CHAR(10),T50),)</f>
        <v/>
      </c>
      <c r="V50" s="5">
        <f>REPLACE(U50,1,FIND(CHAR(10),U50),)</f>
        <v/>
      </c>
      <c r="W50" s="5">
        <f>REPLACE(V50,1,FIND(CHAR(10),V50),)</f>
        <v/>
      </c>
      <c r="X50" s="5">
        <f>REPLACE(W50,1,FIND(CHAR(10),W50),)</f>
        <v/>
      </c>
      <c r="Y50" s="4">
        <f>K50&amp;"【Service】 If you have any questions, please feel free to contact us and we will answer your questions as soon as possible."</f>
        <v/>
      </c>
      <c r="Z50" s="5" t="inlineStr">
        <is>
          <t>best gift</t>
        </is>
      </c>
      <c r="AA50" s="5">
        <f>LEFT(S50,FIND(CHAR(10),S50)-1)</f>
        <v/>
      </c>
      <c r="AB50" s="4">
        <f>LEFT(T50,FIND(CHAR(10),T50)-1)</f>
        <v/>
      </c>
      <c r="AC50" s="4">
        <f>LEFT(U50,FIND(CHAR(10),U50)-1)</f>
        <v/>
      </c>
      <c r="AD50" s="4">
        <f>LEFT(V50,FIND(CHAR(10),V50)-1)</f>
        <v/>
      </c>
      <c r="AE50" s="4">
        <f>LEFT(W50,FIND(CHAR(10),W50)-1)</f>
        <v/>
      </c>
      <c r="AF50" s="2" t="inlineStr">
        <is>
          <t>膏体,轻小件,信封件-DE2</t>
        </is>
      </c>
      <c r="AG50" s="2" t="inlineStr">
        <is>
          <t>Multicolored</t>
        </is>
      </c>
      <c r="AH50" s="2" t="inlineStr">
        <is>
          <t>Free Size</t>
        </is>
      </c>
      <c r="AJ50" s="2" t="inlineStr">
        <is>
          <t>Plastic</t>
        </is>
      </c>
      <c r="AK50" s="2" t="inlineStr">
        <is>
          <t>塑料</t>
        </is>
      </c>
      <c r="AL50" s="2" t="inlineStr">
        <is>
          <t>8.5</t>
        </is>
      </c>
      <c r="AM50" s="2" t="inlineStr">
        <is>
          <t>85</t>
        </is>
      </c>
      <c r="AN50" s="7" t="n">
        <v>0.19</v>
      </c>
      <c r="AO50" s="2" t="n">
        <v>16.99</v>
      </c>
      <c r="AP50" s="2" t="n">
        <v>6.82</v>
      </c>
      <c r="AQ50" s="2" t="n">
        <v>6.99</v>
      </c>
      <c r="AR50" s="2">
        <f>IF(VALUE(TRIM(AM50))&lt;=100,"202411999000529084",IF(VALUE(TRIM(AM50))&lt;=200,"202411999000529085",IF(VALUE(TRIM(AM50))&lt;=300,"202411999000529087",IF(VALUE(TRIM(AM50))&lt;=400,"202411999000529089",IF(VALUE(TRIM(AM50))&lt;=500,"202411999000529090",IF(VALUE(TRIM(AM50))&lt;=1000,"202411999000532718","202411999000536024"))))))</f>
        <v/>
      </c>
      <c r="AU50" s="2" t="inlineStr">
        <is>
          <t>正常</t>
        </is>
      </c>
      <c r="BA50" s="2" t="inlineStr">
        <is>
          <t>http://23.94.38.62/MnBrOW9PY29lV2R4OWwzVm54MWlTMVhEZW91NldMUStPcDNTMy9RL2FhbS9MY29XcUlXVEdMMHNhRC9NYXM0Q1BkME5WNFFzaUFzPQ.jpg</t>
        </is>
      </c>
      <c r="BB50" s="2" t="inlineStr">
        <is>
          <t>http://23.94.38.62/RkExaWN1UkxYbW1aL1d1SnVFRmVNZEZLaWVhQ0JqL0wyMmZNOVNFbEZ2NzVBalM5NFljTURmVEFaK2toWDN3dWlpVUtoK2ZJNGZzPQ.jpg</t>
        </is>
      </c>
      <c r="BC50" s="2" t="inlineStr">
        <is>
          <t>http://23.94.38.62/RnM2SXhjNVRITndFVG9rRmUxN1pKRlM2TmJ3Q01wS3o4Z252cU4xa1JYV3JzdlRNRWZvTlVUclluNzdDLzVEaFo5K1JHRHlyandJPQ.jpg</t>
        </is>
      </c>
      <c r="BD50" s="2" t="inlineStr">
        <is>
          <t>http://23.94.38.62/T0lWcWNRK0JiTC9ocUZENkpGMFAzUy9iWUs5dG4rUzl0ZlRLR1YrNkwwYnA2N0xoR204QXpzUUpxbnkyS2c3RUdvTzU3Q3krSTR3PQ.jpg</t>
        </is>
      </c>
      <c r="BE50" s="2" t="inlineStr">
        <is>
          <t>http://23.94.38.62/aGFPdjhzSDAwOW5qRzA2MytiUVZqMS9iOUkwd0xnYVBZd1BYMW51d2J2Wi8zWnVPMi8va08xR2NRTXJ0ZTZTNk9DWlp4eWkxOWN3PQ.jpg</t>
        </is>
      </c>
      <c r="BF50" s="2" t="inlineStr">
        <is>
          <t>http://23.94.38.62/NEo2a0xFOXlCcUhCRkVncU8vUEhTcGUwdE5lMjVXL1hUMCsyZnFDbDdkSjhLeDBCcDE3UEdSb3htemRIM094bnJaWTJpZndZd1IwPQ.jpg</t>
        </is>
      </c>
      <c r="BG50" s="2" t="inlineStr">
        <is>
          <t>http://23.94.38.62/bm0yR0Nmc2VNbDF3U2hCWEtSODNKbnZRNFZ4NVBPZjNZK0hlUHFGTFVMVktxVWFHNXppdTlOaG1mTUV0Uk9ySU5tRStxc3NPWlJJPQ.jpg</t>
        </is>
      </c>
      <c r="BH50" s="2" t="inlineStr">
        <is>
          <t>http://23.94.38.62/YW9qYkowNVlhK3Nhbk5KZzdtRjZMK2o0b0VSSGZoWThITEM4QzI5dWNLSlNneTdBQ3BpMzdSM21ibmNyMG9IdURsV0VlY1pSR1dBPQ.jpg</t>
        </is>
      </c>
      <c r="BI50" s="2" t="inlineStr">
        <is>
          <t>http://23.94.38.62/Q1VTZjgvb1dCM0xvc0I3R01jQjhvc2dPODRzektLRmhQSDlRa2lOUHFwVzk5R0E2N2ZRc2NQSEJrMWlpTDVhOHFQSnFtZ1BJVXFzPQ.jpg</t>
        </is>
      </c>
      <c r="BJ50" s="2" t="inlineStr">
        <is>
          <t>http://23.94.38.62/QkhnTlhpbEttL3IwbmhTTHVHa2FXUjBialZsaFZpcGJNOFBsdDkrNHlsOE96VEhwTW1uamhoNWRyUERpRWlRaE5EckdTZFlOdnJnPQ.jpg@100</t>
        </is>
      </c>
      <c r="BK50" s="2">
        <f>IF(ISBLANK(BJ50),BA50,BJ50)</f>
        <v/>
      </c>
      <c r="BL50" s="2" t="inlineStr">
        <is>
          <t>ACJ241205006</t>
        </is>
      </c>
      <c r="BM50" s="2" t="n"/>
      <c r="BN50" s="2" t="inlineStr">
        <is>
          <t>60g Hydrating Refreshing Smoothing Moisturizing And Tightening Skin Care Cream</t>
        </is>
      </c>
      <c r="BO50" s="2" t="inlineStr">
        <is>
          <t>60g补水清爽柔滑保湿紧致护肤霜</t>
        </is>
      </c>
      <c r="BP50" s="2" t="inlineStr">
        <is>
          <t>护肤霜补水清爽光滑柔润肌肤保湿滋养紧致护肤霜60g</t>
        </is>
      </c>
      <c r="BQ50" s="2" t="inlineStr">
        <is>
          <t>Skin Care Cream Moisturizing, Refreshing, Smooth And Soft Skin Moisturizing, Nourishing And Firming Skin Care Cream 60G</t>
        </is>
      </c>
    </row>
    <row r="51" ht="50" customHeight="1" s="3">
      <c r="A51" s="2" t="inlineStr">
        <is>
          <t>JHX241205004</t>
        </is>
      </c>
      <c r="B51" t="inlineStr">
        <is>
          <t>Herunwer</t>
        </is>
      </c>
      <c r="C51" s="2" t="inlineStr">
        <is>
          <t>2WXX20250122</t>
        </is>
      </c>
      <c r="D51" s="2" t="inlineStr">
        <is>
          <t>-</t>
        </is>
      </c>
      <c r="F51" s="2">
        <f>C51&amp;D51&amp;A51&amp;D51&amp;B51</f>
        <v/>
      </c>
      <c r="G51" s="2">
        <f>C51&amp;D51&amp;E51&amp;D51&amp;B51</f>
        <v/>
      </c>
      <c r="J51" s="2">
        <f>BN51</f>
        <v/>
      </c>
      <c r="K51" s="2" t="inlineStr">
        <is>
          <t xml:space="preserve">Herunwer </t>
        </is>
      </c>
      <c r="L51" s="2">
        <f>K51&amp;J51</f>
        <v/>
      </c>
      <c r="M51" s="2">
        <f>LEN(L51)</f>
        <v/>
      </c>
      <c r="N51" s="2" t="inlineStr">
        <is>
          <t>Body Perfume  Spray Has A Lasting Taste Which Does Not Stimulate Pleasant Sweet Smell 100ml&lt;br&gt;Features:&lt;br&gt;1. **Long-lasting **: Our body spray features a delightful that lingers throughout the day, ensuring you feel fresh and confident at all times.&lt;br&gt;2. **Gentle on Skin**: Designed with your comfort in mind, this body spray provides a light, refreshing without any harsh or irritating ingredients.&lt;br&gt;3. **Subtle Aroma**: Enjoy a faint and pleasant that enhances your natural , making it for daily wear or special .&lt;br&gt;4. **Versatile Use**: Ideal for both men and women, this body spray is for layering with other products, ensuring a harmonious of scents.&lt;br&gt;5. **Easy Application**: The convenient spray bottle allows for quick and effortless application, letting you enjoy a hint of our wherever you go.&lt;br&gt;Product Description:&lt;br&gt;1*Body perfume spray&lt;br&gt;</t>
        </is>
      </c>
      <c r="O51" s="4">
        <f>IF(ISNUMBER(SEARCH("&lt;br&gt;Size",SUBSTITUTE(TRIM(N51),"&lt;br&gt; ","&lt;br&gt;"))),LEFT(SUBSTITUTE(TRIM(N51),"&lt;br&gt; ","&lt;br&gt;"),SEARCH("&lt;br&gt;Size",SUBSTITUTE(TRIM(N51),"&lt;br&gt; ","&lt;br&gt;"))-1),SUBSTITUTE(TRIM(N51),"&lt;br&gt; ","&lt;br&gt;"))</f>
        <v/>
      </c>
      <c r="P51" s="4">
        <f>IF(ISNUMBER(SEARCH("Size&lt;br&gt;US",O51)),LEFT(O51,SEARCH("Size&lt;br&gt;US",O51)-1),O51)</f>
        <v/>
      </c>
      <c r="Q51" s="4">
        <f>SUBSTITUTE(P51,"&lt;br&gt;",CHAR(10))</f>
        <v/>
      </c>
      <c r="R51" s="4">
        <f>REPLACE(Q51,1,FIND(CHAR(10),Q51),)</f>
        <v/>
      </c>
      <c r="S51" s="5">
        <f>REPLACE(R51,1,FIND(CHAR(10),R51),)</f>
        <v/>
      </c>
      <c r="T51" s="5">
        <f>REPLACE(S51,1,FIND(CHAR(10),S51),)</f>
        <v/>
      </c>
      <c r="U51" s="5">
        <f>REPLACE(T51,1,FIND(CHAR(10),T51),)</f>
        <v/>
      </c>
      <c r="V51" s="5">
        <f>REPLACE(U51,1,FIND(CHAR(10),U51),)</f>
        <v/>
      </c>
      <c r="W51" s="5">
        <f>REPLACE(V51,1,FIND(CHAR(10),V51),)</f>
        <v/>
      </c>
      <c r="X51" s="5">
        <f>REPLACE(W51,1,FIND(CHAR(10),W51),)</f>
        <v/>
      </c>
      <c r="Y51" s="4">
        <f>K51&amp;"【Service】 If you have any questions, please feel free to contact us and we will answer your questions as soon as possible."</f>
        <v/>
      </c>
      <c r="Z51" s="5" t="inlineStr">
        <is>
          <t>best gift</t>
        </is>
      </c>
      <c r="AA51" s="5">
        <f>LEFT(S51,FIND(CHAR(10),S51)-1)</f>
        <v/>
      </c>
      <c r="AB51" s="4">
        <f>LEFT(T51,FIND(CHAR(10),T51)-1)</f>
        <v/>
      </c>
      <c r="AC51" s="4">
        <f>LEFT(U51,FIND(CHAR(10),U51)-1)</f>
        <v/>
      </c>
      <c r="AD51" s="4">
        <f>LEFT(V51,FIND(CHAR(10),V51)-1)</f>
        <v/>
      </c>
      <c r="AE51" s="4">
        <f>LEFT(W51,FIND(CHAR(10),W51)-1)</f>
        <v/>
      </c>
      <c r="AF51" s="2" t="inlineStr">
        <is>
          <t>液体,开模产品,纸箱,轻小件,香水</t>
        </is>
      </c>
      <c r="AG51" s="2" t="inlineStr">
        <is>
          <t>black</t>
        </is>
      </c>
      <c r="AH51" s="2" t="inlineStr">
        <is>
          <t>Free Size</t>
        </is>
      </c>
      <c r="AJ51" s="2" t="inlineStr">
        <is>
          <t>Plastic</t>
        </is>
      </c>
      <c r="AK51" s="2" t="inlineStr">
        <is>
          <t>塑料</t>
        </is>
      </c>
      <c r="AL51" s="2" t="inlineStr">
        <is>
          <t>8</t>
        </is>
      </c>
      <c r="AM51" s="2" t="inlineStr">
        <is>
          <t>150</t>
        </is>
      </c>
      <c r="AN51" s="7" t="n">
        <v>0.33</v>
      </c>
      <c r="AO51" s="2" t="n">
        <v>18.99</v>
      </c>
      <c r="AP51" s="2" t="n">
        <v>7.47</v>
      </c>
      <c r="AQ51" s="2" t="n">
        <v>6.99</v>
      </c>
      <c r="AR51" s="2">
        <f>IF(VALUE(TRIM(AM51))&lt;=100,"202411999000529084",IF(VALUE(TRIM(AM51))&lt;=200,"202411999000529085",IF(VALUE(TRIM(AM51))&lt;=300,"202411999000529087",IF(VALUE(TRIM(AM51))&lt;=400,"202411999000529089",IF(VALUE(TRIM(AM51))&lt;=500,"202411999000529090",IF(VALUE(TRIM(AM51))&lt;=1000,"202411999000532718","202411999000536024"))))))</f>
        <v/>
      </c>
      <c r="AU51" s="2" t="inlineStr">
        <is>
          <t>正常</t>
        </is>
      </c>
      <c r="BA51" s="2" t="inlineStr">
        <is>
          <t>http://23.94.38.62/RmxTc0NWRktyNjRWWDJNUC9RdlVIZHFuTURQVEx0NlRkWi9QVGZ2aUlVM3phbDBDR2d6c3dTdzFncEE3eW5odlB5bHFNZjl2U3R3PQ.jpg</t>
        </is>
      </c>
      <c r="BB51" s="2" t="inlineStr">
        <is>
          <t>http://23.94.38.62/VzhQR1NaTkRGelQwMDg2djRrMEQ3RGZIZjZLTWo4L0JjN3FkRmgzK05RRFhvcXQ0YmNrWHNtbmhNYzJhUXgrTm9wNzRudzgvRklVPQ.jpg</t>
        </is>
      </c>
      <c r="BC51" s="2" t="inlineStr">
        <is>
          <t>http://23.94.38.62/VURsZFJTNG5BNHgzbTdIdnJ4L2VDN0dZNE1yL3pKNXc3L0J1MVNDcmJkRDRsZVZrekFVcGlvWGtQUHZXRUN1UEZWTmdYMFM0Q3prPQ.jpg</t>
        </is>
      </c>
      <c r="BD51" s="2" t="inlineStr">
        <is>
          <t>http://23.94.38.62/b1BxNlhxZFVTTmtMUThyZXFJVXUyODZMdGF1V3FuM3JaWHdmY2pvS2lRUnEvaktJYTBLYndMUmI2RHllR29CdzhkajVpM2hIcklnPQ.jpg</t>
        </is>
      </c>
      <c r="BE51" s="2" t="inlineStr">
        <is>
          <t>http://23.94.38.62/UkdrZWlaY1d5ZWZaTUh4S3dWUzVZUE45bnJWQ1RLenVEZ29aRjJSUEM2dDRNWGRNakVSRFVGcVNEUXhFZ0ordGZpMWt1U2t1amlnPQ.jpg</t>
        </is>
      </c>
      <c r="BF51" s="2" t="inlineStr">
        <is>
          <t>http://23.94.38.62/TWE0NzZyL2pKaW9UWU55YWRObzlsNlh3Y205Q2paWkNEMVRmc1Jpb2JFSWZLQ082eTBKOVZXcHlnRVovWW8xQ05GZFkzVzZGWjJnPQ.jpg</t>
        </is>
      </c>
      <c r="BG51" s="2" t="inlineStr">
        <is>
          <t>http://23.94.38.62/N3lVT0dTeVVOZ1VmVEFyUFpZVCtUcWFIdTBIdU1VUFVwdWFoRldwVUFNeHhmYlp2emhTWUdlK005RW9lM0RpVFc2QUJqQUw2UVRNPQ.jpg</t>
        </is>
      </c>
      <c r="BH51" s="2" t="inlineStr">
        <is>
          <t>http://23.94.38.62/bWhyemg1M25DZ1c4blVqY2Urd0FPOTNzTnBZWWU0N3FPb2xnaGd5eTZrMWI5TWg1OUJUbnhqeTlZUTZ0RWVzWEtHNFEySVl0QktJPQ.jpg</t>
        </is>
      </c>
      <c r="BI51" s="2" t="inlineStr">
        <is>
          <t>http://23.94.38.62/Y3I0UExOZnkyeUkzdWxUU1RQM091OFU5K2o2M3BRVi9JbEJkS3lwbzhTRDh4UjJHWldmOXJwUmR1L1FaajRHY2xLUGkyclNQZU1RPQ.jpg</t>
        </is>
      </c>
      <c r="BJ51" s="2" t="inlineStr">
        <is>
          <t>http://23.94.38.62/SkoyR1RKcXFFQmFIVCtBWEd6MmV4UEQwV1JUY01jaGVFNWNFT0JVQzc2SkdmeTZvbjJ3cDZhRkRaKzA2OHQrNTNBMWF1NU5YODNZPQ.jpg@100</t>
        </is>
      </c>
      <c r="BK51" s="2">
        <f>IF(ISBLANK(BJ51),BA51,BJ51)</f>
        <v/>
      </c>
      <c r="BL51" s="2" t="inlineStr">
        <is>
          <t>JHX241205004</t>
        </is>
      </c>
      <c r="BM51" s="2" t="n"/>
      <c r="BN51" s="2" t="inlineStr">
        <is>
          <t>Body Perfume  Spray Has A Lasting Taste Which Does Not Stimulate Pleasant Sweet Smell 100ml</t>
        </is>
      </c>
      <c r="BO51" s="2" t="inlineStr">
        <is>
          <t>身体香水喷雾味道持久不刺激令人愉悦的甜味 100ml</t>
        </is>
      </c>
      <c r="BP51" s="2" t="inlineStr">
        <is>
          <t>香水喷雾100ml</t>
        </is>
      </c>
      <c r="BQ51" s="2" t="inlineStr">
        <is>
          <t>Perfume Spray 100Ml</t>
        </is>
      </c>
    </row>
    <row r="52" ht="50" customHeight="1" s="3">
      <c r="A52" s="2" t="inlineStr">
        <is>
          <t>THH241205005</t>
        </is>
      </c>
      <c r="B52" t="inlineStr">
        <is>
          <t>Herunwer</t>
        </is>
      </c>
      <c r="C52" s="2" t="inlineStr">
        <is>
          <t>2WXX20250122</t>
        </is>
      </c>
      <c r="D52" s="2" t="inlineStr">
        <is>
          <t>-</t>
        </is>
      </c>
      <c r="E52" s="2" t="n"/>
      <c r="F52" s="2">
        <f>C52&amp;D52&amp;A52&amp;D52&amp;B52</f>
        <v/>
      </c>
      <c r="G52" s="2">
        <f>C52&amp;D52&amp;E52&amp;D52&amp;B52</f>
        <v/>
      </c>
      <c r="J52" s="2">
        <f>BN52</f>
        <v/>
      </c>
      <c r="K52" s="2" t="inlineStr">
        <is>
          <t xml:space="preserve">Herunwer </t>
        </is>
      </c>
      <c r="L52" s="2">
        <f>K52&amp;J52</f>
        <v/>
      </c>
      <c r="M52" s="2">
        <f>LEN(L52)</f>
        <v/>
      </c>
      <c r="N52" s="2" t="inlineStr">
        <is>
          <t>Rose Antiwrinkle Eye Cream Eye Essences Cream Tighten The Eye Area Smoothes Out The Traces Of Times 28g&lt;br&gt;Features:&lt;br&gt;     Nourishing Rose: Packed with the goodnesses of Rose, this eye cream delivers essentialy nutrients to the delicate skin, promoting hydration and soothing irritations.&lt;br&gt;    Gentle and Non-Irritating: The formulas is designed to be gentle on the sensitive eye area, avoiding any irritation, making it suitable for all skin types, including sensitive skin.&lt;br&gt;    Hydrating and Revitalizing: The Rose Eye Cream provides deeply hydration and revitalizes tired-looking eyes, helping to reduce the appearance of puffiness and under-eye bags.&lt;br&gt;    Antiaging Properties: Infused with powerful antioxidants, this cream helps combat the signs of aging, minimizing the appearance of fine lines and wrinkles.&lt;br&gt;    Dark Circles Reduction: The cream's nourishing and brightening properties assist in reducing the appearance of dark circles, revealing a more vibrants and refreshed look.&lt;br&gt;Product Description:&lt;br&gt;1*Rose Eye Cream&lt;br&gt;Net：28g&lt;br&gt;</t>
        </is>
      </c>
      <c r="O52" s="4">
        <f>IF(ISNUMBER(SEARCH("&lt;br&gt;Size",SUBSTITUTE(TRIM(N52),"&lt;br&gt; ","&lt;br&gt;"))),LEFT(SUBSTITUTE(TRIM(N52),"&lt;br&gt; ","&lt;br&gt;"),SEARCH("&lt;br&gt;Size",SUBSTITUTE(TRIM(N52),"&lt;br&gt; ","&lt;br&gt;"))-1),SUBSTITUTE(TRIM(N52),"&lt;br&gt; ","&lt;br&gt;"))</f>
        <v/>
      </c>
      <c r="P52" s="4">
        <f>IF(ISNUMBER(SEARCH("Size&lt;br&gt;US",O52)),LEFT(O52,SEARCH("Size&lt;br&gt;US",O52)-1),O52)</f>
        <v/>
      </c>
      <c r="Q52" s="4">
        <f>SUBSTITUTE(P52,"&lt;br&gt;",CHAR(10))</f>
        <v/>
      </c>
      <c r="R52" s="4">
        <f>REPLACE(Q52,1,FIND(CHAR(10),Q52),)</f>
        <v/>
      </c>
      <c r="S52" s="5">
        <f>REPLACE(R52,1,FIND(CHAR(10),R52),)</f>
        <v/>
      </c>
      <c r="T52" s="5">
        <f>REPLACE(S52,1,FIND(CHAR(10),S52),)</f>
        <v/>
      </c>
      <c r="U52" s="5">
        <f>REPLACE(T52,1,FIND(CHAR(10),T52),)</f>
        <v/>
      </c>
      <c r="V52" s="5">
        <f>REPLACE(U52,1,FIND(CHAR(10),U52),)</f>
        <v/>
      </c>
      <c r="W52" s="5">
        <f>REPLACE(V52,1,FIND(CHAR(10),V52),)</f>
        <v/>
      </c>
      <c r="X52" s="5">
        <f>REPLACE(W52,1,FIND(CHAR(10),W52),)</f>
        <v/>
      </c>
      <c r="Y52" s="4">
        <f>K52&amp;"【Service】 If you have any questions, please feel free to contact us and we will answer your questions as soon as possible."</f>
        <v/>
      </c>
      <c r="Z52" s="5" t="inlineStr">
        <is>
          <t>best gift</t>
        </is>
      </c>
      <c r="AA52" s="5">
        <f>LEFT(S52,FIND(CHAR(10),S52)-1)</f>
        <v/>
      </c>
      <c r="AB52" s="4">
        <f>LEFT(T52,FIND(CHAR(10),T52)-1)</f>
        <v/>
      </c>
      <c r="AC52" s="4">
        <f>LEFT(U52,FIND(CHAR(10),U52)-1)</f>
        <v/>
      </c>
      <c r="AD52" s="4">
        <f>LEFT(V52,FIND(CHAR(10),V52)-1)</f>
        <v/>
      </c>
      <c r="AE52" s="4">
        <f>LEFT(W52,FIND(CHAR(10),W52)-1)</f>
        <v/>
      </c>
      <c r="AF52" s="2" t="inlineStr">
        <is>
          <t>膏体,纸箱,轻小件</t>
        </is>
      </c>
      <c r="AG52" s="2" t="inlineStr">
        <is>
          <t>red</t>
        </is>
      </c>
      <c r="AH52" s="2" t="inlineStr">
        <is>
          <t>Free Size</t>
        </is>
      </c>
      <c r="AJ52" s="2" t="inlineStr">
        <is>
          <t>Plastic</t>
        </is>
      </c>
      <c r="AK52" s="2" t="inlineStr">
        <is>
          <t>塑料</t>
        </is>
      </c>
      <c r="AL52" s="2" t="inlineStr">
        <is>
          <t>4.5</t>
        </is>
      </c>
      <c r="AM52" s="2" t="inlineStr">
        <is>
          <t>50</t>
        </is>
      </c>
      <c r="AN52" s="7" t="n">
        <v>0.11</v>
      </c>
      <c r="AO52" s="2" t="n">
        <v>13.99</v>
      </c>
      <c r="AP52" s="2" t="n">
        <v>5.64</v>
      </c>
      <c r="AQ52" s="2" t="n">
        <v>5.99</v>
      </c>
      <c r="AR52" s="2">
        <f>IF(VALUE(TRIM(AM52))&lt;=100,"202411999000529084",IF(VALUE(TRIM(AM52))&lt;=200,"202411999000529085",IF(VALUE(TRIM(AM52))&lt;=300,"202411999000529087",IF(VALUE(TRIM(AM52))&lt;=400,"202411999000529089",IF(VALUE(TRIM(AM52))&lt;=500,"202411999000529090",IF(VALUE(TRIM(AM52))&lt;=1000,"202411999000532718","202411999000536024"))))))</f>
        <v/>
      </c>
      <c r="AU52" s="2" t="inlineStr">
        <is>
          <t>正常</t>
        </is>
      </c>
      <c r="BA52" s="2" t="inlineStr">
        <is>
          <t>http://23.94.38.62/eVh1Mk5hdGRNdWZoOGNpTlI3all6WVhsMHBGeDA5L2xDalI2QWdqU1hOQktzZkJlTHBIWFdZdnpsSVhyVUV3WnQrVXBXWlplRExjPQ.jpg</t>
        </is>
      </c>
      <c r="BB52" s="2" t="inlineStr">
        <is>
          <t>http://23.94.38.62/M2VRbTR3R1Q3VEVBbFdvZTR5SzZwcDlib3plR0NCNjRCVGp4S20zMmxHWUpTZzlVS1VpY1FRcnhIVENBaGR1dVpKUHhzbWwrT3BrPQ.jpg</t>
        </is>
      </c>
      <c r="BC52" s="2" t="inlineStr">
        <is>
          <t>http://23.94.38.62/bkgxV3doNmJFYkRYRCsvY3lVdmJETmVnN28xSzllRWVPSU9OWmtXWGxpMXJ1Y1pvR0p0UElpVW5EV1lWYVpsN1Q2MGhSZHMrd3ljPQ.jpg</t>
        </is>
      </c>
      <c r="BD52" s="2" t="inlineStr">
        <is>
          <t>http://23.94.38.62/ZkcvY043WUlQaE11UlNKZllVT3ZkVjJtRThGTnlXSmNwcjFhZURQZDJ2dThibGJxU1NrdmljMlo5cFRadXdaUVR1UUlISmFWU3pJPQ.jpg</t>
        </is>
      </c>
      <c r="BE52" s="2" t="inlineStr">
        <is>
          <t>http://23.94.38.62/M093b3dQM3ZneHNmWXBzWWswWkJmQnhwejhOQjlGcW9BZ0RLUzFJcXdxWFlVNWJwQXBkNmJiaUtIWnY5VmU1K0tQYkdZbnhhZ3drPQ.jpg</t>
        </is>
      </c>
      <c r="BF52" s="2" t="inlineStr">
        <is>
          <t>http://23.94.38.62/ZjkwK0EvUkYzUml3Zmx4SG5IeWsvRXkwOENXWWdIM2hOZUFhRGpHWWpBVEdIZDVPT083WlYrcDB0UlcxUWZsS2xVQ2dndnd4M1drPQ.jpg</t>
        </is>
      </c>
      <c r="BG52" s="2" t="inlineStr">
        <is>
          <t>http://23.94.38.62/MkRhcWxTYmg2bnI0d1E1UFFuVXFHUlJhYWJkc3hpNG5pNGV0aVUrS2oxeEhMQXZuNkk3N0gzbUozeCtaSTVrYkJJYTVtbGhXTmJvPQ.jpg</t>
        </is>
      </c>
      <c r="BH52" s="2" t="inlineStr">
        <is>
          <t>http://23.94.38.62/c2ZyT0dNMTliRi83WHA0eC83Tncyank3ZDNPWk5LbnFSaEFaU1kwa09CVnhENmhjSXV1WnI1VGpiWk5WUm95QWo5RGp2TjNZcWdZPQ.jpg</t>
        </is>
      </c>
      <c r="BI52" s="2" t="inlineStr">
        <is>
          <t>http://23.94.38.62/ZnNrZkk1UVMzbG5nMXo1Q3RPTUVOZFRUclRzbGNHYi9BaU5KOTcvUXlEMUNMMy9LNHhtTm96ckN3cUluY1FWOXJSVkZLbkl6YzNBPQ.jpg</t>
        </is>
      </c>
      <c r="BJ52" s="2" t="inlineStr">
        <is>
          <t>http://23.94.38.62/WFgrK0dMNGFRN2loQURqdXRxQlVJU3JHMXBqOXdPQlQ5OGhRVTZkellJOUtpd1B5OFlJVnFLdnhxcUtHQnJNTmdaNVhPT3NFRllZPQ.jpg@100</t>
        </is>
      </c>
      <c r="BK52" s="2">
        <f>IF(ISBLANK(BJ52),BA52,BJ52)</f>
        <v/>
      </c>
      <c r="BL52" s="2" t="inlineStr">
        <is>
          <t>THH241205005</t>
        </is>
      </c>
      <c r="BM52" s="2" t="n"/>
      <c r="BN52" s="2" t="inlineStr">
        <is>
          <t>Rose Antiwrinkle Eye Cream Eye Essences Cream Tighten The Eye Area Smoothes Out The Traces Of Times 28g</t>
        </is>
      </c>
      <c r="BO52" s="2" t="inlineStr">
        <is>
          <t>玫瑰抗皱眼霜眼部精华霜紧致眼周抚平岁月痕迹 28g</t>
        </is>
      </c>
      <c r="BP52" s="2" t="inlineStr">
        <is>
          <t>玫瑰眼霜抗皱眼部精华霜28g</t>
        </is>
      </c>
      <c r="BQ52" s="2" t="inlineStr">
        <is>
          <t>Rose Eye Cream Anti-Wrinkle Eye Essence Cream 28G</t>
        </is>
      </c>
    </row>
    <row r="53" ht="50" customHeight="1" s="3">
      <c r="A53" s="2" t="inlineStr">
        <is>
          <t>HMW241205010</t>
        </is>
      </c>
      <c r="B53" t="inlineStr">
        <is>
          <t>Herunwer</t>
        </is>
      </c>
      <c r="C53" s="2" t="inlineStr">
        <is>
          <t>2WXX20250122</t>
        </is>
      </c>
      <c r="D53" s="2" t="inlineStr">
        <is>
          <t>-</t>
        </is>
      </c>
      <c r="E53" s="2" t="n"/>
      <c r="F53" s="2">
        <f>C53&amp;D53&amp;A53&amp;D53&amp;B53</f>
        <v/>
      </c>
      <c r="G53" s="2">
        <f>C53&amp;D53&amp;E53&amp;D53&amp;B53</f>
        <v/>
      </c>
      <c r="J53" s="2">
        <f>BN53</f>
        <v/>
      </c>
      <c r="K53" s="2" t="inlineStr">
        <is>
          <t xml:space="preserve">Herunwer </t>
        </is>
      </c>
      <c r="L53" s="2">
        <f>K53&amp;J53</f>
        <v/>
      </c>
      <c r="M53" s="2">
        <f>LEN(L53)</f>
        <v/>
      </c>
      <c r="N53" s="2" t="inlineStr">
        <is>
          <t>Foot Cream Autumns And Winter Hand And Foot Repair Cracked Cream Heel Moisturizing Antis-cracking Antis-freezing Cream Foot Cream Foot Cream&lt;br&gt;Features:&lt;br&gt;1. ** Hydration:** Our Foot Cream provides  hydration for dry and cracked skin, ensuring your feet remain soft and  during the harsh  and winter months.&lt;br&gt;2. **Repair and :** This Hand and Foot Repair Ointment effectively targets fissures and rough patches, making it an   for cracked heels and dry areas, restoring them to their natural state.&lt;br&gt;3. **Soothing :** Crafted with a soothing , this Foot Cream not  moisturizes but also relieves discomfort caused by dryness and cracking, promoting overall foot health.&lt;br&gt;4. **Winter Protection:** The -Crack and - properties of our Foot Cream create a protective barrier against cold weather, ensuring your feet stay nourished and shielded from the .&lt;br&gt;5. **Versatile Use:**  for both hands and feet, our Cracked Heel Balm is a multifunctional solution that can be your  for all  foot care needs, making it an ideal addition to your  routine.&lt;br&gt;Product Description:&lt;br&gt;Includes: 1 * Foot Cream /Winter Hand and Foot Repair Crack Cream Heel Moisturizing Crack Prevention Antifreeze Cream Foot Crack Cream Foot Care Cream&lt;br&gt;</t>
        </is>
      </c>
      <c r="O53" s="4">
        <f>IF(ISNUMBER(SEARCH("&lt;br&gt;Size",SUBSTITUTE(TRIM(N53),"&lt;br&gt; ","&lt;br&gt;"))),LEFT(SUBSTITUTE(TRIM(N53),"&lt;br&gt; ","&lt;br&gt;"),SEARCH("&lt;br&gt;Size",SUBSTITUTE(TRIM(N53),"&lt;br&gt; ","&lt;br&gt;"))-1),SUBSTITUTE(TRIM(N53),"&lt;br&gt; ","&lt;br&gt;"))</f>
        <v/>
      </c>
      <c r="P53" s="4">
        <f>IF(ISNUMBER(SEARCH("Size&lt;br&gt;US",O53)),LEFT(O53,SEARCH("Size&lt;br&gt;US",O53)-1),O53)</f>
        <v/>
      </c>
      <c r="Q53" s="4">
        <f>SUBSTITUTE(P53,"&lt;br&gt;",CHAR(10))</f>
        <v/>
      </c>
      <c r="R53" s="4">
        <f>REPLACE(Q53,1,FIND(CHAR(10),Q53),)</f>
        <v/>
      </c>
      <c r="S53" s="5">
        <f>REPLACE(R53,1,FIND(CHAR(10),R53),)</f>
        <v/>
      </c>
      <c r="T53" s="5">
        <f>REPLACE(S53,1,FIND(CHAR(10),S53),)</f>
        <v/>
      </c>
      <c r="U53" s="5">
        <f>REPLACE(T53,1,FIND(CHAR(10),T53),)</f>
        <v/>
      </c>
      <c r="V53" s="5">
        <f>REPLACE(U53,1,FIND(CHAR(10),U53),)</f>
        <v/>
      </c>
      <c r="W53" s="5">
        <f>REPLACE(V53,1,FIND(CHAR(10),V53),)</f>
        <v/>
      </c>
      <c r="X53" s="5">
        <f>REPLACE(W53,1,FIND(CHAR(10),W53),)</f>
        <v/>
      </c>
      <c r="Y53" s="4">
        <f>K53&amp;"【Service】 If you have any questions, please feel free to contact us and we will answer your questions as soon as possible."</f>
        <v/>
      </c>
      <c r="Z53" s="5" t="inlineStr">
        <is>
          <t>best gift</t>
        </is>
      </c>
      <c r="AA53" s="5">
        <f>LEFT(S53,FIND(CHAR(10),S53)-1)</f>
        <v/>
      </c>
      <c r="AB53" s="4">
        <f>LEFT(T53,FIND(CHAR(10),T53)-1)</f>
        <v/>
      </c>
      <c r="AC53" s="4">
        <f>LEFT(U53,FIND(CHAR(10),U53)-1)</f>
        <v/>
      </c>
      <c r="AD53" s="4">
        <f>LEFT(V53,FIND(CHAR(10),V53)-1)</f>
        <v/>
      </c>
      <c r="AE53" s="4">
        <f>LEFT(W53,FIND(CHAR(10),W53)-1)</f>
        <v/>
      </c>
      <c r="AF53" s="2" t="inlineStr">
        <is>
          <t>膏体,纸箱</t>
        </is>
      </c>
      <c r="AG53" s="2" t="inlineStr">
        <is>
          <t>color</t>
        </is>
      </c>
      <c r="AH53" s="2" t="inlineStr">
        <is>
          <t>Free Size</t>
        </is>
      </c>
      <c r="AJ53" s="2" t="inlineStr">
        <is>
          <t>Plastic</t>
        </is>
      </c>
      <c r="AK53" s="2" t="inlineStr">
        <is>
          <t>塑料</t>
        </is>
      </c>
      <c r="AL53" s="2" t="inlineStr">
        <is>
          <t>5.7</t>
        </is>
      </c>
      <c r="AM53" s="2" t="inlineStr">
        <is>
          <t>250</t>
        </is>
      </c>
      <c r="AN53" s="7" t="n">
        <v>0.55</v>
      </c>
      <c r="AO53" s="2" t="n">
        <v>19.99</v>
      </c>
      <c r="AP53" s="2" t="n">
        <v>8.039999999999999</v>
      </c>
      <c r="AQ53" s="2" t="n">
        <v>7.99</v>
      </c>
      <c r="AR53" s="2">
        <f>IF(VALUE(TRIM(AM53))&lt;=100,"202411999000529084",IF(VALUE(TRIM(AM53))&lt;=200,"202411999000529085",IF(VALUE(TRIM(AM53))&lt;=300,"202411999000529087",IF(VALUE(TRIM(AM53))&lt;=400,"202411999000529089",IF(VALUE(TRIM(AM53))&lt;=500,"202411999000529090",IF(VALUE(TRIM(AM53))&lt;=1000,"202411999000532718","202411999000536024"))))))</f>
        <v/>
      </c>
      <c r="AU53" s="2" t="inlineStr">
        <is>
          <t>正常</t>
        </is>
      </c>
      <c r="BA53" s="2" t="inlineStr">
        <is>
          <t>http://23.94.38.62/L2g0OFNOcEpTelBwczVRRU1URjZEeUJSVFBLTGNpODVabXllVWgwaXBtWVoxcmRYemRNU1dsTEIza25KdzZlQkQvNDhtdFBSN25BPQ.jpg</t>
        </is>
      </c>
      <c r="BB53" s="2" t="inlineStr">
        <is>
          <t>http://23.94.38.62/SjNyUXhvS2xpRmVMWVlVVkFoMjI4RTZuTUhFV3hISjA5bDNkdzkxQ1dvZllBVFFyUVgwWnhjaU1pcEdDNDBpNFk4ejFXZ3d4VU1FPQ.jpg</t>
        </is>
      </c>
      <c r="BC53" s="2" t="inlineStr">
        <is>
          <t>http://23.94.38.62/c004eDEzeitITFp1b2ZFbytLTmNwQ3VBaVNxQ0pmZnVwS0haemplRC9xWXlRVkpVakEwOGF4REtueUs2VzNyYUtyNFl1K0ZmZ2RJPQ.jpg</t>
        </is>
      </c>
      <c r="BD53" s="2" t="inlineStr">
        <is>
          <t>http://23.94.38.62/T3ZsditMeWFkdCtxNitGc1lOZjd6OC9EM2dnN3JxZ28xaU9vcVRoQk5MaE1Xdjd2b3EralUyTXFXaGdFOTNOUGdXY0UvL1N1dXdvPQ.jpg</t>
        </is>
      </c>
      <c r="BE53" s="2" t="inlineStr">
        <is>
          <t>http://23.94.38.62/MUxEd2JVeWpvOTRRZXE5RGJmYkFhK25EdGNTQTIvUUFNcXBUV2pHOG5UeU82aGFJdkxIcUk4b0tYbUI3MHR1UWZYbWMrRGpzT1l3PQ.jpg</t>
        </is>
      </c>
      <c r="BF53" s="2" t="inlineStr">
        <is>
          <t>http://23.94.38.62/Z3NBT1F5clVUOWFRN0l2UFB0ek5qVzBMaTA5WFVwQzVLTFVZb3cvbUZPK1pSbW1tUzQyV2Z5QU9TVFpUZ3c1MDYrQmRTWDdHUklnPQ.jpg</t>
        </is>
      </c>
      <c r="BG53" s="2" t="inlineStr">
        <is>
          <t>http://23.94.38.62/UW5qamhmTjlTZTJ6UmRKcWhycTNNQjRuV0Y4YVdaTGt3MnMvVElXeWdHaWx5a0c3K0RMVUZWWGV1bkM0MlRkaG4wdFJIRFlVYU1VPQ.jpg</t>
        </is>
      </c>
      <c r="BH53" s="2" t="inlineStr">
        <is>
          <t>http://23.94.38.62/TXRVMko4MEdZbVpZcnBSNWg0bzkrTE51aHI2ODNzUUM3WEc2c0ZNd2NQa0JQK3JKS2lCTzhiL1dtTHFBKy9OTXAyb0NGVTRBbTRjPQ.jpg</t>
        </is>
      </c>
      <c r="BI53" s="2" t="inlineStr">
        <is>
          <t>http://23.94.38.62/Q0ZWL2UyR1NIVExmeEJoM1FYMVR2RTFLUkpEL1FWWnNsMHkzWW1ZdGZnZC9yZnppbEZ3YnV0b0Jtb2NlSTRrVWplS2xpNkZXNTE4PQ.jpg</t>
        </is>
      </c>
      <c r="BJ53" s="2" t="inlineStr">
        <is>
          <t>http://23.94.38.62/Q0pWVVFpblEvdUtKS3BOU3I1L3c3azZsczBKWkV0ZEtMcU0wL2prQUU1MWFmWFVOcm9YRUlKTzU5aGlVbk41V1BpbFFNV2dlWUs4PQ.jpg@100</t>
        </is>
      </c>
      <c r="BK53" s="2">
        <f>IF(ISBLANK(BJ53),BA53,BJ53)</f>
        <v/>
      </c>
      <c r="BL53" s="2" t="inlineStr">
        <is>
          <t>HMW241205010</t>
        </is>
      </c>
      <c r="BM53" s="2" t="n"/>
      <c r="BN53" s="2" t="inlineStr">
        <is>
          <t>Foot Cream Autumns And Winter Hand And Foot Repair Cracked Cream Heel Moisturizing Antis-cracking Antis-freezing Cream Foot Cream Foot Cream</t>
        </is>
      </c>
      <c r="BO53" s="2" t="inlineStr">
        <is>
          <t>护脚霜秋冬手足修复龟裂霜脚跟保湿防裂防冻霜护脚霜护脚霜</t>
        </is>
      </c>
      <c r="BP53" s="2" t="inlineStr">
        <is>
          <t>足霜秋冬手足修护皴裂膏脚后跟滋润防裂防冻膏脚裂膏护足霜</t>
        </is>
      </c>
      <c r="BQ53" s="2" t="inlineStr">
        <is>
          <t>Foot Cream Autumn And Winter Hand And Foot Repair Cracked Cream Heel Moisturizing Anti-Crack Antifreeze Cream Foot Crack Cream Foot Cream</t>
        </is>
      </c>
    </row>
    <row r="54" ht="50" customHeight="1" s="3">
      <c r="A54" s="2" t="inlineStr">
        <is>
          <t>CQQ241205006</t>
        </is>
      </c>
      <c r="B54" t="inlineStr">
        <is>
          <t>Herunwer</t>
        </is>
      </c>
      <c r="C54" s="2" t="inlineStr">
        <is>
          <t>2WXX20250122</t>
        </is>
      </c>
      <c r="D54" s="2" t="inlineStr">
        <is>
          <t>-</t>
        </is>
      </c>
      <c r="E54" s="2" t="n"/>
      <c r="F54" s="2">
        <f>C54&amp;D54&amp;A54&amp;D54&amp;B54</f>
        <v/>
      </c>
      <c r="G54" s="2">
        <f>C54&amp;D54&amp;E54&amp;D54&amp;B54</f>
        <v/>
      </c>
      <c r="J54" s="2">
        <f>BN54</f>
        <v/>
      </c>
      <c r="K54" s="2" t="inlineStr">
        <is>
          <t xml:space="preserve">Herunwer </t>
        </is>
      </c>
      <c r="L54" s="2">
        <f>K54&amp;J54</f>
        <v/>
      </c>
      <c r="M54" s="2">
        <f>LEN(L54)</f>
        <v/>
      </c>
      <c r="N54" s="2" t="inlineStr">
        <is>
          <t>Charging Heating Graphene Heating Massage Belt Moxibustion Warmth Abdominal And Waist Prolonged Sitting Artifact&lt;br&gt;Features:&lt;br&gt;The heating type is used to relieve lower back pain, quickly provide heat, relieve lower back muscle tension, abdominal pain, dysmenorrhea, stomach discomfort, leg arthritis, etc. The heating pad is made of heating material that is conducive to circulation. Lumbar support belt self heating lumbar support belt lumbar support belt back support for lower back The waist  adopts ergonomic design to relieve back pressure. Self tropical provides support to secure your waist, allowing you to wear it safely and comfortably. 5  of heating and 3  of vibration combined with 5 different temperatures and 3  of vibration sensation, providing you with a more  massage experience The elastic  has high tension and good decompression function. The waist is wrapped and fixed in a complete , making the lumbar spine natural&lt;br&gt;Product Description:&lt;br&gt;Gross weight: 830g&lt;br&gt;Product size: 110*20cm&lt;br&gt;Product packaging: Box&lt;br&gt;Rated voltage: 3.7v 5V=2A&lt;br&gt;Rated power: 7.5W&lt;br&gt;Battery model: Polymer battery cell&lt;br&gt;Battery capacity: 5000mAh&lt;br&gt;Function: Heating temperature from 0 to 65 degrees Celsius&lt;br&gt;Heating gear 5, vibration gear 3&lt;br&gt;Charging for 3-5 hours&lt;br&gt;Working hours 4-6 hours&lt;br&gt;Package Content:&lt;br&gt;1x belt 1x charging cable&lt;br&gt;</t>
        </is>
      </c>
      <c r="O54" s="4">
        <f>IF(ISNUMBER(SEARCH("&lt;br&gt;Size",SUBSTITUTE(TRIM(N54),"&lt;br&gt; ","&lt;br&gt;"))),LEFT(SUBSTITUTE(TRIM(N54),"&lt;br&gt; ","&lt;br&gt;"),SEARCH("&lt;br&gt;Size",SUBSTITUTE(TRIM(N54),"&lt;br&gt; ","&lt;br&gt;"))-1),SUBSTITUTE(TRIM(N54),"&lt;br&gt; ","&lt;br&gt;"))</f>
        <v/>
      </c>
      <c r="P54" s="4">
        <f>IF(ISNUMBER(SEARCH("Size&lt;br&gt;US",O54)),LEFT(O54,SEARCH("Size&lt;br&gt;US",O54)-1),O54)</f>
        <v/>
      </c>
      <c r="Q54" s="4">
        <f>SUBSTITUTE(P54,"&lt;br&gt;",CHAR(10))</f>
        <v/>
      </c>
      <c r="R54" s="4">
        <f>REPLACE(Q54,1,FIND(CHAR(10),Q54),)</f>
        <v/>
      </c>
      <c r="S54" s="5">
        <f>REPLACE(R54,1,FIND(CHAR(10),R54),)</f>
        <v/>
      </c>
      <c r="T54" s="5">
        <f>REPLACE(S54,1,FIND(CHAR(10),S54),)</f>
        <v/>
      </c>
      <c r="U54" s="5">
        <f>REPLACE(T54,1,FIND(CHAR(10),T54),)</f>
        <v/>
      </c>
      <c r="V54" s="5">
        <f>REPLACE(U54,1,FIND(CHAR(10),U54),)</f>
        <v/>
      </c>
      <c r="W54" s="5">
        <f>REPLACE(V54,1,FIND(CHAR(10),V54),)</f>
        <v/>
      </c>
      <c r="X54" s="5">
        <f>REPLACE(W54,1,FIND(CHAR(10),W54),)</f>
        <v/>
      </c>
      <c r="Y54" s="4">
        <f>K54&amp;"【Service】 If you have any questions, please feel free to contact us and we will answer your questions as soon as possible."</f>
        <v/>
      </c>
      <c r="Z54" s="5" t="inlineStr">
        <is>
          <t>best gift</t>
        </is>
      </c>
      <c r="AA54" s="5">
        <f>LEFT(S54,FIND(CHAR(10),S54)-1)</f>
        <v/>
      </c>
      <c r="AB54" s="4">
        <f>LEFT(T54,FIND(CHAR(10),T54)-1)</f>
        <v/>
      </c>
      <c r="AC54" s="4">
        <f>LEFT(U54,FIND(CHAR(10),U54)-1)</f>
        <v/>
      </c>
      <c r="AD54" s="4">
        <f>LEFT(V54,FIND(CHAR(10),V54)-1)</f>
        <v/>
      </c>
      <c r="AE54" s="4">
        <f>LEFT(W54,FIND(CHAR(10),W54)-1)</f>
        <v/>
      </c>
      <c r="AF54" s="2" t="inlineStr">
        <is>
          <t>带电,马达,纸箱,加热,高价值</t>
        </is>
      </c>
      <c r="AG54" s="2" t="inlineStr">
        <is>
          <t>Black</t>
        </is>
      </c>
      <c r="AH54" s="2" t="inlineStr">
        <is>
          <t>Free Size</t>
        </is>
      </c>
      <c r="AJ54" s="2" t="inlineStr">
        <is>
          <t>polyester</t>
        </is>
      </c>
      <c r="AK54" s="2" t="inlineStr">
        <is>
          <t>聚酯纤维</t>
        </is>
      </c>
      <c r="AL54" s="2" t="inlineStr">
        <is>
          <t>78</t>
        </is>
      </c>
      <c r="AM54" s="2" t="inlineStr">
        <is>
          <t>830</t>
        </is>
      </c>
      <c r="AN54" s="7" t="n">
        <v>1.83</v>
      </c>
      <c r="AO54" s="2" t="n">
        <v>73.98999999999999</v>
      </c>
      <c r="AP54" s="2" t="n">
        <v>29.46</v>
      </c>
      <c r="AQ54" s="2" t="n">
        <v>28.99</v>
      </c>
      <c r="AR54" s="2">
        <f>IF(VALUE(TRIM(AM54))&lt;=100,"202411999000529084",IF(VALUE(TRIM(AM54))&lt;=200,"202411999000529085",IF(VALUE(TRIM(AM54))&lt;=300,"202411999000529087",IF(VALUE(TRIM(AM54))&lt;=400,"202411999000529089",IF(VALUE(TRIM(AM54))&lt;=500,"202411999000529090",IF(VALUE(TRIM(AM54))&lt;=1000,"202411999000532718","202411999000536024"))))))</f>
        <v/>
      </c>
      <c r="AU54" s="2" t="inlineStr">
        <is>
          <t>正常</t>
        </is>
      </c>
      <c r="BA54" s="2" t="inlineStr">
        <is>
          <t>http://23.94.38.62/b0lzZHluWkYvZFZUUWtlWk5OemttL3kzRnpvRFUxZmJkd0lKQXhXRzM4QytSeWdBVFRoenh1cXdFQWhvUC9UM2xuQndtSGE3RXVnPQ.jpg</t>
        </is>
      </c>
      <c r="BB54" s="2" t="inlineStr">
        <is>
          <t>http://23.94.38.62/aWZLUkgweFpwMHIvdXU1ekNmNTZLeWJwQWY3emFIb1B0RXZqOVFQbStkb0ZYTDBURkdMRTZQWm1xV3BIZGdBNCsvL01VY3FIcmZBPQ.jpg</t>
        </is>
      </c>
      <c r="BC54" s="2" t="inlineStr">
        <is>
          <t>http://23.94.38.62/dVZMRHllS1d5d1VuZVBBaTRNK0NRSEhwUEdDZ0hlaHQ0amdSUDV2KzBoZnpRNHR2MHozTUsxTmZBY2RjL1crZ3Vha2M3RWl3NFZzPQ.jpg</t>
        </is>
      </c>
      <c r="BD54" s="2" t="inlineStr">
        <is>
          <t>http://23.94.38.62/SzhjNUNVRldnaHVuQzZCSlZ1SW1PemtEL3pSdWlweTdUaGlXSVcxYXZEN2FZMHNQMHcvd21xQjI0V0haWWUvR1FjdEdHKzBHMDQ0PQ.jpg</t>
        </is>
      </c>
      <c r="BE54" s="2" t="inlineStr">
        <is>
          <t>http://23.94.38.62/N3QyNjU2M0REazdwZHV1aFlUUWJZaEZwVEFSUERIRDFQZEQ4bGFXZyttR0tvQVdtOUZGUzlkOTlXeGEwMGJLK1FGR3hBM0NqZk00PQ.jpg</t>
        </is>
      </c>
      <c r="BF54" s="2" t="inlineStr">
        <is>
          <t>http://23.94.38.62/KzBOdWdIbFVlVEM2NUtsYXg0d3RnZjFwbHkyNy95K2xWTktsOVNES05EYnAzSFdVRzJDYm81UnVWRHdJRmVEN25IZjYvRVowN2xFPQ.jpg</t>
        </is>
      </c>
      <c r="BG54" s="2" t="inlineStr">
        <is>
          <t>http://23.94.38.62/a3NiOGdkM3NKaVV3cE1QSjdHejJXWkNxSm4yU1J6RGl3TTl3UlI1RjNqaDA2djlqcEozWGVXYzZlTCtOMGdQU01JeWxTc0hiYTBFPQ.jpg</t>
        </is>
      </c>
      <c r="BH54" s="2" t="inlineStr">
        <is>
          <t>http://23.94.38.62/eGZHWG5ScUQwcExJRzJCS3hWcml0cndaK3dhYy9yR05LWTlqbGN3bkphSmVNWjlreWVUamtMdktERm95ai9RQmlDbDcvVG15MXFVPQ.jpg</t>
        </is>
      </c>
      <c r="BI54" s="2" t="inlineStr">
        <is>
          <t>http://23.94.38.62/azEvTFpjZ2RmSXRLdGJLN0gyRmd5MHYwK0tFQ0FDd3QxUXhUa1NMT2grQjVieXZZNVZBT1lHVjZzWmtwOENKdWF4TkJidW1iSGM4PQ.jpg</t>
        </is>
      </c>
      <c r="BJ54" s="2" t="inlineStr">
        <is>
          <t>http://23.94.38.62/eEtZRDVvMU90dmRHN0FTUCtqOWVQOEM3aUlDbXdYbzllRXFuUDI4V3NtRSt5MitSbUpHaWFaTXZjN3J3YXhoQVFzakM1VkNNdWFRPQ.jpg@100</t>
        </is>
      </c>
      <c r="BK54" s="2">
        <f>IF(ISBLANK(BJ54),BA54,BJ54)</f>
        <v/>
      </c>
      <c r="BL54" s="2" t="inlineStr">
        <is>
          <t>CQQ241205006</t>
        </is>
      </c>
      <c r="BM54" s="2" t="n"/>
      <c r="BN54" s="2" t="inlineStr">
        <is>
          <t>Charging Heating Graphene Heating Massage Belt Moxibustion Warmth Abdominal And Waist Prolonged Sitting Artifact</t>
        </is>
      </c>
      <c r="BO54" s="2" t="inlineStr">
        <is>
          <t>充电加热石墨烯加热按摩腰带艾灸保暖腹部腰部久坐神器</t>
        </is>
      </c>
      <c r="BP54" s="2" t="inlineStr">
        <is>
          <t>充电加热发热按摩腰带</t>
        </is>
      </c>
      <c r="BQ54" s="2" t="inlineStr">
        <is>
          <t>Rechargeable Heating Massage Belt</t>
        </is>
      </c>
    </row>
    <row r="55" ht="50" customHeight="1" s="3">
      <c r="A55" s="2" t="inlineStr">
        <is>
          <t>ZNP241205005</t>
        </is>
      </c>
      <c r="B55" t="inlineStr">
        <is>
          <t>Herunwer</t>
        </is>
      </c>
      <c r="C55" s="2" t="inlineStr">
        <is>
          <t>2WXX20250122</t>
        </is>
      </c>
      <c r="D55" s="2" t="inlineStr">
        <is>
          <t>-</t>
        </is>
      </c>
      <c r="E55" s="2" t="n"/>
      <c r="F55" s="2">
        <f>C55&amp;D55&amp;A55&amp;D55&amp;B55</f>
        <v/>
      </c>
      <c r="G55" s="2">
        <f>C55&amp;D55&amp;E55&amp;D55&amp;B55</f>
        <v/>
      </c>
      <c r="J55" s="2">
        <f>BN55</f>
        <v/>
      </c>
      <c r="K55" s="2" t="inlineStr">
        <is>
          <t xml:space="preserve">Herunwer </t>
        </is>
      </c>
      <c r="L55" s="2">
        <f>K55&amp;J55</f>
        <v/>
      </c>
      <c r="M55" s="2">
        <f>LEN(L55)</f>
        <v/>
      </c>
      <c r="N55" s="2" t="inlineStr">
        <is>
          <t>Mini Cuticle Oil 10Ml Private Label Nail Cuticle Oil Nail Care Cuticle Oil&lt;br&gt;Features:&lt;br&gt;     It is in moisturizing ingredients, which can deeply moisturize nails and surrounding skin, and relieve drying problems.&lt;br&gt;    It helps to repair fragile and cracking nails, increase the hardness and elasticity of the nails.&lt;br&gt;    In addition to maintaining nail health, it can also enhance the appearance of the nails and make the nails more beautiful and shiny.&lt;br&gt;    Clean nails with wet towels&lt;br&gt;    Apply cuticle oil on the skin around the nails and nails&lt;br&gt;    Gently massage the nail bed to help absorb&lt;br&gt;Product Description:&lt;br&gt;1x nail care oi&lt;br&gt;</t>
        </is>
      </c>
      <c r="O55" s="4">
        <f>IF(ISNUMBER(SEARCH("&lt;br&gt;Size",SUBSTITUTE(TRIM(N55),"&lt;br&gt; ","&lt;br&gt;"))),LEFT(SUBSTITUTE(TRIM(N55),"&lt;br&gt; ","&lt;br&gt;"),SEARCH("&lt;br&gt;Size",SUBSTITUTE(TRIM(N55),"&lt;br&gt; ","&lt;br&gt;"))-1),SUBSTITUTE(TRIM(N55),"&lt;br&gt; ","&lt;br&gt;"))</f>
        <v/>
      </c>
      <c r="P55" s="4">
        <f>IF(ISNUMBER(SEARCH("Size&lt;br&gt;US",O55)),LEFT(O55,SEARCH("Size&lt;br&gt;US",O55)-1),O55)</f>
        <v/>
      </c>
      <c r="Q55" s="4">
        <f>SUBSTITUTE(P55,"&lt;br&gt;",CHAR(10))</f>
        <v/>
      </c>
      <c r="R55" s="4">
        <f>REPLACE(Q55,1,FIND(CHAR(10),Q55),)</f>
        <v/>
      </c>
      <c r="S55" s="5">
        <f>REPLACE(R55,1,FIND(CHAR(10),R55),)</f>
        <v/>
      </c>
      <c r="T55" s="5">
        <f>REPLACE(S55,1,FIND(CHAR(10),S55),)</f>
        <v/>
      </c>
      <c r="U55" s="5">
        <f>REPLACE(T55,1,FIND(CHAR(10),T55),)</f>
        <v/>
      </c>
      <c r="V55" s="5">
        <f>REPLACE(U55,1,FIND(CHAR(10),U55),)</f>
        <v/>
      </c>
      <c r="W55" s="5">
        <f>REPLACE(V55,1,FIND(CHAR(10),V55),)</f>
        <v/>
      </c>
      <c r="X55" s="5">
        <f>REPLACE(W55,1,FIND(CHAR(10),W55),)</f>
        <v/>
      </c>
      <c r="Y55" s="4">
        <f>K55&amp;"【Service】 If you have any questions, please feel free to contact us and we will answer your questions as soon as possible."</f>
        <v/>
      </c>
      <c r="Z55" s="5" t="inlineStr">
        <is>
          <t>best gift</t>
        </is>
      </c>
      <c r="AA55" s="5">
        <f>LEFT(S55,FIND(CHAR(10),S55)-1)</f>
        <v/>
      </c>
      <c r="AB55" s="4">
        <f>LEFT(T55,FIND(CHAR(10),T55)-1)</f>
        <v/>
      </c>
      <c r="AC55" s="4">
        <f>LEFT(U55,FIND(CHAR(10),U55)-1)</f>
        <v/>
      </c>
      <c r="AD55" s="4">
        <f>LEFT(V55,FIND(CHAR(10),V55)-1)</f>
        <v/>
      </c>
      <c r="AE55" s="4">
        <f>LEFT(W55,FIND(CHAR(10),W55)-1)</f>
        <v/>
      </c>
      <c r="AF55" s="2" t="inlineStr">
        <is>
          <t>液体,纸箱,轻小件,信封件-FR,信封件-JP</t>
        </is>
      </c>
      <c r="AG55" s="2" t="inlineStr">
        <is>
          <t>multicolor</t>
        </is>
      </c>
      <c r="AH55" s="2" t="inlineStr">
        <is>
          <t>Free Size</t>
        </is>
      </c>
      <c r="AJ55" s="2" t="inlineStr">
        <is>
          <t>Plastic</t>
        </is>
      </c>
      <c r="AK55" s="2" t="inlineStr">
        <is>
          <t>塑料</t>
        </is>
      </c>
      <c r="AL55" s="2" t="inlineStr">
        <is>
          <t>3.99</t>
        </is>
      </c>
      <c r="AM55" s="2" t="inlineStr">
        <is>
          <t>44</t>
        </is>
      </c>
      <c r="AN55" s="7" t="n">
        <v>0.1</v>
      </c>
      <c r="AO55" s="2" t="n">
        <v>13.99</v>
      </c>
      <c r="AP55" s="2" t="n">
        <v>5.42</v>
      </c>
      <c r="AQ55" s="2" t="n">
        <v>4.99</v>
      </c>
      <c r="AR55" s="2">
        <f>IF(VALUE(TRIM(AM55))&lt;=100,"202411999000529084",IF(VALUE(TRIM(AM55))&lt;=200,"202411999000529085",IF(VALUE(TRIM(AM55))&lt;=300,"202411999000529087",IF(VALUE(TRIM(AM55))&lt;=400,"202411999000529089",IF(VALUE(TRIM(AM55))&lt;=500,"202411999000529090",IF(VALUE(TRIM(AM55))&lt;=1000,"202411999000532718","202411999000536024"))))))</f>
        <v/>
      </c>
      <c r="AU55" s="2" t="inlineStr">
        <is>
          <t>正常</t>
        </is>
      </c>
      <c r="BA55" s="2" t="inlineStr">
        <is>
          <t>http://23.94.38.62/Tlp3MElPVGNZTnB1WWUzWXoyNXRmckFHc2lxWmM2WW1LUk1mcVkrVGIyVDhZSjYwcjNoaSsvS2RRY0dtVHpYYi9CZitLdmZKbElzPQ.jpg</t>
        </is>
      </c>
      <c r="BB55" s="2" t="inlineStr">
        <is>
          <t>http://23.94.38.62/Y0tGYTNLWGljYmxVR0pPSytGL1NvMjg2QldSZDlNaHNORjVRb2N3M2pZN2U5cFpJTHcxaDJQWk4vV2VpOHpFZzViTHhyVkFyRUY4PQ.jpg</t>
        </is>
      </c>
      <c r="BC55" s="2" t="inlineStr">
        <is>
          <t>http://23.94.38.62/RjdlSGFadURwSVNPQWdVVnRpcDRvR3dab3NNblVTV1IrbTVKbzU5VDNJSFFJWWQwb2FSMTh1c1RyUDkwK3dGS25PV3M4L05hb2xvPQ.jpg</t>
        </is>
      </c>
      <c r="BD55" s="2" t="inlineStr">
        <is>
          <t>http://23.94.38.62/NnBGWURuZ3p0OGJiQnU3eTF4YVFlYmJmbkljOVd4U3RHczBJVHhrQWJOL21EN1Y1d3ZwMDRWRndvci9xQ3g1dm9td25mVnNOcnJRPQ.jpg</t>
        </is>
      </c>
      <c r="BE55" s="2" t="inlineStr">
        <is>
          <t>http://23.94.38.62/RGtnb0RLbGVabkNuK0xrK0FQL2lFN0lLaFV3T20yQlJnbEdLT2o0K0lvNjJaY3QxSmwzKzFMVUFGenJEcXo2VGVpN2tFY3N5S0VRPQ.jpg</t>
        </is>
      </c>
      <c r="BF55" s="2" t="inlineStr">
        <is>
          <t>http://23.94.38.62/ME1IZzdoV2dVNkh0YjR0ajNiYzdYdC9OZzhrZlMvcmNURURtWGd5aWZtdTZZV3ZRQk5IcCtYcXJ1bTg3dDNlUFlkNWpmR0QxamM0PQ.jpg</t>
        </is>
      </c>
      <c r="BG55" s="2" t="n"/>
      <c r="BH55" s="2" t="n"/>
      <c r="BI55" s="2" t="n"/>
      <c r="BJ55" s="2" t="inlineStr">
        <is>
          <t>http://23.94.38.62/YWdQaDB5OXhPKy9xUGxCaW0zZ0tNL1VmYWM4c3ZkM1NFTzNOWWkwNWxtYlNkZmt5NUpqVkRkUWVYeExUbUNOVDYxdmZBVm0vV0p3PQ.jpg@100</t>
        </is>
      </c>
      <c r="BK55" s="2">
        <f>IF(ISBLANK(BJ55),BA55,BJ55)</f>
        <v/>
      </c>
      <c r="BL55" s="2" t="inlineStr">
        <is>
          <t>ZNP241205005</t>
        </is>
      </c>
      <c r="BM55" s="2" t="n"/>
      <c r="BN55" s="2" t="inlineStr">
        <is>
          <t>Mini Cuticle Oil 10Ml Private Label Nail Cuticle Oil Nail Care Cuticle Oil</t>
        </is>
      </c>
      <c r="BO55" s="2" t="inlineStr">
        <is>
          <t>迷你角质层油 10 毫升私人品牌指甲角质层油指甲护理角质层油</t>
        </is>
      </c>
      <c r="BP55" s="2" t="inlineStr">
        <is>
          <t>指甲精华液10ml</t>
        </is>
      </c>
      <c r="BQ55" s="2" t="inlineStr">
        <is>
          <t>Nail Serum 10Ml</t>
        </is>
      </c>
    </row>
    <row r="56" ht="50" customHeight="1" s="3">
      <c r="A56" s="2" t="inlineStr">
        <is>
          <t>ZNP241205006</t>
        </is>
      </c>
      <c r="B56" t="inlineStr">
        <is>
          <t>Herunwer</t>
        </is>
      </c>
      <c r="C56" s="2" t="inlineStr">
        <is>
          <t>2WXX20250122</t>
        </is>
      </c>
      <c r="D56" s="2" t="inlineStr">
        <is>
          <t>-</t>
        </is>
      </c>
      <c r="E56" s="2" t="n"/>
      <c r="F56" s="2">
        <f>C56&amp;D56&amp;A56&amp;D56&amp;B56</f>
        <v/>
      </c>
      <c r="G56" s="2">
        <f>C56&amp;D56&amp;E56&amp;D56&amp;B56</f>
        <v/>
      </c>
      <c r="J56" s="2">
        <f>BN56</f>
        <v/>
      </c>
      <c r="K56" s="2" t="inlineStr">
        <is>
          <t xml:space="preserve">Herunwer </t>
        </is>
      </c>
      <c r="L56" s="2">
        <f>K56&amp;J56</f>
        <v/>
      </c>
      <c r="M56" s="2">
        <f>LEN(L56)</f>
        <v/>
      </c>
      <c r="N56" s="2" t="inlineStr">
        <is>
          <t>Moisturizing Cracking Moisturizing And Foot Urea Cream 50g&lt;br&gt;Features:&lt;br&gt;     1. Heel cracking: Foot cream can effectively heel cracking and keep the foot skin and soft.&lt;br&gt;    2. Moisturizing and hydrating: in moisturizing ingredients, it can deeply moisturize the foot skin, replenish , and increase skin content.&lt;br&gt;    3. Moisturizing care: Foot cream can penetrate into the skin, providing moisturizing care for the foot skin and improving dryness and roughness.&lt;br&gt;    4. Persistent Moisturizing: Using long-lasting moisturizing technology, it can maintain the moisturizing state of the foot skin for a long , effectively delaying water loss.&lt;br&gt;    5. Soothing and Repairing: Contains soothing and repairing ingredients that can discomfort on foot skin, repair damaged skin, and make foot skin .&lt;br&gt;Product Description:&lt;br&gt;1X foot cream&lt;br&gt;</t>
        </is>
      </c>
      <c r="O56" s="4">
        <f>IF(ISNUMBER(SEARCH("&lt;br&gt;Size",SUBSTITUTE(TRIM(N56),"&lt;br&gt; ","&lt;br&gt;"))),LEFT(SUBSTITUTE(TRIM(N56),"&lt;br&gt; ","&lt;br&gt;"),SEARCH("&lt;br&gt;Size",SUBSTITUTE(TRIM(N56),"&lt;br&gt; ","&lt;br&gt;"))-1),SUBSTITUTE(TRIM(N56),"&lt;br&gt; ","&lt;br&gt;"))</f>
        <v/>
      </c>
      <c r="P56" s="4">
        <f>IF(ISNUMBER(SEARCH("Size&lt;br&gt;US",O56)),LEFT(O56,SEARCH("Size&lt;br&gt;US",O56)-1),O56)</f>
        <v/>
      </c>
      <c r="Q56" s="4">
        <f>SUBSTITUTE(P56,"&lt;br&gt;",CHAR(10))</f>
        <v/>
      </c>
      <c r="R56" s="4">
        <f>REPLACE(Q56,1,FIND(CHAR(10),Q56),)</f>
        <v/>
      </c>
      <c r="S56" s="5">
        <f>REPLACE(R56,1,FIND(CHAR(10),R56),)</f>
        <v/>
      </c>
      <c r="T56" s="5">
        <f>REPLACE(S56,1,FIND(CHAR(10),S56),)</f>
        <v/>
      </c>
      <c r="U56" s="5">
        <f>REPLACE(T56,1,FIND(CHAR(10),T56),)</f>
        <v/>
      </c>
      <c r="V56" s="5">
        <f>REPLACE(U56,1,FIND(CHAR(10),U56),)</f>
        <v/>
      </c>
      <c r="W56" s="5">
        <f>REPLACE(V56,1,FIND(CHAR(10),V56),)</f>
        <v/>
      </c>
      <c r="X56" s="5">
        <f>REPLACE(W56,1,FIND(CHAR(10),W56),)</f>
        <v/>
      </c>
      <c r="Y56" s="4">
        <f>K56&amp;"【Service】 If you have any questions, please feel free to contact us and we will answer your questions as soon as possible."</f>
        <v/>
      </c>
      <c r="Z56" s="5" t="inlineStr">
        <is>
          <t>best gift</t>
        </is>
      </c>
      <c r="AA56" s="5">
        <f>LEFT(S56,FIND(CHAR(10),S56)-1)</f>
        <v/>
      </c>
      <c r="AB56" s="4">
        <f>LEFT(T56,FIND(CHAR(10),T56)-1)</f>
        <v/>
      </c>
      <c r="AC56" s="4">
        <f>LEFT(U56,FIND(CHAR(10),U56)-1)</f>
        <v/>
      </c>
      <c r="AD56" s="4">
        <f>LEFT(V56,FIND(CHAR(10),V56)-1)</f>
        <v/>
      </c>
      <c r="AE56" s="4">
        <f>LEFT(W56,FIND(CHAR(10),W56)-1)</f>
        <v/>
      </c>
      <c r="AF56" s="2" t="inlineStr">
        <is>
          <t>膏体,纸箱,轻小件</t>
        </is>
      </c>
      <c r="AG56" s="2" t="inlineStr">
        <is>
          <t>multicolor</t>
        </is>
      </c>
      <c r="AH56" s="2" t="inlineStr">
        <is>
          <t>Free Size</t>
        </is>
      </c>
      <c r="AJ56" s="2" t="inlineStr">
        <is>
          <t>Plastic</t>
        </is>
      </c>
      <c r="AK56" s="2" t="inlineStr">
        <is>
          <t>塑料</t>
        </is>
      </c>
      <c r="AL56" s="2" t="inlineStr">
        <is>
          <t>6</t>
        </is>
      </c>
      <c r="AM56" s="2" t="inlineStr">
        <is>
          <t>70</t>
        </is>
      </c>
      <c r="AN56" s="7" t="n">
        <v>0.15</v>
      </c>
      <c r="AO56" s="2" t="n">
        <v>14.99</v>
      </c>
      <c r="AP56" s="2" t="n">
        <v>6.19</v>
      </c>
      <c r="AQ56" s="2" t="n">
        <v>5.99</v>
      </c>
      <c r="AR56" s="2">
        <f>IF(VALUE(TRIM(AM56))&lt;=100,"202411999000529084",IF(VALUE(TRIM(AM56))&lt;=200,"202411999000529085",IF(VALUE(TRIM(AM56))&lt;=300,"202411999000529087",IF(VALUE(TRIM(AM56))&lt;=400,"202411999000529089",IF(VALUE(TRIM(AM56))&lt;=500,"202411999000529090",IF(VALUE(TRIM(AM56))&lt;=1000,"202411999000532718","202411999000536024"))))))</f>
        <v/>
      </c>
      <c r="AU56" s="2" t="inlineStr">
        <is>
          <t>正常</t>
        </is>
      </c>
      <c r="BA56" s="2" t="inlineStr">
        <is>
          <t>http://23.94.38.62/VVM3V0xlRTlwK2xramkwR05jYWFWRmhuQjd6TDlhVi9rd3lZcmdMRVBuRnIyeHhvRDlVWWZnMTVXTVlNOUZHa0xTcW85S0tYSlNBPQ.jpg</t>
        </is>
      </c>
      <c r="BB56" s="2" t="inlineStr">
        <is>
          <t>http://23.94.38.62/Vm5lVzRqSzhjZXpQS0hWTXd5eHVheW1oc2syS0N6RTlXWG5uaUFNTzVpUGxnS0c1MEVYOTlmbUViYUFheFlzbG1lakZmbWpFYUxjPQ.jpg</t>
        </is>
      </c>
      <c r="BC56" s="2" t="inlineStr">
        <is>
          <t>http://23.94.38.62/UEI2Z2syNi96RVJyTnB5T1BpckZhb3hjT1Y3bUpLMFZGOEdjcGY5TTZRTUlEWU9GaGlmdU9JdkpNVmY4d1R3Q2R4bVVuTmhIZmg4PQ.jpg</t>
        </is>
      </c>
      <c r="BD56" s="2" t="inlineStr">
        <is>
          <t>http://23.94.38.62/QU11Y3pOblRuY3haMzM0ODlIV0M1bC9zSFk0b3lDYXR3MzdrRDZoWHhCdEE4VE1EODlwS2dEbWQwK1E3R0FYMTNsYXQ0bkY1MVpZPQ.jpg</t>
        </is>
      </c>
      <c r="BE56" s="2" t="inlineStr">
        <is>
          <t>http://23.94.38.62/SHBtaXUyYWFBdHBORjdzcGFSMisxcnlXSUxNQ1VOOW56RVpYNVBIc2tHdy9FUHk2MmtEa3dhUTlGdVBNMkNXT1Z6aTRPWmlNdWxBPQ.jpg</t>
        </is>
      </c>
      <c r="BF56" s="2" t="inlineStr">
        <is>
          <t>http://23.94.38.62/b1ZXeEdVN3FpYXFwbllqM3lSdFlCWVE2UjlZdks3VmpjeFBDUjRObVBCeDZhQVBYbHZRUEJld3drSEI5VXRlMkd4OUgyR1ZZVmcwPQ.jpg</t>
        </is>
      </c>
      <c r="BG56" s="2" t="inlineStr">
        <is>
          <t>http://23.94.38.62/WCtPNzN1MVhJNUUrMGhxVXpQRjg0cVZWTGlJWVlZSGlNcmlWWEdkcEF2UlBXOXI3TnFDbHhNdHlhY2xYdDl5SDN3NWpGMTV3dnc4PQ.jpg</t>
        </is>
      </c>
      <c r="BH56" s="2" t="inlineStr">
        <is>
          <t>http://23.94.38.62/UFZIRlZpb0FFNnRlZlhSQ0h4U2VmbEoxc1JYNUFwOVRaNGFXM1ZOT1hya2JxZExhM2J6czlTSy8yc1hGYVhMY3VtV1FFUnBlMHVZPQ.jpg</t>
        </is>
      </c>
      <c r="BI56" s="2" t="n"/>
      <c r="BJ56" s="2" t="inlineStr">
        <is>
          <t>http://23.94.38.62/czhORXV2RkZYVTJYZmdHa3BlNTlzb21BSWJoK2RRaGs1d1JxYmk3OEhvYUtSWkN4WkltNmpNWTZpcHV3STZNZGJodVIzTCtrQXVNPQ.jpg@100</t>
        </is>
      </c>
      <c r="BK56" s="2">
        <f>IF(ISBLANK(BJ56),BA56,BJ56)</f>
        <v/>
      </c>
      <c r="BL56" s="2" t="inlineStr">
        <is>
          <t>ZNP241205006</t>
        </is>
      </c>
      <c r="BM56" s="2" t="n"/>
      <c r="BN56" s="2" t="inlineStr">
        <is>
          <t>Foot Repair Foot Cream Dead Skin Removal Peeling Moisturizing Exfoliation Foot Care Repair Cream For Cracked Heels</t>
        </is>
      </c>
      <c r="BO56" s="2" t="inlineStr">
        <is>
          <t>滋润防裂保湿护足尿素霜50g</t>
        </is>
      </c>
      <c r="BP56" s="2" t="inlineStr">
        <is>
          <t>足部护理霜手足修护霜 50g</t>
        </is>
      </c>
      <c r="BQ56" s="2" t="inlineStr">
        <is>
          <t>Foot Care Cream Hand And Foot Repair Cream 50G</t>
        </is>
      </c>
    </row>
    <row r="57" ht="50" customHeight="1" s="3">
      <c r="A57" s="2" t="inlineStr">
        <is>
          <t>MFF241206001</t>
        </is>
      </c>
      <c r="B57" t="inlineStr">
        <is>
          <t>Herunwer</t>
        </is>
      </c>
      <c r="C57" s="2" t="inlineStr">
        <is>
          <t>2WXX20250122</t>
        </is>
      </c>
      <c r="D57" s="2" t="inlineStr">
        <is>
          <t>-</t>
        </is>
      </c>
      <c r="E57" s="2" t="n"/>
      <c r="F57" s="2">
        <f>C57&amp;D57&amp;A57&amp;D57&amp;B57</f>
        <v/>
      </c>
      <c r="G57" s="2">
        <f>C57&amp;D57&amp;E57&amp;D57&amp;B57</f>
        <v/>
      </c>
      <c r="J57" s="2">
        <f>BN57</f>
        <v/>
      </c>
      <c r="K57" s="2" t="inlineStr">
        <is>
          <t xml:space="preserve">Herunwer </t>
        </is>
      </c>
      <c r="L57" s="2">
        <f>K57&amp;J57</f>
        <v/>
      </c>
      <c r="M57" s="2">
        <f>LEN(L57)</f>
        <v/>
      </c>
      <c r="N57" s="2" t="inlineStr">
        <is>
          <t>7-Day Quick Skin Recover Cream Revitalize Cream Moisturizing Smoothing Firming 50g&lt;br&gt;Features:&lt;br&gt; hydration: Contains high -efficiency hydration ingredients that can quickly penetrate the skin, provide long -lasting water supply, and improve dryness and water dehydration.&lt;br&gt;Specific moisturizing: Formation of protection barrier, locking water, helping the skin to maintain long -term moisturizing,  water loss, and keep the skin soft and  for a long .&lt;br&gt;Multiple nourishment: contains natural vegetable oil and vitamins, ironing skin, making the skin feel more delicate and comfortable.&lt;br&gt;Improve skin texture: By continuous use, this skin cream can improve uneven skin tone, rough and dry, make the skin smoother, delicate, and  softness.&lt;br&gt;Mild and non -exciting: suitable for various skin types, including sensitive skin, does not contain harmful ingredients, and will not cause irritation after use.&lt;br&gt;Product Description:&lt;br&gt;Capacity：50g&lt;br&gt;Weight：72g&lt;br&gt;</t>
        </is>
      </c>
      <c r="O57" s="4">
        <f>IF(ISNUMBER(SEARCH("&lt;br&gt;Size",SUBSTITUTE(TRIM(N57),"&lt;br&gt; ","&lt;br&gt;"))),LEFT(SUBSTITUTE(TRIM(N57),"&lt;br&gt; ","&lt;br&gt;"),SEARCH("&lt;br&gt;Size",SUBSTITUTE(TRIM(N57),"&lt;br&gt; ","&lt;br&gt;"))-1),SUBSTITUTE(TRIM(N57),"&lt;br&gt; ","&lt;br&gt;"))</f>
        <v/>
      </c>
      <c r="P57" s="4">
        <f>IF(ISNUMBER(SEARCH("Size&lt;br&gt;US",O57)),LEFT(O57,SEARCH("Size&lt;br&gt;US",O57)-1),O57)</f>
        <v/>
      </c>
      <c r="Q57" s="4">
        <f>SUBSTITUTE(P57,"&lt;br&gt;",CHAR(10))</f>
        <v/>
      </c>
      <c r="R57" s="4">
        <f>REPLACE(Q57,1,FIND(CHAR(10),Q57),)</f>
        <v/>
      </c>
      <c r="S57" s="5">
        <f>REPLACE(R57,1,FIND(CHAR(10),R57),)</f>
        <v/>
      </c>
      <c r="T57" s="5">
        <f>REPLACE(S57,1,FIND(CHAR(10),S57),)</f>
        <v/>
      </c>
      <c r="U57" s="5">
        <f>REPLACE(T57,1,FIND(CHAR(10),T57),)</f>
        <v/>
      </c>
      <c r="V57" s="5">
        <f>REPLACE(U57,1,FIND(CHAR(10),U57),)</f>
        <v/>
      </c>
      <c r="W57" s="5">
        <f>REPLACE(V57,1,FIND(CHAR(10),V57),)</f>
        <v/>
      </c>
      <c r="X57" s="5">
        <f>REPLACE(W57,1,FIND(CHAR(10),W57),)</f>
        <v/>
      </c>
      <c r="Y57" s="4">
        <f>K57&amp;"【Service】 If you have any questions, please feel free to contact us and we will answer your questions as soon as possible."</f>
        <v/>
      </c>
      <c r="Z57" s="5" t="inlineStr">
        <is>
          <t>best gift</t>
        </is>
      </c>
      <c r="AA57" s="5">
        <f>LEFT(S57,FIND(CHAR(10),S57)-1)</f>
        <v/>
      </c>
      <c r="AB57" s="4">
        <f>LEFT(T57,FIND(CHAR(10),T57)-1)</f>
        <v/>
      </c>
      <c r="AC57" s="4">
        <f>LEFT(U57,FIND(CHAR(10),U57)-1)</f>
        <v/>
      </c>
      <c r="AD57" s="4">
        <f>LEFT(V57,FIND(CHAR(10),V57)-1)</f>
        <v/>
      </c>
      <c r="AE57" s="4">
        <f>LEFT(W57,FIND(CHAR(10),W57)-1)</f>
        <v/>
      </c>
      <c r="AF57" s="2" t="inlineStr">
        <is>
          <t>膏体,定制,轻小件,信封件-DE2</t>
        </is>
      </c>
      <c r="AG57" s="2" t="inlineStr">
        <is>
          <t>Multicolor</t>
        </is>
      </c>
      <c r="AH57" s="2" t="inlineStr">
        <is>
          <t>Free Size</t>
        </is>
      </c>
      <c r="AJ57" s="2" t="inlineStr">
        <is>
          <t>Plastic</t>
        </is>
      </c>
      <c r="AK57" s="2" t="inlineStr">
        <is>
          <t>塑料</t>
        </is>
      </c>
      <c r="AL57" s="2" t="inlineStr">
        <is>
          <t>3</t>
        </is>
      </c>
      <c r="AM57" s="2" t="inlineStr">
        <is>
          <t>72</t>
        </is>
      </c>
      <c r="AN57" s="7" t="n">
        <v>0.16</v>
      </c>
      <c r="AO57" s="2" t="n">
        <v>13.99</v>
      </c>
      <c r="AP57" s="2" t="n">
        <v>5.59</v>
      </c>
      <c r="AQ57" s="2" t="n">
        <v>5.99</v>
      </c>
      <c r="AR57" s="2">
        <f>IF(VALUE(TRIM(AM57))&lt;=100,"202411999000529084",IF(VALUE(TRIM(AM57))&lt;=200,"202411999000529085",IF(VALUE(TRIM(AM57))&lt;=300,"202411999000529087",IF(VALUE(TRIM(AM57))&lt;=400,"202411999000529089",IF(VALUE(TRIM(AM57))&lt;=500,"202411999000529090",IF(VALUE(TRIM(AM57))&lt;=1000,"202411999000532718","202411999000536024"))))))</f>
        <v/>
      </c>
      <c r="AU57" s="2" t="inlineStr">
        <is>
          <t>正常</t>
        </is>
      </c>
      <c r="BA57" s="2" t="inlineStr">
        <is>
          <t>http://23.94.38.62/d2FQUElYUE0vSXBMSG9uajhnQW1abnRha1E5ekNrd1hHQ2VFeWY3WFNiNG1RcW14S2RidXlIcVRFbVR0RVc3blgxMzRIbkRvVUdnPQ.jpg</t>
        </is>
      </c>
      <c r="BB57" s="2" t="inlineStr">
        <is>
          <t>http://23.94.38.62/QTBIdTFwYlBJMG9LSlBBL0pjNnc5N3l2UFFKZ3psSlM1T1FqREhqLzBwM2g4ZjYzZGVtQndkSTFEcytQUDB0R1IzdC83dkpjUTFRPQ.jpg</t>
        </is>
      </c>
      <c r="BC57" s="2" t="inlineStr">
        <is>
          <t>http://23.94.38.62/cCs1MjgxOGMwYkkwMVk3THFablhHSm5zWXdGT3NhNEsxL1R3RDRDWVkwL3AraWlVR2lMbll4REUrbjI3ck1EckJqMzBaK0dyblFRPQ.jpg</t>
        </is>
      </c>
      <c r="BD57" s="2" t="inlineStr">
        <is>
          <t>http://23.94.38.62/K0RRdlV5bGR0QjR4ekJYSmlMTDBkakZOd1NHNmI1OGhLaXRPQ3AxMGc0d3R6TGxpR1hRQ1RVZVVQMkNtK1huWHJhUC9wT3BCTzFZPQ.jpg</t>
        </is>
      </c>
      <c r="BE57" s="2" t="inlineStr">
        <is>
          <t>http://23.94.38.62/L210K1RWRUx3MW5yaXdBcmVwMElqTHNuMDZ5bFN4MXh2R2ppQ21jWFhQRTZ0MjYzYVRjMVBrSDMzRWx0anp5R0F6Q1lBWmh2MDRvPQ.jpg</t>
        </is>
      </c>
      <c r="BF57" s="2" t="inlineStr">
        <is>
          <t>http://23.94.38.62/d0dFbkFheWp2bTJGRHRIK2o1THdrK28zbDdSeUNlTHB6eVVvQThXYnZQNEtkT1FSeEwxRElxdVkwRVV5VHlUeHZuVlQ0ZWxGSjR3PQ.jpg</t>
        </is>
      </c>
      <c r="BG57" s="2" t="inlineStr">
        <is>
          <t>http://23.94.38.62/NXFpOEJtSGNoSDVCOGJ3N3VIMjlXR3VFNFhENEFWbC9VSjlROUVUZm5JblFXUGc4OStQVGZ5aTdPczdTaXZNQm9RQU53cnc3VFk0PQ.jpg</t>
        </is>
      </c>
      <c r="BH57" s="2" t="inlineStr">
        <is>
          <t>http://23.94.38.62/Z21CVUFQaXNpRmZGZnhZYllGUjZpalFiYk5SR2VjbTJLZmRKTlhrRjdDT2dVcXpHNnV0NTZmR1dZVlFnYkN0Y0R3QjRIWjZlNUlvPQ.jpg</t>
        </is>
      </c>
      <c r="BI57" s="2" t="inlineStr">
        <is>
          <t>http://23.94.38.62/ZzVHTDFxU2RtaFJVakZ6N2JEUjQ1OHVJN3MrdjhLMUdkUS9HNnNiMkU5M3o5dU1YV1c1SlV4ay9KSTRqVUdORXFQd0I3dU9Mb1FzPQ.jpg</t>
        </is>
      </c>
      <c r="BJ57" s="2" t="inlineStr">
        <is>
          <t>http://23.94.38.62/K04wbVYwalBKM0xWTkRTVEh3YUdIK293VFAzVlkvQWgxWkRUZER5OFV0R1RzMlQ2ckxpTGpXVk9SRWdXWTYzbXM1bnZUOGhuK1l3PQ.jpg@100</t>
        </is>
      </c>
      <c r="BK57" s="2">
        <f>IF(ISBLANK(BJ57),BA57,BJ57)</f>
        <v/>
      </c>
      <c r="BL57" s="2" t="inlineStr">
        <is>
          <t>MFF241206001</t>
        </is>
      </c>
      <c r="BM57" s="2" t="n"/>
      <c r="BN57" s="2" t="inlineStr">
        <is>
          <t>7-Day Quick Skin Recover Cream Revitalize Cream Moisturizing Smoothing Firming 50g</t>
        </is>
      </c>
      <c r="BO57" s="2" t="inlineStr">
        <is>
          <t>7 天快速皮肤恢复霜 活肤霜 保湿 平滑 紧致 50g</t>
        </is>
      </c>
      <c r="BP57" s="2" t="inlineStr">
        <is>
          <t>7天全身护肤霜50g</t>
        </is>
      </c>
      <c r="BQ57" s="2" t="inlineStr">
        <is>
          <t>7 Days Body Cream 50G</t>
        </is>
      </c>
    </row>
    <row r="58" ht="50" customHeight="1" s="3">
      <c r="A58" s="2" t="inlineStr">
        <is>
          <t>TYX241206001</t>
        </is>
      </c>
      <c r="B58" t="inlineStr">
        <is>
          <t>Herunwer</t>
        </is>
      </c>
      <c r="C58" s="2" t="inlineStr">
        <is>
          <t>2WXX20250122</t>
        </is>
      </c>
      <c r="D58" s="2" t="inlineStr">
        <is>
          <t>-</t>
        </is>
      </c>
      <c r="F58" s="2">
        <f>C58&amp;D58&amp;A58&amp;D58&amp;B58</f>
        <v/>
      </c>
      <c r="G58" s="2">
        <f>C58&amp;D58&amp;E58&amp;D58&amp;B58</f>
        <v/>
      </c>
      <c r="J58" s="2">
        <f>BN58</f>
        <v/>
      </c>
      <c r="K58" s="2" t="inlineStr">
        <is>
          <t xml:space="preserve">Herunwer </t>
        </is>
      </c>
      <c r="L58" s="2">
        <f>K58&amp;J58</f>
        <v/>
      </c>
      <c r="M58" s="2">
        <f>LEN(L58)</f>
        <v/>
      </c>
      <c r="N58" s="2" t="inlineStr">
        <is>
          <t>Removes Blackheads Peel And Tear Facial Mask Gently Exfoliate And Removes Blackheads Deeply Moisturize And Firm Skin Improve Roughness&lt;br&gt;Features:&lt;br&gt;1. Strong adsorption: effectively adheres to blackheads and deeply cleanses pore dirt.&lt;br&gt;2. Convenient tearing: Gently tear to  blackheads, easy and fast .&lt;br&gt;3. Tighten the skin: While removing blackheads, it helps to tighten pores and tighten skin texture.&lt;br&gt;4. Gentle : reduces , lowers  , and cares for skin health.&lt;br&gt;5. Refreshing skin rejuvenation: After use, the skin feels refreshed and breathable, presenting a clean and  texture.&lt;br&gt;Product Description:&lt;br&gt;Including: 1 * facial mask&lt;br&gt;</t>
        </is>
      </c>
      <c r="O58" s="4">
        <f>IF(ISNUMBER(SEARCH("&lt;br&gt;Size",SUBSTITUTE(TRIM(N58),"&lt;br&gt; ","&lt;br&gt;"))),LEFT(SUBSTITUTE(TRIM(N58),"&lt;br&gt; ","&lt;br&gt;"),SEARCH("&lt;br&gt;Size",SUBSTITUTE(TRIM(N58),"&lt;br&gt; ","&lt;br&gt;"))-1),SUBSTITUTE(TRIM(N58),"&lt;br&gt; ","&lt;br&gt;"))</f>
        <v/>
      </c>
      <c r="P58" s="4">
        <f>IF(ISNUMBER(SEARCH("Size&lt;br&gt;US",O58)),LEFT(O58,SEARCH("Size&lt;br&gt;US",O58)-1),O58)</f>
        <v/>
      </c>
      <c r="Q58" s="4">
        <f>SUBSTITUTE(P58,"&lt;br&gt;",CHAR(10))</f>
        <v/>
      </c>
      <c r="R58" s="4">
        <f>REPLACE(Q58,1,FIND(CHAR(10),Q58),)</f>
        <v/>
      </c>
      <c r="S58" s="5">
        <f>REPLACE(R58,1,FIND(CHAR(10),R58),)</f>
        <v/>
      </c>
      <c r="T58" s="5">
        <f>REPLACE(S58,1,FIND(CHAR(10),S58),)</f>
        <v/>
      </c>
      <c r="U58" s="5">
        <f>REPLACE(T58,1,FIND(CHAR(10),T58),)</f>
        <v/>
      </c>
      <c r="V58" s="5">
        <f>REPLACE(U58,1,FIND(CHAR(10),U58),)</f>
        <v/>
      </c>
      <c r="W58" s="5">
        <f>REPLACE(V58,1,FIND(CHAR(10),V58),)</f>
        <v/>
      </c>
      <c r="X58" s="5">
        <f>REPLACE(W58,1,FIND(CHAR(10),W58),)</f>
        <v/>
      </c>
      <c r="Y58" s="4">
        <f>K58&amp;"【Service】 If you have any questions, please feel free to contact us and we will answer your questions as soon as possible."</f>
        <v/>
      </c>
      <c r="Z58" s="5" t="inlineStr">
        <is>
          <t>best gift</t>
        </is>
      </c>
      <c r="AA58" s="5">
        <f>LEFT(S58,FIND(CHAR(10),S58)-1)</f>
        <v/>
      </c>
      <c r="AB58" s="4">
        <f>LEFT(T58,FIND(CHAR(10),T58)-1)</f>
        <v/>
      </c>
      <c r="AC58" s="4">
        <f>LEFT(U58,FIND(CHAR(10),U58)-1)</f>
        <v/>
      </c>
      <c r="AD58" s="4">
        <f>LEFT(V58,FIND(CHAR(10),V58)-1)</f>
        <v/>
      </c>
      <c r="AE58" s="4">
        <f>LEFT(W58,FIND(CHAR(10),W58)-1)</f>
        <v/>
      </c>
      <c r="AF58" s="2" t="inlineStr">
        <is>
          <t>膏体,定制,纸箱,轻小件</t>
        </is>
      </c>
      <c r="AG58" s="2" t="inlineStr">
        <is>
          <t>White</t>
        </is>
      </c>
      <c r="AH58" s="2" t="inlineStr">
        <is>
          <t>Free Size</t>
        </is>
      </c>
      <c r="AJ58" s="2" t="inlineStr">
        <is>
          <t>Plastic</t>
        </is>
      </c>
      <c r="AK58" s="2" t="inlineStr">
        <is>
          <t>塑料</t>
        </is>
      </c>
      <c r="AL58" s="2" t="inlineStr">
        <is>
          <t>5</t>
        </is>
      </c>
      <c r="AM58" s="2" t="inlineStr">
        <is>
          <t>96</t>
        </is>
      </c>
      <c r="AN58" s="7" t="n">
        <v>0.21</v>
      </c>
      <c r="AO58" s="2" t="n">
        <v>15.99</v>
      </c>
      <c r="AP58" s="2" t="n">
        <v>6.24</v>
      </c>
      <c r="AQ58" s="2" t="n">
        <v>5.99</v>
      </c>
      <c r="AR58" s="2">
        <f>IF(VALUE(TRIM(AM58))&lt;=100,"202411999000529084",IF(VALUE(TRIM(AM58))&lt;=200,"202411999000529085",IF(VALUE(TRIM(AM58))&lt;=300,"202411999000529087",IF(VALUE(TRIM(AM58))&lt;=400,"202411999000529089",IF(VALUE(TRIM(AM58))&lt;=500,"202411999000529090",IF(VALUE(TRIM(AM58))&lt;=1000,"202411999000532718","202411999000536024"))))))</f>
        <v/>
      </c>
      <c r="AU58" s="2" t="inlineStr">
        <is>
          <t>正常</t>
        </is>
      </c>
      <c r="BA58" s="2" t="inlineStr">
        <is>
          <t>http://23.94.38.62/dUpkMHkybXBQbUxvaStUTWNMS004c0dwYzhNd210THZvc3ZwajdEN2lDQjlJMVNYS2NHYTdXSXJ0R1p5bUFwOUdJOXlROTRieVV3PQ.jpg</t>
        </is>
      </c>
      <c r="BB58" s="2" t="inlineStr">
        <is>
          <t>http://23.94.38.62/cDlqVCtLbllhejN0TmNiY1BwWGd5b25VT2FqYk1PMDQ4RERRVkxSa2NwRnZ1QXltbXNXK2lTbWhuY0tzUkRvbzlJd0N2SURzRTZVPQ.jpg</t>
        </is>
      </c>
      <c r="BC58" s="2" t="inlineStr">
        <is>
          <t>http://23.94.38.62/QTVFeGJUekdTaitUU3VJVmFGTlpKRVoxMXlRYUlUamh0R1RGdmMrMjNpM0JoMTFiMWcxME13aUFvTUFsZ0dtSERHaUQ1WWcrOFNjPQ.jpg</t>
        </is>
      </c>
      <c r="BD58" s="2" t="inlineStr">
        <is>
          <t>http://23.94.38.62/ay9rOEU0SElzVjRXUks0QnkyRkU3NjFLWk5WYUpYdW5Nb1F2MGFqRkwxa2ZHbXZPS3N4clIzVEM5OS9NVkt4M1lkNWQ4TnB4ODdNPQ.jpg</t>
        </is>
      </c>
      <c r="BE58" s="2" t="inlineStr">
        <is>
          <t>http://23.94.38.62/L3paMHdlenV6aXNmRHRvTFMwODd6UmRDRjAwZEhGSXlTMU1KOTU4RXQ0RkVucjlqdUE2ZDVzNE5ncm50blNKcWwrMktPZmRvVk5BPQ.jpg</t>
        </is>
      </c>
      <c r="BF58" s="2" t="inlineStr">
        <is>
          <t>http://23.94.38.62/ckpQMEUwU04zU1BjREc1VC9hLytDMlVtMDJxYzFGdnpBbGZ0S1dyalVJZ2U1NGJUTUNSQVU3dHFaNU83NitKT2ZzaENZUFRSSGE0PQ.jpg</t>
        </is>
      </c>
      <c r="BG58" s="2" t="inlineStr">
        <is>
          <t>http://23.94.38.62/Tms0WjBBQ3VxZW1WUmxMNVlJcGY4cXVMYkFtSis4Zk8vVk9YcDVHenpTR3c5cTJXODBnSFgvQWp4SE5UMmJTeWFkQ2QvdFpKWjZzPQ.jpg</t>
        </is>
      </c>
      <c r="BH58" s="2" t="inlineStr">
        <is>
          <t>http://23.94.38.62/eUlaQW42azZjcFVFUXRFd2F5WW4yTTRZWHJvNUxIVE9ndDVaZ2xGamZMOXpWeWwxcVRMdGtFaFZRem56VklpVVVpZHByUHI3NWQ0PQ.jpg</t>
        </is>
      </c>
      <c r="BI58" s="2" t="inlineStr">
        <is>
          <t>http://23.94.38.62/MCtlWElmaEp6NlJ2K0RCbVk4Yjl6dHRHS3FOOW1HRm5QSGt5OTQySiswOThlOUxKZ1NyU1NCcDd6RitBY2kzZ09jTlhxUUNZcDFrPQ.jpg</t>
        </is>
      </c>
      <c r="BJ58" s="2" t="inlineStr">
        <is>
          <t>http://23.94.38.62/Rk1CZWliSExTQ3RQN3BWdXQyUDI5MmRvZjBlVTZoZVE3ZUpyTHc1WFRWUzNET2RLNXZxRG54UDZCR1NCSUpZenRKQW1HSmpnVUJFPQ.jpg@100</t>
        </is>
      </c>
      <c r="BK58" s="2">
        <f>IF(ISBLANK(BJ58),BA58,BJ58)</f>
        <v/>
      </c>
      <c r="BL58" s="2" t="inlineStr">
        <is>
          <t>TYX241206001</t>
        </is>
      </c>
      <c r="BM58" s="2" t="n"/>
      <c r="BN58" s="2" t="inlineStr">
        <is>
          <t>Removes Blackheads Peel And Tear Facial Mask Gently Exfoliate And Removes Blackheads Deeply Moisturize And Firm Skin Improve Roughness</t>
        </is>
      </c>
      <c r="BO58" s="2" t="inlineStr">
        <is>
          <t>去除黑头 撕拉面膜 温和去角质 去除黑头 深层滋润紧致肌肤 改善粗糙</t>
        </is>
      </c>
      <c r="BP58" s="2" t="inlineStr">
        <is>
          <t>去黑头剥离撕拉面膜</t>
        </is>
      </c>
      <c r="BQ58" s="2" t="inlineStr">
        <is>
          <t>Blackhead Removal Peeling Mask</t>
        </is>
      </c>
    </row>
    <row r="59" ht="50" customHeight="1" s="3">
      <c r="A59" s="2" t="inlineStr">
        <is>
          <t>HMW241206001</t>
        </is>
      </c>
      <c r="B59" t="inlineStr">
        <is>
          <t>Herunwer</t>
        </is>
      </c>
      <c r="C59" s="2" t="inlineStr">
        <is>
          <t>2WXX20250122</t>
        </is>
      </c>
      <c r="D59" s="2" t="inlineStr">
        <is>
          <t>-</t>
        </is>
      </c>
      <c r="E59" s="2" t="n"/>
      <c r="F59" s="2">
        <f>C59&amp;D59&amp;A59&amp;D59&amp;B59</f>
        <v/>
      </c>
      <c r="G59" s="2">
        <f>C59&amp;D59&amp;E59&amp;D59&amp;B59</f>
        <v/>
      </c>
      <c r="J59" s="2">
        <f>BN59</f>
        <v/>
      </c>
      <c r="K59" s="2" t="inlineStr">
        <is>
          <t xml:space="preserve">Herunwer </t>
        </is>
      </c>
      <c r="L59" s="2">
        <f>K59&amp;J59</f>
        <v/>
      </c>
      <c r="M59" s="2">
        <f>LEN(L59)</f>
        <v/>
      </c>
      <c r="N59" s="2" t="inlineStr">
        <is>
          <t>Eyeliner Liquid Quick-dry Waterproof Quick-dry Makeup Eyeliner&lt;br&gt;Features:&lt;br&gt;1. ** Color**: Experience the stunning shades of our  Liquid Eyeliner, designed to give your eyes a  look that lasts all day.&lt;br&gt;2. **Quick-Drying **: Our fast-drying liquid eyeliner ensures you can achieve your desired eye makeup look in no ,  for those busy mornings or last-minute plans.&lt;br&gt;3. **Waterproof &amp; -Proof**: The waterproof feature of our  Liquid Eyeliner guarantees that your makeup stays intact,  smudging and running even in humid conditions.&lt;br&gt;4. **Long-Lasting Wear**: Enjoy all-day wear with our non-fading  that resists flaking and falling off, so you can maintain your beautiful eye makeup from morning to night.&lt;br&gt;5. **Easy Application**: The precision tip of our  Liquid Eyeliner allows for effortless application, making it suitable for both beginners and makeup enthusiasts seeking a  finish.&lt;br&gt;Product Description:&lt;br&gt;Including: 1 *  green eyeliner pen liquid, fast drying, waterproof, fast drying, non smudging, non peeling, color makeup eyeliner&lt;br&gt;</t>
        </is>
      </c>
      <c r="O59" s="4">
        <f>IF(ISNUMBER(SEARCH("&lt;br&gt;Size",SUBSTITUTE(TRIM(N59),"&lt;br&gt; ","&lt;br&gt;"))),LEFT(SUBSTITUTE(TRIM(N59),"&lt;br&gt; ","&lt;br&gt;"),SEARCH("&lt;br&gt;Size",SUBSTITUTE(TRIM(N59),"&lt;br&gt; ","&lt;br&gt;"))-1),SUBSTITUTE(TRIM(N59),"&lt;br&gt; ","&lt;br&gt;"))</f>
        <v/>
      </c>
      <c r="P59" s="4">
        <f>IF(ISNUMBER(SEARCH("Size&lt;br&gt;US",O59)),LEFT(O59,SEARCH("Size&lt;br&gt;US",O59)-1),O59)</f>
        <v/>
      </c>
      <c r="Q59" s="4">
        <f>SUBSTITUTE(P59,"&lt;br&gt;",CHAR(10))</f>
        <v/>
      </c>
      <c r="R59" s="4">
        <f>REPLACE(Q59,1,FIND(CHAR(10),Q59),)</f>
        <v/>
      </c>
      <c r="S59" s="5">
        <f>REPLACE(R59,1,FIND(CHAR(10),R59),)</f>
        <v/>
      </c>
      <c r="T59" s="5">
        <f>REPLACE(S59,1,FIND(CHAR(10),S59),)</f>
        <v/>
      </c>
      <c r="U59" s="5">
        <f>REPLACE(T59,1,FIND(CHAR(10),T59),)</f>
        <v/>
      </c>
      <c r="V59" s="5">
        <f>REPLACE(U59,1,FIND(CHAR(10),U59),)</f>
        <v/>
      </c>
      <c r="W59" s="5">
        <f>REPLACE(V59,1,FIND(CHAR(10),V59),)</f>
        <v/>
      </c>
      <c r="X59" s="5">
        <f>REPLACE(W59,1,FIND(CHAR(10),W59),)</f>
        <v/>
      </c>
      <c r="Y59" s="4">
        <f>K59&amp;"【Service】 If you have any questions, please feel free to contact us and we will answer your questions as soon as possible."</f>
        <v/>
      </c>
      <c r="Z59" s="5" t="inlineStr">
        <is>
          <t>best gift</t>
        </is>
      </c>
      <c r="AA59" s="5">
        <f>LEFT(S59,FIND(CHAR(10),S59)-1)</f>
        <v/>
      </c>
      <c r="AB59" s="4">
        <f>LEFT(T59,FIND(CHAR(10),T59)-1)</f>
        <v/>
      </c>
      <c r="AC59" s="4">
        <f>LEFT(U59,FIND(CHAR(10),U59)-1)</f>
        <v/>
      </c>
      <c r="AD59" s="4">
        <f>LEFT(V59,FIND(CHAR(10),V59)-1)</f>
        <v/>
      </c>
      <c r="AE59" s="4">
        <f>LEFT(W59,FIND(CHAR(10),W59)-1)</f>
        <v/>
      </c>
      <c r="AF59" s="2" t="inlineStr">
        <is>
          <t>液体,纸箱,轻小件,信封件-US.UK.DE,信封件-FR,信封件-JP</t>
        </is>
      </c>
      <c r="AG59" s="2" t="inlineStr">
        <is>
          <t>color</t>
        </is>
      </c>
      <c r="AH59" s="2" t="inlineStr">
        <is>
          <t>1ml</t>
        </is>
      </c>
      <c r="AJ59" s="2" t="inlineStr">
        <is>
          <t>Plastic</t>
        </is>
      </c>
      <c r="AK59" s="2" t="inlineStr">
        <is>
          <t>塑料</t>
        </is>
      </c>
      <c r="AL59" s="2" t="inlineStr">
        <is>
          <t>5.5</t>
        </is>
      </c>
      <c r="AM59" s="2" t="inlineStr">
        <is>
          <t>30</t>
        </is>
      </c>
      <c r="AN59" s="7" t="n">
        <v>0.07000000000000001</v>
      </c>
      <c r="AO59" s="2" t="n">
        <v>13.99</v>
      </c>
      <c r="AP59" s="2" t="n">
        <v>5.6</v>
      </c>
      <c r="AQ59" s="2" t="n">
        <v>5.99</v>
      </c>
      <c r="AR59" s="2">
        <f>IF(VALUE(TRIM(AM59))&lt;=100,"202411999000529084",IF(VALUE(TRIM(AM59))&lt;=200,"202411999000529085",IF(VALUE(TRIM(AM59))&lt;=300,"202411999000529087",IF(VALUE(TRIM(AM59))&lt;=400,"202411999000529089",IF(VALUE(TRIM(AM59))&lt;=500,"202411999000529090",IF(VALUE(TRIM(AM59))&lt;=1000,"202411999000532718","202411999000536024"))))))</f>
        <v/>
      </c>
      <c r="AU59" s="2" t="inlineStr">
        <is>
          <t>正常</t>
        </is>
      </c>
      <c r="BA59" s="2" t="inlineStr">
        <is>
          <t>http://23.94.38.62/WDJnbU1FbkU4MHc2d2FqMFJPZFAzcjVzQTBnQ3lmRldRRHJOVSs1clhqYUZmZHFtbFREaThlUGd3a2M2dUIrQk85TzNCaytzbkpVPQ.jpg</t>
        </is>
      </c>
      <c r="BB59" s="2" t="inlineStr">
        <is>
          <t>http://23.94.38.62/dWc5ZFNVclJBM3lUbjVLdmF3SzYvaHpwR3VBV3FKaWhIdno0VHEzUC9EajZrb0RmTjRmNUpkSWFIZXhqbkhmQVhiMno3SGtudkdjPQ.jpg</t>
        </is>
      </c>
      <c r="BC59" s="2" t="inlineStr">
        <is>
          <t>http://23.94.38.62/SFpyYlFibFpwTUtmd3NpcWo5WU0rVzFUcWVUS3IvV0ZncG8vYVNIWW81QlR0OXhFUUwxb2xyTmFJQmxuRUxnNU1SenkxbzRlaHRJPQ.jpg</t>
        </is>
      </c>
      <c r="BD59" s="2" t="inlineStr">
        <is>
          <t>http://23.94.38.62/Z2VxaXJxa1RtTVdiSmwwVEkvNTNvR3N2VmdTRjFZNmI4NGFONEptVi9paHlodWZmOFRJUW45dTFEeW4wRE5Nd2pwS0RYTkY0OXBnPQ.jpg</t>
        </is>
      </c>
      <c r="BE59" s="2" t="inlineStr">
        <is>
          <t>http://23.94.38.62/OTlWOG5lVDBFRCtobUZBVXIvM3NINHJaMys2bFRndUlaVE9lM0dwRzRzOUdkc1NUZWI0NUdDZnZNeGtVRVFGQ0Z4eUpkZ3B2UG5vPQ.jpg</t>
        </is>
      </c>
      <c r="BF59" s="2" t="inlineStr">
        <is>
          <t>http://23.94.38.62/UFlFckZCVVBrNUZGOTZMaDBwdDJ5UXFHRnA3ZVVBV1hlUFg3QmIxQW94N3h3ek05eTZENmhxeWdnVTNDL0RMR2ZzNzNRK0RMVm5FPQ.jpg</t>
        </is>
      </c>
      <c r="BG59" s="2" t="inlineStr">
        <is>
          <t>http://23.94.38.62/em5YQ0QxNVdSOG9LTFZJeEUyd3lWbU96Nm8reFFTZjQ2ZU44ZDhoWVl5ZlRTR1hOdkZsNXNqWWVzWVNpdTZpNU1wMDVaSXQ0V3lvPQ.jpg</t>
        </is>
      </c>
      <c r="BH59" s="2" t="inlineStr">
        <is>
          <t>http://23.94.38.62/cVJaRWVaT3QxT2RxZWR3L0Z1QXhhTlVWeDFaRHhkTTBwYzZOME8zNEtJM2Vkd0xkT2UzNng3M0JTL3hHdlduZFFiSmdxSTk2S3U0PQ.jpg</t>
        </is>
      </c>
      <c r="BI59" s="2" t="inlineStr">
        <is>
          <t>http://23.94.38.62/Vng1MzBmYkpGTEdSY2p0cEdHeW5zRU9LOEtDakhTU0ZkL0liT1NGRlJOMXJuSEc4UmpYeS8zMDlKTkZpaHdKbXNtNW5YUGx5cGY0PQ.jpg</t>
        </is>
      </c>
      <c r="BJ59" s="2" t="inlineStr">
        <is>
          <t>http://23.94.38.62/WEVlb25wSGkxdW1pWnlYaVZaeXNSVkk4Mjd4dnBnU2lLdjg2M2pBaXVCY2l4WEpXVEVITmdEWEZqTXFCaVVsNmpDcmgwMUt0UU5vPQ.jpg@100</t>
        </is>
      </c>
      <c r="BK59" s="2">
        <f>IF(ISBLANK(BJ59),BA59,BJ59)</f>
        <v/>
      </c>
      <c r="BL59" s="2" t="inlineStr">
        <is>
          <t>HMW241206001</t>
        </is>
      </c>
      <c r="BM59" s="2" t="n"/>
      <c r="BN59" s="2" t="inlineStr">
        <is>
          <t>Eyeliner Liquid Quick-dry Waterproof Quick-dry Makeup Eyeliner</t>
        </is>
      </c>
      <c r="BO59" s="2" t="inlineStr">
        <is>
          <t>眼线液速干防水速干化妆眼线笔</t>
        </is>
      </c>
      <c r="BP59" s="2" t="inlineStr">
        <is>
          <t>翡翠绿眼线笔液速干防水速干不晕染不脱妆彩妆眼线</t>
        </is>
      </c>
      <c r="BQ59" s="2" t="inlineStr">
        <is>
          <t>Emerald Green Eyeliner Liquid Quick-Drying Waterproof Quick-Drying No Smudging No Makeup Makeup Eyeliner</t>
        </is>
      </c>
    </row>
    <row r="60" ht="50" customHeight="1" s="3">
      <c r="A60" s="2" t="inlineStr">
        <is>
          <t>THH241206001</t>
        </is>
      </c>
      <c r="B60" t="inlineStr">
        <is>
          <t>Herunwer</t>
        </is>
      </c>
      <c r="C60" s="2" t="inlineStr">
        <is>
          <t>2WXX20250122</t>
        </is>
      </c>
      <c r="D60" s="2" t="inlineStr">
        <is>
          <t>-</t>
        </is>
      </c>
      <c r="E60" s="2" t="n"/>
      <c r="F60" s="2">
        <f>C60&amp;D60&amp;A60&amp;D60&amp;B60</f>
        <v/>
      </c>
      <c r="G60" s="2">
        <f>C60&amp;D60&amp;E60&amp;D60&amp;B60</f>
        <v/>
      </c>
      <c r="J60" s="2">
        <f>BN60</f>
        <v/>
      </c>
      <c r="K60" s="2" t="inlineStr">
        <is>
          <t xml:space="preserve">Herunwer </t>
        </is>
      </c>
      <c r="L60" s="2">
        <f>K60&amp;J60</f>
        <v/>
      </c>
      <c r="M60" s="2">
        <f>LEN(L60)</f>
        <v/>
      </c>
      <c r="N60" s="2" t="inlineStr">
        <is>
          <t>Compound Foam Facial Mask Cleansing Shrink Pores Moisturizing Hydrating Jelly Film  4g X12packs&lt;br&gt;Features:&lt;br&gt;Deeply clean pores, skin impurities, and make skin smoother.&lt;br&gt;Gently exfoliate, soften the skin, and make your skin softer.&lt;br&gt;Pore clogging and shrink pores, making the skin more delicate.&lt;br&gt;Mild ingredients and is suitable for people of all skin types.&lt;br&gt;DIRECTIONS OF SAFE USE： 1. Completely clean and dry facial skin 2. Tear open a small bag of this product and apply it evenly on the face 3. Wait for 10-15 seconds for foam to form, leave it on for 3-5 minutes and then wash off with water.&lt;br&gt;Product Description:&lt;br&gt;Product packaging:1 box of facial mask (12 pcs)&lt;br&gt;Net weight:4g*12&lt;br&gt;</t>
        </is>
      </c>
      <c r="O60" s="4">
        <f>IF(ISNUMBER(SEARCH("&lt;br&gt;Size",SUBSTITUTE(TRIM(N60),"&lt;br&gt; ","&lt;br&gt;"))),LEFT(SUBSTITUTE(TRIM(N60),"&lt;br&gt; ","&lt;br&gt;"),SEARCH("&lt;br&gt;Size",SUBSTITUTE(TRIM(N60),"&lt;br&gt; ","&lt;br&gt;"))-1),SUBSTITUTE(TRIM(N60),"&lt;br&gt; ","&lt;br&gt;"))</f>
        <v/>
      </c>
      <c r="P60" s="4">
        <f>IF(ISNUMBER(SEARCH("Size&lt;br&gt;US",O60)),LEFT(O60,SEARCH("Size&lt;br&gt;US",O60)-1),O60)</f>
        <v/>
      </c>
      <c r="Q60" s="4">
        <f>SUBSTITUTE(P60,"&lt;br&gt;",CHAR(10))</f>
        <v/>
      </c>
      <c r="R60" s="4">
        <f>REPLACE(Q60,1,FIND(CHAR(10),Q60),)</f>
        <v/>
      </c>
      <c r="S60" s="5">
        <f>REPLACE(R60,1,FIND(CHAR(10),R60),)</f>
        <v/>
      </c>
      <c r="T60" s="5">
        <f>REPLACE(S60,1,FIND(CHAR(10),S60),)</f>
        <v/>
      </c>
      <c r="U60" s="5">
        <f>REPLACE(T60,1,FIND(CHAR(10),T60),)</f>
        <v/>
      </c>
      <c r="V60" s="5">
        <f>REPLACE(U60,1,FIND(CHAR(10),U60),)</f>
        <v/>
      </c>
      <c r="W60" s="5">
        <f>REPLACE(V60,1,FIND(CHAR(10),V60),)</f>
        <v/>
      </c>
      <c r="X60" s="5">
        <f>REPLACE(W60,1,FIND(CHAR(10),W60),)</f>
        <v/>
      </c>
      <c r="Y60" s="4">
        <f>K60&amp;"【Service】 If you have any questions, please feel free to contact us and we will answer your questions as soon as possible."</f>
        <v/>
      </c>
      <c r="Z60" s="5" t="inlineStr">
        <is>
          <t>best gift</t>
        </is>
      </c>
      <c r="AA60" s="5">
        <f>LEFT(S60,FIND(CHAR(10),S60)-1)</f>
        <v/>
      </c>
      <c r="AB60" s="4">
        <f>LEFT(T60,FIND(CHAR(10),T60)-1)</f>
        <v/>
      </c>
      <c r="AC60" s="4">
        <f>LEFT(U60,FIND(CHAR(10),U60)-1)</f>
        <v/>
      </c>
      <c r="AD60" s="4">
        <f>LEFT(V60,FIND(CHAR(10),V60)-1)</f>
        <v/>
      </c>
      <c r="AE60" s="4">
        <f>LEFT(W60,FIND(CHAR(10),W60)-1)</f>
        <v/>
      </c>
      <c r="AF60" s="2" t="inlineStr">
        <is>
          <t>膏体,纸箱,轻小件,信封件-FR,信封件-JP</t>
        </is>
      </c>
      <c r="AG60" s="2" t="inlineStr">
        <is>
          <t>green</t>
        </is>
      </c>
      <c r="AH60" s="2" t="inlineStr">
        <is>
          <t>Free Size</t>
        </is>
      </c>
      <c r="AJ60" s="2" t="inlineStr">
        <is>
          <t>Plastic</t>
        </is>
      </c>
      <c r="AK60" s="2" t="inlineStr">
        <is>
          <t>塑料</t>
        </is>
      </c>
      <c r="AL60" s="2" t="inlineStr">
        <is>
          <t>2.1</t>
        </is>
      </c>
      <c r="AM60" s="2" t="inlineStr">
        <is>
          <t>60</t>
        </is>
      </c>
      <c r="AN60" s="7" t="n">
        <v>0.13</v>
      </c>
      <c r="AO60" s="2" t="n">
        <v>12.99</v>
      </c>
      <c r="AP60" s="2" t="n">
        <v>5.28</v>
      </c>
      <c r="AQ60" s="2" t="n">
        <v>4.99</v>
      </c>
      <c r="AR60" s="2">
        <f>IF(VALUE(TRIM(AM60))&lt;=100,"202411999000529084",IF(VALUE(TRIM(AM60))&lt;=200,"202411999000529085",IF(VALUE(TRIM(AM60))&lt;=300,"202411999000529087",IF(VALUE(TRIM(AM60))&lt;=400,"202411999000529089",IF(VALUE(TRIM(AM60))&lt;=500,"202411999000529090",IF(VALUE(TRIM(AM60))&lt;=1000,"202411999000532718","202411999000536024"))))))</f>
        <v/>
      </c>
      <c r="AU60" s="2" t="inlineStr">
        <is>
          <t>正常</t>
        </is>
      </c>
      <c r="BA60" s="2" t="inlineStr">
        <is>
          <t>http://23.94.38.62/Wng2ZiswUWJoSS9lR3gxSXluL2Q5L0ZPWDdEcU12eXczaHJIQlMreElxNnc1MFNkazcwK2pMVmlzNkwxdUpQQ1piNVhGMVlWOWwwPQ.jpg</t>
        </is>
      </c>
      <c r="BB60" s="2" t="inlineStr">
        <is>
          <t>http://23.94.38.62/YWptcWZ2VEhST0xOQUVNaTg4MHRwRTNlcnFvNTFGa2YyY01GQ2NRT0dGR0pkajRIbi80bFBQQkhNSXEvWDVNZE9GUmcxd3k4L0pVPQ.jpg</t>
        </is>
      </c>
      <c r="BC60" s="2" t="inlineStr">
        <is>
          <t>http://23.94.38.62/TkhSMHI3eXNDVVl4RmUrQ2g2aC8yaFV0SzJsTkw1aFR6b3l2TU8wZXBZb0tNS1EzUEFmd292dXBYbTZBeXRmak5BRHhPM3MrdjlRPQ.jpg</t>
        </is>
      </c>
      <c r="BD60" s="2" t="inlineStr">
        <is>
          <t>http://23.94.38.62/RW4vNENvYkZvSDdjSFIwZU1BMWhIeVNwa3ROeDlrbE5DZGJObFNtN3ZEZ1U4K0t5NDcvZnlrVXdOU090ZkNHUjNaakV1SmZrdS9BPQ.jpg</t>
        </is>
      </c>
      <c r="BE60" s="2" t="inlineStr">
        <is>
          <t>http://23.94.38.62/eWs5emFETTZLak1mcmgrR2o0OHQvVlV4M0NOVThMSytPQS8rdlZ6cTlpRjRiZEdpOEk2aG9RTmJRVFAxcjNkTUtsYi9ueGFxQlZRPQ.jpg</t>
        </is>
      </c>
      <c r="BF60" s="2" t="inlineStr">
        <is>
          <t>http://23.94.38.62/QVF3Q2hsRWVITGNheFZyWW5OcUMrMkkwR2s2Y3B4Q3dBdVhxdm1tSm95NnA2eDI5Q1pvRUxuNUh4WDZlRUk4U2ZzaEZtVkU5UXVRPQ.jpg</t>
        </is>
      </c>
      <c r="BG60" s="2" t="inlineStr">
        <is>
          <t>http://23.94.38.62/R0thR3J4c0FYVkRTVGhDWU9sNGxVd2J2UUxwYWZUYzJKZ25YT2IraVBIaDlDRjNJODJHdDBtNmxaS3RuR3VjdmhRZlo3NkNFVGpnPQ.jpg</t>
        </is>
      </c>
      <c r="BH60" s="2" t="n"/>
      <c r="BI60" s="2" t="n"/>
      <c r="BJ60" s="2" t="inlineStr">
        <is>
          <t>http://23.94.38.62/ZVVqbm94QXYyRDU5R085M29Fb0ZObGtxazFWekQ3NjR6VEhhMG1ZVWI3dFdXUS96ZzZlMm1EdFlWUEthUTFzS2MxMkoxTm9tVTVNPQ.jpg@100</t>
        </is>
      </c>
      <c r="BK60" s="2">
        <f>IF(ISBLANK(BJ60),BA60,BJ60)</f>
        <v/>
      </c>
      <c r="BL60" s="2" t="inlineStr">
        <is>
          <t>THH241206001</t>
        </is>
      </c>
      <c r="BM60" s="2" t="n"/>
      <c r="BN60" s="2" t="inlineStr">
        <is>
          <t>Compound Foam Facial Mask Cleansing Shrink Pores Moisturizing Hydrating Jelly Film  4g X12packs</t>
        </is>
      </c>
      <c r="BO60" s="2" t="inlineStr">
        <is>
          <t>复合泡沫面膜清洁收缩毛孔保湿补水果冻膜4gx12包</t>
        </is>
      </c>
      <c r="BP60" s="2" t="inlineStr">
        <is>
          <t>复合酸牛油果泡泡面膜快发泡提亮肤色次抛凝胶面膜4g*12pcs</t>
        </is>
      </c>
      <c r="BQ60" s="2" t="inlineStr">
        <is>
          <t>Compound Acid Avocado Bubble Mask Fast Foaming Brightens Skin Color Single Throw Gel Mask 4G*12Pcs</t>
        </is>
      </c>
    </row>
    <row r="61" ht="50" customHeight="1" s="3">
      <c r="A61" s="2" t="inlineStr">
        <is>
          <t>WJY241206001</t>
        </is>
      </c>
      <c r="B61" t="inlineStr">
        <is>
          <t>Herunwer</t>
        </is>
      </c>
      <c r="C61" s="2" t="inlineStr">
        <is>
          <t>2WXX20250122</t>
        </is>
      </c>
      <c r="D61" s="2" t="inlineStr">
        <is>
          <t>-</t>
        </is>
      </c>
      <c r="E61" s="2" t="n"/>
      <c r="F61" s="2">
        <f>C61&amp;D61&amp;A61&amp;D61&amp;B61</f>
        <v/>
      </c>
      <c r="G61" s="2">
        <f>C61&amp;D61&amp;E61&amp;D61&amp;B61</f>
        <v/>
      </c>
      <c r="J61" s="2">
        <f>BN61</f>
        <v/>
      </c>
      <c r="K61" s="2" t="inlineStr">
        <is>
          <t xml:space="preserve">Herunwer </t>
        </is>
      </c>
      <c r="L61" s="2">
        <f>K61&amp;J61</f>
        <v/>
      </c>
      <c r="M61" s="2">
        <f>LEN(L61)</f>
        <v/>
      </c>
      <c r="N61" s="2" t="inlineStr">
        <is>
          <t>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operations.&lt;br&gt;Precision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delicacy.&lt;br&gt;Comfortable grip experience: The ergonomic handle design provides a comfortable grip, making it less prone to fatigue after prolonged use. Even for  nail art styles, it can keep you in a relaxed and stable operating state, allowing you to  to the fullest.&lt;br&gt; Material Quality: Made of  materials, it is sturdy and , not easily deformed or damaged, and can maintain good performance even after multiple uses. It is a  partner in your nail art toolbox, accompanying you to complete countless exquisite nail art works.&lt;br&gt;Product Description:&lt;br&gt;1*Nail&lt;br&gt;</t>
        </is>
      </c>
      <c r="O61" s="4">
        <f>IF(ISNUMBER(SEARCH("&lt;br&gt;Size",SUBSTITUTE(TRIM(N61),"&lt;br&gt; ","&lt;br&gt;"))),LEFT(SUBSTITUTE(TRIM(N61),"&lt;br&gt; ","&lt;br&gt;"),SEARCH("&lt;br&gt;Size",SUBSTITUTE(TRIM(N61),"&lt;br&gt; ","&lt;br&gt;"))-1),SUBSTITUTE(TRIM(N61),"&lt;br&gt; ","&lt;br&gt;"))</f>
        <v/>
      </c>
      <c r="P61" s="4">
        <f>IF(ISNUMBER(SEARCH("Size&lt;br&gt;US",O61)),LEFT(O61,SEARCH("Size&lt;br&gt;US",O61)-1),O61)</f>
        <v/>
      </c>
      <c r="Q61" s="4">
        <f>SUBSTITUTE(P61,"&lt;br&gt;",CHAR(10))</f>
        <v/>
      </c>
      <c r="R61" s="4">
        <f>REPLACE(Q61,1,FIND(CHAR(10),Q61),)</f>
        <v/>
      </c>
      <c r="S61" s="5">
        <f>REPLACE(R61,1,FIND(CHAR(10),R61),)</f>
        <v/>
      </c>
      <c r="T61" s="5">
        <f>REPLACE(S61,1,FIND(CHAR(10),S61),)</f>
        <v/>
      </c>
      <c r="U61" s="5">
        <f>REPLACE(T61,1,FIND(CHAR(10),T61),)</f>
        <v/>
      </c>
      <c r="V61" s="5">
        <f>REPLACE(U61,1,FIND(CHAR(10),U61),)</f>
        <v/>
      </c>
      <c r="W61" s="5">
        <f>REPLACE(V61,1,FIND(CHAR(10),V61),)</f>
        <v/>
      </c>
      <c r="X61" s="5">
        <f>REPLACE(W61,1,FIND(CHAR(10),W61),)</f>
        <v/>
      </c>
      <c r="Y61" s="4">
        <f>K61&amp;"【Service】 If you have any questions, please feel free to contact us and we will answer your questions as soon as possible."</f>
        <v/>
      </c>
      <c r="Z61" s="5" t="inlineStr">
        <is>
          <t>best gift</t>
        </is>
      </c>
      <c r="AA61" s="5">
        <f>LEFT(S61,FIND(CHAR(10),S61)-1)</f>
        <v/>
      </c>
      <c r="AB61" s="4">
        <f>LEFT(T61,FIND(CHAR(10),T61)-1)</f>
        <v/>
      </c>
      <c r="AC61" s="4">
        <f>LEFT(U61,FIND(CHAR(10),U61)-1)</f>
        <v/>
      </c>
      <c r="AD61" s="4">
        <f>LEFT(V61,FIND(CHAR(10),V61)-1)</f>
        <v/>
      </c>
      <c r="AE61" s="4">
        <f>LEFT(W61,FIND(CHAR(10),W61)-1)</f>
        <v/>
      </c>
      <c r="AF61" s="2" t="inlineStr">
        <is>
          <t>纸箱,轻小件,信封件-US.UK.DE,信封件-US,信封件-FR,信封件-JP</t>
        </is>
      </c>
      <c r="AG61" s="2" t="inlineStr">
        <is>
          <t>black</t>
        </is>
      </c>
      <c r="AH61" s="2" t="inlineStr">
        <is>
          <t>Free Size</t>
        </is>
      </c>
      <c r="AJ61" s="2" t="inlineStr">
        <is>
          <t>Plastic</t>
        </is>
      </c>
      <c r="AK61" s="2" t="inlineStr">
        <is>
          <t>塑料</t>
        </is>
      </c>
      <c r="AL61" s="2" t="inlineStr">
        <is>
          <t>4</t>
        </is>
      </c>
      <c r="AM61" s="2" t="inlineStr">
        <is>
          <t>60</t>
        </is>
      </c>
      <c r="AN61" s="7" t="n">
        <v>0.13</v>
      </c>
      <c r="AO61" s="2" t="n">
        <v>13.99</v>
      </c>
      <c r="AP61" s="2" t="n">
        <v>5.67</v>
      </c>
      <c r="AQ61" s="2" t="n">
        <v>5.99</v>
      </c>
      <c r="AR61" s="2">
        <f>IF(VALUE(TRIM(AM61))&lt;=100,"202411999000529084",IF(VALUE(TRIM(AM61))&lt;=200,"202411999000529085",IF(VALUE(TRIM(AM61))&lt;=300,"202411999000529087",IF(VALUE(TRIM(AM61))&lt;=400,"202411999000529089",IF(VALUE(TRIM(AM61))&lt;=500,"202411999000529090",IF(VALUE(TRIM(AM61))&lt;=1000,"202411999000532718","202411999000536024"))))))</f>
        <v/>
      </c>
      <c r="AU61" s="2" t="inlineStr">
        <is>
          <t>正常</t>
        </is>
      </c>
      <c r="BA61" s="2" t="inlineStr">
        <is>
          <t>http://23.94.38.62/cnJGbG1kZ0RCeFkrbmpNUWJUUnBKRTk0aW1FQWtmNVdsUERNYmMwWUs3R0pabjNwTmpnRDZub0xscFRqc2FHZVlWVjBSbkc1c2lnPQ.jpg</t>
        </is>
      </c>
      <c r="BB61" s="2" t="inlineStr">
        <is>
          <t>http://23.94.38.62/ME5UaGFWWXpNemNZV3cwN2FOWi81L3hyaCtkZ1BETytodU8wMWJIamUzc2h0emw1WkFLaWg1eEI1WEU3RlM1UzVyaHIrUjMza1dZPQ.jpg</t>
        </is>
      </c>
      <c r="BC61" s="2" t="inlineStr">
        <is>
          <t>http://23.94.38.62/SmhNaktSWEtSejk4MXpEVHB0WnY3Q21FTlpqcFZzUGpjOXl6Z1hET1NpZlFYS3MvMFBIMVlUK2I3b2E1K3pNNElrVzBnUVhKZlNZPQ.jpg</t>
        </is>
      </c>
      <c r="BD61" s="2" t="inlineStr">
        <is>
          <t>http://23.94.38.62/eHpuK2RKYXdudll2ZTlTYys1dlZBMmZPYU5lMkdISlZRRy92YlFPOXdUbVV6UGVlNEt0VThDc2RPTkxVSjRFNHM5OU9UQ3oyUG5NPQ.jpg</t>
        </is>
      </c>
      <c r="BE61" s="2" t="inlineStr">
        <is>
          <t>http://23.94.38.62/K0s1SHVzMnpJOUFHV0RJVlZJSUF5OFg5U2g3cVJkYWVMOUZJZkRianZpeFIrZndub05ZRW1RUUZqbGJYbWhNZmwvd3JLQzVkeE1zPQ.jpg</t>
        </is>
      </c>
      <c r="BF61" s="2" t="inlineStr">
        <is>
          <t>http://23.94.38.62/RmVTWUNRY3Z6N1loZzBVajBJc0NOQXV1cVRwU28yRG04ZlNpb3J1eXRmbElsSSsxZTZGVFdNanZtbzdHakV2WVduSy9lQUtWSDRnPQ.jpg</t>
        </is>
      </c>
      <c r="BG61" s="2" t="inlineStr">
        <is>
          <t>http://23.94.38.62/MHdEcDIvQUY3NE13M0VtTkdVTmR4SnhGWlBsc2dObEpaTTNhaEgwZ0o3M3doMWdiRWp0SzFQVkNrbDduUVRYdmQwdTNtSlBXWGdjPQ.jpg</t>
        </is>
      </c>
      <c r="BH61" s="2" t="inlineStr">
        <is>
          <t>http://23.94.38.62/TGhNVGZ6dTdmVlR0WVBzSiszeWozVk14QXhzNUI2SlRnMzZZdDBocmxxNUE4bTF6bmQzbWw5Y3Y5Y1RPckJhWlRyYTNFdW9DZWlnPQ.jpg</t>
        </is>
      </c>
      <c r="BI61" s="2" t="n"/>
      <c r="BJ61" s="2" t="inlineStr">
        <is>
          <t>http://23.94.38.62/UWJTNDcycnhyaTQ5T1BRcVZCUjdOZXdYbUpwalN2eGFZUExpQ2ptTmR2ZWhoN29NVXFzWjQ4d3M1alkxSFFmOStUeFJQSEtoTk5vPQ.jpg@100</t>
        </is>
      </c>
      <c r="BK61" s="2">
        <f>IF(ISBLANK(BJ61),BA61,BJ61)</f>
        <v/>
      </c>
      <c r="BL61" s="2" t="inlineStr">
        <is>
          <t>WJY241206001</t>
        </is>
      </c>
      <c r="BM61" s="2" t="n"/>
      <c r="BN61" s="2" t="inlineStr">
        <is>
          <t>Nail Art Four Claw Sponge Clip Pat Glue Stainless Steel Tweezers Zircon Diamond Large Diamond Multifunctional Special Tool</t>
        </is>
      </c>
      <c r="BO61" s="2" t="inlineStr">
        <is>
          <t>美甲四爪海绵夹拍胶不锈钢镊子锆石钻石大钻多功能专用工具</t>
        </is>
      </c>
      <c r="BP61" s="2" t="inlineStr">
        <is>
          <t>美甲四爪海绵夹子</t>
        </is>
      </c>
      <c r="BQ61" s="2" t="inlineStr">
        <is>
          <t>Manicure Four-Claw Sponge Clip</t>
        </is>
      </c>
    </row>
    <row r="62" ht="50" customHeight="1" s="3">
      <c r="A62" s="2" t="inlineStr">
        <is>
          <t>WJY241206002</t>
        </is>
      </c>
      <c r="B62" t="inlineStr">
        <is>
          <t>Herunwer</t>
        </is>
      </c>
      <c r="C62" s="2" t="inlineStr">
        <is>
          <t>2WXX20250122</t>
        </is>
      </c>
      <c r="D62" s="2" t="inlineStr">
        <is>
          <t>-</t>
        </is>
      </c>
      <c r="E62" s="2" t="n"/>
      <c r="F62" s="2">
        <f>C62&amp;D62&amp;A62&amp;D62&amp;B62</f>
        <v/>
      </c>
      <c r="G62" s="2">
        <f>C62&amp;D62&amp;E62&amp;D62&amp;B62</f>
        <v/>
      </c>
      <c r="J62" s="2">
        <f>BN62</f>
        <v/>
      </c>
      <c r="K62" s="2" t="inlineStr">
        <is>
          <t xml:space="preserve">Herunwer </t>
        </is>
      </c>
      <c r="L62" s="2">
        <f>K62&amp;J62</f>
        <v/>
      </c>
      <c r="M62" s="2">
        <f>LEN(L62)</f>
        <v/>
      </c>
      <c r="N62" s="2" t="inlineStr">
        <is>
          <t>Nail Art Four Claw Sponge Clip Pat Glue Stainless Steel Tweezers Zircon Diamond Large Diamond Multifunctional Special Tool&lt;br&gt;Features:&lt;br&gt;Unique four claw design: The clever four claw structure tightly fits the curvature of the nail, accurately grasping the nail piece. Whether it is a small crescent shaped or slender  nail piece, it can be easily and stably clamped, effectively  the nail piece from slipping and making the nail art process smoother and more efficient.&lt;br&gt;Soft sponge support: The clamping area is covered with soft sponge, gently caring for the nails, avoiding scratching the nail , and providing just the right amount of friction to ensure that the nail  will not easily move during the clamping process, laying the  for meticulous nail art operations.  Precision  assistance: Help nail technicians or enthusiasts accurately control the position and angle of nail plates, achieve millimeter  fine-tuning in pasting, polishing and other processes, easily create symmetrical and  nail effects, and meet the strict requirements for delicacy.&lt;br&gt; Comfortable grip experience: The ergonomic handle design provides a comfortable grip, making it less prone to fatigue after prolonged use. Even for  nail art styles, it can keep you in a relaxed and stable operating state, allowing you to  to the fullest.&lt;br&gt; Material Quality: Made of  materials, it is sturdy and , not easily deformed or damaged, and can maintain good performance even after multiple uses. It is a  partner in your nail art toolbox, accompanying you to complete countless exquisite nail art works. Product Description:&lt;br&gt;1*Nail&lt;br&gt;</t>
        </is>
      </c>
      <c r="O62" s="4">
        <f>IF(ISNUMBER(SEARCH("&lt;br&gt;Size",SUBSTITUTE(TRIM(N62),"&lt;br&gt; ","&lt;br&gt;"))),LEFT(SUBSTITUTE(TRIM(N62),"&lt;br&gt; ","&lt;br&gt;"),SEARCH("&lt;br&gt;Size",SUBSTITUTE(TRIM(N62),"&lt;br&gt; ","&lt;br&gt;"))-1),SUBSTITUTE(TRIM(N62),"&lt;br&gt; ","&lt;br&gt;"))</f>
        <v/>
      </c>
      <c r="P62" s="4">
        <f>IF(ISNUMBER(SEARCH("Size&lt;br&gt;US",O62)),LEFT(O62,SEARCH("Size&lt;br&gt;US",O62)-1),O62)</f>
        <v/>
      </c>
      <c r="Q62" s="4">
        <f>SUBSTITUTE(P62,"&lt;br&gt;",CHAR(10))</f>
        <v/>
      </c>
      <c r="R62" s="4">
        <f>REPLACE(Q62,1,FIND(CHAR(10),Q62),)</f>
        <v/>
      </c>
      <c r="S62" s="5">
        <f>REPLACE(R62,1,FIND(CHAR(10),R62),)</f>
        <v/>
      </c>
      <c r="T62" s="5">
        <f>REPLACE(S62,1,FIND(CHAR(10),S62),)</f>
        <v/>
      </c>
      <c r="U62" s="5">
        <f>REPLACE(T62,1,FIND(CHAR(10),T62),)</f>
        <v/>
      </c>
      <c r="V62" s="5">
        <f>REPLACE(U62,1,FIND(CHAR(10),U62),)</f>
        <v/>
      </c>
      <c r="W62" s="5">
        <f>REPLACE(V62,1,FIND(CHAR(10),V62),)</f>
        <v/>
      </c>
      <c r="X62" s="5">
        <f>REPLACE(W62,1,FIND(CHAR(10),W62),)</f>
        <v/>
      </c>
      <c r="Y62" s="4">
        <f>K62&amp;"【Service】 If you have any questions, please feel free to contact us and we will answer your questions as soon as possible."</f>
        <v/>
      </c>
      <c r="Z62" s="5" t="inlineStr">
        <is>
          <t>best gift</t>
        </is>
      </c>
      <c r="AA62" s="5">
        <f>LEFT(S62,FIND(CHAR(10),S62)-1)</f>
        <v/>
      </c>
      <c r="AB62" s="4">
        <f>LEFT(T62,FIND(CHAR(10),T62)-1)</f>
        <v/>
      </c>
      <c r="AC62" s="4">
        <f>LEFT(U62,FIND(CHAR(10),U62)-1)</f>
        <v/>
      </c>
      <c r="AD62" s="4">
        <f>LEFT(V62,FIND(CHAR(10),V62)-1)</f>
        <v/>
      </c>
      <c r="AE62" s="4">
        <f>LEFT(W62,FIND(CHAR(10),W62)-1)</f>
        <v/>
      </c>
      <c r="AF62" s="2" t="inlineStr">
        <is>
          <t>纸箱,轻小件,信封件-FR,信封件-JP</t>
        </is>
      </c>
      <c r="AG62" s="2" t="inlineStr">
        <is>
          <t>black</t>
        </is>
      </c>
      <c r="AH62" s="2" t="inlineStr">
        <is>
          <t>Free Size</t>
        </is>
      </c>
      <c r="AJ62" s="2" t="inlineStr">
        <is>
          <t>Plastic</t>
        </is>
      </c>
      <c r="AK62" s="2" t="inlineStr">
        <is>
          <t>塑料</t>
        </is>
      </c>
      <c r="AL62" s="2" t="inlineStr">
        <is>
          <t>4.8</t>
        </is>
      </c>
      <c r="AM62" s="2" t="inlineStr">
        <is>
          <t>45</t>
        </is>
      </c>
      <c r="AN62" s="7" t="n">
        <v>0.1</v>
      </c>
      <c r="AO62" s="2" t="n">
        <v>13.99</v>
      </c>
      <c r="AP62" s="2" t="n">
        <v>5.58</v>
      </c>
      <c r="AQ62" s="2" t="n">
        <v>5.99</v>
      </c>
      <c r="AR62" s="2">
        <f>IF(VALUE(TRIM(AM62))&lt;=100,"202411999000529084",IF(VALUE(TRIM(AM62))&lt;=200,"202411999000529085",IF(VALUE(TRIM(AM62))&lt;=300,"202411999000529087",IF(VALUE(TRIM(AM62))&lt;=400,"202411999000529089",IF(VALUE(TRIM(AM62))&lt;=500,"202411999000529090",IF(VALUE(TRIM(AM62))&lt;=1000,"202411999000532718","202411999000536024"))))))</f>
        <v/>
      </c>
      <c r="AU62" s="2" t="inlineStr">
        <is>
          <t>正常</t>
        </is>
      </c>
      <c r="BA62" s="2" t="inlineStr">
        <is>
          <t>http://23.94.38.62/bmpBeVpRRHdHNWNFYmFDaSt5OXVIRjAzSGdqcnZjM3o3V0FRbEUyVTdpTVBia0Fyb1dSN3puT2tiRE1iMExxRHcvb29OeGt3UnNnPQ.jpg</t>
        </is>
      </c>
      <c r="BB62" s="2" t="inlineStr">
        <is>
          <t>http://23.94.38.62/ODVtRm9QRW5CeVhjbTR4KzlxRTY2TzJ1RThEdFBJUFRpWEZ5d0xuN0YzaklUV2RYYnBPTjgyVXF4U0ZkYVhkTDkveG52VjNMbzlFPQ.jpg</t>
        </is>
      </c>
      <c r="BC62" s="2" t="inlineStr">
        <is>
          <t>http://23.94.38.62/TVMwK2RCM1hwbGkrR0ZmZTBGWHJSeXFWTjV2eW5MKzdUSlk0bzdnUEQxRUp2T2J2ZmRSa1B2SmFheURkWWdwcXc0YlB5cUt2T0N3PQ.jpg</t>
        </is>
      </c>
      <c r="BD62" s="2" t="inlineStr">
        <is>
          <t>http://23.94.38.62/RmJOajEvWmlwQnJ2aWNaR1ZtVWh3aE5wSlo0NklrcGlZNXNaN1dZeWJubWZFT3hKUGdTcnVCSUY3MVh4ZDBDRzVsbW5UZkFvNHUwPQ.jpg</t>
        </is>
      </c>
      <c r="BE62" s="2" t="inlineStr">
        <is>
          <t>http://23.94.38.62/azh6QVdraG80YVZCeWxrUlAwTURad1RwV29DaXViMVRUTS9jZ1Q4bmhmK00vQno5YXBaMEFjN3lRT215M09xelplNFprQm4yRmd3PQ.jpg</t>
        </is>
      </c>
      <c r="BF62" s="2" t="inlineStr">
        <is>
          <t>http://23.94.38.62/TUo1Z0ZYanZyQjBjcTZGZWp6b0lieklUWVNEZk53UnIwVU8xa0tuY24xc00vR0RKQ0g4QThFbHdIUXl5YURYbTVReGxCZ2VOMXZzPQ.jpg</t>
        </is>
      </c>
      <c r="BG62" s="2" t="n"/>
      <c r="BH62" s="2" t="n"/>
      <c r="BI62" s="2" t="n"/>
      <c r="BJ62" s="2" t="inlineStr">
        <is>
          <t>http://23.94.38.62/UEE3K1R4dGlLemJFcDRIeU9hbHhvcXR4NjlRazNaenU4aDFSUDVPMi9YckVaNzVBSmI2U21RVjVyMXltRWVDWmNpem5QdG4zVVFzPQ.jpg@100</t>
        </is>
      </c>
      <c r="BK62" s="2">
        <f>IF(ISBLANK(BJ62),BA62,BJ62)</f>
        <v/>
      </c>
      <c r="BL62" s="2" t="inlineStr">
        <is>
          <t>WJY241206002</t>
        </is>
      </c>
      <c r="BM62" s="2" t="n"/>
      <c r="BN62" s="2" t="inlineStr">
        <is>
          <t>Nail Art Four Claw Sponge Clip Pat Glue Stainless Steel Tweezers Zircon Diamond Large Diamond Multifunctional Special Tool</t>
        </is>
      </c>
      <c r="BO62" s="2" t="inlineStr">
        <is>
          <t>美甲四爪海绵夹拍胶不锈钢镊子锆石钻石大钻多功能专用工具</t>
        </is>
      </c>
      <c r="BP62" s="2" t="inlineStr">
        <is>
          <t>美甲专用渐变拍拍胶海绵</t>
        </is>
      </c>
      <c r="BQ62" s="2" t="inlineStr">
        <is>
          <t>Gradient Glue Sponge For Nail Art</t>
        </is>
      </c>
    </row>
    <row r="63" ht="50" customHeight="1" s="3">
      <c r="A63" s="2" t="inlineStr">
        <is>
          <t>CCT241206001</t>
        </is>
      </c>
      <c r="B63" t="inlineStr">
        <is>
          <t>Herunwer</t>
        </is>
      </c>
      <c r="C63" s="2" t="inlineStr">
        <is>
          <t>2WXX20250122</t>
        </is>
      </c>
      <c r="D63" s="2" t="inlineStr">
        <is>
          <t>-</t>
        </is>
      </c>
      <c r="E63" s="2" t="n"/>
      <c r="F63" s="2">
        <f>C63&amp;D63&amp;A63&amp;D63&amp;B63</f>
        <v/>
      </c>
      <c r="G63" s="2">
        <f>C63&amp;D63&amp;E63&amp;D63&amp;B63</f>
        <v/>
      </c>
      <c r="J63" s="2">
        <f>BN63</f>
        <v/>
      </c>
      <c r="K63" s="2" t="inlineStr">
        <is>
          <t xml:space="preserve">Herunwer </t>
        </is>
      </c>
      <c r="L63" s="2">
        <f>K63&amp;J63</f>
        <v/>
      </c>
      <c r="M63" s="2">
        <f>LEN(L63)</f>
        <v/>
      </c>
      <c r="N63" s="2" t="inlineStr">
        <is>
          <t>Soap Oil Soap Shower And Facial Cleansing Soap Cleansing Soap 135g&lt;br&gt;Features:&lt;br&gt;[Brightening Turmeric Soap]:Enriched with turmeric powder, this natural turmeric soap thoroughly cleanses impurities on the, gradually brightening uneven and leaving glowing.&lt;br&gt;[IMPROVE TONE]: facial cleansing soap evens tone and promotes , more even tone, leaving you with ,.&lt;br&gt;[Lemon Turmeric Soap]:Helps and damage, fine lines and wrinkles.&lt;br&gt;[Double Whitening Effect]: Leave the foam on the for a few minutes and then use the Turmeric Soap Bar as a turmeric mask.&lt;br&gt;[Wide Application]:Nourish and soothe your with our Soap. Enjoy a gentle suitable for the sensitive of men and women. Use as body soap, face soap or shaving soap - suitable for all types.&lt;br&gt;Product Description:&lt;br&gt;1*soap&lt;br&gt;</t>
        </is>
      </c>
      <c r="O63" s="4">
        <f>IF(ISNUMBER(SEARCH("&lt;br&gt;Size",SUBSTITUTE(TRIM(N63),"&lt;br&gt; ","&lt;br&gt;"))),LEFT(SUBSTITUTE(TRIM(N63),"&lt;br&gt; ","&lt;br&gt;"),SEARCH("&lt;br&gt;Size",SUBSTITUTE(TRIM(N63),"&lt;br&gt; ","&lt;br&gt;"))-1),SUBSTITUTE(TRIM(N63),"&lt;br&gt; ","&lt;br&gt;"))</f>
        <v/>
      </c>
      <c r="P63" s="4">
        <f>IF(ISNUMBER(SEARCH("Size&lt;br&gt;US",O63)),LEFT(O63,SEARCH("Size&lt;br&gt;US",O63)-1),O63)</f>
        <v/>
      </c>
      <c r="Q63" s="4">
        <f>SUBSTITUTE(P63,"&lt;br&gt;",CHAR(10))</f>
        <v/>
      </c>
      <c r="R63" s="4">
        <f>REPLACE(Q63,1,FIND(CHAR(10),Q63),)</f>
        <v/>
      </c>
      <c r="S63" s="5">
        <f>REPLACE(R63,1,FIND(CHAR(10),R63),)</f>
        <v/>
      </c>
      <c r="T63" s="5">
        <f>REPLACE(S63,1,FIND(CHAR(10),S63),)</f>
        <v/>
      </c>
      <c r="U63" s="5">
        <f>REPLACE(T63,1,FIND(CHAR(10),T63),)</f>
        <v/>
      </c>
      <c r="V63" s="5">
        <f>REPLACE(U63,1,FIND(CHAR(10),U63),)</f>
        <v/>
      </c>
      <c r="W63" s="5">
        <f>REPLACE(V63,1,FIND(CHAR(10),V63),)</f>
        <v/>
      </c>
      <c r="X63" s="5">
        <f>REPLACE(W63,1,FIND(CHAR(10),W63),)</f>
        <v/>
      </c>
      <c r="Y63" s="4">
        <f>K63&amp;"【Service】 If you have any questions, please feel free to contact us and we will answer your questions as soon as possible."</f>
        <v/>
      </c>
      <c r="Z63" s="5" t="inlineStr">
        <is>
          <t>best gift</t>
        </is>
      </c>
      <c r="AA63" s="5">
        <f>LEFT(S63,FIND(CHAR(10),S63)-1)</f>
        <v/>
      </c>
      <c r="AB63" s="4">
        <f>LEFT(T63,FIND(CHAR(10),T63)-1)</f>
        <v/>
      </c>
      <c r="AC63" s="4">
        <f>LEFT(U63,FIND(CHAR(10),U63)-1)</f>
        <v/>
      </c>
      <c r="AD63" s="4">
        <f>LEFT(V63,FIND(CHAR(10),V63)-1)</f>
        <v/>
      </c>
      <c r="AE63" s="4">
        <f>LEFT(W63,FIND(CHAR(10),W63)-1)</f>
        <v/>
      </c>
      <c r="AF63" s="2" t="inlineStr">
        <is>
          <t>膏体,轻小件,信封件-DE2,信封件-FR,信封件-JP</t>
        </is>
      </c>
      <c r="AG63" s="2" t="inlineStr">
        <is>
          <t>white</t>
        </is>
      </c>
      <c r="AH63" s="2" t="inlineStr">
        <is>
          <t>Free Size</t>
        </is>
      </c>
      <c r="AJ63" s="2" t="inlineStr">
        <is>
          <t>Plastic</t>
        </is>
      </c>
      <c r="AK63" s="2" t="inlineStr">
        <is>
          <t>塑料</t>
        </is>
      </c>
      <c r="AL63" s="2" t="inlineStr">
        <is>
          <t>9</t>
        </is>
      </c>
      <c r="AM63" s="2" t="inlineStr">
        <is>
          <t>140</t>
        </is>
      </c>
      <c r="AN63" s="7" t="n">
        <v>0.31</v>
      </c>
      <c r="AO63" s="2" t="n">
        <v>18.99</v>
      </c>
      <c r="AP63" s="2" t="n">
        <v>7.53</v>
      </c>
      <c r="AQ63" s="2" t="n">
        <v>7.99</v>
      </c>
      <c r="AR63" s="2">
        <f>IF(VALUE(TRIM(AM63))&lt;=100,"202411999000529084",IF(VALUE(TRIM(AM63))&lt;=200,"202411999000529085",IF(VALUE(TRIM(AM63))&lt;=300,"202411999000529087",IF(VALUE(TRIM(AM63))&lt;=400,"202411999000529089",IF(VALUE(TRIM(AM63))&lt;=500,"202411999000529090",IF(VALUE(TRIM(AM63))&lt;=1000,"202411999000532718","202411999000536024"))))))</f>
        <v/>
      </c>
      <c r="AU63" s="2" t="inlineStr">
        <is>
          <t>正常</t>
        </is>
      </c>
      <c r="BA63" s="2" t="inlineStr">
        <is>
          <t>http://23.94.38.62/WmlObElWSm5wVHdKaXovR2FsZnppMlh6V1hHUUFjbmNpTFFBQnBlZEl1TEVJVGJrK252K0hsanluekZha2xoRmtJcUpWY2xJdGVFPQ.jpg</t>
        </is>
      </c>
      <c r="BB63" s="2" t="inlineStr">
        <is>
          <t>http://23.94.38.62/c00vd1R3dDNhTGhMck1mbWoxSkJ0Wi8rcjl5RUY5WEcwemNnb0QzSWF2Smd6bDgxbGZTRU54dm15N08xcytZQ0MvU2EzRTgrOXkwPQ.jpg</t>
        </is>
      </c>
      <c r="BC63" s="2" t="inlineStr">
        <is>
          <t>http://23.94.38.62/YWN0REpMTmlGdmpaNnJkL0JNbUZ1VlJMd01IUUt1Z0RCQU9XUCt3OEtuYm1SYVhYWkx5eklZVFZVMEJ1YnNoNTdrQ25zSFZJcGFJPQ.jpg</t>
        </is>
      </c>
      <c r="BD63" s="2" t="inlineStr">
        <is>
          <t>http://23.94.38.62/YkVjYkI3elBnZHpDelgzeXRxRGJQb1hCMmtqaWxSUkU0TkE0QWdUWEl2NnZ2RG5nKzNmUEJyck45empZaUIwRGExVHJRb0duRDJnPQ.jpg</t>
        </is>
      </c>
      <c r="BE63" s="2" t="inlineStr">
        <is>
          <t>http://23.94.38.62/WUhLOXlpc3lGZ3ExeHRpbkNrTDRFRDY1a3FkWUxJbklvUWJvSTIwcTVxUVVxMk9YclFJMjlaTU1hSUF5TEhHVXA5YVZhT0oza3lvPQ.jpg</t>
        </is>
      </c>
      <c r="BF63" s="2" t="inlineStr">
        <is>
          <t>http://23.94.38.62/QTNNYXp0UU9IeW0yR01hNWR5Yzd5dDVIOExRc2l5TlJtSy96dUNrazQyaWltV05nQzdzVUdsaG9JTXc0UGZST0pDTWVndHF3cEwwPQ.jpg</t>
        </is>
      </c>
      <c r="BG63" s="2" t="n"/>
      <c r="BH63" s="2" t="n"/>
      <c r="BI63" s="2" t="n"/>
      <c r="BJ63" s="2" t="inlineStr">
        <is>
          <t>http://23.94.38.62/dUNsblhRZVhKUElOOXpSTlRmOTdIVlhjNW9FRHowdHJjbHFIdDBrN05FeWppUHlZNVFORXFhVnl6c0p3aC9pVXJhK2l5MWg2TitJPQ.jpg@100</t>
        </is>
      </c>
      <c r="BK63" s="2">
        <f>IF(ISBLANK(BJ63),BA63,BJ63)</f>
        <v/>
      </c>
      <c r="BL63" s="2" t="inlineStr">
        <is>
          <t>CCT241206001</t>
        </is>
      </c>
      <c r="BM63" s="2" t="n"/>
      <c r="BN63" s="2" t="inlineStr">
        <is>
          <t>Soap Oil Soap Shower And Facial Cleansing Soap Cleansing Soap 135g</t>
        </is>
      </c>
      <c r="BO63" s="2" t="inlineStr">
        <is>
          <t>香皂精油皂沐浴洁面皂洁面皂135g</t>
        </is>
      </c>
      <c r="BP63" s="2" t="inlineStr">
        <is>
          <t>谷蛋白牛奶皂135g</t>
        </is>
      </c>
      <c r="BQ63" s="2" t="inlineStr">
        <is>
          <t>Gluten Milk Soap 135G</t>
        </is>
      </c>
    </row>
    <row r="64" ht="50" customHeight="1" s="3">
      <c r="A64" s="2" t="inlineStr">
        <is>
          <t>WJY241206003</t>
        </is>
      </c>
      <c r="B64" t="inlineStr">
        <is>
          <t>Herunwer</t>
        </is>
      </c>
      <c r="C64" s="2" t="inlineStr">
        <is>
          <t>2WXX20250122</t>
        </is>
      </c>
      <c r="D64" s="2" t="inlineStr">
        <is>
          <t>-</t>
        </is>
      </c>
      <c r="E64" s="2" t="n"/>
      <c r="F64" s="2">
        <f>C64&amp;D64&amp;A64&amp;D64&amp;B64</f>
        <v/>
      </c>
      <c r="G64" s="2">
        <f>C64&amp;D64&amp;E64&amp;D64&amp;B64</f>
        <v/>
      </c>
      <c r="J64" s="2">
        <f>BN64</f>
        <v/>
      </c>
      <c r="K64" s="2" t="inlineStr">
        <is>
          <t xml:space="preserve">Herunwer </t>
        </is>
      </c>
      <c r="L64" s="2">
        <f>K64&amp;J64</f>
        <v/>
      </c>
      <c r="M64" s="2">
        <f>LEN(L64)</f>
        <v/>
      </c>
      <c r="N64" s="2" t="inlineStr">
        <is>
          <t>Nail Polish Sponge Block Gradual Powder Puff Four Claw Tweezers Nail Oil Glue  Powder Blusher  Tool  Pen Tool&lt;br&gt;Features:&lt;br&gt;Multi functional combination: integrating pat glue sponge block, gradient powder puff, four claw tweezers, and grabbing pen, it meets various needs such as blending, pasting, and outlining in the nail art process in one stop. Whether it is creating dreamy gradients, exquisite blending, or delicate embellishments, it can be easily controlled, unlocking unlimited nail art  for you.&lt;br&gt;  assistance: Four claw tweezers accurately pick up drill ornaments and nail plates, delicately outline lines and patterns with a gripping pen, helping you achieve millimeter  precision creation at your fingertips, showcasing  quality in every detail, and easily shaping  and exquisite nail styles.&lt;br&gt;Excellent  effect: the texture of the sponge block and the gradual powder puff is fine, which can evenly dip and release the nail polish glue, easily creating a natural and  gradual effect and soft  powder blusher, making the nail color  natural and , presenting a delicate texture like a  salon.&lt;br&gt;Comfortable and convenient to use: The tool design conforms to ergonomics, providing a comfortable grip and easy . Long term use is not easy to fatigue, allowing both novice and  nail technicians to unleash their  and enjoy the  of nail art creation in a relaxed and  experience.&lt;br&gt; Material Craftsmanship: Crafted with  materials, it is sturdy, , not easily deformed or damaged, long-lasting, reusable, and easy to clean and maintain. It is your long-term  partner on the road of nail art creation, accompanying you to constantly explore the infinite possibilities of fingertip fashion.&lt;br&gt;Product Description:&lt;br&gt;1*Nail&lt;br&gt;</t>
        </is>
      </c>
      <c r="O64" s="4">
        <f>IF(ISNUMBER(SEARCH("&lt;br&gt;Size",SUBSTITUTE(TRIM(N64),"&lt;br&gt; ","&lt;br&gt;"))),LEFT(SUBSTITUTE(TRIM(N64),"&lt;br&gt; ","&lt;br&gt;"),SEARCH("&lt;br&gt;Size",SUBSTITUTE(TRIM(N64),"&lt;br&gt; ","&lt;br&gt;"))-1),SUBSTITUTE(TRIM(N64),"&lt;br&gt; ","&lt;br&gt;"))</f>
        <v/>
      </c>
      <c r="P64" s="4">
        <f>IF(ISNUMBER(SEARCH("Size&lt;br&gt;US",O64)),LEFT(O64,SEARCH("Size&lt;br&gt;US",O64)-1),O64)</f>
        <v/>
      </c>
      <c r="Q64" s="4">
        <f>SUBSTITUTE(P64,"&lt;br&gt;",CHAR(10))</f>
        <v/>
      </c>
      <c r="R64" s="4">
        <f>REPLACE(Q64,1,FIND(CHAR(10),Q64),)</f>
        <v/>
      </c>
      <c r="S64" s="5">
        <f>REPLACE(R64,1,FIND(CHAR(10),R64),)</f>
        <v/>
      </c>
      <c r="T64" s="5">
        <f>REPLACE(S64,1,FIND(CHAR(10),S64),)</f>
        <v/>
      </c>
      <c r="U64" s="5">
        <f>REPLACE(T64,1,FIND(CHAR(10),T64),)</f>
        <v/>
      </c>
      <c r="V64" s="5">
        <f>REPLACE(U64,1,FIND(CHAR(10),U64),)</f>
        <v/>
      </c>
      <c r="W64" s="5">
        <f>REPLACE(V64,1,FIND(CHAR(10),V64),)</f>
        <v/>
      </c>
      <c r="X64" s="5">
        <f>REPLACE(W64,1,FIND(CHAR(10),W64),)</f>
        <v/>
      </c>
      <c r="Y64" s="4">
        <f>K64&amp;"【Service】 If you have any questions, please feel free to contact us and we will answer your questions as soon as possible."</f>
        <v/>
      </c>
      <c r="Z64" s="5" t="inlineStr">
        <is>
          <t>best gift</t>
        </is>
      </c>
      <c r="AA64" s="5">
        <f>LEFT(S64,FIND(CHAR(10),S64)-1)</f>
        <v/>
      </c>
      <c r="AB64" s="4">
        <f>LEFT(T64,FIND(CHAR(10),T64)-1)</f>
        <v/>
      </c>
      <c r="AC64" s="4">
        <f>LEFT(U64,FIND(CHAR(10),U64)-1)</f>
        <v/>
      </c>
      <c r="AD64" s="4">
        <f>LEFT(V64,FIND(CHAR(10),V64)-1)</f>
        <v/>
      </c>
      <c r="AE64" s="4">
        <f>LEFT(W64,FIND(CHAR(10),W64)-1)</f>
        <v/>
      </c>
      <c r="AF64" s="2" t="inlineStr">
        <is>
          <t>纸箱,信封件-US.UK.DE,信封件-US,信封件-FR,信封件-JP</t>
        </is>
      </c>
      <c r="AG64" s="2" t="inlineStr">
        <is>
          <t>black</t>
        </is>
      </c>
      <c r="AH64" s="2" t="inlineStr">
        <is>
          <t>Free Size</t>
        </is>
      </c>
      <c r="AJ64" s="2" t="inlineStr">
        <is>
          <t>Plastic</t>
        </is>
      </c>
      <c r="AK64" s="2" t="inlineStr">
        <is>
          <t>塑料</t>
        </is>
      </c>
      <c r="AL64" s="2" t="inlineStr">
        <is>
          <t>7.2</t>
        </is>
      </c>
      <c r="AM64" s="2" t="inlineStr">
        <is>
          <t>180</t>
        </is>
      </c>
      <c r="AN64" s="7" t="n">
        <v>0.4</v>
      </c>
      <c r="AO64" s="2" t="n">
        <v>18.99</v>
      </c>
      <c r="AP64" s="2" t="n">
        <v>7.74</v>
      </c>
      <c r="AQ64" s="2" t="n">
        <v>7.99</v>
      </c>
      <c r="AR64" s="2">
        <f>IF(VALUE(TRIM(AM64))&lt;=100,"202411999000529084",IF(VALUE(TRIM(AM64))&lt;=200,"202411999000529085",IF(VALUE(TRIM(AM64))&lt;=300,"202411999000529087",IF(VALUE(TRIM(AM64))&lt;=400,"202411999000529089",IF(VALUE(TRIM(AM64))&lt;=500,"202411999000529090",IF(VALUE(TRIM(AM64))&lt;=1000,"202411999000532718","202411999000536024"))))))</f>
        <v/>
      </c>
      <c r="AU64" s="2" t="inlineStr">
        <is>
          <t>正常</t>
        </is>
      </c>
      <c r="BA64" s="2" t="inlineStr">
        <is>
          <t>http://23.94.38.62/MUZyT2VXaElZNjZ3cy9aMHhGV2MvQTh6eTN0VUhmMWo0eTVDRE43Y1B1U1puMGV2SDAvMjZGT0Y5MytOQzluY3BMRmdqV2dOQzJJPQ.jpg</t>
        </is>
      </c>
      <c r="BB64" s="2" t="inlineStr">
        <is>
          <t>http://23.94.38.62/SktlK09oQWxnVWFySHZVSVJwN1QzQk9qVDdRRVBpR1h0L0FXVGJ6US9nTk9GLzE4by8xMStYMFk5TG5KY0hucE9hT0JuNUZmTm5VPQ.jpg</t>
        </is>
      </c>
      <c r="BC64" s="2" t="inlineStr">
        <is>
          <t>http://23.94.38.62/QWoyVW8yaUVUZ3NxSERmTkxHa0JnYW9SaTV2eEo5TDNrdDl6ZUpVYllhSk9Gc0lWMFZ5ODRHYXh0cGxtWDJpS1lmU1BKTnVVOVk0PQ.jpg</t>
        </is>
      </c>
      <c r="BD64" s="2" t="inlineStr">
        <is>
          <t>http://23.94.38.62/Ui9iY2pNWDVSSHlEeW1lMUFIRUhPOGR5SFNKWTBkeEtoQ3Y0RFltdzI0RlZycFJ3Q1hoTy9QMldqN0hqemRhVVAxVHN6c1p4OHB3PQ.jpg</t>
        </is>
      </c>
      <c r="BE64" s="2" t="inlineStr">
        <is>
          <t>http://23.94.38.62/ckhmblo2UG1UaHNiRlpIczlsbC9QcktacHNnWFI2L3VnNEg1LzB2WEZ1NTBNZ3dhK2p6alZwY0xMYzFtendIZW9SRStPTXE0SWxNPQ.jpg</t>
        </is>
      </c>
      <c r="BF64" s="2" t="inlineStr">
        <is>
          <t>http://23.94.38.62/RnZQZzZIWUF1cmdCZDZnN1R4cWZWbERmVlBuZXRmbGRlT2RmaWhzUTZTQXVSTWc5WkJZM1lqMXlvWkJJTWpndnpUTnZ1U1kwQWRNPQ.jpg</t>
        </is>
      </c>
      <c r="BG64" s="2" t="inlineStr">
        <is>
          <t>http://23.94.38.62/MWh1UnE5eDhDdlpUOGcweXBZSFVjZFhyVUw5QW83WERQZ0M5Z0xMb1BzRjJXNWgwRTBPdnNlekxKTDVNVEN6L1JOVHBqSHh1cm5jPQ.jpg</t>
        </is>
      </c>
      <c r="BH64" s="2" t="inlineStr">
        <is>
          <t>http://23.94.38.62/dmd6RWNpUzNsZXJzRUNMNU5qLzl6TTNLRU9jcG5QaXJwL3R1OXUwVGpjdGF4cGszSnhBQzQyR2o1ejcwc3c3WGV4bDNTTmQ5WE9BPQ.jpg</t>
        </is>
      </c>
      <c r="BI64" s="2" t="n"/>
      <c r="BJ64" s="2" t="inlineStr">
        <is>
          <t>http://23.94.38.62/b2dleWNlamsvU0c0c3VHanlaRmZDVWtKekJ6eWUzc0tqTlE5MWZOWnpaNHFSN09jNnZDSkV2ZzNBTkFoVU9CaVlDQmFseEIzWmN3PQ.jpg@100</t>
        </is>
      </c>
      <c r="BK64" s="2">
        <f>IF(ISBLANK(BJ64),BA64,BJ64)</f>
        <v/>
      </c>
      <c r="BL64" s="2" t="inlineStr">
        <is>
          <t>WJY241206003</t>
        </is>
      </c>
      <c r="BM64" s="2" t="n"/>
      <c r="BN64" s="2" t="inlineStr">
        <is>
          <t>Nail Polish Sponge Block Gradual Powder Puff Four Claw Tweezers Nail Oil Glue  Powder Blusher  Tool  Pen Tool</t>
        </is>
      </c>
      <c r="BO64" s="2" t="inlineStr">
        <is>
          <t>指甲油海绵块渐变粉扑四爪镊子指甲油胶粉腮红工具笔工具</t>
        </is>
      </c>
      <c r="BP64" s="2" t="inlineStr">
        <is>
          <t>美甲专用渐变拍拍胶海绵四爪镊子套装</t>
        </is>
      </c>
      <c r="BQ64" s="2" t="inlineStr">
        <is>
          <t>Manicure Special Gradient Pat Pat Glue Sponge Four-Claw Tweezers Set</t>
        </is>
      </c>
    </row>
    <row r="65" ht="50" customHeight="1" s="3">
      <c r="A65" s="2" t="inlineStr">
        <is>
          <t>MFF241206006</t>
        </is>
      </c>
      <c r="B65" t="inlineStr">
        <is>
          <t>Herunwer</t>
        </is>
      </c>
      <c r="C65" s="2" t="inlineStr">
        <is>
          <t>2WXX20250122</t>
        </is>
      </c>
      <c r="D65" s="2" t="inlineStr">
        <is>
          <t>-</t>
        </is>
      </c>
      <c r="F65" s="2">
        <f>C65&amp;D65&amp;A65&amp;D65&amp;B65</f>
        <v/>
      </c>
      <c r="G65" s="2">
        <f>C65&amp;D65&amp;E65&amp;D65&amp;B65</f>
        <v/>
      </c>
      <c r="J65" s="2">
        <f>BN65</f>
        <v/>
      </c>
      <c r="K65" s="2" t="inlineStr">
        <is>
          <t xml:space="preserve">Herunwer </t>
        </is>
      </c>
      <c r="L65" s="2">
        <f>K65&amp;J65</f>
        <v/>
      </c>
      <c r="M65" s="2">
        <f>LEN(L65)</f>
        <v/>
      </c>
      <c r="N65" s="2" t="inlineStr">
        <is>
          <t>Hand Lotion Gentle Ingredients Made With Shea Butter And Almonds Oil 100ml&lt;br&gt;Features:&lt;br&gt;Non-greasy lotion, softens dry skin on hardworking hands&lt;br&gt;Snowdrop hand lotion made with shea butter,  oil,   and other thoughtfully chosen ingredients&lt;br&gt;Multi-purpose lotion: use as both hand and body lotion&lt;br&gt;  Product Description:&lt;br&gt;Capacity：100ml&lt;br&gt;Weight：120g&lt;br&gt;</t>
        </is>
      </c>
      <c r="O65" s="4">
        <f>IF(ISNUMBER(SEARCH("&lt;br&gt;Size",SUBSTITUTE(TRIM(N65),"&lt;br&gt; ","&lt;br&gt;"))),LEFT(SUBSTITUTE(TRIM(N65),"&lt;br&gt; ","&lt;br&gt;"),SEARCH("&lt;br&gt;Size",SUBSTITUTE(TRIM(N65),"&lt;br&gt; ","&lt;br&gt;"))-1),SUBSTITUTE(TRIM(N65),"&lt;br&gt; ","&lt;br&gt;"))</f>
        <v/>
      </c>
      <c r="P65" s="4">
        <f>IF(ISNUMBER(SEARCH("Size&lt;br&gt;US",O65)),LEFT(O65,SEARCH("Size&lt;br&gt;US",O65)-1),O65)</f>
        <v/>
      </c>
      <c r="Q65" s="4">
        <f>SUBSTITUTE(P65,"&lt;br&gt;",CHAR(10))</f>
        <v/>
      </c>
      <c r="R65" s="4">
        <f>REPLACE(Q65,1,FIND(CHAR(10),Q65),)</f>
        <v/>
      </c>
      <c r="S65" s="5">
        <f>REPLACE(R65,1,FIND(CHAR(10),R65),)</f>
        <v/>
      </c>
      <c r="T65" s="5">
        <f>REPLACE(S65,1,FIND(CHAR(10),S65),)</f>
        <v/>
      </c>
      <c r="U65" s="5">
        <f>REPLACE(T65,1,FIND(CHAR(10),T65),)</f>
        <v/>
      </c>
      <c r="V65" s="5">
        <f>REPLACE(U65,1,FIND(CHAR(10),U65),)</f>
        <v/>
      </c>
      <c r="W65" s="5">
        <f>REPLACE(V65,1,FIND(CHAR(10),V65),)</f>
        <v/>
      </c>
      <c r="X65" s="5">
        <f>REPLACE(W65,1,FIND(CHAR(10),W65),)</f>
        <v/>
      </c>
      <c r="Y65" s="4">
        <f>K65&amp;"【Service】 If you have any questions, please feel free to contact us and we will answer your questions as soon as possible."</f>
        <v/>
      </c>
      <c r="Z65" s="5" t="inlineStr">
        <is>
          <t>best gift</t>
        </is>
      </c>
      <c r="AA65" s="5">
        <f>LEFT(S65,FIND(CHAR(10),S65)-1)</f>
        <v/>
      </c>
      <c r="AB65" s="4">
        <f>LEFT(T65,FIND(CHAR(10),T65)-1)</f>
        <v/>
      </c>
      <c r="AC65" s="4">
        <f>LEFT(U65,FIND(CHAR(10),U65)-1)</f>
        <v/>
      </c>
      <c r="AD65" s="4">
        <f>LEFT(V65,FIND(CHAR(10),V65)-1)</f>
        <v/>
      </c>
      <c r="AE65" s="4">
        <f>LEFT(W65,FIND(CHAR(10),W65)-1)</f>
        <v/>
      </c>
      <c r="AF65" s="2" t="inlineStr">
        <is>
          <t>液体,定制,纸箱,轻小件</t>
        </is>
      </c>
      <c r="AG65" s="2" t="inlineStr">
        <is>
          <t>Multicolor</t>
        </is>
      </c>
      <c r="AH65" s="2" t="inlineStr">
        <is>
          <t>Free Size</t>
        </is>
      </c>
      <c r="AJ65" s="2" t="inlineStr">
        <is>
          <t>Plastic</t>
        </is>
      </c>
      <c r="AK65" s="2" t="inlineStr">
        <is>
          <t>塑料</t>
        </is>
      </c>
      <c r="AL65" s="2" t="inlineStr">
        <is>
          <t>5</t>
        </is>
      </c>
      <c r="AM65" s="2" t="inlineStr">
        <is>
          <t>120</t>
        </is>
      </c>
      <c r="AN65" s="7" t="n">
        <v>0.26</v>
      </c>
      <c r="AO65" s="2" t="n">
        <v>15.99</v>
      </c>
      <c r="AP65" s="2" t="n">
        <v>6.44</v>
      </c>
      <c r="AQ65" s="2" t="n">
        <v>5.99</v>
      </c>
      <c r="AR65" s="2">
        <f>IF(VALUE(TRIM(AM65))&lt;=100,"202411999000529084",IF(VALUE(TRIM(AM65))&lt;=200,"202411999000529085",IF(VALUE(TRIM(AM65))&lt;=300,"202411999000529087",IF(VALUE(TRIM(AM65))&lt;=400,"202411999000529089",IF(VALUE(TRIM(AM65))&lt;=500,"202411999000529090",IF(VALUE(TRIM(AM65))&lt;=1000,"202411999000532718","202411999000536024"))))))</f>
        <v/>
      </c>
      <c r="AU65" s="2" t="inlineStr">
        <is>
          <t>正常</t>
        </is>
      </c>
      <c r="BA65" s="2" t="inlineStr">
        <is>
          <t>http://23.94.38.62/NWlUZmdzcWhrRHpPK1B6UGtUa1JCSkZRVUR5cWRaclVhVG1NZExwOUsyM0RsRUszSHhhMkpScXl2dDZzZjhJNjIxNmFKMTAxaGdRPQ.jpg</t>
        </is>
      </c>
      <c r="BB65" s="2" t="inlineStr">
        <is>
          <t>http://23.94.38.62/czZobGE0aVRsQ3NOYlp1TVhSWnNVUjhpZ3dWaDdIN3p5OW5tbTc3a0xDYXovbTlabmIyRElUemFtaUF3Y1hvVFg3d1R5UlZwdDJBPQ.jpg</t>
        </is>
      </c>
      <c r="BC65" s="2" t="inlineStr">
        <is>
          <t>http://23.94.38.62/YzFwTHl0UnlHNE53bCtWbVVOeFU3L0hhbjVXUmpsNjU0RDBtSWFXNmtaeDRuTDRrQ3Q2M0RTN3hFTzVMQjJyQkVjWDZDZlY3V0hnPQ.jpg</t>
        </is>
      </c>
      <c r="BD65" s="2" t="inlineStr">
        <is>
          <t>http://23.94.38.62/RWhFUnNCYlhNd01KUmhtakJjOTVVNzIyM0FubUpPSHN5Y2VOOU05MGhsTDcxc1poTWEvaEJTWGRRYUoxeXkxMU9UbWxENlR2OFBJPQ.jpg</t>
        </is>
      </c>
      <c r="BE65" s="2" t="inlineStr">
        <is>
          <t>http://23.94.38.62/dHFFVUkydWl2aWJOS3h1aDByOWV5RnluU0ZERTE1TytDQWxhNEU5UkIxM3grV2RUZ0RNRFdYWGliZVJJR3dkdFRwWVB0elcrN21FPQ.jpg</t>
        </is>
      </c>
      <c r="BF65" s="2" t="inlineStr">
        <is>
          <t>http://23.94.38.62/YnU1QTJQVFJkY0tqSFEyQ0dkem4xUFVGVDVXODhRS3hsMTZRMnBHNUhPRVcrZ2NEWDlpOENVSUIzVzdXeGovbEsrZlI4V0JCc3FZPQ.jpg</t>
        </is>
      </c>
      <c r="BG65" s="2" t="inlineStr">
        <is>
          <t>http://23.94.38.62/Q1dGNy9PcnJrQTNWdG9haHQrWTlqY1gxZGpjOE4vY2tRWEFqUGNtVnVhelcwR2Q4T3FjcXlVKzRncUtjTTRUUGFkMWZ3WmdvR1BvPQ.jpg</t>
        </is>
      </c>
      <c r="BH65" s="2" t="inlineStr">
        <is>
          <t>http://23.94.38.62/V3RKQVhOOEZIZ2dRZHpWOWJqV2tDS01TMjBkUWQ0aGltQUpPaEdzakdqZFB1eUJtQkM4ZDBZb2VkS21GWFE0K2YvRGtUZHRiWmw4PQ.jpg</t>
        </is>
      </c>
      <c r="BI65" s="2" t="inlineStr">
        <is>
          <t>http://23.94.38.62/NDUvVUZxODVUOWJJN3drTXliMTREb1R5SkFPVzUwdEJqcmhWOEFrclEwS29Cbm1QWVNsNlpjT2JYNUc2emdlSXQ0MmJHMWlMS1BvPQ.jpg</t>
        </is>
      </c>
      <c r="BJ65" s="2" t="inlineStr">
        <is>
          <t>http://23.94.38.62/WTdYdEsxZThjN0VvZGxlZUZsSSs2UVVFN3hZMVdhbzFmYzRCNUpJZ1VHb1lwQVovdFB3cFJBb0xGUDZsRVdBWU9GU21LSnlkOTFjPQ.jpg@100</t>
        </is>
      </c>
      <c r="BK65" s="2">
        <f>IF(ISBLANK(BJ65),BA65,BJ65)</f>
        <v/>
      </c>
      <c r="BL65" s="2" t="inlineStr">
        <is>
          <t>MFF241206006</t>
        </is>
      </c>
      <c r="BM65" s="2" t="n"/>
      <c r="BN65" s="2" t="inlineStr">
        <is>
          <t>Hand Lotion Gentle Ingredients Made With Shea Butter And Almonds Oil 100ml</t>
        </is>
      </c>
      <c r="BO65" s="2" t="inlineStr">
        <is>
          <t>护手霜，成分温和，采用乳木果油和杏仁油制成，100ml</t>
        </is>
      </c>
      <c r="BP65" s="2" t="inlineStr">
        <is>
          <t>护手乳液100ml</t>
        </is>
      </c>
      <c r="BQ65" s="2" t="inlineStr">
        <is>
          <t>Hand Lotion 100Ml</t>
        </is>
      </c>
    </row>
    <row r="66" ht="50" customHeight="1" s="3">
      <c r="A66" s="2" t="inlineStr">
        <is>
          <t>YSQ241206008</t>
        </is>
      </c>
      <c r="B66" t="inlineStr">
        <is>
          <t>Herunwer</t>
        </is>
      </c>
      <c r="C66" s="2" t="inlineStr">
        <is>
          <t>2WXX20250122</t>
        </is>
      </c>
      <c r="D66" s="2" t="inlineStr">
        <is>
          <t>-</t>
        </is>
      </c>
      <c r="E66" s="2" t="n"/>
      <c r="F66" s="2">
        <f>C66&amp;D66&amp;A66&amp;D66&amp;B66</f>
        <v/>
      </c>
      <c r="G66" s="2">
        <f>C66&amp;D66&amp;E66&amp;D66&amp;B66</f>
        <v/>
      </c>
      <c r="J66" s="2">
        <f>BN66</f>
        <v/>
      </c>
      <c r="K66" s="2" t="inlineStr">
        <is>
          <t xml:space="preserve">Herunwer </t>
        </is>
      </c>
      <c r="L66" s="2">
        <f>K66&amp;J66</f>
        <v/>
      </c>
      <c r="M66" s="2">
        <f>LEN(L66)</f>
        <v/>
      </c>
      <c r="N66" s="2" t="inlineStr">
        <is>
          <t>Glasses Antiss-slip Hooks Are Soft Comfortable Stable Light And Portable Glasses Don't Slip And Fits The Antiss-slip Hooks&lt;br&gt;Features:&lt;br&gt;1. **Soft and Comfortable Design**: Our eyeglasses antis-slip hooks are crafted with a soft material that ensures all-day comfort,  any irritation while wearing your glasses.&lt;br&gt;2. **Stable and Secure **: The eyeglasses antis-slip hooks provide a stable grip, ensuring your eyewear stays securely in place without slipping off during daily activities.&lt;br&gt;3. **Lightweight and Portable**: Designed to be lightweight, these eyeglasses antis-slip hooks are easy to carry around, making them the  accessory for travel or everyday use.&lt;br&gt;4. **Non-Slip Assurance**: Say goodbye to worrying about your glasses falling off! Our eyeglasses antis-slip hooks are specifically designed to keep your glasses from slipping, providing you with  of mind.&lt;br&gt;5. **Perfectly Fitting Attachment**: The eyeglasses antis-slip hooks are engineered to  snugly on your eyewear, offering a tailored solution that enhances the overall experience of wearing your glasses.&lt;br&gt;Product Description:&lt;br&gt;1*Antis skids hook for glasses&lt;br&gt;</t>
        </is>
      </c>
      <c r="O66" s="4">
        <f>IF(ISNUMBER(SEARCH("&lt;br&gt;Size",SUBSTITUTE(TRIM(N66),"&lt;br&gt; ","&lt;br&gt;"))),LEFT(SUBSTITUTE(TRIM(N66),"&lt;br&gt; ","&lt;br&gt;"),SEARCH("&lt;br&gt;Size",SUBSTITUTE(TRIM(N66),"&lt;br&gt; ","&lt;br&gt;"))-1),SUBSTITUTE(TRIM(N66),"&lt;br&gt; ","&lt;br&gt;"))</f>
        <v/>
      </c>
      <c r="P66" s="4">
        <f>IF(ISNUMBER(SEARCH("Size&lt;br&gt;US",O66)),LEFT(O66,SEARCH("Size&lt;br&gt;US",O66)-1),O66)</f>
        <v/>
      </c>
      <c r="Q66" s="4">
        <f>SUBSTITUTE(P66,"&lt;br&gt;",CHAR(10))</f>
        <v/>
      </c>
      <c r="R66" s="4">
        <f>REPLACE(Q66,1,FIND(CHAR(10),Q66),)</f>
        <v/>
      </c>
      <c r="S66" s="5">
        <f>REPLACE(R66,1,FIND(CHAR(10),R66),)</f>
        <v/>
      </c>
      <c r="T66" s="5">
        <f>REPLACE(S66,1,FIND(CHAR(10),S66),)</f>
        <v/>
      </c>
      <c r="U66" s="5">
        <f>REPLACE(T66,1,FIND(CHAR(10),T66),)</f>
        <v/>
      </c>
      <c r="V66" s="5">
        <f>REPLACE(U66,1,FIND(CHAR(10),U66),)</f>
        <v/>
      </c>
      <c r="W66" s="5">
        <f>REPLACE(V66,1,FIND(CHAR(10),V66),)</f>
        <v/>
      </c>
      <c r="X66" s="5">
        <f>REPLACE(W66,1,FIND(CHAR(10),W66),)</f>
        <v/>
      </c>
      <c r="Y66" s="4">
        <f>K66&amp;"【Service】 If you have any questions, please feel free to contact us and we will answer your questions as soon as possible."</f>
        <v/>
      </c>
      <c r="Z66" s="5" t="inlineStr">
        <is>
          <t>best gift</t>
        </is>
      </c>
      <c r="AA66" s="5">
        <f>LEFT(S66,FIND(CHAR(10),S66)-1)</f>
        <v/>
      </c>
      <c r="AB66" s="4">
        <f>LEFT(T66,FIND(CHAR(10),T66)-1)</f>
        <v/>
      </c>
      <c r="AC66" s="4">
        <f>LEFT(U66,FIND(CHAR(10),U66)-1)</f>
        <v/>
      </c>
      <c r="AD66" s="4">
        <f>LEFT(V66,FIND(CHAR(10),V66)-1)</f>
        <v/>
      </c>
      <c r="AE66" s="4">
        <f>LEFT(W66,FIND(CHAR(10),W66)-1)</f>
        <v/>
      </c>
      <c r="AF66" s="2" t="inlineStr">
        <is>
          <t>纸箱,轻小件,信封件-US.UK.DE,信封件-FR,信封件-JP</t>
        </is>
      </c>
      <c r="AG66" s="2" t="inlineStr">
        <is>
          <t>color</t>
        </is>
      </c>
      <c r="AH66" s="2" t="inlineStr">
        <is>
          <t>Free Size</t>
        </is>
      </c>
      <c r="AJ66" s="2" t="inlineStr">
        <is>
          <t>Plastic</t>
        </is>
      </c>
      <c r="AK66" s="2" t="inlineStr">
        <is>
          <t>塑料</t>
        </is>
      </c>
      <c r="AL66" s="2" t="inlineStr">
        <is>
          <t>5</t>
        </is>
      </c>
      <c r="AM66" s="2" t="inlineStr">
        <is>
          <t>20</t>
        </is>
      </c>
      <c r="AN66" s="7" t="n">
        <v>0.04</v>
      </c>
      <c r="AO66" s="2" t="n">
        <v>13.99</v>
      </c>
      <c r="AP66" s="2" t="n">
        <v>5.5</v>
      </c>
      <c r="AQ66" s="2" t="n">
        <v>4.99</v>
      </c>
      <c r="AR66" s="2">
        <f>IF(VALUE(TRIM(AM66))&lt;=100,"202411999000529084",IF(VALUE(TRIM(AM66))&lt;=200,"202411999000529085",IF(VALUE(TRIM(AM66))&lt;=300,"202411999000529087",IF(VALUE(TRIM(AM66))&lt;=400,"202411999000529089",IF(VALUE(TRIM(AM66))&lt;=500,"202411999000529090",IF(VALUE(TRIM(AM66))&lt;=1000,"202411999000532718","202411999000536024"))))))</f>
        <v/>
      </c>
      <c r="AU66" s="2" t="inlineStr">
        <is>
          <t>正常</t>
        </is>
      </c>
      <c r="BA66" s="2" t="inlineStr">
        <is>
          <t>http://23.94.38.62/YjVNbGFrd05SOU5CRkVyaXU2ZXlxUDBFZnIrRnBnS1FSbTdNdHpmV1BlOExCeVpmQU9hYm9NMUo1Y1ZhUTdjcGNJemVIdWtUeDF3PQ.jpg</t>
        </is>
      </c>
      <c r="BB66" s="2" t="inlineStr">
        <is>
          <t>http://23.94.38.62/RFJxRFRWb3dDZGZ4Q2M2SW5OSFlkVzdMNXgwbG92RmhyTWNzbzZieklmOXRudTNBUWVGdnVTUVNVdU9pQVI5OHVnUDFIelhpcEM0PQ.jpg</t>
        </is>
      </c>
      <c r="BC66" s="2" t="inlineStr">
        <is>
          <t>http://23.94.38.62/blVmOWtRTGpnN2xBVDZJamhPL1ExYnk1SFhHZzNFMGMzOC9lNmhwR0hnQSt4MW5VKzU5MWlqQ0RQN0lsL28xZ2VYOWhZcCtmbldjPQ.jpg</t>
        </is>
      </c>
      <c r="BD66" s="2" t="inlineStr">
        <is>
          <t>http://23.94.38.62/eGFSOXZOdHYvemxEYmFKWm43MWlzSXJESlJvVEQwYUNhOVZRQVlpZ0JyVmRnUWlpY2kvbVFzN2M3aSs3K0d5T1RZdXVqZzRQZ1JBPQ.jpg</t>
        </is>
      </c>
      <c r="BE66" s="2" t="inlineStr">
        <is>
          <t>http://23.94.38.62/NWNFUmhNVDhtVXgvb2NpcnE4MFZSUlBMSEZYd09GT0ZmTHduMmVENTltbGNSaHY2OUtwL2lvSlU0L1Y4UDVWWVpUZU5xeFBUUmdFPQ.jpg</t>
        </is>
      </c>
      <c r="BF66" s="2" t="inlineStr">
        <is>
          <t>http://23.94.38.62/ejUwNGgzSkZHNndXVjdNQVZEZlZGOFFzQWY2K3p2SXJ4UzBhZ0lTaDBXZ2NOZlNKWWkwN1k2Wm1qeEZTeVBDWXBMVXBIZlNzMHE4PQ.jpg</t>
        </is>
      </c>
      <c r="BG66" s="2" t="inlineStr">
        <is>
          <t>http://23.94.38.62/ajAzenhMbVhBZkNEaU9mR1FSdDJOZ08xUkFaTG0vQVV3bnhXWnNMNWtYeU9ZdDRYNkl4bHJ3TGVESjF1RnV0NTdYUC9aOVIvdDBJPQ.jpg</t>
        </is>
      </c>
      <c r="BH66" s="2" t="inlineStr">
        <is>
          <t>http://23.94.38.62/SGhMT0ZEcU5weThmN1ovM0dnVWozdEkxcHBCeG9xa3Y1VC8yL3Yya3Y1WE5RVlN2RWUvMyszUjFuc0NQVWJUbnFZYlNrM3pIalhVPQ.jpg</t>
        </is>
      </c>
      <c r="BI66" s="2" t="inlineStr">
        <is>
          <t>http://23.94.38.62/cCtmN0x5dWRORGxuUEFPQUlydkk0a3ZHa096VjFZczFpdU01TnVJN091U1U2OEczZkdBWC9rdkRvWFdkYmFvdnFFVDBBRVRDc0prPQ.jpg</t>
        </is>
      </c>
      <c r="BJ66" s="2" t="inlineStr">
        <is>
          <t>http://23.94.38.62/ZWx0VnJKV2dtYi95azdObWlyRUg1ZTI5SDcvV3RCZXVJUm9RTGpMQTRMVnB0aFM2WEl6THRTeExTWm5xRVlNS2c1bkJzM1RIcDRvPQ.jpg@100</t>
        </is>
      </c>
      <c r="BK66" s="2">
        <f>IF(ISBLANK(BJ66),BA66,BJ66)</f>
        <v/>
      </c>
      <c r="BL66" s="2" t="inlineStr">
        <is>
          <t>YSQ241206008</t>
        </is>
      </c>
      <c r="BM66" s="2" t="n"/>
      <c r="BN66" s="2" t="inlineStr">
        <is>
          <t>Glasses Antiss-slip Hooks Are Soft Comfortable Stable Light And Portable Glasses Don't Slip And Fits The Antiss-slip Hooks</t>
        </is>
      </c>
      <c r="BO66" s="2" t="inlineStr">
        <is>
          <t>眼镜防滑挂钩柔软舒适稳定轻便便携眼镜不会滑落且适合防滑挂钩</t>
        </is>
      </c>
      <c r="BP66" s="2" t="inlineStr">
        <is>
          <t>眼镜防滑挂钩</t>
        </is>
      </c>
      <c r="BQ66" s="2" t="inlineStr">
        <is>
          <t>Anti-Slip Hook For Glasses</t>
        </is>
      </c>
    </row>
    <row r="67" ht="50" customHeight="1" s="3">
      <c r="A67" s="2" t="inlineStr">
        <is>
          <t>CCT241206002</t>
        </is>
      </c>
      <c r="B67" t="inlineStr">
        <is>
          <t>Herunwer</t>
        </is>
      </c>
      <c r="C67" s="2" t="inlineStr">
        <is>
          <t>2WXX20250122</t>
        </is>
      </c>
      <c r="D67" s="2" t="inlineStr">
        <is>
          <t>-</t>
        </is>
      </c>
      <c r="E67" s="2" t="n"/>
      <c r="F67" s="2">
        <f>C67&amp;D67&amp;A67&amp;D67&amp;B67</f>
        <v/>
      </c>
      <c r="G67" s="2">
        <f>C67&amp;D67&amp;E67&amp;D67&amp;B67</f>
        <v/>
      </c>
      <c r="J67" s="2">
        <f>BN67</f>
        <v/>
      </c>
      <c r="K67" s="2" t="inlineStr">
        <is>
          <t xml:space="preserve">Herunwer </t>
        </is>
      </c>
      <c r="L67" s="2">
        <f>K67&amp;J67</f>
        <v/>
      </c>
      <c r="M67" s="2">
        <f>LEN(L67)</f>
        <v/>
      </c>
      <c r="N67" s="2" t="inlineStr">
        <is>
          <t>Miracles Retinol Face Cream Miracles Retinol Moisturizer Miracles Retinol Cream Miracles Retinol Wrinkle Face Cream Reduces Wrinkles And Firms Skin 20g&lt;br&gt;Features:&lt;br&gt;【You Want to Be Gorgeous for Aday or an Evening?】: with Miracles Retinol, All Visible Signs of Fatigue,stress, or Aging Disappear from Your Face.our Caresupports Your Skin and Helps Restores Its Elasticity.&lt;br&gt;【Miracles Retinol】:Miracles Retinol is a Powerful wrinkle, aging Natural Cure That Works on Wrinkles, Bags, Enlarged Pores, Dark Circles, and Scar.our Miracles Retinol Provides Instant Temporary Results with Long-term aging Benefits.&lt;br&gt;【Effective Wrinkle】: The Miracles Retinol Face Cream Unique Type is Able to Instantlytighten, Firm, and the Delicate Areas of the Face,minimizing the Appearance of Wrinkles, Wrinkles, Andunder-eye Bags.&lt;br&gt;【For Everyday Use】: This Intensive Cream Until Thoroughly Absorbed; Use As a Day or Night Cream for Face and Neck; Because This Retinol Cream for Face Apparent Smooths Skin Texture, It Wears Well Under Makeup and Can Be Used As a Primers.&lt;br&gt;【Suitable for All Skintypes】: Unlike Other Face Creams That Cause Skin Breakouts,itching, and Discomfort, All Products Aredesigned for Extremely Sensitive Skin. We Have Ensuredthat Our and Type is Safe for Sensitiveskins.&lt;br&gt;Product Description:&lt;br&gt;1*face cream&lt;br&gt;</t>
        </is>
      </c>
      <c r="O67" s="4">
        <f>IF(ISNUMBER(SEARCH("&lt;br&gt;Size",SUBSTITUTE(TRIM(N67),"&lt;br&gt; ","&lt;br&gt;"))),LEFT(SUBSTITUTE(TRIM(N67),"&lt;br&gt; ","&lt;br&gt;"),SEARCH("&lt;br&gt;Size",SUBSTITUTE(TRIM(N67),"&lt;br&gt; ","&lt;br&gt;"))-1),SUBSTITUTE(TRIM(N67),"&lt;br&gt; ","&lt;br&gt;"))</f>
        <v/>
      </c>
      <c r="P67" s="4">
        <f>IF(ISNUMBER(SEARCH("Size&lt;br&gt;US",O67)),LEFT(O67,SEARCH("Size&lt;br&gt;US",O67)-1),O67)</f>
        <v/>
      </c>
      <c r="Q67" s="4">
        <f>SUBSTITUTE(P67,"&lt;br&gt;",CHAR(10))</f>
        <v/>
      </c>
      <c r="R67" s="4">
        <f>REPLACE(Q67,1,FIND(CHAR(10),Q67),)</f>
        <v/>
      </c>
      <c r="S67" s="5">
        <f>REPLACE(R67,1,FIND(CHAR(10),R67),)</f>
        <v/>
      </c>
      <c r="T67" s="5">
        <f>REPLACE(S67,1,FIND(CHAR(10),S67),)</f>
        <v/>
      </c>
      <c r="U67" s="5">
        <f>REPLACE(T67,1,FIND(CHAR(10),T67),)</f>
        <v/>
      </c>
      <c r="V67" s="5">
        <f>REPLACE(U67,1,FIND(CHAR(10),U67),)</f>
        <v/>
      </c>
      <c r="W67" s="5">
        <f>REPLACE(V67,1,FIND(CHAR(10),V67),)</f>
        <v/>
      </c>
      <c r="X67" s="5">
        <f>REPLACE(W67,1,FIND(CHAR(10),W67),)</f>
        <v/>
      </c>
      <c r="Y67" s="4">
        <f>K67&amp;"【Service】 If you have any questions, please feel free to contact us and we will answer your questions as soon as possible."</f>
        <v/>
      </c>
      <c r="Z67" s="5" t="inlineStr">
        <is>
          <t>best gift</t>
        </is>
      </c>
      <c r="AA67" s="5">
        <f>LEFT(S67,FIND(CHAR(10),S67)-1)</f>
        <v/>
      </c>
      <c r="AB67" s="4">
        <f>LEFT(T67,FIND(CHAR(10),T67)-1)</f>
        <v/>
      </c>
      <c r="AC67" s="4">
        <f>LEFT(U67,FIND(CHAR(10),U67)-1)</f>
        <v/>
      </c>
      <c r="AD67" s="4">
        <f>LEFT(V67,FIND(CHAR(10),V67)-1)</f>
        <v/>
      </c>
      <c r="AE67" s="4">
        <f>LEFT(W67,FIND(CHAR(10),W67)-1)</f>
        <v/>
      </c>
      <c r="AF67" s="2" t="inlineStr">
        <is>
          <t>膏体,视频,定制,纸箱,轻小件,信封件-US.UK.DE,信封件-FR,信封件-JP</t>
        </is>
      </c>
      <c r="AG67" s="2" t="inlineStr">
        <is>
          <t>white</t>
        </is>
      </c>
      <c r="AH67" s="2" t="inlineStr">
        <is>
          <t>Free Size</t>
        </is>
      </c>
      <c r="AJ67" s="2" t="inlineStr">
        <is>
          <t>Plastic</t>
        </is>
      </c>
      <c r="AK67" s="2" t="inlineStr">
        <is>
          <t>塑料</t>
        </is>
      </c>
      <c r="AL67" s="2" t="inlineStr">
        <is>
          <t>4</t>
        </is>
      </c>
      <c r="AM67" s="2" t="inlineStr">
        <is>
          <t>31</t>
        </is>
      </c>
      <c r="AN67" s="7" t="n">
        <v>0.07000000000000001</v>
      </c>
      <c r="AO67" s="2" t="n">
        <v>12.99</v>
      </c>
      <c r="AP67" s="2" t="n">
        <v>5.3</v>
      </c>
      <c r="AQ67" s="2" t="n">
        <v>4.99</v>
      </c>
      <c r="AR67" s="2">
        <f>IF(VALUE(TRIM(AM67))&lt;=100,"202411999000529084",IF(VALUE(TRIM(AM67))&lt;=200,"202411999000529085",IF(VALUE(TRIM(AM67))&lt;=300,"202411999000529087",IF(VALUE(TRIM(AM67))&lt;=400,"202411999000529089",IF(VALUE(TRIM(AM67))&lt;=500,"202411999000529090",IF(VALUE(TRIM(AM67))&lt;=1000,"202411999000532718","202411999000536024"))))))</f>
        <v/>
      </c>
      <c r="AU67" s="2" t="inlineStr">
        <is>
          <t>正常</t>
        </is>
      </c>
      <c r="BA67" s="2" t="inlineStr">
        <is>
          <t>http://23.94.38.62/TzliWTZkWU1hYUc4cVdpSVFXUWxxVVJtOWoyUXVEVnQ2aXVqZ0FoS1JyQVo2dDMzSVZMZnkxYXZITlVDOGhnVUhOVVFKMUlCSUQ0PQ.jpg</t>
        </is>
      </c>
      <c r="BB67" s="2" t="inlineStr">
        <is>
          <t>http://23.94.38.62/ZWg4QVJjTFNXYkxxL3FvQlYrUWVqc0pYNE81YkFvZm9ndmVuWFViRXZRRlVSOWtySnVhcnRva1dvMjNqWW1pM1ZMTFZWcC9MeU1zPQ.jpg</t>
        </is>
      </c>
      <c r="BC67" s="2" t="inlineStr">
        <is>
          <t>http://23.94.38.62/a0lDU2pyZzRHK0JpWXpFVFlGTENTVmQ1eGtiaTB0NEVKeHdncnZxWkx1azNPVnEwcG9BVHNZdU5SSXhjSFdnVkswc051T0k3Sjg0PQ.jpg</t>
        </is>
      </c>
      <c r="BD67" s="2" t="inlineStr">
        <is>
          <t>http://23.94.38.62/UVYzUkxEUVRTcitQdmpNUEpONSt6UzlLbVlZeUxZSUdYZHgxVjIrbzVIRXRJMHlzZEwzMTFLZEcyMkIwSTBzV2VyQ3E4YTJWRk9FPQ.jpg</t>
        </is>
      </c>
      <c r="BE67" s="2" t="inlineStr">
        <is>
          <t>http://23.94.38.62/TDdnQ1oreitzL3NadVJmcTgvQTF2SzczM0NFVjFQSS9IVG8zcWNrSjJScnliOVNmUllMeE9WdksvTVQvcHRma2dVOTAyVWNCZU9RPQ.jpg</t>
        </is>
      </c>
      <c r="BF67" s="2" t="inlineStr">
        <is>
          <t>http://23.94.38.62/RHU5cHdWaUd0RVJrcXVzSVlmZExvV2lKY2dQblNWd1BibWNxNWF1TldWbGU4WDhTREhxaWRNUEtpQU9SV3VmdE0xeGpnWHFOSjRBPQ.jpg</t>
        </is>
      </c>
      <c r="BG67" s="2" t="inlineStr">
        <is>
          <t>http://23.94.38.62/T2VtY2NnQWx1d1lZZ1MvR1ZFaEQ2WEZUL2Y1UnJGSXN6TDJvZms2TWlUdVBZWUJLZ2FDTmlsK0RXZDFzdFZ0MjhIUHBXSndleThBPQ.jpg</t>
        </is>
      </c>
      <c r="BH67" s="2" t="inlineStr">
        <is>
          <t>http://23.94.38.62/RFV5NnJWd1BSY2puY3A1OXZwM0RtclZPcGFHbG1LMHFLVDJKYSt6M1M1UzVBd3pXY3dxN0VKZVhnTFpIQTdFZ2lFblpVSG9sa3pVPQ.jpg</t>
        </is>
      </c>
      <c r="BI67" s="2" t="inlineStr">
        <is>
          <t>http://23.94.38.62/TkY1U2lwRjk4WlkwaFA1TnFwSFprcVR3N2xyZXg1ODlNRitSemhVWWlPbER0LzJHL0lHNzBBcDJQODBZcnFBMlM2WnNXUUN3Y3AwPQ.jpg</t>
        </is>
      </c>
      <c r="BJ67" s="2" t="inlineStr">
        <is>
          <t>http://23.94.38.62/T1VmdUlySk1pSVI4bVlTRkJCL0o0VHNRZER4Zk9lYlFuNGVJUXlpVDQ4OGlzeDJWYzg2Q25pVXBOZEJ5QVZDRGtwQTU2YkVhUVRNPQ.jpg@100</t>
        </is>
      </c>
      <c r="BK67" s="2">
        <f>IF(ISBLANK(BJ67),BA67,BJ67)</f>
        <v/>
      </c>
      <c r="BL67" s="2" t="inlineStr">
        <is>
          <t>CCT241206002</t>
        </is>
      </c>
      <c r="BM67" s="2" t="n"/>
      <c r="BN67" s="2" t="inlineStr">
        <is>
          <t>Miracles Retinol Face Cream Miracles Retinol Moisturizer Miracles Retinol Cream Miracles Retinol Wrinkle Face Cream Reduces Wrinkles And Firms Skin 20g</t>
        </is>
      </c>
      <c r="BO67" s="2" t="inlineStr">
        <is>
          <t>Miracles 视黄醇面霜 Miracles 视黄醇保湿霜 Miracles 视黄醇面霜 Miracles 视黄醇抗皱面霜 减少皱纹紧致肌肤 20g</t>
        </is>
      </c>
      <c r="BP67" s="2" t="inlineStr">
        <is>
          <t>抗皱养颜嫩肤霜20g</t>
        </is>
      </c>
      <c r="BQ67" s="2" t="inlineStr">
        <is>
          <t>Anti-Wrinkle And Beauty Cream 20G</t>
        </is>
      </c>
    </row>
    <row r="68" ht="50" customHeight="1" s="3">
      <c r="A68" s="2" t="inlineStr">
        <is>
          <t>WJY241206004</t>
        </is>
      </c>
      <c r="B68" t="inlineStr">
        <is>
          <t>Herunwer</t>
        </is>
      </c>
      <c r="C68" s="2" t="inlineStr">
        <is>
          <t>2WXX20250122</t>
        </is>
      </c>
      <c r="D68" s="2" t="inlineStr">
        <is>
          <t>-</t>
        </is>
      </c>
      <c r="E68" s="2" t="n"/>
      <c r="F68" s="2">
        <f>C68&amp;D68&amp;A68&amp;D68&amp;B68</f>
        <v/>
      </c>
      <c r="G68" s="2">
        <f>C68&amp;D68&amp;E68&amp;D68&amp;B68</f>
        <v/>
      </c>
      <c r="J68" s="2">
        <f>BN68</f>
        <v/>
      </c>
      <c r="K68" s="2" t="inlineStr">
        <is>
          <t xml:space="preserve">Herunwer </t>
        </is>
      </c>
      <c r="L68" s="2">
        <f>K68&amp;J68</f>
        <v/>
      </c>
      <c r="M68" s="2">
        <f>LEN(L68)</f>
        <v/>
      </c>
      <c r="N68" s="2" t="inlineStr">
        <is>
          <t>Purple Whitening Toothpaste Gently Cleanses And Protects Teeth Health Refreshing Breath Whitening Teeth 60g&lt;br&gt;Features:&lt;br&gt;1、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.&lt;br&gt;2、 Gentle Tooth Protection : Using a mild and non irritating , it whitens teeth without damaging enamel. Even people with sensitive teeth can use it with confidence, avoiding tooth problems caused by excessive stimulation of whitening products.&lt;br&gt;3、 Unique purple design: Its unique purple color not gives people a fashionable and mysterious feeling visually, but also contains special ingredients that help enhance the whitening effect. This color design also makes it stand out among many products.&lt;br&gt;4、 cleaning function: It can penetrate into the gaps and hidden areas of teeth, dirt, oral problems, maintain oral hygiene, and make breath fresher.&lt;br&gt;5、 Convenient usage : It is and convenient to use. Simply dip the toothbrush in water and apply an appropriate amount of tooth powder, and like brushing your teeth normally. The compact packaging is easy to carry and can be used anytime, whether at home, in the office, or on a trip.&lt;br&gt;Product Description:&lt;br&gt;1. Includes: Vitamin C toothpaste&lt;br&gt;</t>
        </is>
      </c>
      <c r="O68" s="4">
        <f>IF(ISNUMBER(SEARCH("&lt;br&gt;Size",SUBSTITUTE(TRIM(N68),"&lt;br&gt; ","&lt;br&gt;"))),LEFT(SUBSTITUTE(TRIM(N68),"&lt;br&gt; ","&lt;br&gt;"),SEARCH("&lt;br&gt;Size",SUBSTITUTE(TRIM(N68),"&lt;br&gt; ","&lt;br&gt;"))-1),SUBSTITUTE(TRIM(N68),"&lt;br&gt; ","&lt;br&gt;"))</f>
        <v/>
      </c>
      <c r="P68" s="4">
        <f>IF(ISNUMBER(SEARCH("Size&lt;br&gt;US",O68)),LEFT(O68,SEARCH("Size&lt;br&gt;US",O68)-1),O68)</f>
        <v/>
      </c>
      <c r="Q68" s="4">
        <f>SUBSTITUTE(P68,"&lt;br&gt;",CHAR(10))</f>
        <v/>
      </c>
      <c r="R68" s="4">
        <f>REPLACE(Q68,1,FIND(CHAR(10),Q68),)</f>
        <v/>
      </c>
      <c r="S68" s="5">
        <f>REPLACE(R68,1,FIND(CHAR(10),R68),)</f>
        <v/>
      </c>
      <c r="T68" s="5">
        <f>REPLACE(S68,1,FIND(CHAR(10),S68),)</f>
        <v/>
      </c>
      <c r="U68" s="5">
        <f>REPLACE(T68,1,FIND(CHAR(10),T68),)</f>
        <v/>
      </c>
      <c r="V68" s="5">
        <f>REPLACE(U68,1,FIND(CHAR(10),U68),)</f>
        <v/>
      </c>
      <c r="W68" s="5">
        <f>REPLACE(V68,1,FIND(CHAR(10),V68),)</f>
        <v/>
      </c>
      <c r="X68" s="5">
        <f>REPLACE(W68,1,FIND(CHAR(10),W68),)</f>
        <v/>
      </c>
      <c r="Y68" s="4">
        <f>K68&amp;"【Service】 If you have any questions, please feel free to contact us and we will answer your questions as soon as possible."</f>
        <v/>
      </c>
      <c r="Z68" s="5" t="inlineStr">
        <is>
          <t>best gift</t>
        </is>
      </c>
      <c r="AA68" s="5">
        <f>LEFT(S68,FIND(CHAR(10),S68)-1)</f>
        <v/>
      </c>
      <c r="AB68" s="4">
        <f>LEFT(T68,FIND(CHAR(10),T68)-1)</f>
        <v/>
      </c>
      <c r="AC68" s="4">
        <f>LEFT(U68,FIND(CHAR(10),U68)-1)</f>
        <v/>
      </c>
      <c r="AD68" s="4">
        <f>LEFT(V68,FIND(CHAR(10),V68)-1)</f>
        <v/>
      </c>
      <c r="AE68" s="4">
        <f>LEFT(W68,FIND(CHAR(10),W68)-1)</f>
        <v/>
      </c>
      <c r="AF68" s="2" t="inlineStr">
        <is>
          <t>粉末,定制,纸箱,轻小件,信封件-DE2</t>
        </is>
      </c>
      <c r="AG68" s="2" t="inlineStr">
        <is>
          <t>purple</t>
        </is>
      </c>
      <c r="AH68" s="2" t="inlineStr">
        <is>
          <t>Free Size</t>
        </is>
      </c>
      <c r="AJ68" s="2" t="inlineStr">
        <is>
          <t>Plastic</t>
        </is>
      </c>
      <c r="AK68" s="2" t="inlineStr">
        <is>
          <t>塑料</t>
        </is>
      </c>
      <c r="AL68" s="2" t="inlineStr">
        <is>
          <t>5</t>
        </is>
      </c>
      <c r="AM68" s="2" t="inlineStr">
        <is>
          <t>50</t>
        </is>
      </c>
      <c r="AN68" s="7" t="n">
        <v>0.11</v>
      </c>
      <c r="AO68" s="2" t="n">
        <v>13.99</v>
      </c>
      <c r="AP68" s="2" t="n">
        <v>5.74</v>
      </c>
      <c r="AQ68" s="2" t="n">
        <v>5.99</v>
      </c>
      <c r="AR68" s="2">
        <f>IF(VALUE(TRIM(AM68))&lt;=100,"202411999000529084",IF(VALUE(TRIM(AM68))&lt;=200,"202411999000529085",IF(VALUE(TRIM(AM68))&lt;=300,"202411999000529087",IF(VALUE(TRIM(AM68))&lt;=400,"202411999000529089",IF(VALUE(TRIM(AM68))&lt;=500,"202411999000529090",IF(VALUE(TRIM(AM68))&lt;=1000,"202411999000532718","202411999000536024"))))))</f>
        <v/>
      </c>
      <c r="AU68" s="2" t="inlineStr">
        <is>
          <t>正常</t>
        </is>
      </c>
      <c r="BA68" s="2" t="inlineStr">
        <is>
          <t>http://23.94.38.62/bGJGSm4zZFVPKzNCNnVhd0ZOZDQ3YXlNNTZENFBSVXJnbXdnVGpQYWVab204K0QyaDlnMnpGeGdOWmlhdmpSejExS3UyeDN4a2pRPQ.jpg</t>
        </is>
      </c>
      <c r="BB68" s="2" t="inlineStr">
        <is>
          <t>http://23.94.38.62/MjBCZWZieFZ2ZXJRb09DaHNGbXkyZXVlcDlBZVcxV2NTOVJyN0tmajhvc2x4aHowYS9WbVZ6UVR4ak41Z1duWEF4OFBBemluL0prPQ.jpg</t>
        </is>
      </c>
      <c r="BC68" s="2" t="inlineStr">
        <is>
          <t>http://23.94.38.62/RytleFovL0l5ZDYrRmhiSkpESXZDTEJQa1ByWGY2a3hWNi9wQjRhck5tT21OZ3I4aFpwM0ExQmRhMy9rUENCR1VEelIrOThkbWNNPQ.jpg</t>
        </is>
      </c>
      <c r="BD68" s="2" t="inlineStr">
        <is>
          <t>http://23.94.38.62/VWRLMk1NQkw2dVhlTjhLbzVXck5HbHQrOW9LbTNYT0Z4Z25JbkVuVDdKdjRYNEE1N1ZVd1huZkpIRVozV3Y2ekx2WTlHN1lvV0ljPQ.jpg</t>
        </is>
      </c>
      <c r="BE68" s="2" t="inlineStr">
        <is>
          <t>http://23.94.38.62/ZEtQa2ptaWUyeVJMZ05BU2ppZ2lGSllwM0pUME9panNGcWp1NzkxYUl3QitaK1RoWkFwSHFqbWRRNGRSYnBwdFFOcWIzUUpyd3NNPQ.jpg</t>
        </is>
      </c>
      <c r="BF68" s="2" t="inlineStr">
        <is>
          <t>http://23.94.38.62/bCtmaU8rODJYZjBhOFVLZ0pLSnlJcndoR0IvN3JIM0xEVTQ5NjJLQUQ3K2JweTg2NkVBUTlaVjVYYlMyWFVoYnE1cEVnYW10SGhBPQ.jpg</t>
        </is>
      </c>
      <c r="BG68" s="2" t="inlineStr">
        <is>
          <t>http://23.94.38.62/QTl0QXExRFk5bVArN3k1NWRwN2hOenJHZjFxRFVlbjJvNUo3eDY0WllKU1JFVjdQeHNzOEs5K1YwNUpiTHRJcktha3JwcVBkSUZJPQ.jpg</t>
        </is>
      </c>
      <c r="BH68" s="2" t="inlineStr">
        <is>
          <t>http://23.94.38.62/RjZYWEZhazVKSEkySjhmR080Zzd0M2VTUitpaFI3MDlhMk50M1IweGZZaktuN1RzWlZ3RGVMQ3lTc2ZhdnA2a09UNVJGcjlwRmdVPQ.jpg</t>
        </is>
      </c>
      <c r="BI68" s="2" t="inlineStr">
        <is>
          <t>http://23.94.38.62/TldoUUkwWVllamNBSURLdWU0bTJJZ0c2NDg0Q1JZSEtTWkZha1FnMTc0cXVEVXgrc21kd3RvNW1kckVOdVlKM2s0ZGpFb1JJa05BPQ.jpg</t>
        </is>
      </c>
      <c r="BJ68" s="2" t="inlineStr">
        <is>
          <t>http://23.94.38.62/Vkx1QnZoSUxNckxCdVBLdFByK2l4NGJTbGM1UG5hMHk5SGc5YmltMW1tVnFXMTRBWXZuQVRKYktQL0ZnMVg3UEZqb2I5bnZRb1JrPQ.jpg@100</t>
        </is>
      </c>
      <c r="BK68" s="2">
        <f>IF(ISBLANK(BJ68),BA68,BJ68)</f>
        <v/>
      </c>
      <c r="BL68" s="2" t="inlineStr">
        <is>
          <t>WJY241206004</t>
        </is>
      </c>
      <c r="BM68" s="2" t="n"/>
      <c r="BN68" s="2" t="inlineStr">
        <is>
          <t>Purple Whitening Toothpaste Gently Cleanses And Protects Teeth Health Refreshing Breath Whitening Teeth 60g</t>
        </is>
      </c>
      <c r="BO68" s="2" t="inlineStr">
        <is>
          <t>紫色美白牙膏温和清洁保护牙齿健康清新口气美白牙齿 60g</t>
        </is>
      </c>
      <c r="BP68" s="2" t="inlineStr">
        <is>
          <t>白美牙粉50g</t>
        </is>
      </c>
      <c r="BQ68" s="2" t="inlineStr">
        <is>
          <t>Whitening Tooth Powder 50G</t>
        </is>
      </c>
    </row>
    <row r="69" ht="50" customHeight="1" s="3">
      <c r="A69" s="2" t="inlineStr">
        <is>
          <t>MFF241206007</t>
        </is>
      </c>
      <c r="B69" t="inlineStr">
        <is>
          <t>Herunwer</t>
        </is>
      </c>
      <c r="C69" s="2" t="inlineStr">
        <is>
          <t>2WXX20250122</t>
        </is>
      </c>
      <c r="D69" s="2" t="inlineStr">
        <is>
          <t>-</t>
        </is>
      </c>
      <c r="E69" s="2" t="n"/>
      <c r="F69" s="2">
        <f>C69&amp;D69&amp;A69&amp;D69&amp;B69</f>
        <v/>
      </c>
      <c r="G69" s="2">
        <f>C69&amp;D69&amp;E69&amp;D69&amp;B69</f>
        <v/>
      </c>
      <c r="J69" s="2">
        <f>BN69</f>
        <v/>
      </c>
      <c r="K69" s="2" t="inlineStr">
        <is>
          <t xml:space="preserve">Herunwer </t>
        </is>
      </c>
      <c r="L69" s="2">
        <f>K69&amp;J69</f>
        <v/>
      </c>
      <c r="M69" s="2">
        <f>LEN(L69)</f>
        <v/>
      </c>
      <c r="N69" s="2" t="inlineStr">
        <is>
          <t>Luxurious Collagens Firming Cream Lifting Neck Cream Firming Cream Face And Neck Collagens Cream 100g&lt;br&gt;Features:&lt;br&gt;     Helps to moisturise the and reduce dryness and roughness, keeping your facial soft and hydrated.&lt;br&gt;    It reduces fine lines and wrinkles and restores firmness, making you look younger.&lt;br&gt;    Made with gentle ingredients, it is non-irritating to the and suitable for all types.&lt;br&gt;    Firming &amp; Lifting: Effectively improves firmness and reduces fine lines.&lt;br&gt;    Deeped Moisturising: Provides deeped moisturising effect to keeped hydrated.&lt;br&gt;    Soothing and Repairing: Soothes discomfort, repairs damaged and strengthens protective power.&lt;br&gt;    Quickly absorbed, does not leave greasy, fresh after use.&lt;br&gt;    Easy to use, daily application, easy to care for the. Mild recipe, suitable for long-term use, care effect.&lt;br&gt;Product Description:&lt;br&gt;Capacity：100g&lt;br&gt;Weight：138g&lt;br&gt;</t>
        </is>
      </c>
      <c r="O69" s="4">
        <f>IF(ISNUMBER(SEARCH("&lt;br&gt;Size",SUBSTITUTE(TRIM(N69),"&lt;br&gt; ","&lt;br&gt;"))),LEFT(SUBSTITUTE(TRIM(N69),"&lt;br&gt; ","&lt;br&gt;"),SEARCH("&lt;br&gt;Size",SUBSTITUTE(TRIM(N69),"&lt;br&gt; ","&lt;br&gt;"))-1),SUBSTITUTE(TRIM(N69),"&lt;br&gt; ","&lt;br&gt;"))</f>
        <v/>
      </c>
      <c r="P69" s="4">
        <f>IF(ISNUMBER(SEARCH("Size&lt;br&gt;US",O69)),LEFT(O69,SEARCH("Size&lt;br&gt;US",O69)-1),O69)</f>
        <v/>
      </c>
      <c r="Q69" s="4">
        <f>SUBSTITUTE(P69,"&lt;br&gt;",CHAR(10))</f>
        <v/>
      </c>
      <c r="R69" s="4">
        <f>REPLACE(Q69,1,FIND(CHAR(10),Q69),)</f>
        <v/>
      </c>
      <c r="S69" s="5">
        <f>REPLACE(R69,1,FIND(CHAR(10),R69),)</f>
        <v/>
      </c>
      <c r="T69" s="5">
        <f>REPLACE(S69,1,FIND(CHAR(10),S69),)</f>
        <v/>
      </c>
      <c r="U69" s="5">
        <f>REPLACE(T69,1,FIND(CHAR(10),T69),)</f>
        <v/>
      </c>
      <c r="V69" s="5">
        <f>REPLACE(U69,1,FIND(CHAR(10),U69),)</f>
        <v/>
      </c>
      <c r="W69" s="5">
        <f>REPLACE(V69,1,FIND(CHAR(10),V69),)</f>
        <v/>
      </c>
      <c r="X69" s="5">
        <f>REPLACE(W69,1,FIND(CHAR(10),W69),)</f>
        <v/>
      </c>
      <c r="Y69" s="4">
        <f>K69&amp;"【Service】 If you have any questions, please feel free to contact us and we will answer your questions as soon as possible."</f>
        <v/>
      </c>
      <c r="Z69" s="5" t="inlineStr">
        <is>
          <t>best gift</t>
        </is>
      </c>
      <c r="AA69" s="5">
        <f>LEFT(S69,FIND(CHAR(10),S69)-1)</f>
        <v/>
      </c>
      <c r="AB69" s="4">
        <f>LEFT(T69,FIND(CHAR(10),T69)-1)</f>
        <v/>
      </c>
      <c r="AC69" s="4">
        <f>LEFT(U69,FIND(CHAR(10),U69)-1)</f>
        <v/>
      </c>
      <c r="AD69" s="4">
        <f>LEFT(V69,FIND(CHAR(10),V69)-1)</f>
        <v/>
      </c>
      <c r="AE69" s="4">
        <f>LEFT(W69,FIND(CHAR(10),W69)-1)</f>
        <v/>
      </c>
      <c r="AF69" s="2" t="inlineStr">
        <is>
          <t>膏体,定制,纸箱,轻小件,视频</t>
        </is>
      </c>
      <c r="AG69" s="2" t="inlineStr">
        <is>
          <t>Multicolor</t>
        </is>
      </c>
      <c r="AH69" s="2" t="inlineStr">
        <is>
          <t>Free Size</t>
        </is>
      </c>
      <c r="AJ69" s="2" t="inlineStr">
        <is>
          <t>Plastic</t>
        </is>
      </c>
      <c r="AK69" s="2" t="inlineStr">
        <is>
          <t>塑料</t>
        </is>
      </c>
      <c r="AL69" s="2" t="inlineStr">
        <is>
          <t>5</t>
        </is>
      </c>
      <c r="AM69" s="2" t="inlineStr">
        <is>
          <t>138</t>
        </is>
      </c>
      <c r="AN69" s="7" t="n">
        <v>0.3</v>
      </c>
      <c r="AO69" s="2" t="n">
        <v>15.99</v>
      </c>
      <c r="AP69" s="2" t="n">
        <v>6.59</v>
      </c>
      <c r="AQ69" s="2" t="n">
        <v>6.99</v>
      </c>
      <c r="AR69" s="2">
        <f>IF(VALUE(TRIM(AM69))&lt;=100,"202411999000529084",IF(VALUE(TRIM(AM69))&lt;=200,"202411999000529085",IF(VALUE(TRIM(AM69))&lt;=300,"202411999000529087",IF(VALUE(TRIM(AM69))&lt;=400,"202411999000529089",IF(VALUE(TRIM(AM69))&lt;=500,"202411999000529090",IF(VALUE(TRIM(AM69))&lt;=1000,"202411999000532718","202411999000536024"))))))</f>
        <v/>
      </c>
      <c r="AU69" s="2" t="inlineStr">
        <is>
          <t>正常</t>
        </is>
      </c>
      <c r="BA69" s="2" t="inlineStr">
        <is>
          <t>http://23.94.38.62/Mkw0b1FJV21hcHRyZWM1eXN3WEN1c0l2UGRkQ3ZwdE9yZG5CS1NuRzVPWjc4UzVpQnFyY2wzUktJaFZzSVNUSDU1bDVLeWcxcDVZPQ.jpg</t>
        </is>
      </c>
      <c r="BB69" s="2" t="inlineStr">
        <is>
          <t>http://23.94.38.62/cXdPOThJaVlPaVM5ZTdUWmhnK1RYTW1BRFBwVEN3SWZxRjZZelJlYXFjUVRBeTBtYStlRTRINWZReHk3alVJdWpPV2k4ZnVJbmo0PQ.jpg</t>
        </is>
      </c>
      <c r="BC69" s="2" t="inlineStr">
        <is>
          <t>http://23.94.38.62/T0s1Z2Q2N1oxdU5RdW1oUjZBNWwxZmdSTnEvaGpNSXQ1d0MwNjJ2UFJGVWloRGgrMW51Vitpams5aGpsWTMyZUc3V081TnRCY28wPQ.jpg</t>
        </is>
      </c>
      <c r="BD69" s="2" t="inlineStr">
        <is>
          <t>http://23.94.38.62/YWRoaURWZFJOS1FuaUsyYnE2cDVYRGsvS2xSQzcvOTNOQzFxY1V0RHJzaWRETnBzZGhlckh3WjNYdStyc24wRU43WTkyZ1QvY1k4PQ.jpg</t>
        </is>
      </c>
      <c r="BE69" s="2" t="inlineStr">
        <is>
          <t>http://23.94.38.62/OHl3TUpuQ3VmOUl4WkdCUXhMVWdteXhvSVJ3ZlpzU3lGTUJOa3htQXhyUDNaRVd4dlgxWFdCbGR6V1lmR1RZS1VMS3FNMXA3ckF3PQ.jpg</t>
        </is>
      </c>
      <c r="BF69" s="2" t="n"/>
      <c r="BG69" s="2" t="n"/>
      <c r="BH69" s="2" t="n"/>
      <c r="BI69" s="2" t="n"/>
      <c r="BJ69" s="2" t="inlineStr">
        <is>
          <t>http://23.94.38.62/WlNzTWQrR01EY2U3ZU1oQy9weG9LZG5FU1JpODVJb0ZVdFVtYXhSWWJKR1M2Z2NidzBCdGM3MG1lSS96VUk3aTh1SkNPMEVjeDVVPQ.jpg@100</t>
        </is>
      </c>
      <c r="BK69" s="2">
        <f>IF(ISBLANK(BJ69),BA69,BJ69)</f>
        <v/>
      </c>
      <c r="BL69" s="2" t="inlineStr">
        <is>
          <t>MFF241206007</t>
        </is>
      </c>
      <c r="BM69" s="2" t="n"/>
      <c r="BN69" s="2" t="inlineStr">
        <is>
          <t>Luxurious Collagens Firming Cream Lifting Neck Cream Firming Cream Face And Neck Collagens Cream 100g</t>
        </is>
      </c>
      <c r="BO69" s="2" t="inlineStr">
        <is>
          <t>奢华胶原蛋白紧致霜提拉颈霜紧致霜面部颈部胶原蛋白霜100g</t>
        </is>
      </c>
      <c r="BP69" s="2" t="inlineStr">
        <is>
          <t>紧致霜100g</t>
        </is>
      </c>
      <c r="BQ69" s="2" t="inlineStr">
        <is>
          <t>Firming Cream 100G</t>
        </is>
      </c>
    </row>
    <row r="70" ht="50" customHeight="1" s="3">
      <c r="A70" s="2" t="inlineStr">
        <is>
          <t>ZNP241206001</t>
        </is>
      </c>
      <c r="B70" t="inlineStr">
        <is>
          <t>Herunwer</t>
        </is>
      </c>
      <c r="C70" s="2" t="inlineStr">
        <is>
          <t>2WXX20250122</t>
        </is>
      </c>
      <c r="D70" s="2" t="inlineStr">
        <is>
          <t>-</t>
        </is>
      </c>
      <c r="E70" s="2" t="n"/>
      <c r="F70" s="2">
        <f>C70&amp;D70&amp;A70&amp;D70&amp;B70</f>
        <v/>
      </c>
      <c r="G70" s="2">
        <f>C70&amp;D70&amp;E70&amp;D70&amp;B70</f>
        <v/>
      </c>
      <c r="J70" s="2">
        <f>BN70</f>
        <v/>
      </c>
      <c r="K70" s="2" t="inlineStr">
        <is>
          <t xml:space="preserve">Herunwer </t>
        </is>
      </c>
      <c r="L70" s="2">
        <f>K70&amp;J70</f>
        <v/>
      </c>
      <c r="M70" s="2">
        <f>LEN(L70)</f>
        <v/>
      </c>
      <c r="N70" s="2" t="inlineStr">
        <is>
          <t>Removing Stains Whitening Toothpaste Clean Mouth Cool And Refreshing Fully Foam Brightening White Prevents Stains Protects Gums 120g&lt;br&gt;Features:&lt;br&gt;     Inhibits dentals formation with oral health formulas, reducing harmful in the mouth.&lt;br&gt;    Cleanses the oral cavity gently without causing irritation, providing a refreshing icys-cool mint flavors.&lt;br&gt;    Contains gums care ingredients to alleviates gums .&lt;br&gt;    Enriched with four powerful specifically for oral health, balancing the oral and maintaining a health oral environment.&lt;br&gt;      Provides long-lasting coolness and freshness for up to 120 minutes with twofold coolings agents.&lt;br&gt;Product Description:&lt;br&gt;1*toothpaste&lt;br&gt;Net：120g&lt;br&gt;</t>
        </is>
      </c>
      <c r="O70" s="4">
        <f>IF(ISNUMBER(SEARCH("&lt;br&gt;Size",SUBSTITUTE(TRIM(N70),"&lt;br&gt; ","&lt;br&gt;"))),LEFT(SUBSTITUTE(TRIM(N70),"&lt;br&gt; ","&lt;br&gt;"),SEARCH("&lt;br&gt;Size",SUBSTITUTE(TRIM(N70),"&lt;br&gt; ","&lt;br&gt;"))-1),SUBSTITUTE(TRIM(N70),"&lt;br&gt; ","&lt;br&gt;"))</f>
        <v/>
      </c>
      <c r="P70" s="4">
        <f>IF(ISNUMBER(SEARCH("Size&lt;br&gt;US",O70)),LEFT(O70,SEARCH("Size&lt;br&gt;US",O70)-1),O70)</f>
        <v/>
      </c>
      <c r="Q70" s="4">
        <f>SUBSTITUTE(P70,"&lt;br&gt;",CHAR(10))</f>
        <v/>
      </c>
      <c r="R70" s="4">
        <f>REPLACE(Q70,1,FIND(CHAR(10),Q70),)</f>
        <v/>
      </c>
      <c r="S70" s="5">
        <f>REPLACE(R70,1,FIND(CHAR(10),R70),)</f>
        <v/>
      </c>
      <c r="T70" s="5">
        <f>REPLACE(S70,1,FIND(CHAR(10),S70),)</f>
        <v/>
      </c>
      <c r="U70" s="5">
        <f>REPLACE(T70,1,FIND(CHAR(10),T70),)</f>
        <v/>
      </c>
      <c r="V70" s="5">
        <f>REPLACE(U70,1,FIND(CHAR(10),U70),)</f>
        <v/>
      </c>
      <c r="W70" s="5">
        <f>REPLACE(V70,1,FIND(CHAR(10),V70),)</f>
        <v/>
      </c>
      <c r="X70" s="5">
        <f>REPLACE(W70,1,FIND(CHAR(10),W70),)</f>
        <v/>
      </c>
      <c r="Y70" s="4">
        <f>K70&amp;"【Service】 If you have any questions, please feel free to contact us and we will answer your questions as soon as possible."</f>
        <v/>
      </c>
      <c r="Z70" s="5" t="inlineStr">
        <is>
          <t>best gift</t>
        </is>
      </c>
      <c r="AA70" s="5">
        <f>LEFT(S70,FIND(CHAR(10),S70)-1)</f>
        <v/>
      </c>
      <c r="AB70" s="4">
        <f>LEFT(T70,FIND(CHAR(10),T70)-1)</f>
        <v/>
      </c>
      <c r="AC70" s="4">
        <f>LEFT(U70,FIND(CHAR(10),U70)-1)</f>
        <v/>
      </c>
      <c r="AD70" s="4">
        <f>LEFT(V70,FIND(CHAR(10),V70)-1)</f>
        <v/>
      </c>
      <c r="AE70" s="4">
        <f>LEFT(W70,FIND(CHAR(10),W70)-1)</f>
        <v/>
      </c>
      <c r="AF70" s="2" t="inlineStr">
        <is>
          <t>膏体,定制,纸箱,轻小件</t>
        </is>
      </c>
      <c r="AG70" s="2" t="inlineStr">
        <is>
          <t>multicolor</t>
        </is>
      </c>
      <c r="AH70" s="2" t="inlineStr">
        <is>
          <t>Free Size</t>
        </is>
      </c>
      <c r="AJ70" s="2" t="inlineStr">
        <is>
          <t>Plastic</t>
        </is>
      </c>
      <c r="AK70" s="2" t="inlineStr">
        <is>
          <t>塑料</t>
        </is>
      </c>
      <c r="AL70" s="2" t="inlineStr">
        <is>
          <t>5</t>
        </is>
      </c>
      <c r="AM70" s="2" t="inlineStr">
        <is>
          <t>143</t>
        </is>
      </c>
      <c r="AN70" s="7" t="n">
        <v>0.32</v>
      </c>
      <c r="AO70" s="2" t="n">
        <v>16.99</v>
      </c>
      <c r="AP70" s="2" t="n">
        <v>6.73</v>
      </c>
      <c r="AQ70" s="2" t="n">
        <v>6.99</v>
      </c>
      <c r="AR70" s="2">
        <f>IF(VALUE(TRIM(AM70))&lt;=100,"202411999000529084",IF(VALUE(TRIM(AM70))&lt;=200,"202411999000529085",IF(VALUE(TRIM(AM70))&lt;=300,"202411999000529087",IF(VALUE(TRIM(AM70))&lt;=400,"202411999000529089",IF(VALUE(TRIM(AM70))&lt;=500,"202411999000529090",IF(VALUE(TRIM(AM70))&lt;=1000,"202411999000532718","202411999000536024"))))))</f>
        <v/>
      </c>
      <c r="AU70" s="2" t="inlineStr">
        <is>
          <t>正常</t>
        </is>
      </c>
      <c r="BA70" s="2" t="inlineStr">
        <is>
          <t>http://23.94.38.62/MnBpaFN5a2tXUlJyQVNnUFN0aHZXQzk5YkhZMDhBTTcwOVI1Mkp2VThTaUpGaWJ0aVh4eGFUdGxEcy9iZkpGVWRrZkxhSS9zWnJBPQ.jpg</t>
        </is>
      </c>
      <c r="BB70" s="2" t="inlineStr">
        <is>
          <t>http://23.94.38.62/U1hzQVR1SE4zVVk3L0tMMERaQURNcnRuSUVFMXhKc2lPbTJoUHNkbjJlbVVxV2F1SVN2ZnN2cWRrSlpQS3BQSlBacis5RnpBbkRrPQ.jpg</t>
        </is>
      </c>
      <c r="BC70" s="2" t="inlineStr">
        <is>
          <t>http://23.94.38.62/QklOOTY3UzBNR1hUSWZRNDNXTFltS1ZkUlZHY3phTjY1eFNpNHU4cjQwMkJjVk1rc3pMUk0reXpwT1p5WW45RXBXOUZJVy9yb1ZjPQ.jpg</t>
        </is>
      </c>
      <c r="BD70" s="2" t="inlineStr">
        <is>
          <t>http://23.94.38.62/Syt1SWhOamJVcE51eUhiYWZBTXJ5eFU3WjhFZnVGNVRrSnlBbFhyWE4zVlZzOHZETVBJT3pGMHg1bkhlRkkxTUc1MFF1c1dIVHBBPQ.jpg</t>
        </is>
      </c>
      <c r="BE70" s="2" t="inlineStr">
        <is>
          <t>http://23.94.38.62/Qlg2QUVIT0hrUE9YOEpMUUdPZUJ5azdmdHhleFZRVnhING5qUldBNENvUDZiU09RaTFtc0JvNHpvdFg3bFNwZE5Va21jdEtXWGdvPQ.jpg</t>
        </is>
      </c>
      <c r="BF70" s="2" t="inlineStr">
        <is>
          <t>http://23.94.38.62/VTEvZndPbTlLc2NmenFZR3JvWVlpb29yK2g3dE8xUFNxbVE5ZmYwUWcvVENWVUF2Q0VmREJKd2dLRmNPOTdXNW5scHhUbVMzL0JrPQ.jpg</t>
        </is>
      </c>
      <c r="BG70" s="2" t="inlineStr">
        <is>
          <t>http://23.94.38.62/enI4TDA2QXo4bmZENWFMeHg4ZXZMUFZCZU0xS2c2RWhQM0hEZmJwVENTTTcxVDA1aW5wd1c3V3BwSThZS1BycnVlcTNzNkhHRE53PQ.jpg</t>
        </is>
      </c>
      <c r="BH70" s="2" t="inlineStr">
        <is>
          <t>http://23.94.38.62/WUVBajQwenR3M2VtM0ZKNnZKNFdXaFdtb0Fxc0xTTHNnVGpPbENXVDBhNFNjOEIrc2dlY2trUk5yZFJFVlRKTU1kRHBMZWxleXJVPQ.jpg</t>
        </is>
      </c>
      <c r="BI70" s="2" t="inlineStr">
        <is>
          <t>http://23.94.38.62/TWNDQmpGWE5GUE01UFJ1OUtweEV4NGRQSXZCNjZiZ1RUbWFQKy9SZnJFNTB6TFRqQzhYOXAyNTYwaFJkcW1PeE5nL3plWjJoRU1nPQ.jpg</t>
        </is>
      </c>
      <c r="BJ70" s="2" t="inlineStr">
        <is>
          <t>http://23.94.38.62/YVYwSGxjZ1ZIS2wyUEk4NXF3V3JiRThpNlBXdVV3MkJOZlVVeHFkcmYwL1hjbTNRQXFOOUZEeTROSDBjNzNZLzNBOWZaR3k4Mi9vPQ.jpg@100</t>
        </is>
      </c>
      <c r="BK70" s="2">
        <f>IF(ISBLANK(BJ70),BA70,BJ70)</f>
        <v/>
      </c>
      <c r="BL70" s="2" t="inlineStr">
        <is>
          <t>ZNP241206001</t>
        </is>
      </c>
      <c r="BM70" s="2" t="n"/>
      <c r="BN70" s="2" t="inlineStr">
        <is>
          <t>Removing Stains Whitening Toothpaste Clean Mouth Cool And Refreshing Fully Foam Brightening White Prevents Stains Protects Gums 120g</t>
        </is>
      </c>
      <c r="BO70" s="2" t="inlineStr">
        <is>
          <t>去渍美白牙膏清洁口腔清凉清爽泡沫丰富亮白预防牙渍保护牙龈120g</t>
        </is>
      </c>
      <c r="BP70" s="2" t="inlineStr">
        <is>
          <t>防蛀牙亮白牙膏120g</t>
        </is>
      </c>
      <c r="BQ70" s="2" t="inlineStr">
        <is>
          <t>Anti-Caries Whitening Toothpaste 120G</t>
        </is>
      </c>
    </row>
    <row r="71" ht="50" customHeight="1" s="3">
      <c r="A71" s="2" t="inlineStr">
        <is>
          <t>CCT241206003</t>
        </is>
      </c>
      <c r="B71" t="inlineStr">
        <is>
          <t>Herunwer</t>
        </is>
      </c>
      <c r="C71" s="2" t="inlineStr">
        <is>
          <t>2WXX20250122</t>
        </is>
      </c>
      <c r="D71" s="2" t="inlineStr">
        <is>
          <t>-</t>
        </is>
      </c>
      <c r="E71" s="2" t="n"/>
      <c r="F71" s="2">
        <f>C71&amp;D71&amp;A71&amp;D71&amp;B71</f>
        <v/>
      </c>
      <c r="G71" s="2">
        <f>C71&amp;D71&amp;E71&amp;D71&amp;B71</f>
        <v/>
      </c>
      <c r="J71" s="2">
        <f>BN71</f>
        <v/>
      </c>
      <c r="K71" s="2" t="inlineStr">
        <is>
          <t xml:space="preserve">Herunwer </t>
        </is>
      </c>
      <c r="L71" s="2">
        <f>K71&amp;J71</f>
        <v/>
      </c>
      <c r="M71" s="2">
        <f>LEN(L71)</f>
        <v/>
      </c>
      <c r="N71" s="2" t="inlineStr">
        <is>
          <t>Perfume High Lasting Fresh Ladies' Perfume Convenient To Carry And Give Gifts 12ml&lt;br&gt;Features:&lt;br&gt;Perfume is a natural perfume of women, which can help women more attention. Perfume provides a scientific perfume for women, which makes you smell very fragrant! Very effective! These perfumes are specially designed and designed to attract and attract.&lt;br&gt;Apply perfume on your neck, ears, wrists, chests, or other parts, and lasting release will make you more sexy and.&lt;br&gt;Widely used, it can be applied to the human body, or it can be sprayed directly on the walls, furniture, paper, documents and electrical appliances to produce different odors. Suitable for men and women's serious emotional imbalances or relatively closed conditions.&lt;br&gt;You can give your perfume gift as a gift. Very suitable for any occasion, gifts for the whole year. Powerful human body can affect emotions, improve interpersonal relationships, and significantly enhance the confidence of the wearer.&lt;br&gt;Increasing the use of perfume can help you establish a relationship with more people, greatly enhance the confidence of the wearer, and shorten the distance between you ~&lt;br&gt;Product Description:&lt;br&gt;Content: 12ml&lt;br&gt;Seminaring period: 3 years&lt;br&gt;Product list: 1x perfume&lt;br&gt;</t>
        </is>
      </c>
      <c r="O71" s="4">
        <f>IF(ISNUMBER(SEARCH("&lt;br&gt;Size",SUBSTITUTE(TRIM(N71),"&lt;br&gt; ","&lt;br&gt;"))),LEFT(SUBSTITUTE(TRIM(N71),"&lt;br&gt; ","&lt;br&gt;"),SEARCH("&lt;br&gt;Size",SUBSTITUTE(TRIM(N71),"&lt;br&gt; ","&lt;br&gt;"))-1),SUBSTITUTE(TRIM(N71),"&lt;br&gt; ","&lt;br&gt;"))</f>
        <v/>
      </c>
      <c r="P71" s="4">
        <f>IF(ISNUMBER(SEARCH("Size&lt;br&gt;US",O71)),LEFT(O71,SEARCH("Size&lt;br&gt;US",O71)-1),O71)</f>
        <v/>
      </c>
      <c r="Q71" s="4">
        <f>SUBSTITUTE(P71,"&lt;br&gt;",CHAR(10))</f>
        <v/>
      </c>
      <c r="R71" s="4">
        <f>REPLACE(Q71,1,FIND(CHAR(10),Q71),)</f>
        <v/>
      </c>
      <c r="S71" s="5">
        <f>REPLACE(R71,1,FIND(CHAR(10),R71),)</f>
        <v/>
      </c>
      <c r="T71" s="5">
        <f>REPLACE(S71,1,FIND(CHAR(10),S71),)</f>
        <v/>
      </c>
      <c r="U71" s="5">
        <f>REPLACE(T71,1,FIND(CHAR(10),T71),)</f>
        <v/>
      </c>
      <c r="V71" s="5">
        <f>REPLACE(U71,1,FIND(CHAR(10),U71),)</f>
        <v/>
      </c>
      <c r="W71" s="5">
        <f>REPLACE(V71,1,FIND(CHAR(10),V71),)</f>
        <v/>
      </c>
      <c r="X71" s="5">
        <f>REPLACE(W71,1,FIND(CHAR(10),W71),)</f>
        <v/>
      </c>
      <c r="Y71" s="4">
        <f>K71&amp;"【Service】 If you have any questions, please feel free to contact us and we will answer your questions as soon as possible."</f>
        <v/>
      </c>
      <c r="Z71" s="5" t="inlineStr">
        <is>
          <t>best gift</t>
        </is>
      </c>
      <c r="AA71" s="5">
        <f>LEFT(S71,FIND(CHAR(10),S71)-1)</f>
        <v/>
      </c>
      <c r="AB71" s="4">
        <f>LEFT(T71,FIND(CHAR(10),T71)-1)</f>
        <v/>
      </c>
      <c r="AC71" s="4">
        <f>LEFT(U71,FIND(CHAR(10),U71)-1)</f>
        <v/>
      </c>
      <c r="AD71" s="4">
        <f>LEFT(V71,FIND(CHAR(10),V71)-1)</f>
        <v/>
      </c>
      <c r="AE71" s="4">
        <f>LEFT(W71,FIND(CHAR(10),W71)-1)</f>
        <v/>
      </c>
      <c r="AF71" s="2" t="inlineStr">
        <is>
          <t>液体,易碎品,视频,定制,纸箱,轻小件,香水,信封件-DE2,信封件-FR,信封件-JP</t>
        </is>
      </c>
      <c r="AG71" s="2" t="inlineStr">
        <is>
          <t>white</t>
        </is>
      </c>
      <c r="AH71" s="2" t="inlineStr">
        <is>
          <t>Free Size</t>
        </is>
      </c>
      <c r="AJ71" s="2" t="inlineStr">
        <is>
          <t>glass</t>
        </is>
      </c>
      <c r="AK71" s="2" t="inlineStr">
        <is>
          <t>玻璃</t>
        </is>
      </c>
      <c r="AL71" s="2" t="inlineStr">
        <is>
          <t>5</t>
        </is>
      </c>
      <c r="AM71" s="2" t="inlineStr">
        <is>
          <t>60</t>
        </is>
      </c>
      <c r="AN71" s="7" t="n">
        <v>0.13</v>
      </c>
      <c r="AO71" s="2" t="n">
        <v>14.99</v>
      </c>
      <c r="AP71" s="2" t="n">
        <v>5.87</v>
      </c>
      <c r="AQ71" s="2" t="n">
        <v>5.99</v>
      </c>
      <c r="AR71" s="2">
        <f>IF(VALUE(TRIM(AM71))&lt;=100,"202411999000529084",IF(VALUE(TRIM(AM71))&lt;=200,"202411999000529085",IF(VALUE(TRIM(AM71))&lt;=300,"202411999000529087",IF(VALUE(TRIM(AM71))&lt;=400,"202411999000529089",IF(VALUE(TRIM(AM71))&lt;=500,"202411999000529090",IF(VALUE(TRIM(AM71))&lt;=1000,"202411999000532718","202411999000536024"))))))</f>
        <v/>
      </c>
      <c r="AU71" s="2" t="inlineStr">
        <is>
          <t>正常</t>
        </is>
      </c>
      <c r="BA71" s="2" t="inlineStr">
        <is>
          <t>http://23.94.38.62/QUNsYXVwNm9VMTBWTmhQMmdLNjBuY0s1TS9kU1pZTVhidG5zWDBNVjhST1dzUFp5K1l3V3d2RXdVTklqSFJVY1M0LzZQU1g0eWVzPQ.jpg</t>
        </is>
      </c>
      <c r="BB71" s="2" t="inlineStr">
        <is>
          <t>http://23.94.38.62/Y1YrcHJHZ29FKzd6c1FQdlNpWjBsbm1Xd0VieGdaT3V1Nk5ValZYeVBDbEUyNEI2azI2RkJNTFdxd0NrMWJ5b0ozdlVOb3JvMFI4PQ.jpg</t>
        </is>
      </c>
      <c r="BC71" s="2" t="inlineStr">
        <is>
          <t>http://23.94.38.62/SFkvcWxRdzhyWk10SWprTXp6QWkzSVZkaGdUQVNPWmlNcmFuSmZINEJBdzVxdE1LVzdIdFpJdEwzOEJqb2ZMcGk5Y05LcFFSaW1zPQ.jpg</t>
        </is>
      </c>
      <c r="BD71" s="2" t="inlineStr">
        <is>
          <t>http://23.94.38.62/TThKd3VvU2dkNklUanlSbEtvd25aenNEc2VNOGU4M3BrZm9DTVFMRzVMdFhraFNNbUIzNFJ4bEpyUWI2aFpwOVAwZW14S2ZqUVZzPQ.jpg</t>
        </is>
      </c>
      <c r="BE71" s="2" t="inlineStr">
        <is>
          <t>http://23.94.38.62/YmxHVVE3K092NkF6UEhSSEY0Z3dMcjhmV1BoOStIOVJsMld3c3Y2b0V5T0FhTnpKQW84NEhFQWZBU2lhSHJrMVIwRzNwZ0hvbmhZPQ.jpg</t>
        </is>
      </c>
      <c r="BF71" s="2" t="inlineStr">
        <is>
          <t>http://23.94.38.62/eDd1OTVVSmV6ZVlDTjcwckFBeU1HMkpxc0s3TG5WQkdOM3oraVdQVjVMWG9Udm1wZG9pVnRCbCtGWFZEZWc0RjFaYVFqRTM1TWxjPQ.jpg</t>
        </is>
      </c>
      <c r="BG71" s="2" t="inlineStr">
        <is>
          <t>http://23.94.38.62/V1VTcFFGckV3OTNFK3RwVllLRVpiZ3Z3dkRjR2RzdjRBWm1GWDNaWEdkbXNKZmtXaEFUb1V2Y0N6eUlTOTROTWIwWitGbzdJK1hzPQ.jpg</t>
        </is>
      </c>
      <c r="BH71" s="2" t="inlineStr">
        <is>
          <t>http://23.94.38.62/WnFGcGl4cmdoYStPQWl5WGtGODZld3owMlZ5V0haSVYrRFhtc2NhYWFuSkxtSlFMNjFVMG10elo2SDlNeE1FaStxYytINVEyV0JJPQ.jpg</t>
        </is>
      </c>
      <c r="BI71" s="2" t="inlineStr">
        <is>
          <t>http://23.94.38.62/bUU5c3FtWXRRd0ltSHgxbDg5MG1Jbk0yTHRyb216MnA4V0Z1VFdhcCs5NkJLVUVMTzZzcE1reHJHS0hlbGxRZ3JCNUV3cWFCSzNRPQ.jpg</t>
        </is>
      </c>
      <c r="BJ71" s="2" t="inlineStr">
        <is>
          <t>http://23.94.38.62/Y1dJak4wc0RTbjFmVDdndlpUeUJpMGVvS3ZVZnpMWEhZdVAyTW11UzFock9IOHQzNDVlNWJHaU5aV3hSOHNpMmQ2REZoY2NhbWdRPQ.jpg@100</t>
        </is>
      </c>
      <c r="BK71" s="2">
        <f>IF(ISBLANK(BJ71),BA71,BJ71)</f>
        <v/>
      </c>
      <c r="BL71" s="2" t="inlineStr">
        <is>
          <t>CCT241206003</t>
        </is>
      </c>
      <c r="BM71" s="2" t="n"/>
      <c r="BN71" s="2" t="inlineStr">
        <is>
          <t>Perfume High Lasting Fresh Ladies' Perfume Convenient To Carry And Give Gifts 12ml</t>
        </is>
      </c>
      <c r="BO71" s="2" t="inlineStr">
        <is>
          <t>香水 高持久清新女士香水方便携带送礼 12ml</t>
        </is>
      </c>
      <c r="BP71" s="2" t="inlineStr">
        <is>
          <t>滚珠香水（石榴牡丹）12ml</t>
        </is>
      </c>
      <c r="BQ71" s="2" t="inlineStr">
        <is>
          <t>Roller Perfume (Pomegranate Peony) 12Ml</t>
        </is>
      </c>
    </row>
    <row r="72" ht="50" customHeight="1" s="3">
      <c r="A72" s="2" t="inlineStr">
        <is>
          <t>CQQ241206002</t>
        </is>
      </c>
      <c r="B72" t="inlineStr">
        <is>
          <t>Herunwer</t>
        </is>
      </c>
      <c r="C72" s="2" t="inlineStr">
        <is>
          <t>2WXX20250122</t>
        </is>
      </c>
      <c r="D72" s="2" t="inlineStr">
        <is>
          <t>-</t>
        </is>
      </c>
      <c r="F72" s="2">
        <f>C72&amp;D72&amp;A72&amp;D72&amp;B72</f>
        <v/>
      </c>
      <c r="G72" s="2">
        <f>C72&amp;D72&amp;E72&amp;D72&amp;B72</f>
        <v/>
      </c>
      <c r="J72" s="2">
        <f>BN72</f>
        <v/>
      </c>
      <c r="K72" s="2" t="inlineStr">
        <is>
          <t xml:space="preserve">Herunwer </t>
        </is>
      </c>
      <c r="L72" s="2">
        <f>K72&amp;J72</f>
        <v/>
      </c>
      <c r="M72" s="2">
        <f>LEN(L72)</f>
        <v/>
      </c>
      <c r="N72" s="2" t="inlineStr">
        <is>
          <t>Pore Cleansing And Moisturizing Cleanser Moisturizes Oil Cleanses Soothes Relieves Skin Tightness Improves Dullness 100g&lt;br&gt;Features:&lt;br&gt;A double acting  facial mask and cleanser can effectively  impurities from skin and  skin tone. Helps improve pores and present a  appearance. It can gently exfoliate, moisturize,  the skin, ensure , refreshing, and  skin. The unique green  texture will  when foaming, gently exfoliating while removing impurities. Its cleaning effects on  make-up and sunscreen are 92.31% and 94.06% respectively. Even  stubborn residues can be effectively removed without irritating the skin. The texture is light and non-irritating, helps maintain the health of the skin barrier, suitable for a variety of skin types, and feels fresh and comfortable after use.&lt;br&gt;DIRECTIONS OF SAFE USE：&lt;br&gt;1. Wet your face with clean water&lt;br&gt;2. Apply an appropriate amount of this product evenly on your face&lt;br&gt;3. Gently massage until it is thoroughly cleaned, then rinse with clean water. Product Description:&lt;br&gt;Net weight:100g&lt;br&gt;Gross weight: 120g&lt;br&gt;Product size:5.5*16.2cm&lt;br&gt;Product packaging: Box&lt;br&gt;Package Content:&lt;br&gt;1x facial cleanser&lt;br&gt;</t>
        </is>
      </c>
      <c r="O72" s="4">
        <f>IF(ISNUMBER(SEARCH("&lt;br&gt;Size",SUBSTITUTE(TRIM(N72),"&lt;br&gt; ","&lt;br&gt;"))),LEFT(SUBSTITUTE(TRIM(N72),"&lt;br&gt; ","&lt;br&gt;"),SEARCH("&lt;br&gt;Size",SUBSTITUTE(TRIM(N72),"&lt;br&gt; ","&lt;br&gt;"))-1),SUBSTITUTE(TRIM(N72),"&lt;br&gt; ","&lt;br&gt;"))</f>
        <v/>
      </c>
      <c r="P72" s="4">
        <f>IF(ISNUMBER(SEARCH("Size&lt;br&gt;US",O72)),LEFT(O72,SEARCH("Size&lt;br&gt;US",O72)-1),O72)</f>
        <v/>
      </c>
      <c r="Q72" s="4">
        <f>SUBSTITUTE(P72,"&lt;br&gt;",CHAR(10))</f>
        <v/>
      </c>
      <c r="R72" s="4">
        <f>REPLACE(Q72,1,FIND(CHAR(10),Q72),)</f>
        <v/>
      </c>
      <c r="S72" s="5">
        <f>REPLACE(R72,1,FIND(CHAR(10),R72),)</f>
        <v/>
      </c>
      <c r="T72" s="5">
        <f>REPLACE(S72,1,FIND(CHAR(10),S72),)</f>
        <v/>
      </c>
      <c r="U72" s="5">
        <f>REPLACE(T72,1,FIND(CHAR(10),T72),)</f>
        <v/>
      </c>
      <c r="V72" s="5">
        <f>REPLACE(U72,1,FIND(CHAR(10),U72),)</f>
        <v/>
      </c>
      <c r="W72" s="5">
        <f>REPLACE(V72,1,FIND(CHAR(10),V72),)</f>
        <v/>
      </c>
      <c r="X72" s="5">
        <f>REPLACE(W72,1,FIND(CHAR(10),W72),)</f>
        <v/>
      </c>
      <c r="Y72" s="4">
        <f>K72&amp;"【Service】 If you have any questions, please feel free to contact us and we will answer your questions as soon as possible."</f>
        <v/>
      </c>
      <c r="Z72" s="5" t="inlineStr">
        <is>
          <t>best gift</t>
        </is>
      </c>
      <c r="AA72" s="5">
        <f>LEFT(S72,FIND(CHAR(10),S72)-1)</f>
        <v/>
      </c>
      <c r="AB72" s="4">
        <f>LEFT(T72,FIND(CHAR(10),T72)-1)</f>
        <v/>
      </c>
      <c r="AC72" s="4">
        <f>LEFT(U72,FIND(CHAR(10),U72)-1)</f>
        <v/>
      </c>
      <c r="AD72" s="4">
        <f>LEFT(V72,FIND(CHAR(10),V72)-1)</f>
        <v/>
      </c>
      <c r="AE72" s="4">
        <f>LEFT(W72,FIND(CHAR(10),W72)-1)</f>
        <v/>
      </c>
      <c r="AF72" s="2" t="inlineStr">
        <is>
          <t>膏体,定制,纸箱,轻小件</t>
        </is>
      </c>
      <c r="AG72" s="2" t="inlineStr">
        <is>
          <t>multicolour</t>
        </is>
      </c>
      <c r="AH72" s="2" t="inlineStr">
        <is>
          <t>Free Size</t>
        </is>
      </c>
      <c r="AJ72" s="2" t="inlineStr">
        <is>
          <t>Plastic</t>
        </is>
      </c>
      <c r="AK72" s="2" t="inlineStr">
        <is>
          <t>塑料</t>
        </is>
      </c>
      <c r="AL72" s="2" t="inlineStr">
        <is>
          <t>5</t>
        </is>
      </c>
      <c r="AM72" s="2" t="inlineStr">
        <is>
          <t>120</t>
        </is>
      </c>
      <c r="AN72" s="7" t="n">
        <v>0.26</v>
      </c>
      <c r="AO72" s="2" t="n">
        <v>15.99</v>
      </c>
      <c r="AP72" s="2" t="n">
        <v>6.44</v>
      </c>
      <c r="AQ72" s="2" t="n">
        <v>5.99</v>
      </c>
      <c r="AR72" s="2">
        <f>IF(VALUE(TRIM(AM72))&lt;=100,"202411999000529084",IF(VALUE(TRIM(AM72))&lt;=200,"202411999000529085",IF(VALUE(TRIM(AM72))&lt;=300,"202411999000529087",IF(VALUE(TRIM(AM72))&lt;=400,"202411999000529089",IF(VALUE(TRIM(AM72))&lt;=500,"202411999000529090",IF(VALUE(TRIM(AM72))&lt;=1000,"202411999000532718","202411999000536024"))))))</f>
        <v/>
      </c>
      <c r="AU72" s="2" t="inlineStr">
        <is>
          <t>正常</t>
        </is>
      </c>
      <c r="BA72" s="2" t="inlineStr">
        <is>
          <t>http://23.94.38.62/cW9XSlBJV0FTUUIvZUNTZjlZNnZGWGJlRm5CbzZtaTdFN2Z4RWhTMUlYKzZLQVZDOHp4WTBVUjlaRUJaclgyREVZS3VXS3A5RWpRPQ.jpg</t>
        </is>
      </c>
      <c r="BB72" s="2" t="inlineStr">
        <is>
          <t>http://23.94.38.62/R1BCT2Z3anZIUDM4VFIwL1hNTnA2ZlNlQk1jQjRCWmVNazR1M1FlNDlTeUI3bU1ES3UzNlNKYjBDR3J1bkN0bUVIanc0TCtNQlhFPQ.jpg</t>
        </is>
      </c>
      <c r="BC72" s="2" t="inlineStr">
        <is>
          <t>http://23.94.38.62/V0ZjZVJXZ2c4MnFRZGVpK2lGZHZPdm5QWHlxRHN5ZlVJZnQ0ZUw5Ymt6SVRQWk14Q3czdHg5UHdTOEdQeldkejgyWnRZYjBhdEFVPQ.jpg</t>
        </is>
      </c>
      <c r="BD72" s="2" t="inlineStr">
        <is>
          <t>http://23.94.38.62/ZVJqU3oxYThmQWpLZXUzc2R3NHdIUkluQ01ZOUNpM3BaTzZ4Y2c5d3BVS0FzcXoyS3VIRmNCZHlQK0NzQ0J0Y2tseks5WUxxRU5JPQ.jpg</t>
        </is>
      </c>
      <c r="BE72" s="2" t="inlineStr">
        <is>
          <t>http://23.94.38.62/dGhKdUV0eHpYend5V1hybDQySStkelRJdWI1Q05KbkUvTVhHSjg5enY1dUdxQ0llVkJ0VitqMWtXRWZhMWN0UC9SaWQvZzNzWjRvPQ.jpg</t>
        </is>
      </c>
      <c r="BF72" s="2" t="inlineStr">
        <is>
          <t>http://23.94.38.62/WitudlpoRVNzc2RmSE9LN0wyV3FKamt5QWdLODEvZEVJR09QTGpBZXAwWkVweFVicHhma1ZhZ1hmQ2JRYTQyQ2FGSjB5VTREcWNjPQ.jpg</t>
        </is>
      </c>
      <c r="BG72" s="2" t="inlineStr">
        <is>
          <t>http://23.94.38.62/Z1ZMUGxMamE2Tm9TT1AxcS8zcWloYStBS0dQc2dEMEYrcjZUYm92V1BjUisxSXk4N0VxYmM1Q3g2dkIyZmJUV3lOUGpMQTZzRE9RPQ.jpg</t>
        </is>
      </c>
      <c r="BH72" s="2" t="inlineStr">
        <is>
          <t>http://23.94.38.62/dkhFVmgzVmkyRVlDemVQMVcrRDFleGJnb3duczJyR2NDZFJGdDdzSVkvMG9LUnpNWVdiOE04NUs5TEVvSFBOMFY2UzhBcEdrQTRNPQ.jpg</t>
        </is>
      </c>
      <c r="BI72" s="2" t="inlineStr">
        <is>
          <t>http://23.94.38.62/SEgvTlpPaDRIR3lvSnZDU1pVcS9OUEJ0WkpaNXg5Nm5EcEpJUUZNMEQ5QlljOGFSZkpzZmJBdnZzVGZiZWRCRVNJMjRCMFhpMGF3PQ.jpg</t>
        </is>
      </c>
      <c r="BJ72" s="2" t="inlineStr">
        <is>
          <t>http://23.94.38.62/TWZBbVdORkdPYXFiUjk1dEZaQS80bHJveHZCRVA4TFJ2LzFBSURCQXo5ZFg4c0J0OXhLdXIxK050S3pna0JEZ005cE12RzF6Vk1rPQ.jpg@100</t>
        </is>
      </c>
      <c r="BK72" s="2">
        <f>IF(ISBLANK(BJ72),BA72,BJ72)</f>
        <v/>
      </c>
      <c r="BL72" s="2" t="inlineStr">
        <is>
          <t>CQQ241206002</t>
        </is>
      </c>
      <c r="BM72" s="2" t="n"/>
      <c r="BN72" s="2" t="inlineStr">
        <is>
          <t>Deep Pore Cleaning Clay Face Wash, 4x Better Than Charcoal, Oily, Acne-Prone Skin |Premium Skin Care | Remove Face Oil &amp; Dirt</t>
        </is>
      </c>
      <c r="BO72" s="2" t="inlineStr">
        <is>
          <t>毛孔清洁保湿洁面乳保湿控油清洁舒缓缓解肌肤紧绷改善暗沉100g</t>
        </is>
      </c>
      <c r="BP72" s="2" t="inlineStr">
        <is>
          <t>hoygi毛孔清洁保湿洁面乳</t>
        </is>
      </c>
      <c r="BQ72" s="2" t="inlineStr">
        <is>
          <t>Hoygi Pore Cleansing Moisturizing Cleanser</t>
        </is>
      </c>
    </row>
    <row r="73" ht="50" customHeight="1" s="3">
      <c r="A73" s="2" t="inlineStr">
        <is>
          <t>ACJ241206002</t>
        </is>
      </c>
      <c r="B73" t="inlineStr">
        <is>
          <t>Herunwer</t>
        </is>
      </c>
      <c r="C73" s="2" t="inlineStr">
        <is>
          <t>2WXX20250122</t>
        </is>
      </c>
      <c r="D73" s="2" t="inlineStr">
        <is>
          <t>-</t>
        </is>
      </c>
      <c r="E73" s="2" t="n"/>
      <c r="F73" s="2">
        <f>C73&amp;D73&amp;A73&amp;D73&amp;B73</f>
        <v/>
      </c>
      <c r="G73" s="2">
        <f>C73&amp;D73&amp;E73&amp;D73&amp;B73</f>
        <v/>
      </c>
      <c r="J73" s="2">
        <f>BN73</f>
        <v/>
      </c>
      <c r="K73" s="2" t="inlineStr">
        <is>
          <t xml:space="preserve">Herunwer </t>
        </is>
      </c>
      <c r="L73" s="2">
        <f>K73&amp;J73</f>
        <v/>
      </c>
      <c r="M73" s="2">
        <f>LEN(L73)</f>
        <v/>
      </c>
      <c r="N73" s="2" t="inlineStr">
        <is>
          <t>60g Multi-functional Yam Cream - Moisturizing Nourishing Skin And Relieving Skin Fatigue&lt;br&gt;Features:&lt;br&gt;This 60g  yam cream is a remarkable  product. Bursting with natural extracts from  yams, it offers  hydration, quenching skin's thirst and making it  and supple, like a well-watered plant.&lt;br&gt;With excellent nourishing properties, it feeds the skin with  nutrients, including vitamins, minerals, and unique compounds from yams. This continuous nourishment helps repair damaged skin cells and  the complexion.&lt;br&gt;The cream is specifically formulated to relieve skin fatigue. After a long day exposed to environmental stressors like pollution and  rays, applying this cream soothes the skin, reducing redness and irritation, and restoring its vitality.&lt;br&gt;It has a lightweight texture that absorbs quickly, leaving no greasy . This allows you to apply makeup immediately after use or simply enjoy the , refreshed feel of your skin.&lt;br&gt;As a multi-functional product, this 60g  yam cream not  moisturizes and nourishes but also serves as a skin conditioner. Regular use helps maintain a  skin barrier, protecting your skin from external harm and keeping it looking youthful .&lt;br&gt;Product Description:&lt;br&gt;Includes: one bottle of 60g yam cream&lt;br&gt;</t>
        </is>
      </c>
      <c r="O73" s="4">
        <f>IF(ISNUMBER(SEARCH("&lt;br&gt;Size",SUBSTITUTE(TRIM(N73),"&lt;br&gt; ","&lt;br&gt;"))),LEFT(SUBSTITUTE(TRIM(N73),"&lt;br&gt; ","&lt;br&gt;"),SEARCH("&lt;br&gt;Size",SUBSTITUTE(TRIM(N73),"&lt;br&gt; ","&lt;br&gt;"))-1),SUBSTITUTE(TRIM(N73),"&lt;br&gt; ","&lt;br&gt;"))</f>
        <v/>
      </c>
      <c r="P73" s="4">
        <f>IF(ISNUMBER(SEARCH("Size&lt;br&gt;US",O73)),LEFT(O73,SEARCH("Size&lt;br&gt;US",O73)-1),O73)</f>
        <v/>
      </c>
      <c r="Q73" s="4">
        <f>SUBSTITUTE(P73,"&lt;br&gt;",CHAR(10))</f>
        <v/>
      </c>
      <c r="R73" s="4">
        <f>REPLACE(Q73,1,FIND(CHAR(10),Q73),)</f>
        <v/>
      </c>
      <c r="S73" s="5">
        <f>REPLACE(R73,1,FIND(CHAR(10),R73),)</f>
        <v/>
      </c>
      <c r="T73" s="5">
        <f>REPLACE(S73,1,FIND(CHAR(10),S73),)</f>
        <v/>
      </c>
      <c r="U73" s="5">
        <f>REPLACE(T73,1,FIND(CHAR(10),T73),)</f>
        <v/>
      </c>
      <c r="V73" s="5">
        <f>REPLACE(U73,1,FIND(CHAR(10),U73),)</f>
        <v/>
      </c>
      <c r="W73" s="5">
        <f>REPLACE(V73,1,FIND(CHAR(10),V73),)</f>
        <v/>
      </c>
      <c r="X73" s="5">
        <f>REPLACE(W73,1,FIND(CHAR(10),W73),)</f>
        <v/>
      </c>
      <c r="Y73" s="4">
        <f>K73&amp;"【Service】 If you have any questions, please feel free to contact us and we will answer your questions as soon as possible."</f>
        <v/>
      </c>
      <c r="Z73" s="5" t="inlineStr">
        <is>
          <t>best gift</t>
        </is>
      </c>
      <c r="AA73" s="5">
        <f>LEFT(S73,FIND(CHAR(10),S73)-1)</f>
        <v/>
      </c>
      <c r="AB73" s="4">
        <f>LEFT(T73,FIND(CHAR(10),T73)-1)</f>
        <v/>
      </c>
      <c r="AC73" s="4">
        <f>LEFT(U73,FIND(CHAR(10),U73)-1)</f>
        <v/>
      </c>
      <c r="AD73" s="4">
        <f>LEFT(V73,FIND(CHAR(10),V73)-1)</f>
        <v/>
      </c>
      <c r="AE73" s="4">
        <f>LEFT(W73,FIND(CHAR(10),W73)-1)</f>
        <v/>
      </c>
      <c r="AF73" s="2" t="inlineStr">
        <is>
          <t>膏体,定制,纸箱,轻小件,信封件-DE2</t>
        </is>
      </c>
      <c r="AG73" s="2" t="inlineStr">
        <is>
          <t>Multicolored</t>
        </is>
      </c>
      <c r="AH73" s="2" t="inlineStr">
        <is>
          <t>Free Size</t>
        </is>
      </c>
      <c r="AJ73" s="2" t="inlineStr">
        <is>
          <t>Plastic</t>
        </is>
      </c>
      <c r="AK73" s="2" t="inlineStr">
        <is>
          <t>塑料</t>
        </is>
      </c>
      <c r="AL73" s="2" t="inlineStr">
        <is>
          <t>6</t>
        </is>
      </c>
      <c r="AM73" s="2" t="inlineStr">
        <is>
          <t>85</t>
        </is>
      </c>
      <c r="AN73" s="7" t="n">
        <v>0.19</v>
      </c>
      <c r="AO73" s="2" t="n">
        <v>15.99</v>
      </c>
      <c r="AP73" s="2" t="n">
        <v>6.31</v>
      </c>
      <c r="AQ73" s="2" t="n">
        <v>5.99</v>
      </c>
      <c r="AR73" s="2">
        <f>IF(VALUE(TRIM(AM73))&lt;=100,"202411999000529084",IF(VALUE(TRIM(AM73))&lt;=200,"202411999000529085",IF(VALUE(TRIM(AM73))&lt;=300,"202411999000529087",IF(VALUE(TRIM(AM73))&lt;=400,"202411999000529089",IF(VALUE(TRIM(AM73))&lt;=500,"202411999000529090",IF(VALUE(TRIM(AM73))&lt;=1000,"202411999000532718","202411999000536024"))))))</f>
        <v/>
      </c>
      <c r="AU73" s="2" t="inlineStr">
        <is>
          <t>正常</t>
        </is>
      </c>
      <c r="BA73" s="2" t="inlineStr">
        <is>
          <t>http://23.94.38.62/QVhsS0RYUGRONitGNERHV0VHS0tDWVNOOFdtTW5mUUFQWUVKL1VaU1ZHMlZ1VUllaEY0aUpnaS9OcFlLM3JBSjB3bmVkNGo1UnhvPQ.jpg</t>
        </is>
      </c>
      <c r="BB73" s="2" t="inlineStr">
        <is>
          <t>http://23.94.38.62/KzlTeTlNZEFhSUpzQWlJV0JSRGpYR1hVbGJRZXEvamJOU2l3SWtVWnUwWTRFcGprQ3hZWERDSEc4UFhBK1FLaEl0TjRLOWYxNjVRPQ.jpg</t>
        </is>
      </c>
      <c r="BC73" s="2" t="inlineStr">
        <is>
          <t>http://23.94.38.62/R2haVnRHb2RFMzBkTENlTXY4K3dVRlo2cTlZWTVkaGFkQnhJeWp3RHJhMTRTR2RkQnFNVDV2UndSUWhnb3VYZWdTTVlDeWp4ZCtvPQ.jpg</t>
        </is>
      </c>
      <c r="BD73" s="2" t="inlineStr">
        <is>
          <t>http://23.94.38.62/NmtrSThxWFZFeGdiQkNwUVpwZXVXcFhqRGNwYzd0SmVVVFppdE1kejVGd1BYb2V5Z3M5cEU2OUpKNTVRYVFyUEVpdTlWeHpObUdnPQ.jpg</t>
        </is>
      </c>
      <c r="BE73" s="2" t="inlineStr">
        <is>
          <t>http://23.94.38.62/cU1qYmpxNjZWdkFpT1graUtrMjlDQnJLK1hjRWdCeEVXZFRZNU9rbVMxNUdSbFJZeSs0TGlnUmNFd3BIdWIxZE9MQ3dFcVZYUUFjPQ.jpg</t>
        </is>
      </c>
      <c r="BF73" s="2" t="inlineStr">
        <is>
          <t>http://23.94.38.62/U2ROU01OME5mVis5ejdRWDJMZnpDMDdlTHplRDcwMmQ0NHY2Ukx3eGFTQmQ0WFJQRFFOYllvNlBxOC9qR0YyVUFMQzFTOHRzWk44PQ.jpg</t>
        </is>
      </c>
      <c r="BG73" s="2" t="inlineStr">
        <is>
          <t>http://23.94.38.62/K1dGTU9nTmN0WjNOVXYrK3BySDlWVldxMmNpQ0RkY3FnTHF3dTlpb0JIUFNLWjJSY1VXNkFockRuRkdKMWlGK1RmMzlkRzY5S3JBPQ.jpg</t>
        </is>
      </c>
      <c r="BH73" s="2" t="inlineStr">
        <is>
          <t>http://23.94.38.62/SkVHNWV0KzlxK1h6Z3pXTmg3NzlsditqK0RLVDlHTDNVU1dIdVlJVjVsRjNiRFdGczl0OGhWeDFGdHFtMm1Bc1VpYjlvekZ4ZkhBPQ.jpg</t>
        </is>
      </c>
      <c r="BI73" s="2" t="inlineStr">
        <is>
          <t>http://23.94.38.62/U1c3am1tcU9hT0xIY2RmSzROZG1NeDBWeDdoYjBBd2xxc2M1RmlmZDFpdDZ4Sm90RThRSUtOZnoxRlBhYmltRUFBckw3OUlhV1lrPQ.jpg</t>
        </is>
      </c>
      <c r="BJ73" s="2" t="inlineStr">
        <is>
          <t>http://23.94.38.62/TmxzS1RZSlZCYTRQRXliN0RldG1zbk5RVDhEK1RYUTl6aDNkSmQ5d3RLZ0dURk4xdUxCTHI4RmloeVc5UGsweFF3RXh5ZVByRytnPQ.jpg@100</t>
        </is>
      </c>
      <c r="BK73" s="2">
        <f>IF(ISBLANK(BJ73),BA73,BJ73)</f>
        <v/>
      </c>
      <c r="BL73" s="2" t="inlineStr">
        <is>
          <t>ACJ241206002</t>
        </is>
      </c>
      <c r="BM73" s="2" t="n"/>
      <c r="BN73" s="2" t="inlineStr">
        <is>
          <t>60g Multi-functional Yam Cream - Moisturizing Nourishing Skin And Relieving Skin Fatigue</t>
        </is>
      </c>
      <c r="BO73" s="2" t="inlineStr">
        <is>
          <t>60g多功能山药霜-保湿滋养肌肤缓解皮肤疲劳</t>
        </is>
      </c>
      <c r="BP73" s="2" t="inlineStr">
        <is>
          <t>多功能野生山药霜保湿补水滋养肌肤缓解肌肤疲劳山药霜60g</t>
        </is>
      </c>
      <c r="BQ73" s="2" t="inlineStr">
        <is>
          <t>Multifunctional Wild Yam Cream Moisturizing, Nourishing And Hydrating The Skin To Relieve Skin Fatigue Yam Cream 60G</t>
        </is>
      </c>
    </row>
    <row r="74" ht="50" customHeight="1" s="3">
      <c r="A74" s="2" t="inlineStr">
        <is>
          <t>GHM241206004</t>
        </is>
      </c>
      <c r="B74" t="inlineStr">
        <is>
          <t>Herunwer</t>
        </is>
      </c>
      <c r="C74" s="2" t="inlineStr">
        <is>
          <t>2WXX20250122</t>
        </is>
      </c>
      <c r="D74" s="2" t="inlineStr">
        <is>
          <t>-</t>
        </is>
      </c>
      <c r="E74" s="2" t="n"/>
      <c r="F74" s="2">
        <f>C74&amp;D74&amp;A74&amp;D74&amp;B74</f>
        <v/>
      </c>
      <c r="G74" s="2">
        <f>C74&amp;D74&amp;E74&amp;D74&amp;B74</f>
        <v/>
      </c>
      <c r="J74" s="2">
        <f>BN74</f>
        <v/>
      </c>
      <c r="K74" s="2" t="inlineStr">
        <is>
          <t xml:space="preserve">Herunwer </t>
        </is>
      </c>
      <c r="L74" s="2">
        <f>K74&amp;J74</f>
        <v/>
      </c>
      <c r="M74" s="2">
        <f>LEN(L74)</f>
        <v/>
      </c>
      <c r="N74" s="2" t="inlineStr">
        <is>
          <t>Lipstick Moisturizing And Moisturizing Lipstick 50ml&lt;br&gt;Features:&lt;br&gt;1. Helps lock , making lips appear fuller and softer.&lt;br&gt;2. Exfoliate, enhance lip gloss, and moisturize dry lips.  3. It is a light and fast absorbing gel to relieve peeling and moisturize your lips.&lt;br&gt; 4. This peptide lip makes your lips look amazing.&lt;br&gt;5. Moisturize the lips, relieve peeling, and effectively moisturize and dullness around the mouth. Product Description:&lt;br&gt;PRODUCT INFORMATION&lt;br&gt;NAME: Butter Lip Balm&lt;br&gt;: lakerain&lt;br&gt;Shelf life：3 years&lt;br&gt;Net weight：5g&lt;br&gt;SUITABLE FOR SKIN: ALL TYPES&lt;br&gt;COLOR: 4&lt;br&gt;Features: Hydrates and soothes dry lips, providing a subtle .&lt;br&gt;Includes: 1 *Butter Lip Balm&lt;br&gt;Caution: For external use . Keep out of of children. Avoid with eyes. Discontinue use if signs of irritation or occur. Store in a cool and dry place.&lt;br&gt;</t>
        </is>
      </c>
      <c r="O74" s="4">
        <f>IF(ISNUMBER(SEARCH("&lt;br&gt;Size",SUBSTITUTE(TRIM(N74),"&lt;br&gt; ","&lt;br&gt;"))),LEFT(SUBSTITUTE(TRIM(N74),"&lt;br&gt; ","&lt;br&gt;"),SEARCH("&lt;br&gt;Size",SUBSTITUTE(TRIM(N74),"&lt;br&gt; ","&lt;br&gt;"))-1),SUBSTITUTE(TRIM(N74),"&lt;br&gt; ","&lt;br&gt;"))</f>
        <v/>
      </c>
      <c r="P74" s="4">
        <f>IF(ISNUMBER(SEARCH("Size&lt;br&gt;US",O74)),LEFT(O74,SEARCH("Size&lt;br&gt;US",O74)-1),O74)</f>
        <v/>
      </c>
      <c r="Q74" s="4">
        <f>SUBSTITUTE(P74,"&lt;br&gt;",CHAR(10))</f>
        <v/>
      </c>
      <c r="R74" s="4">
        <f>REPLACE(Q74,1,FIND(CHAR(10),Q74),)</f>
        <v/>
      </c>
      <c r="S74" s="5">
        <f>REPLACE(R74,1,FIND(CHAR(10),R74),)</f>
        <v/>
      </c>
      <c r="T74" s="5">
        <f>REPLACE(S74,1,FIND(CHAR(10),S74),)</f>
        <v/>
      </c>
      <c r="U74" s="5">
        <f>REPLACE(T74,1,FIND(CHAR(10),T74),)</f>
        <v/>
      </c>
      <c r="V74" s="5">
        <f>REPLACE(U74,1,FIND(CHAR(10),U74),)</f>
        <v/>
      </c>
      <c r="W74" s="5">
        <f>REPLACE(V74,1,FIND(CHAR(10),V74),)</f>
        <v/>
      </c>
      <c r="X74" s="5">
        <f>REPLACE(W74,1,FIND(CHAR(10),W74),)</f>
        <v/>
      </c>
      <c r="Y74" s="4">
        <f>K74&amp;"【Service】 If you have any questions, please feel free to contact us and we will answer your questions as soon as possible."</f>
        <v/>
      </c>
      <c r="Z74" s="5" t="inlineStr">
        <is>
          <t>best gift</t>
        </is>
      </c>
      <c r="AA74" s="5">
        <f>LEFT(S74,FIND(CHAR(10),S74)-1)</f>
        <v/>
      </c>
      <c r="AB74" s="4">
        <f>LEFT(T74,FIND(CHAR(10),T74)-1)</f>
        <v/>
      </c>
      <c r="AC74" s="4">
        <f>LEFT(U74,FIND(CHAR(10),U74)-1)</f>
        <v/>
      </c>
      <c r="AD74" s="4">
        <f>LEFT(V74,FIND(CHAR(10),V74)-1)</f>
        <v/>
      </c>
      <c r="AE74" s="4">
        <f>LEFT(W74,FIND(CHAR(10),W74)-1)</f>
        <v/>
      </c>
      <c r="AF74" s="2" t="inlineStr">
        <is>
          <t>膏体,定制,纸箱,轻小件,信封件-US.UK.DE,信封件-FR,信封件-JP</t>
        </is>
      </c>
      <c r="AG74" s="2" t="inlineStr">
        <is>
          <t>color</t>
        </is>
      </c>
      <c r="AH74" s="2" t="inlineStr">
        <is>
          <t>Free Size</t>
        </is>
      </c>
      <c r="AJ74" s="2" t="inlineStr">
        <is>
          <t>Plastic</t>
        </is>
      </c>
      <c r="AK74" s="2" t="inlineStr">
        <is>
          <t>塑料</t>
        </is>
      </c>
      <c r="AL74" s="2" t="inlineStr">
        <is>
          <t>20</t>
        </is>
      </c>
      <c r="AM74" s="2" t="inlineStr">
        <is>
          <t>100</t>
        </is>
      </c>
      <c r="AN74" s="7" t="n">
        <v>0.22</v>
      </c>
      <c r="AO74" s="2" t="n">
        <v>22.99</v>
      </c>
      <c r="AP74" s="2" t="n">
        <v>9.380000000000001</v>
      </c>
      <c r="AQ74" s="2" t="n">
        <v>8.99</v>
      </c>
      <c r="AR74" s="2">
        <f>IF(VALUE(TRIM(AM74))&lt;=100,"202411999000529084",IF(VALUE(TRIM(AM74))&lt;=200,"202411999000529085",IF(VALUE(TRIM(AM74))&lt;=300,"202411999000529087",IF(VALUE(TRIM(AM74))&lt;=400,"202411999000529089",IF(VALUE(TRIM(AM74))&lt;=500,"202411999000529090",IF(VALUE(TRIM(AM74))&lt;=1000,"202411999000532718","202411999000536024"))))))</f>
        <v/>
      </c>
      <c r="AU74" s="2" t="inlineStr">
        <is>
          <t>正常</t>
        </is>
      </c>
      <c r="BA74" s="2" t="inlineStr">
        <is>
          <t>http://23.94.38.62/RDR5S3VZaW0yR3ZXMHhYbDh0eXgzcThKWGQySFlFdFQ2WFRwWm5HNWdXYWdzVGNoQ1J6MkErc2trNjluOGFsWlJUUURPZGY2RDljPQ.jpg</t>
        </is>
      </c>
      <c r="BB74" s="2" t="inlineStr">
        <is>
          <t>http://23.94.38.62/Tk1nekF2MmRoTUYxTXhaa2I5TGZ3b2hBcCt1N0ZxR3dicHhkRlE4RzIzZFlLOEsvL01FUnZka1B5dGZIekd5Q2hZMmlabjE3bENZPQ.jpg</t>
        </is>
      </c>
      <c r="BC74" s="2" t="inlineStr">
        <is>
          <t>http://23.94.38.62/R01JdFpLVE54SXN2bkRLckkyQjN4SHkvQzNLRE5xZG03NXA1cDFiY1dXR0EreUttYWsrSkVLK21kL0RPd3FvQUFTZEZXb0tpN2FzPQ.jpg</t>
        </is>
      </c>
      <c r="BD74" s="2" t="inlineStr">
        <is>
          <t>http://23.94.38.62/WkFZQ0MxTHF5WXVoTkY3NGlHRkhUbVFTY1I4OFVNSk16K0NpdWpYYnlNV3ZtLzh2NE5tbkp0aFhGL3B6bDhoK3lCaHF6NHB6aExVPQ.jpg</t>
        </is>
      </c>
      <c r="BE74" s="2" t="inlineStr">
        <is>
          <t>http://23.94.38.62/cm1uY01ObkFTMnVJRzYxcDB1VG5kb0tMamZFanlhRXU0L0R5c0tleWYwZzczakllOUNpNXVua0tDUVZIc3RkZit0NUFHSzRpa3M4PQ.jpg</t>
        </is>
      </c>
      <c r="BF74" s="2" t="inlineStr">
        <is>
          <t>http://23.94.38.62/QkhOWlNyY2hZTm1jaDJNSVBMMzVRZmZsL0VCcXhhbVloeUVGZ0VPeWpZcjBHdXd0Sm9SZmsvU1FxNVF6ZXBSN0hDb2IvOW1aR21NPQ.jpg</t>
        </is>
      </c>
      <c r="BG74" s="2" t="inlineStr">
        <is>
          <t>http://23.94.38.62/M0k5dDV6OXZPbzFwMnFEYzdpK25oT0tlby93S3pGb1BQenYrSTZURG1ocWdOR09tSXV2RHRUSVdacGNOQzRNZGlMUk8vWS9JZ2l3PQ.jpg</t>
        </is>
      </c>
      <c r="BH74" s="2" t="inlineStr">
        <is>
          <t>http://23.94.38.62/VWpIS0FvRUVjMHpIV1lhckQ4YjI1Y3FFYUlXNi83bVFJT1N0T2huNGV2cVl3aEorSElwTVpsK2YydXorNlBFaXZXcWtMU3I2ZHlVPQ.jpg</t>
        </is>
      </c>
      <c r="BI74" s="2" t="inlineStr">
        <is>
          <t>http://23.94.38.62/WXhQWmlvU29wRUdDcERFZzg4bXdhVTBnQmdiMEpHTEZMMVJ5a2lCbzhWclhnZ2NqTDh5alc3OFhyYUNQZDhHL3BtQ3lkdzRNTGhrPQ.jpg</t>
        </is>
      </c>
      <c r="BJ74" s="2" t="inlineStr">
        <is>
          <t>http://23.94.38.62/c2E4WE9VUUtCOFkvZmZSN0tsR053bDg1Rk8yMWYrQ0k1eS9TdTVNNmRHcXJUcjd2MUZra0loVU53ZzNFZk9hdWZuSE80a0xTQ0F3PQ.jpg@100</t>
        </is>
      </c>
      <c r="BK74" s="2">
        <f>IF(ISBLANK(BJ74),BA74,BJ74)</f>
        <v/>
      </c>
      <c r="BL74" s="2" t="inlineStr">
        <is>
          <t>GHM241206004</t>
        </is>
      </c>
      <c r="BM74" s="2" t="n"/>
      <c r="BN74" s="2" t="inlineStr">
        <is>
          <t>Lipstick Moisturizing And Moisturizing Lipstick 50ml</t>
        </is>
      </c>
      <c r="BO74" s="2" t="inlineStr">
        <is>
          <t>唇膏滋润保湿口红50ml</t>
        </is>
      </c>
      <c r="BP74" s="2" t="inlineStr">
        <is>
          <t>黄油润唇膏50ml</t>
        </is>
      </c>
      <c r="BQ74" s="2" t="inlineStr">
        <is>
          <t>Butter Lip Balm 50Ml</t>
        </is>
      </c>
    </row>
    <row r="75" ht="50" customHeight="1" s="3">
      <c r="A75" s="2" t="inlineStr">
        <is>
          <t>ZNP241206002</t>
        </is>
      </c>
      <c r="B75" t="inlineStr">
        <is>
          <t>Herunwer</t>
        </is>
      </c>
      <c r="C75" s="2" t="inlineStr">
        <is>
          <t>2WXX20250122</t>
        </is>
      </c>
      <c r="D75" s="2" t="inlineStr">
        <is>
          <t>-</t>
        </is>
      </c>
      <c r="E75" s="2" t="n"/>
      <c r="F75" s="2">
        <f>C75&amp;D75&amp;A75&amp;D75&amp;B75</f>
        <v/>
      </c>
      <c r="G75" s="2">
        <f>C75&amp;D75&amp;E75&amp;D75&amp;B75</f>
        <v/>
      </c>
      <c r="J75" s="2">
        <f>BN75</f>
        <v/>
      </c>
      <c r="K75" s="2" t="inlineStr">
        <is>
          <t xml:space="preserve">Herunwer </t>
        </is>
      </c>
      <c r="L75" s="2">
        <f>K75&amp;J75</f>
        <v/>
      </c>
      <c r="M75" s="2">
        <f>LEN(L75)</f>
        <v/>
      </c>
      <c r="N75" s="2" t="inlineStr">
        <is>
          <t>100ml Hair Care Nutritious Moisturizing Improving Frizz Perfume Leave-in Conditioner&lt;br&gt;Features:&lt;br&gt;     Leave-in serum for .With its own hair aroma, it smoothes out frizz.&lt;br&gt;    This leave-in conditioner is a completely leave-in type.This is because it uses a , -absorbing tech. It's not like ordinary hair conditioners with large molecular. The first -sized bead structure.&lt;br&gt;    It takes 3s for the hair to fully absorb. No more fear of nutrients being washed away. Hair blowing directly. The hair 't after blow-drying. Comb to the end. and fresh.&lt;br&gt;    Different from the thick and heavy traditional hair conditioner.It's easy to apply it lightly and spread it away. Very and thin. It is very easy to absorb into the hair.&lt;br&gt;    Due to different monitors and lighting effects, the actual color of the product may be slightly different from the color shown on the picture. Thanks!&lt;br&gt;Product Description:&lt;br&gt;PACKAGE INCLUDED&lt;br&gt;1 × Hair Care&lt;br&gt;</t>
        </is>
      </c>
      <c r="O75" s="4">
        <f>IF(ISNUMBER(SEARCH("&lt;br&gt;Size",SUBSTITUTE(TRIM(N75),"&lt;br&gt; ","&lt;br&gt;"))),LEFT(SUBSTITUTE(TRIM(N75),"&lt;br&gt; ","&lt;br&gt;"),SEARCH("&lt;br&gt;Size",SUBSTITUTE(TRIM(N75),"&lt;br&gt; ","&lt;br&gt;"))-1),SUBSTITUTE(TRIM(N75),"&lt;br&gt; ","&lt;br&gt;"))</f>
        <v/>
      </c>
      <c r="P75" s="4">
        <f>IF(ISNUMBER(SEARCH("Size&lt;br&gt;US",O75)),LEFT(O75,SEARCH("Size&lt;br&gt;US",O75)-1),O75)</f>
        <v/>
      </c>
      <c r="Q75" s="4">
        <f>SUBSTITUTE(P75,"&lt;br&gt;",CHAR(10))</f>
        <v/>
      </c>
      <c r="R75" s="4">
        <f>REPLACE(Q75,1,FIND(CHAR(10),Q75),)</f>
        <v/>
      </c>
      <c r="S75" s="5">
        <f>REPLACE(R75,1,FIND(CHAR(10),R75),)</f>
        <v/>
      </c>
      <c r="T75" s="5">
        <f>REPLACE(S75,1,FIND(CHAR(10),S75),)</f>
        <v/>
      </c>
      <c r="U75" s="5">
        <f>REPLACE(T75,1,FIND(CHAR(10),T75),)</f>
        <v/>
      </c>
      <c r="V75" s="5">
        <f>REPLACE(U75,1,FIND(CHAR(10),U75),)</f>
        <v/>
      </c>
      <c r="W75" s="5">
        <f>REPLACE(V75,1,FIND(CHAR(10),V75),)</f>
        <v/>
      </c>
      <c r="X75" s="5">
        <f>REPLACE(W75,1,FIND(CHAR(10),W75),)</f>
        <v/>
      </c>
      <c r="Y75" s="4">
        <f>K75&amp;"【Service】 If you have any questions, please feel free to contact us and we will answer your questions as soon as possible."</f>
        <v/>
      </c>
      <c r="Z75" s="5" t="inlineStr">
        <is>
          <t>best gift</t>
        </is>
      </c>
      <c r="AA75" s="5">
        <f>LEFT(S75,FIND(CHAR(10),S75)-1)</f>
        <v/>
      </c>
      <c r="AB75" s="4">
        <f>LEFT(T75,FIND(CHAR(10),T75)-1)</f>
        <v/>
      </c>
      <c r="AC75" s="4">
        <f>LEFT(U75,FIND(CHAR(10),U75)-1)</f>
        <v/>
      </c>
      <c r="AD75" s="4">
        <f>LEFT(V75,FIND(CHAR(10),V75)-1)</f>
        <v/>
      </c>
      <c r="AE75" s="4">
        <f>LEFT(W75,FIND(CHAR(10),W75)-1)</f>
        <v/>
      </c>
      <c r="AF75" s="2" t="inlineStr">
        <is>
          <t>膏体,定制,纸箱,轻小件</t>
        </is>
      </c>
      <c r="AG75" s="2" t="inlineStr">
        <is>
          <t>multicolor</t>
        </is>
      </c>
      <c r="AH75" s="2" t="inlineStr">
        <is>
          <t>Free Size</t>
        </is>
      </c>
      <c r="AJ75" s="2" t="inlineStr">
        <is>
          <t>Plastic</t>
        </is>
      </c>
      <c r="AK75" s="2" t="inlineStr">
        <is>
          <t>塑料</t>
        </is>
      </c>
      <c r="AL75" s="2" t="inlineStr">
        <is>
          <t>6</t>
        </is>
      </c>
      <c r="AM75" s="2" t="inlineStr">
        <is>
          <t>128</t>
        </is>
      </c>
      <c r="AN75" s="7" t="n">
        <v>0.28</v>
      </c>
      <c r="AO75" s="2" t="n">
        <v>16.99</v>
      </c>
      <c r="AP75" s="2" t="n">
        <v>6.64</v>
      </c>
      <c r="AQ75" s="2" t="n">
        <v>6.99</v>
      </c>
      <c r="AR75" s="2">
        <f>IF(VALUE(TRIM(AM75))&lt;=100,"202411999000529084",IF(VALUE(TRIM(AM75))&lt;=200,"202411999000529085",IF(VALUE(TRIM(AM75))&lt;=300,"202411999000529087",IF(VALUE(TRIM(AM75))&lt;=400,"202411999000529089",IF(VALUE(TRIM(AM75))&lt;=500,"202411999000529090",IF(VALUE(TRIM(AM75))&lt;=1000,"202411999000532718","202411999000536024"))))))</f>
        <v/>
      </c>
      <c r="AU75" s="2" t="inlineStr">
        <is>
          <t>正常</t>
        </is>
      </c>
      <c r="BA75" s="2" t="inlineStr">
        <is>
          <t>http://23.94.38.62/NEhGZnFSbjBTTkJHRlRKamFOUjhYalNBcHJQY29vSUF6NDN2YnppRU1TRzRBWjBXd2pyRWloTEFseGhZcWlySXZYUDI0ZlFJbU1JPQ.jpg</t>
        </is>
      </c>
      <c r="BB75" s="2" t="inlineStr">
        <is>
          <t>http://23.94.38.62/Q3Rsak5GeDVmZGNjUU9yN3lEVlpNcnpBNTVYb0hYZE0wVEQ3ckxjaGdrR3c1RVYyWFIrQlF2T1FCaERzMVRBUXFtT3lxaHp6aTRRPQ.jpg</t>
        </is>
      </c>
      <c r="BC75" s="2" t="inlineStr">
        <is>
          <t>http://23.94.38.62/T2hCZGlob1dKVGxIb2FJN0liYUI3YjZrZW8yZnRKd0c5R3pWQnlsd0I0S2dpYUNMN0FjaHhPU3B3UGRhQ2xyNlY4SHFWUGplNmZnPQ.jpg</t>
        </is>
      </c>
      <c r="BD75" s="2" t="inlineStr">
        <is>
          <t>http://23.94.38.62/c1JtRnRPTWQ4Um1lcXg0SXJZdTlZcTVCaW1Gcis5Q3IwY3R6WWVVMUxNRS9NOFdXRzlHUTcrSk9LSVpISUdON0lZQTQ0Q3RtR2tFPQ.jpg</t>
        </is>
      </c>
      <c r="BE75" s="2" t="inlineStr">
        <is>
          <t>http://23.94.38.62/UmdoWDhkM2FhOUU4WW9ibytOSDlob0tCc2p6elBESUl2Nm9RQisrdEExd2hLK1JmSFBnQnpKaHRVeElXZEZ4UTUrN2dxYXg1dzEwPQ.jpg</t>
        </is>
      </c>
      <c r="BF75" s="2" t="inlineStr">
        <is>
          <t>http://23.94.38.62/ZCs5TFZ6eFQ4d1h0WFhNY2oxMDUrUHN0Tmd6bDZiaEZLNHhPcytmdWd6cFB2RDhYSDVNejVrS0NsYmc3NysvdmRGVjRReHNCT1FJPQ.jpg</t>
        </is>
      </c>
      <c r="BG75" s="2" t="inlineStr">
        <is>
          <t>http://23.94.38.62/Z0hTNm8zVVJMTi82MkRlVlBGUlFTOURWMDl5OEQrMjBNa2RyT2o4SlZtQUFDRURmNnJ2WTRuYmg5Q2xaeVRHdXJUcWJtRERnY1dzPQ.jpg</t>
        </is>
      </c>
      <c r="BH75" s="2" t="inlineStr">
        <is>
          <t>http://23.94.38.62/K2hMcUJOOVpWY1lYMkh1azlHSUFEb3V1c1NsU0xrNGVMWExCaG5GNDlZaGlmY01OZHdIZGxRZ1R5RFlrL0NYVkxpT2xlWEZveXZzPQ.jpg</t>
        </is>
      </c>
      <c r="BI75" s="2" t="inlineStr">
        <is>
          <t>http://23.94.38.62/cW1vQ2FyWGNjeXJ5T2lTVmMrOFF3VGhkazk0TnBmUGNPbHh4a0JKSmdxQ3hNakdpTTBYRnhOSWFvbStRZFdnaVBHVElUUmxTK3pNPQ.jpg</t>
        </is>
      </c>
      <c r="BJ75" s="2" t="inlineStr">
        <is>
          <t>http://23.94.38.62/WXM2KzFPdXhGR2xHME1IZGQ3MzNSU3NES3UrK2xwWjNjS0tUMmtYbFJFN01FNEpqUWVmZzFFNVlqa2xRVzNpNDBjd09NTTRKeGNRPQ.jpg@100</t>
        </is>
      </c>
      <c r="BK75" s="2">
        <f>IF(ISBLANK(BJ75),BA75,BJ75)</f>
        <v/>
      </c>
      <c r="BL75" s="2" t="inlineStr">
        <is>
          <t>ZNP241206002</t>
        </is>
      </c>
      <c r="BM75" s="2" t="n"/>
      <c r="BN75" s="2" t="inlineStr">
        <is>
          <t>100ml Hair Care Nutritious Moisturizing Improving Frizz Perfume Leave-in Conditioner</t>
        </is>
      </c>
      <c r="BO75" s="2" t="inlineStr">
        <is>
          <t>100ml 护发营养保湿改善毛躁香水免洗护发素</t>
        </is>
      </c>
      <c r="BP75" s="2" t="inlineStr">
        <is>
          <t>护发素</t>
        </is>
      </c>
      <c r="BQ75" s="2" t="inlineStr">
        <is>
          <t>Conditioner</t>
        </is>
      </c>
    </row>
    <row r="76" ht="50" customHeight="1" s="3">
      <c r="A76" s="2" t="inlineStr">
        <is>
          <t>TYX241206006</t>
        </is>
      </c>
      <c r="B76" t="inlineStr">
        <is>
          <t>Herunwer</t>
        </is>
      </c>
      <c r="C76" s="2" t="inlineStr">
        <is>
          <t>2WXX20250122</t>
        </is>
      </c>
      <c r="D76" s="2" t="inlineStr">
        <is>
          <t>-</t>
        </is>
      </c>
      <c r="E76" s="2" t="n"/>
      <c r="F76" s="2">
        <f>C76&amp;D76&amp;A76&amp;D76&amp;B76</f>
        <v/>
      </c>
      <c r="G76" s="2">
        <f>C76&amp;D76&amp;E76&amp;D76&amp;B76</f>
        <v/>
      </c>
      <c r="J76" s="2">
        <f>BN76</f>
        <v/>
      </c>
      <c r="K76" s="2" t="inlineStr">
        <is>
          <t xml:space="preserve">Herunwer </t>
        </is>
      </c>
      <c r="L76" s="2">
        <f>K76&amp;J76</f>
        <v/>
      </c>
      <c r="M76" s="2">
        <f>LEN(L76)</f>
        <v/>
      </c>
      <c r="N76" s="2" t="inlineStr">
        <is>
          <t>Micros Needle Essences Moisturizing And Tightening Micros Needle Essences 40ml&lt;br&gt;Features:&lt;br&gt;1. Efficient penetration:  needle helps,  penetrates deeply into the skin and stimulates skin vitality.&lt;br&gt;2.  repair: Targeting various skin problems,  action promotes repair and improvement.&lt;br&gt;3. Concentrated nourishment:  in high concentration effective ingredients, it intensively supplements nutrients to the skin.&lt;br&gt;4.  and Firming: Enhance skin , tighten contours, and  youthful .&lt;br&gt;5. Delicate texture: The texture is light and delicate, easy to absorb, and does not burden the skin.&lt;br&gt;Product Description:&lt;br&gt;Including: 4 *essences&lt;br&gt;</t>
        </is>
      </c>
      <c r="O76" s="4">
        <f>IF(ISNUMBER(SEARCH("&lt;br&gt;Size",SUBSTITUTE(TRIM(N76),"&lt;br&gt; ","&lt;br&gt;"))),LEFT(SUBSTITUTE(TRIM(N76),"&lt;br&gt; ","&lt;br&gt;"),SEARCH("&lt;br&gt;Size",SUBSTITUTE(TRIM(N76),"&lt;br&gt; ","&lt;br&gt;"))-1),SUBSTITUTE(TRIM(N76),"&lt;br&gt; ","&lt;br&gt;"))</f>
        <v/>
      </c>
      <c r="P76" s="4">
        <f>IF(ISNUMBER(SEARCH("Size&lt;br&gt;US",O76)),LEFT(O76,SEARCH("Size&lt;br&gt;US",O76)-1),O76)</f>
        <v/>
      </c>
      <c r="Q76" s="4">
        <f>SUBSTITUTE(P76,"&lt;br&gt;",CHAR(10))</f>
        <v/>
      </c>
      <c r="R76" s="4">
        <f>REPLACE(Q76,1,FIND(CHAR(10),Q76),)</f>
        <v/>
      </c>
      <c r="S76" s="5">
        <f>REPLACE(R76,1,FIND(CHAR(10),R76),)</f>
        <v/>
      </c>
      <c r="T76" s="5">
        <f>REPLACE(S76,1,FIND(CHAR(10),S76),)</f>
        <v/>
      </c>
      <c r="U76" s="5">
        <f>REPLACE(T76,1,FIND(CHAR(10),T76),)</f>
        <v/>
      </c>
      <c r="V76" s="5">
        <f>REPLACE(U76,1,FIND(CHAR(10),U76),)</f>
        <v/>
      </c>
      <c r="W76" s="5">
        <f>REPLACE(V76,1,FIND(CHAR(10),V76),)</f>
        <v/>
      </c>
      <c r="X76" s="5">
        <f>REPLACE(W76,1,FIND(CHAR(10),W76),)</f>
        <v/>
      </c>
      <c r="Y76" s="4">
        <f>K76&amp;"【Service】 If you have any questions, please feel free to contact us and we will answer your questions as soon as possible."</f>
        <v/>
      </c>
      <c r="Z76" s="5" t="inlineStr">
        <is>
          <t>best gift</t>
        </is>
      </c>
      <c r="AA76" s="5">
        <f>LEFT(S76,FIND(CHAR(10),S76)-1)</f>
        <v/>
      </c>
      <c r="AB76" s="4">
        <f>LEFT(T76,FIND(CHAR(10),T76)-1)</f>
        <v/>
      </c>
      <c r="AC76" s="4">
        <f>LEFT(U76,FIND(CHAR(10),U76)-1)</f>
        <v/>
      </c>
      <c r="AD76" s="4">
        <f>LEFT(V76,FIND(CHAR(10),V76)-1)</f>
        <v/>
      </c>
      <c r="AE76" s="4">
        <f>LEFT(W76,FIND(CHAR(10),W76)-1)</f>
        <v/>
      </c>
      <c r="AF76" s="2" t="inlineStr">
        <is>
          <t>液体,纸箱,信封件-DE2,信封件-FR,信封件-JP</t>
        </is>
      </c>
      <c r="AG76" s="2" t="inlineStr">
        <is>
          <t>White</t>
        </is>
      </c>
      <c r="AH76" s="2" t="inlineStr">
        <is>
          <t>Free Size</t>
        </is>
      </c>
      <c r="AJ76" s="2" t="inlineStr">
        <is>
          <t>Plastic</t>
        </is>
      </c>
      <c r="AK76" s="2" t="inlineStr">
        <is>
          <t>塑料</t>
        </is>
      </c>
      <c r="AL76" s="2" t="inlineStr">
        <is>
          <t>29</t>
        </is>
      </c>
      <c r="AM76" s="2" t="inlineStr">
        <is>
          <t>385</t>
        </is>
      </c>
      <c r="AN76" s="7" t="n">
        <v>0.85</v>
      </c>
      <c r="AO76" s="2" t="n">
        <v>35.99</v>
      </c>
      <c r="AP76" s="2" t="n">
        <v>14.58</v>
      </c>
      <c r="AQ76" s="2" t="n">
        <v>14.99</v>
      </c>
      <c r="AR76" s="2">
        <f>IF(VALUE(TRIM(AM76))&lt;=100,"202411999000529084",IF(VALUE(TRIM(AM76))&lt;=200,"202411999000529085",IF(VALUE(TRIM(AM76))&lt;=300,"202411999000529087",IF(VALUE(TRIM(AM76))&lt;=400,"202411999000529089",IF(VALUE(TRIM(AM76))&lt;=500,"202411999000529090",IF(VALUE(TRIM(AM76))&lt;=1000,"202411999000532718","202411999000536024"))))))</f>
        <v/>
      </c>
      <c r="AU76" s="2" t="inlineStr">
        <is>
          <t>正常</t>
        </is>
      </c>
      <c r="BA76" s="2" t="inlineStr">
        <is>
          <t>http://23.94.38.62/Vnk3UnAybE9vY2taejJXaElmTCtSbDBuQmNJakFzNHBIQVVKdUlHR2xXd3Q5eEZnYm5PZDZhZVB1bWlFaWRxN0ZEWVY1dHJ6Mnk4PQ.jpg</t>
        </is>
      </c>
      <c r="BB76" s="2" t="inlineStr">
        <is>
          <t>http://23.94.38.62/Z3VOaE42aGN3Rjd2VlFRMXFiNWRuSDNCK2V0dmQ3QWpkdDhOUldRVy9vVk9INStLbHFvUGNDSUlDa01RV1RFclBXdElNWDdDdU5JPQ.jpg</t>
        </is>
      </c>
      <c r="BC76" s="2" t="inlineStr">
        <is>
          <t>http://23.94.38.62/R1RRc20wdUVqVVhubTVnYWZYQ1AwMmplSiswWmJwekRETnkxZjhlbTJBK2dnWG1WN2xRNDQ0RUlqZDJuTmRFeDlEaHQ0QXBFTVVzPQ.jpg</t>
        </is>
      </c>
      <c r="BD76" s="2" t="inlineStr">
        <is>
          <t>http://23.94.38.62/blZaQ0k5NmhPMWtmWTZiZUQxWXlUQnFya3hsT2djcW5kY05xZlNDQjk4bVNMZ3hCVVBRSWdCYWMyQmhrQVZlYTJoNXJTS1pyTkY4PQ.jpg</t>
        </is>
      </c>
      <c r="BE76" s="2" t="inlineStr">
        <is>
          <t>http://23.94.38.62/UHZMYktoWEVHclBPeUd2alhFcmkreHVZdzc5TDNFbkpRdHhZYVMyZm84aFAvS1g4elNJZjlKS2hwU0VVM05xSjU3UDNydGdHVGN3PQ.jpg</t>
        </is>
      </c>
      <c r="BF76" s="2" t="inlineStr">
        <is>
          <t>http://23.94.38.62/Q282UUM5aHlZM3h2RjZnNU5yR3ZTWisrM1RIZjBEV0lHYTRPL1pxS2NwSW9ya3Y0RVVOSlgxWmZrWFdieWtTZnBnK1YzbUtzMS9JPQ.jpg</t>
        </is>
      </c>
      <c r="BG76" s="2" t="inlineStr">
        <is>
          <t>http://23.94.38.62/eTRQN2RxcGU4WEVlMVhSV3lKamVTQkFHOFFxeVE3eUNEVGxPOEFVbzdhenhUaXlCZ0FPSGE1eTZwSUQyL1prUEdZdjNoMWFBdUtFPQ.jpg</t>
        </is>
      </c>
      <c r="BH76" s="2" t="inlineStr">
        <is>
          <t>http://23.94.38.62/eldIVlRubDBHNkEvZ0EyeDIwMWlGeWFudW9PVHlDV2hmbWVmUnVsZmljNTFHTm5NQVlrUkRxRFJjd0VRejgrTjNBSlNnaHBURVdJPQ.jpg</t>
        </is>
      </c>
      <c r="BI76" s="2" t="inlineStr">
        <is>
          <t>http://23.94.38.62/emJZREE3WDJVSjFiOXJtWG45TloyOTNCQnZCV1hLVVVLUVNPTCt1WDZvM3RCbFFSU0dZRkF4ZTBqWE56RXNERTRiTy9IN2I3b3prPQ.jpg</t>
        </is>
      </c>
      <c r="BJ76" s="2" t="inlineStr">
        <is>
          <t>http://23.94.38.62/WVVXTzBlUGJoUW92MXJ1TFRvcllPM05FV29DWXNGSVZtQ1o3dmwvSWFPWjMvNWdsbDM1YUtnZC9QcmVuMlo0cVVRTzFBWVNsSlhVPQ.jpg@100</t>
        </is>
      </c>
      <c r="BK76" s="2">
        <f>IF(ISBLANK(BJ76),BA76,BJ76)</f>
        <v/>
      </c>
      <c r="BL76" s="2" t="inlineStr">
        <is>
          <t>TYX241206006</t>
        </is>
      </c>
      <c r="BM76" s="2" t="n"/>
      <c r="BN76" s="2" t="inlineStr">
        <is>
          <t>Micros Needle Essences Moisturizing And Tightening Micros Needle Essences 40ml</t>
        </is>
      </c>
      <c r="BO76" s="2" t="inlineStr">
        <is>
          <t>微针精华 保湿紧致微针精华 40ml</t>
        </is>
      </c>
      <c r="BP76" s="2" t="inlineStr">
        <is>
          <t>微针精华液</t>
        </is>
      </c>
      <c r="BQ76" s="2" t="inlineStr">
        <is>
          <t>Micro-Needle Serum</t>
        </is>
      </c>
    </row>
    <row r="77" ht="50" customHeight="1" s="3">
      <c r="A77" s="2" t="inlineStr">
        <is>
          <t>THH241206002</t>
        </is>
      </c>
      <c r="B77" t="inlineStr">
        <is>
          <t>Herunwer</t>
        </is>
      </c>
      <c r="C77" s="2" t="inlineStr">
        <is>
          <t>2WXX20250122</t>
        </is>
      </c>
      <c r="D77" s="2" t="inlineStr">
        <is>
          <t>-</t>
        </is>
      </c>
      <c r="F77" s="2">
        <f>C77&amp;D77&amp;A77&amp;D77&amp;B77</f>
        <v/>
      </c>
      <c r="G77" s="2">
        <f>C77&amp;D77&amp;E77&amp;D77&amp;B77</f>
        <v/>
      </c>
      <c r="J77" s="2">
        <f>BN77</f>
        <v/>
      </c>
      <c r="K77" s="2" t="inlineStr">
        <is>
          <t xml:space="preserve">Herunwer </t>
        </is>
      </c>
      <c r="L77" s="2">
        <f>K77&amp;J77</f>
        <v/>
      </c>
      <c r="M77" s="2">
        <f>LEN(L77)</f>
        <v/>
      </c>
      <c r="N77" s="2" t="inlineStr">
        <is>
          <t>Retinol Peptides Face Cream Smoothes Day And Night Moisturizing With Collagens Complexs 50ml&lt;br&gt;Features:&lt;br&gt;    Reduces Fine Lines And Smoothes Wrinkles: Our collagens cream for face is designed to diminish the look of fine lines and wrinkles with a powerful combination of Retinol, Peptides, Hyaluronicacid&lt;br&gt;    Moisturize And Hydrate Your Skin: Each application of our collagens face cream works delicately to bathe the skin complexion. Collagens for women face. Collagens for skin tightening&lt;br&gt;    Unique Formulas And Natural Ingredients: Made of Excellent Quality Ingredients and Extracts. Our bests night cream for aging skin is 100% safe for all. Night face cream for women antiaging&lt;br&gt;    Increase Your Skin Firmness And Elasticity Today with this antiaging night cream for women through the multi-action of powerful antiaging vitamins. Facial moisturizer for women antiaging&lt;br&gt;    Onlys Natural Ingredients: No Fillers, Dyes or Parabens, Harmful Fragrances. Our collagens moisturizer for face is cruelty frees and Not Tested on Animals. Face cream for women antiaging the bests one&lt;br&gt;Product Description:&lt;br&gt;1*Retinol Peptides Face Cream&lt;br&gt;Net：50ml&lt;br&gt;</t>
        </is>
      </c>
      <c r="O77" s="4">
        <f>IF(ISNUMBER(SEARCH("&lt;br&gt;Size",SUBSTITUTE(TRIM(N77),"&lt;br&gt; ","&lt;br&gt;"))),LEFT(SUBSTITUTE(TRIM(N77),"&lt;br&gt; ","&lt;br&gt;"),SEARCH("&lt;br&gt;Size",SUBSTITUTE(TRIM(N77),"&lt;br&gt; ","&lt;br&gt;"))-1),SUBSTITUTE(TRIM(N77),"&lt;br&gt; ","&lt;br&gt;"))</f>
        <v/>
      </c>
      <c r="P77" s="4">
        <f>IF(ISNUMBER(SEARCH("Size&lt;br&gt;US",O77)),LEFT(O77,SEARCH("Size&lt;br&gt;US",O77)-1),O77)</f>
        <v/>
      </c>
      <c r="Q77" s="4">
        <f>SUBSTITUTE(P77,"&lt;br&gt;",CHAR(10))</f>
        <v/>
      </c>
      <c r="R77" s="4">
        <f>REPLACE(Q77,1,FIND(CHAR(10),Q77),)</f>
        <v/>
      </c>
      <c r="S77" s="5">
        <f>REPLACE(R77,1,FIND(CHAR(10),R77),)</f>
        <v/>
      </c>
      <c r="T77" s="5">
        <f>REPLACE(S77,1,FIND(CHAR(10),S77),)</f>
        <v/>
      </c>
      <c r="U77" s="5">
        <f>REPLACE(T77,1,FIND(CHAR(10),T77),)</f>
        <v/>
      </c>
      <c r="V77" s="5">
        <f>REPLACE(U77,1,FIND(CHAR(10),U77),)</f>
        <v/>
      </c>
      <c r="W77" s="5">
        <f>REPLACE(V77,1,FIND(CHAR(10),V77),)</f>
        <v/>
      </c>
      <c r="X77" s="5">
        <f>REPLACE(W77,1,FIND(CHAR(10),W77),)</f>
        <v/>
      </c>
      <c r="Y77" s="4">
        <f>K77&amp;"【Service】 If you have any questions, please feel free to contact us and we will answer your questions as soon as possible."</f>
        <v/>
      </c>
      <c r="Z77" s="5" t="inlineStr">
        <is>
          <t>best gift</t>
        </is>
      </c>
      <c r="AA77" s="5">
        <f>LEFT(S77,FIND(CHAR(10),S77)-1)</f>
        <v/>
      </c>
      <c r="AB77" s="4">
        <f>LEFT(T77,FIND(CHAR(10),T77)-1)</f>
        <v/>
      </c>
      <c r="AC77" s="4">
        <f>LEFT(U77,FIND(CHAR(10),U77)-1)</f>
        <v/>
      </c>
      <c r="AD77" s="4">
        <f>LEFT(V77,FIND(CHAR(10),V77)-1)</f>
        <v/>
      </c>
      <c r="AE77" s="4">
        <f>LEFT(W77,FIND(CHAR(10),W77)-1)</f>
        <v/>
      </c>
      <c r="AF77" s="2" t="inlineStr">
        <is>
          <t>膏体,轻小件</t>
        </is>
      </c>
      <c r="AG77" s="2" t="inlineStr">
        <is>
          <t>white</t>
        </is>
      </c>
      <c r="AH77" s="2" t="inlineStr">
        <is>
          <t>Free Size</t>
        </is>
      </c>
      <c r="AJ77" s="2" t="inlineStr">
        <is>
          <t>Plastic</t>
        </is>
      </c>
      <c r="AK77" s="2" t="inlineStr">
        <is>
          <t>塑料</t>
        </is>
      </c>
      <c r="AL77" s="2" t="inlineStr">
        <is>
          <t>12</t>
        </is>
      </c>
      <c r="AM77" s="2" t="inlineStr">
        <is>
          <t>150</t>
        </is>
      </c>
      <c r="AN77" s="7" t="n">
        <v>0.33</v>
      </c>
      <c r="AO77" s="2" t="n">
        <v>20.99</v>
      </c>
      <c r="AP77" s="2" t="n">
        <v>8.279999999999999</v>
      </c>
      <c r="AQ77" s="2" t="n">
        <v>7.99</v>
      </c>
      <c r="AR77" s="2">
        <f>IF(VALUE(TRIM(AM77))&lt;=100,"202411999000529084",IF(VALUE(TRIM(AM77))&lt;=200,"202411999000529085",IF(VALUE(TRIM(AM77))&lt;=300,"202411999000529087",IF(VALUE(TRIM(AM77))&lt;=400,"202411999000529089",IF(VALUE(TRIM(AM77))&lt;=500,"202411999000529090",IF(VALUE(TRIM(AM77))&lt;=1000,"202411999000532718","202411999000536024"))))))</f>
        <v/>
      </c>
      <c r="AU77" s="2" t="inlineStr">
        <is>
          <t>正常</t>
        </is>
      </c>
      <c r="BA77" s="2" t="inlineStr">
        <is>
          <t>http://23.94.38.62/RktjTGQzMFU2SzNmR1duNTJ4a1dKaUhHd2tRalFRTGQvZUd2K1RheEhGOTVSdE1ScC8rclFRVFJnZTFQOE8rR284QU1zNG9NZWlRPQ.jpg</t>
        </is>
      </c>
      <c r="BB77" s="2" t="inlineStr">
        <is>
          <t>http://23.94.38.62/VS9RRktucTFvS3ZyOFRjaW04WDhMWkdSUDIzaGE5bU5hZlRDNThBeEg5T05vbGhmR3NhV3NDYTVwY3htL0tBakFTUnBlWlovRWNRPQ.jpg</t>
        </is>
      </c>
      <c r="BC77" s="2" t="inlineStr">
        <is>
          <t>http://23.94.38.62/N0pyajJlU3RNOENwRlByS3JQay9ZUU51K3RRUER0Smd6VUZaYnpPbVpoT29VYVBieFU1T3VjZkhEalNGaDBiQ2xabXl6UWJzK1IwPQ.jpg</t>
        </is>
      </c>
      <c r="BD77" s="2" t="inlineStr">
        <is>
          <t>http://23.94.38.62/Y1NGSEp0RkNaSG5nVGd0MC9pOXdhR2pocDJKNVRxem1SaVFZZVA1U2JodlRZcjNDNVRwNUQraHVnbE1Feng1MjJ2TlhiK1FON2U0PQ.jpg</t>
        </is>
      </c>
      <c r="BE77" s="2" t="inlineStr">
        <is>
          <t>http://23.94.38.62/eDNPOEJEWGlKWWZqOVJlYURsVUJEbDZLdEZCT25MV0s2NjJyK244QmFMdE5lKzNnbmRheVZ4RnoxVW5NRWJTWnZvdFkxRUtTeXBBPQ.jpg</t>
        </is>
      </c>
      <c r="BF77" s="2" t="inlineStr">
        <is>
          <t>http://23.94.38.62/ZGI3bzlaU2IvbTF2RktwQjVrSW8xRS84U09scHpDMjBZdSsrRW54a1lhVWlFS2hXNmpvRVpwYXVUTWNIdTk4R2syNjdlNnNBODNvPQ.jpg</t>
        </is>
      </c>
      <c r="BG77" s="2" t="inlineStr">
        <is>
          <t>http://23.94.38.62/d04yWHkzZ3RlMGZ3LzM2bXVSeFlBSEt3alRYdi9zWkRRZlR0bmFLOXVBODNadkZubUcwemRzWmZnTW9taUNaMm91TUNiK2RTVlV3PQ.jpg</t>
        </is>
      </c>
      <c r="BH77" s="2" t="inlineStr">
        <is>
          <t>http://23.94.38.62/dnFTQTRWcVdOS3ZpMVJ4MFNYQTdULzF0TVNGQ3hxVm85NnBGUjE3WjlkblZqME9nNDN2K1lZVCs5L3BBMFNHWDFnbjdub3k4cVdNPQ.jpg</t>
        </is>
      </c>
      <c r="BI77" s="2" t="inlineStr">
        <is>
          <t>http://23.94.38.62/YWhqNERNd0RqcUlIbXphMEV5K25xcEZMYnFMenV4S1hYb0RTeTN6cGlYTWV3Z1orSzlkYkpPcEdGOFlKc09kdVEwdktORWIvaUNjPQ.jpg</t>
        </is>
      </c>
      <c r="BJ77" s="2" t="inlineStr">
        <is>
          <t>http://23.94.38.62/M0JDQ3BSa3J6enFQY0RnYXAxSUJnWXp5VDNyY1N3NVI5YW54QUR1aGlMNG5jOFFSL1cyRkk5bHVETW9EZlNsbWdpN3NIWDZNaFdBPQ.jpg@100</t>
        </is>
      </c>
      <c r="BK77" s="2">
        <f>IF(ISBLANK(BJ77),BA77,BJ77)</f>
        <v/>
      </c>
      <c r="BL77" s="2" t="inlineStr">
        <is>
          <t>THH241206002</t>
        </is>
      </c>
      <c r="BM77" s="2" t="n"/>
      <c r="BN77" s="2" t="inlineStr">
        <is>
          <t>Retinol Peptides Face Cream Smoothes Day And Night Moisturizing With Collagens Complexs 50ml</t>
        </is>
      </c>
      <c r="BO77" s="2" t="inlineStr">
        <is>
          <t>视黄醇肽面霜，日夜滋润，含胶原蛋白复合物，50ml</t>
        </is>
      </c>
      <c r="BP77" s="2" t="inlineStr">
        <is>
          <t>保湿滋润提拉紧致视黄醇肽面霜50ml</t>
        </is>
      </c>
      <c r="BQ77" s="2" t="inlineStr">
        <is>
          <t>Moisturizing, Lifting And Firming Retinol Peptide Cream 50Ml</t>
        </is>
      </c>
    </row>
    <row r="78" ht="50" customHeight="1" s="3">
      <c r="A78" s="2" t="inlineStr">
        <is>
          <t>THH241206003</t>
        </is>
      </c>
      <c r="B78" t="inlineStr">
        <is>
          <t>Herunwer</t>
        </is>
      </c>
      <c r="C78" s="2" t="inlineStr">
        <is>
          <t>2WXX20250122</t>
        </is>
      </c>
      <c r="D78" s="2" t="inlineStr">
        <is>
          <t>-</t>
        </is>
      </c>
      <c r="E78" s="2" t="n"/>
      <c r="F78" s="2">
        <f>C78&amp;D78&amp;A78&amp;D78&amp;B78</f>
        <v/>
      </c>
      <c r="G78" s="2">
        <f>C78&amp;D78&amp;E78&amp;D78&amp;B78</f>
        <v/>
      </c>
      <c r="J78" s="2">
        <f>BN78</f>
        <v/>
      </c>
      <c r="K78" s="2" t="inlineStr">
        <is>
          <t xml:space="preserve">Herunwer </t>
        </is>
      </c>
      <c r="L78" s="2">
        <f>K78&amp;J78</f>
        <v/>
      </c>
      <c r="M78" s="2">
        <f>LEN(L78)</f>
        <v/>
      </c>
      <c r="N78" s="2" t="inlineStr">
        <is>
          <t>Retinol Peptides Face Cream Smoothes Day And Night Moisturizing With Collagens Complexs Firming Skin Moisturizing Smoothes And Elasticity 50ml&lt;br&gt;Features:&lt;br&gt;     Reduces Fine Lines And Smoothes Wrinkles: Our collagens cream for face is designed to diminish the look of fine lines and wrinkles with a powerful combination of Retinol, Peptides, Hyaluronicacid&lt;br&gt;    Moisturize And Hydrate Your Skin: Each application of our collagens face cream works delicately to bathe the skin complexion. Collagens for women face. Collagens for skin tightening&lt;br&gt;    Unique Formulas And Natural Ingredients: Made of Excellent Quality Ingredients and Extracts. Our bests night cream for aging skin is 100% safe for all. Night face cream for women antiaging&lt;br&gt;    Increase Your Skin Firmness And Elasticity Today with this antiaging night cream for women through the multi-action of powerful antiaging vitamins. Facial moisturizer for women antiaging&lt;br&gt;    Onlys Natural Ingredients: No Fillers, Dyes or Parabens, Harmful Fragrances. Our collagens moisturizer for face is cruelty frees and Not Tested on Animals. Face cream for women antiaging the bests one&lt;br&gt;Product Description:&lt;br&gt;1*Retinol Peptides Face Cream&lt;br&gt;Net：50ml&lt;br&gt;</t>
        </is>
      </c>
      <c r="O78" s="4">
        <f>IF(ISNUMBER(SEARCH("&lt;br&gt;Size",SUBSTITUTE(TRIM(N78),"&lt;br&gt; ","&lt;br&gt;"))),LEFT(SUBSTITUTE(TRIM(N78),"&lt;br&gt; ","&lt;br&gt;"),SEARCH("&lt;br&gt;Size",SUBSTITUTE(TRIM(N78),"&lt;br&gt; ","&lt;br&gt;"))-1),SUBSTITUTE(TRIM(N78),"&lt;br&gt; ","&lt;br&gt;"))</f>
        <v/>
      </c>
      <c r="P78" s="4">
        <f>IF(ISNUMBER(SEARCH("Size&lt;br&gt;US",O78)),LEFT(O78,SEARCH("Size&lt;br&gt;US",O78)-1),O78)</f>
        <v/>
      </c>
      <c r="Q78" s="4">
        <f>SUBSTITUTE(P78,"&lt;br&gt;",CHAR(10))</f>
        <v/>
      </c>
      <c r="R78" s="4">
        <f>REPLACE(Q78,1,FIND(CHAR(10),Q78),)</f>
        <v/>
      </c>
      <c r="S78" s="5">
        <f>REPLACE(R78,1,FIND(CHAR(10),R78),)</f>
        <v/>
      </c>
      <c r="T78" s="5">
        <f>REPLACE(S78,1,FIND(CHAR(10),S78),)</f>
        <v/>
      </c>
      <c r="U78" s="5">
        <f>REPLACE(T78,1,FIND(CHAR(10),T78),)</f>
        <v/>
      </c>
      <c r="V78" s="5">
        <f>REPLACE(U78,1,FIND(CHAR(10),U78),)</f>
        <v/>
      </c>
      <c r="W78" s="5">
        <f>REPLACE(V78,1,FIND(CHAR(10),V78),)</f>
        <v/>
      </c>
      <c r="X78" s="5">
        <f>REPLACE(W78,1,FIND(CHAR(10),W78),)</f>
        <v/>
      </c>
      <c r="Y78" s="4">
        <f>K78&amp;"【Service】 If you have any questions, please feel free to contact us and we will answer your questions as soon as possible."</f>
        <v/>
      </c>
      <c r="Z78" s="5" t="inlineStr">
        <is>
          <t>best gift</t>
        </is>
      </c>
      <c r="AA78" s="5">
        <f>LEFT(S78,FIND(CHAR(10),S78)-1)</f>
        <v/>
      </c>
      <c r="AB78" s="4">
        <f>LEFT(T78,FIND(CHAR(10),T78)-1)</f>
        <v/>
      </c>
      <c r="AC78" s="4">
        <f>LEFT(U78,FIND(CHAR(10),U78)-1)</f>
        <v/>
      </c>
      <c r="AD78" s="4">
        <f>LEFT(V78,FIND(CHAR(10),V78)-1)</f>
        <v/>
      </c>
      <c r="AE78" s="4">
        <f>LEFT(W78,FIND(CHAR(10),W78)-1)</f>
        <v/>
      </c>
      <c r="AF78" s="2" t="inlineStr">
        <is>
          <t>膏体,轻小件</t>
        </is>
      </c>
      <c r="AG78" s="2" t="inlineStr">
        <is>
          <t>white</t>
        </is>
      </c>
      <c r="AH78" s="2" t="inlineStr">
        <is>
          <t>Free Size</t>
        </is>
      </c>
      <c r="AJ78" s="2" t="inlineStr">
        <is>
          <t>Plastic</t>
        </is>
      </c>
      <c r="AK78" s="2" t="inlineStr">
        <is>
          <t>塑料</t>
        </is>
      </c>
      <c r="AL78" s="2" t="inlineStr">
        <is>
          <t>12</t>
        </is>
      </c>
      <c r="AM78" s="2" t="inlineStr">
        <is>
          <t>150</t>
        </is>
      </c>
      <c r="AN78" s="7" t="n">
        <v>0.33</v>
      </c>
      <c r="AO78" s="2" t="n">
        <v>20.99</v>
      </c>
      <c r="AP78" s="2" t="n">
        <v>8.279999999999999</v>
      </c>
      <c r="AQ78" s="2" t="n">
        <v>7.99</v>
      </c>
      <c r="AR78" s="2">
        <f>IF(VALUE(TRIM(AM78))&lt;=100,"202411999000529084",IF(VALUE(TRIM(AM78))&lt;=200,"202411999000529085",IF(VALUE(TRIM(AM78))&lt;=300,"202411999000529087",IF(VALUE(TRIM(AM78))&lt;=400,"202411999000529089",IF(VALUE(TRIM(AM78))&lt;=500,"202411999000529090",IF(VALUE(TRIM(AM78))&lt;=1000,"202411999000532718","202411999000536024"))))))</f>
        <v/>
      </c>
      <c r="AU78" s="2" t="inlineStr">
        <is>
          <t>正常</t>
        </is>
      </c>
      <c r="BA78" s="2" t="inlineStr">
        <is>
          <t>http://23.94.38.62/U1hQSHV2K2UwQ3pSN090eHROdHpFMG9YQTlmcjIrQVV2QjVhbmthUlZMNjFhUGY1a0FSQjQ4QlArMXpvelFtaDVTcXdQUFpjUFY4PQ.jpg</t>
        </is>
      </c>
      <c r="BB78" s="2" t="inlineStr">
        <is>
          <t>http://23.94.38.62/cTZuQll5NEl3UE9rVWVKdWhYVWhJb0VyNm1IZjhGd0s1LzFNcWlIY0F4U1NtVzBwTkZOV0hhREpualk1ZkpUNGFXczB1Rkd5TDhVPQ.jpg</t>
        </is>
      </c>
      <c r="BC78" s="2" t="inlineStr">
        <is>
          <t>http://23.94.38.62/Yk5kazl1M1NQT2NKcEhpSXJ5bnFGcTBmK1EyN1hxTnd2M0FqS3Npd0pxRHlJRWZDZnIrbmh3Q0tCMXMvNHU0b3BBSk9iL2ZoVytNPQ.jpg</t>
        </is>
      </c>
      <c r="BD78" s="2" t="inlineStr">
        <is>
          <t>http://23.94.38.62/bCt2RWtranlkTG5HZXlHK3ovVXJLK21oajk0aitwT0FOdjlGaVFpRnp3Vi9iYUQvRGxBTFpWZHVmcGJZcFpHZ3lpNXBNRFdUVFpJPQ.jpg</t>
        </is>
      </c>
      <c r="BE78" s="2" t="inlineStr">
        <is>
          <t>http://23.94.38.62/VEp1OW1GdnIxS2xLS3lWck9iMWN1SkxVL0NGSlhjcHM1Q1hKSVhsQ2xPckRxdmVOVUNZWTZZUXNubWYxK29zbnh5Q0FPZDNYeDFnPQ.jpg</t>
        </is>
      </c>
      <c r="BF78" s="2" t="inlineStr">
        <is>
          <t>http://23.94.38.62/Z2o5YUJjajhjVEpqZFduemJUajFNY0FaSzcyaE8vTmZaUERsRVN0UTdZUmtOclRTSXBvbjZSMW9FT2o4dkVzRlJRTUtZY255NmtJPQ.jpg</t>
        </is>
      </c>
      <c r="BG78" s="2" t="inlineStr">
        <is>
          <t>http://23.94.38.62/UGFGdGd5VW9DUjZvbzJ4ZXBhRzdJZ21HZllMbWt2UDY2azVTOVRCOU1BM2tNVlJWZmpadkkzLzYwdmNzZHRiUjFzYXFpeUlHMFZZPQ.jpg</t>
        </is>
      </c>
      <c r="BH78" s="2" t="inlineStr">
        <is>
          <t>http://23.94.38.62/UWVZaFdLMnJZVW5FSjIrUUlySWx3eGxPdFo5SzNXd3JLdWNpOTBuaXZWKy9CM3NWSXJzZWdrU0JNOWlTUEUxUWt4NS9nYW5EMDJVPQ.jpg</t>
        </is>
      </c>
      <c r="BI78" s="2" t="inlineStr">
        <is>
          <t>http://23.94.38.62/RzVEK09Cb2ZsdHBxOGIvMTRpbnlYNCt0TWtraDlqdFRGQ1g0ZGxNT1VybC9DZGRMaktHVURpSFo4OERMTkNSTjJhdTh2dXgxOU84PQ.jpg</t>
        </is>
      </c>
      <c r="BJ78" s="2" t="inlineStr">
        <is>
          <t>http://23.94.38.62/c0VUZHNESGZhZU0yaFBTV2RaMjMxWnNJdTZhNlZ4VXM3Rk5sTklEVmNZZDlEY1l2OXQ2TExISllwL1pGOHdEVVVQVHUzRi93alA0PQ.jpg@100</t>
        </is>
      </c>
      <c r="BK78" s="2">
        <f>IF(ISBLANK(BJ78),BA78,BJ78)</f>
        <v/>
      </c>
      <c r="BL78" s="2" t="inlineStr">
        <is>
          <t>THH241206003</t>
        </is>
      </c>
      <c r="BM78" s="2" t="n"/>
      <c r="BN78" s="2" t="inlineStr">
        <is>
          <t>Retinol Peptides Face Cream Smoothes Day And Night Moisturizing With Collagens Complexs Firming Skin Moisturizing Smoothes And Elasticity 50ml</t>
        </is>
      </c>
      <c r="BO78" s="2" t="inlineStr">
        <is>
          <t>视黄醇多肽面霜，日夜滋润，含胶原蛋白复合物，紧致肌肤，保湿，平滑和弹性，50ml</t>
        </is>
      </c>
      <c r="BP78" s="2" t="inlineStr">
        <is>
          <t>补水保湿提亮视黄醇肽紧致面霜50ml</t>
        </is>
      </c>
      <c r="BQ78" s="2" t="inlineStr">
        <is>
          <t>Hydrating, Brightening And Retinol Peptide Firming Cream 50Ml</t>
        </is>
      </c>
    </row>
    <row r="79" ht="50" customHeight="1" s="3">
      <c r="A79" s="2" t="inlineStr">
        <is>
          <t>THH241206005</t>
        </is>
      </c>
      <c r="B79" t="inlineStr">
        <is>
          <t>Herunwer</t>
        </is>
      </c>
      <c r="C79" s="2" t="inlineStr">
        <is>
          <t>2WXX20250122</t>
        </is>
      </c>
      <c r="D79" s="2" t="inlineStr">
        <is>
          <t>-</t>
        </is>
      </c>
      <c r="E79" s="2" t="n"/>
      <c r="F79" s="2">
        <f>C79&amp;D79&amp;A79&amp;D79&amp;B79</f>
        <v/>
      </c>
      <c r="G79" s="2">
        <f>C79&amp;D79&amp;E79&amp;D79&amp;B79</f>
        <v/>
      </c>
      <c r="J79" s="2">
        <f>BN79</f>
        <v/>
      </c>
      <c r="K79" s="2" t="inlineStr">
        <is>
          <t xml:space="preserve">Herunwer </t>
        </is>
      </c>
      <c r="L79" s="2">
        <f>K79&amp;J79</f>
        <v/>
      </c>
      <c r="M79" s="2">
        <f>LEN(L79)</f>
        <v/>
      </c>
      <c r="N79" s="2" t="inlineStr">
        <is>
          <t>Plant Squalane Nourishing Cream For Cracked Heels And Feet Deeply Nourishing And Moisturizing Foot And Hand Cream Prevents Skin From Cracking 70g&lt;br&gt;Features:&lt;br&gt;Nourishing Formulas: This hand and foot cream is enriched with natural ingredients to deeply moisturise and nourish dry hands, cracked feet.&lt;br&gt;Intenses Hydration: Packed with shea butter, glycerin, and vitamin E, it provides long-lasting hydration for rough, calloused skin.&lt;br&gt;Soothing Relief: Helps soothe painful cracks, calluses, and dry heels, leaving feet soft and smoothes.&lt;br&gt;Quick Absorption: The non-greasy formulas absorbs quickly, allowing you to put on socks immediately after application.&lt;br&gt;Multipurpose Use: Suitable for daily use on feet, hand,elbows, knees, and other dry areas of the body.&lt;br&gt;Product Description:&lt;br&gt;1*Hand and Feet Moisturizing Cream&lt;br&gt;Net：70g&lt;br&gt;</t>
        </is>
      </c>
      <c r="O79" s="4">
        <f>IF(ISNUMBER(SEARCH("&lt;br&gt;Size",SUBSTITUTE(TRIM(N79),"&lt;br&gt; ","&lt;br&gt;"))),LEFT(SUBSTITUTE(TRIM(N79),"&lt;br&gt; ","&lt;br&gt;"),SEARCH("&lt;br&gt;Size",SUBSTITUTE(TRIM(N79),"&lt;br&gt; ","&lt;br&gt;"))-1),SUBSTITUTE(TRIM(N79),"&lt;br&gt; ","&lt;br&gt;"))</f>
        <v/>
      </c>
      <c r="P79" s="4">
        <f>IF(ISNUMBER(SEARCH("Size&lt;br&gt;US",O79)),LEFT(O79,SEARCH("Size&lt;br&gt;US",O79)-1),O79)</f>
        <v/>
      </c>
      <c r="Q79" s="4">
        <f>SUBSTITUTE(P79,"&lt;br&gt;",CHAR(10))</f>
        <v/>
      </c>
      <c r="R79" s="4">
        <f>REPLACE(Q79,1,FIND(CHAR(10),Q79),)</f>
        <v/>
      </c>
      <c r="S79" s="5">
        <f>REPLACE(R79,1,FIND(CHAR(10),R79),)</f>
        <v/>
      </c>
      <c r="T79" s="5">
        <f>REPLACE(S79,1,FIND(CHAR(10),S79),)</f>
        <v/>
      </c>
      <c r="U79" s="5">
        <f>REPLACE(T79,1,FIND(CHAR(10),T79),)</f>
        <v/>
      </c>
      <c r="V79" s="5">
        <f>REPLACE(U79,1,FIND(CHAR(10),U79),)</f>
        <v/>
      </c>
      <c r="W79" s="5">
        <f>REPLACE(V79,1,FIND(CHAR(10),V79),)</f>
        <v/>
      </c>
      <c r="X79" s="5">
        <f>REPLACE(W79,1,FIND(CHAR(10),W79),)</f>
        <v/>
      </c>
      <c r="Y79" s="4">
        <f>K79&amp;"【Service】 If you have any questions, please feel free to contact us and we will answer your questions as soon as possible."</f>
        <v/>
      </c>
      <c r="Z79" s="5" t="inlineStr">
        <is>
          <t>best gift</t>
        </is>
      </c>
      <c r="AA79" s="5">
        <f>LEFT(S79,FIND(CHAR(10),S79)-1)</f>
        <v/>
      </c>
      <c r="AB79" s="4">
        <f>LEFT(T79,FIND(CHAR(10),T79)-1)</f>
        <v/>
      </c>
      <c r="AC79" s="4">
        <f>LEFT(U79,FIND(CHAR(10),U79)-1)</f>
        <v/>
      </c>
      <c r="AD79" s="4">
        <f>LEFT(V79,FIND(CHAR(10),V79)-1)</f>
        <v/>
      </c>
      <c r="AE79" s="4">
        <f>LEFT(W79,FIND(CHAR(10),W79)-1)</f>
        <v/>
      </c>
      <c r="AF79" s="2" t="inlineStr">
        <is>
          <t>膏体,轻小件,信封件-DE2</t>
        </is>
      </c>
      <c r="AG79" s="2" t="inlineStr">
        <is>
          <t>blue</t>
        </is>
      </c>
      <c r="AH79" s="2" t="inlineStr">
        <is>
          <t>Free Size</t>
        </is>
      </c>
      <c r="AJ79" s="2" t="inlineStr">
        <is>
          <t>Plastic</t>
        </is>
      </c>
      <c r="AK79" s="2" t="inlineStr">
        <is>
          <t>塑料</t>
        </is>
      </c>
      <c r="AL79" s="2" t="inlineStr">
        <is>
          <t>2.8</t>
        </is>
      </c>
      <c r="AM79" s="2" t="inlineStr">
        <is>
          <t>88</t>
        </is>
      </c>
      <c r="AN79" s="7" t="n">
        <v>0.19</v>
      </c>
      <c r="AO79" s="2" t="n">
        <v>13.99</v>
      </c>
      <c r="AP79" s="2" t="n">
        <v>5.67</v>
      </c>
      <c r="AQ79" s="2" t="n">
        <v>5.99</v>
      </c>
      <c r="AR79" s="2">
        <f>IF(VALUE(TRIM(AM79))&lt;=100,"202411999000529084",IF(VALUE(TRIM(AM79))&lt;=200,"202411999000529085",IF(VALUE(TRIM(AM79))&lt;=300,"202411999000529087",IF(VALUE(TRIM(AM79))&lt;=400,"202411999000529089",IF(VALUE(TRIM(AM79))&lt;=500,"202411999000529090",IF(VALUE(TRIM(AM79))&lt;=1000,"202411999000532718","202411999000536024"))))))</f>
        <v/>
      </c>
      <c r="AU79" s="2" t="inlineStr">
        <is>
          <t>正常</t>
        </is>
      </c>
      <c r="BA79" s="2" t="inlineStr">
        <is>
          <t>http://23.94.38.62/cEVFVVVWZUttQkoyTjNrbENZN3lTUXlEYkdCd0xqRzNGSnVvS0hDTmNYZDlOVCtGQUREU29DZ09ZWHY1Q0ovUU0rZjNNeW1SMi9NPQ.jpg</t>
        </is>
      </c>
      <c r="BB79" s="2" t="inlineStr">
        <is>
          <t>http://23.94.38.62/Vm1scXZmcG4xbDdrU2dxWDVORFZCb0lOakV6SFppNkFhcW50amNsWlBCbHRoczJubi95SlVQZklkcDVHTGhKQ3BNQXN2M2JJL1V3PQ.jpg</t>
        </is>
      </c>
      <c r="BC79" s="2" t="inlineStr">
        <is>
          <t>http://23.94.38.62/UDlacDlCRUNvMDRFRjI3MERQaTRqb0k0QmhZKzM1T3haMjhkYUQ5MjlDd09hTFd6RXRvN0E2cTJIRGZHZUk1b3g1N3NmVHVkUDdnPQ.jpg</t>
        </is>
      </c>
      <c r="BD79" s="2" t="inlineStr">
        <is>
          <t>http://23.94.38.62/cU4vMjFDNUdkNW9oWW5rNEU0ZCtUUTFRVHhDWVZZMXdhUHpVTkFWUDBvcmFwcjVCcjVkNGtGWDVLWHMyVmNRcmZVbkJFSTByZjVrPQ.jpg</t>
        </is>
      </c>
      <c r="BE79" s="2" t="inlineStr">
        <is>
          <t>http://23.94.38.62/bUFvdU8rMGJ2SlFubWZIbkwrUzVRTGUwQUppUjJzdzk1aWRsTG5pdWdkVWhUdUZBU3U2MUxGYWt1MGJ1OVpUcFJFWEdTRlNIR1VvPQ.jpg</t>
        </is>
      </c>
      <c r="BF79" s="2" t="inlineStr">
        <is>
          <t>http://23.94.38.62/Sll4MTdlVFR5eVplRHByQ1hvVlZKeFpib0FyQjF5VnJKdjVHMUFvdXdDb29SbzB0Q1paZGZzeUVrZVY5N0FHQ3JGbDI4SllvMFNBPQ.jpg</t>
        </is>
      </c>
      <c r="BG79" s="2" t="inlineStr">
        <is>
          <t>http://23.94.38.62/NTV4WFByZFl5YzJUVEVibzBJR050TXFqYWkyMTZUWmtrcUlPVVpIelFBQnlPNWdhZktqM1YyeUc5aHQ3cGFMSUlRWTdJWE5GdmxBPQ.jpg</t>
        </is>
      </c>
      <c r="BH79" s="2" t="inlineStr">
        <is>
          <t>http://23.94.38.62/QzExNXNSWk5tdUpPeXZzZHp6WHFSV0p6SFBVRFhPUVVMQkxwdXppMCtwUm1TYWcyL2VzekRKbzllSWFmeE9jUWlBV0pHcGlpNkhZPQ.jpg</t>
        </is>
      </c>
      <c r="BI79" s="2" t="inlineStr">
        <is>
          <t>http://23.94.38.62/clZmYjdoUnhnMDFldGxKeklTc0lDNS9yS2l1VVFkQjJwbytibXlscDJKNHVwUTZrcXFSWFZ3V1Q0d3k4cURRNW5rQVhnczFIbGJvPQ.jpg</t>
        </is>
      </c>
      <c r="BJ79" s="2" t="inlineStr">
        <is>
          <t>http://23.94.38.62/YzJGRlM4enREZGpGMGJQTjJETEptTVlhTTRYRjhHUXhZS05IYzhBbGhlamlHY2tYd0V0WXlaVWRIRVY5S3JvRnY1MU5nSXMyVWZNPQ.jpg@100</t>
        </is>
      </c>
      <c r="BK79" s="2">
        <f>IF(ISBLANK(BJ79),BA79,BJ79)</f>
        <v/>
      </c>
      <c r="BL79" s="2" t="inlineStr">
        <is>
          <t>THH241206005</t>
        </is>
      </c>
      <c r="BM79" s="2" t="n"/>
      <c r="BN79" s="2" t="inlineStr">
        <is>
          <t>Plant Squalane Nourishing Cream For Cracked Heels And Feet Deeply Nourishing And Moisturizing Foot And Hand Cream Prevents Skin From Cracking 70g</t>
        </is>
      </c>
      <c r="BO79" s="2" t="inlineStr">
        <is>
          <t>植物角鲨烷滋养霜适用于脚跟脚部龟裂深层滋养保湿足部和手霜防止皮肤开裂70g</t>
        </is>
      </c>
      <c r="BP79" s="2" t="inlineStr">
        <is>
          <t>角鲨烷滋润手足倍护霜70g</t>
        </is>
      </c>
      <c r="BQ79" s="2" t="inlineStr">
        <is>
          <t>Squalane Moisturizing Hand And Foot Cream 70G</t>
        </is>
      </c>
    </row>
    <row r="80" ht="50" customHeight="1" s="3">
      <c r="A80" s="2" t="inlineStr">
        <is>
          <t>THH241206007</t>
        </is>
      </c>
      <c r="B80" t="inlineStr">
        <is>
          <t>Herunwer</t>
        </is>
      </c>
      <c r="C80" s="2" t="inlineStr">
        <is>
          <t>2WXX20250122</t>
        </is>
      </c>
      <c r="D80" s="2" t="inlineStr">
        <is>
          <t>-</t>
        </is>
      </c>
      <c r="E80" s="2" t="n"/>
      <c r="F80" s="2">
        <f>C80&amp;D80&amp;A80&amp;D80&amp;B80</f>
        <v/>
      </c>
      <c r="G80" s="2">
        <f>C80&amp;D80&amp;E80&amp;D80&amp;B80</f>
        <v/>
      </c>
      <c r="J80" s="2">
        <f>BN80</f>
        <v/>
      </c>
      <c r="K80" s="2" t="inlineStr">
        <is>
          <t xml:space="preserve">Herunwer </t>
        </is>
      </c>
      <c r="L80" s="2">
        <f>K80&amp;J80</f>
        <v/>
      </c>
      <c r="M80" s="2">
        <f>LEN(L80)</f>
        <v/>
      </c>
      <c r="N80" s="2" t="inlineStr">
        <is>
          <t>Glowing Body Skin Firming Lotion With Copper Tripeptide Smoothing Fine Lines And Firm Skin Suitable For The Skin Of The Body 200ml&lt;br&gt;Features:&lt;br&gt;    SOOTHING:Soothing for dry skin&lt;br&gt;    Strong hydration while lockingin moistures&lt;br&gt;    24-hour moisturizing skin&lt;br&gt;    This skin firming lotion for body deeply penetrates to restores elasticity and softness, leaving your skin feeling silkys, rejuvenated, and revitalized. Ideal for use on the arms, legs, and other areas prone to crepiness&lt;br&gt;    Suitable for all skin types&lt;br&gt;Product Description:&lt;br&gt;1*Skin Firming Lotion&lt;br&gt;Net：200ml&lt;br&gt;</t>
        </is>
      </c>
      <c r="O80" s="4">
        <f>IF(ISNUMBER(SEARCH("&lt;br&gt;Size",SUBSTITUTE(TRIM(N80),"&lt;br&gt; ","&lt;br&gt;"))),LEFT(SUBSTITUTE(TRIM(N80),"&lt;br&gt; ","&lt;br&gt;"),SEARCH("&lt;br&gt;Size",SUBSTITUTE(TRIM(N80),"&lt;br&gt; ","&lt;br&gt;"))-1),SUBSTITUTE(TRIM(N80),"&lt;br&gt; ","&lt;br&gt;"))</f>
        <v/>
      </c>
      <c r="P80" s="4">
        <f>IF(ISNUMBER(SEARCH("Size&lt;br&gt;US",O80)),LEFT(O80,SEARCH("Size&lt;br&gt;US",O80)-1),O80)</f>
        <v/>
      </c>
      <c r="Q80" s="4">
        <f>SUBSTITUTE(P80,"&lt;br&gt;",CHAR(10))</f>
        <v/>
      </c>
      <c r="R80" s="4">
        <f>REPLACE(Q80,1,FIND(CHAR(10),Q80),)</f>
        <v/>
      </c>
      <c r="S80" s="5">
        <f>REPLACE(R80,1,FIND(CHAR(10),R80),)</f>
        <v/>
      </c>
      <c r="T80" s="5">
        <f>REPLACE(S80,1,FIND(CHAR(10),S80),)</f>
        <v/>
      </c>
      <c r="U80" s="5">
        <f>REPLACE(T80,1,FIND(CHAR(10),T80),)</f>
        <v/>
      </c>
      <c r="V80" s="5">
        <f>REPLACE(U80,1,FIND(CHAR(10),U80),)</f>
        <v/>
      </c>
      <c r="W80" s="5">
        <f>REPLACE(V80,1,FIND(CHAR(10),V80),)</f>
        <v/>
      </c>
      <c r="X80" s="5">
        <f>REPLACE(W80,1,FIND(CHAR(10),W80),)</f>
        <v/>
      </c>
      <c r="Y80" s="4">
        <f>K80&amp;"【Service】 If you have any questions, please feel free to contact us and we will answer your questions as soon as possible."</f>
        <v/>
      </c>
      <c r="Z80" s="5" t="inlineStr">
        <is>
          <t>best gift</t>
        </is>
      </c>
      <c r="AA80" s="5">
        <f>LEFT(S80,FIND(CHAR(10),S80)-1)</f>
        <v/>
      </c>
      <c r="AB80" s="4">
        <f>LEFT(T80,FIND(CHAR(10),T80)-1)</f>
        <v/>
      </c>
      <c r="AC80" s="4">
        <f>LEFT(U80,FIND(CHAR(10),U80)-1)</f>
        <v/>
      </c>
      <c r="AD80" s="4">
        <f>LEFT(V80,FIND(CHAR(10),V80)-1)</f>
        <v/>
      </c>
      <c r="AE80" s="4">
        <f>LEFT(W80,FIND(CHAR(10),W80)-1)</f>
        <v/>
      </c>
      <c r="AF80" s="2" t="inlineStr">
        <is>
          <t>膏体,信封件-DE2</t>
        </is>
      </c>
      <c r="AG80" s="2" t="inlineStr">
        <is>
          <t>white</t>
        </is>
      </c>
      <c r="AH80" s="2" t="inlineStr">
        <is>
          <t>Free Size</t>
        </is>
      </c>
      <c r="AJ80" s="2" t="inlineStr">
        <is>
          <t>Plastic</t>
        </is>
      </c>
      <c r="AK80" s="2" t="inlineStr">
        <is>
          <t>塑料</t>
        </is>
      </c>
      <c r="AL80" s="2" t="inlineStr">
        <is>
          <t>12</t>
        </is>
      </c>
      <c r="AM80" s="2" t="inlineStr">
        <is>
          <t>220</t>
        </is>
      </c>
      <c r="AN80" s="7" t="n">
        <v>0.49</v>
      </c>
      <c r="AO80" s="2" t="n">
        <v>21.99</v>
      </c>
      <c r="AP80" s="2" t="n">
        <v>8.880000000000001</v>
      </c>
      <c r="AQ80" s="2" t="n">
        <v>8.99</v>
      </c>
      <c r="AR80" s="2">
        <f>IF(VALUE(TRIM(AM80))&lt;=100,"202411999000529084",IF(VALUE(TRIM(AM80))&lt;=200,"202411999000529085",IF(VALUE(TRIM(AM80))&lt;=300,"202411999000529087",IF(VALUE(TRIM(AM80))&lt;=400,"202411999000529089",IF(VALUE(TRIM(AM80))&lt;=500,"202411999000529090",IF(VALUE(TRIM(AM80))&lt;=1000,"202411999000532718","202411999000536024"))))))</f>
        <v/>
      </c>
      <c r="AU80" s="2" t="inlineStr">
        <is>
          <t>正常</t>
        </is>
      </c>
      <c r="BA80" s="2" t="inlineStr">
        <is>
          <t>http://23.94.38.62/M21FQWQvSSsrNU12RTkvdytPZ2VOdEs0SXUwVW1iOHc5TE9acWVmelV5d1JMNWU1UDVMQkNSKzdiNmt6SWxySHowQ3l3UjRoY05nPQ.jpg</t>
        </is>
      </c>
      <c r="BB80" s="2" t="inlineStr">
        <is>
          <t>http://23.94.38.62/cmhRY2dLNERjS0h6dlMvUEd2QTBNMy9hTjltcnM2WkpzandJT1Q2NEp0MkdJL3BwbUxRL0p6KzljT09hdmpuQkxublVmU2lrRmRzPQ.jpg</t>
        </is>
      </c>
      <c r="BC80" s="2" t="inlineStr">
        <is>
          <t>http://23.94.38.62/ZlpISkRpaEppZGprcytWeG1MWWc0WXVNM05Kd3llRVpiSWVBWC95L3VyYVpVd21oZkhqWEVoVC9tWDFGYnRNR2xCNWUweU90MFZ3PQ.jpg</t>
        </is>
      </c>
      <c r="BD80" s="2" t="inlineStr">
        <is>
          <t>http://23.94.38.62/dkpkS09NQ2Q0S3daREorSWwzRExOaTVHQTJNaVZIL2tibEU4bks2QVczVEJRbGN4NFlibjdUb09pOFdSZnd1SjhqbGhSbHZhWkFjPQ.jpg</t>
        </is>
      </c>
      <c r="BE80" s="2" t="inlineStr">
        <is>
          <t>http://23.94.38.62/bzhlTU5xOWxwVUVmdVpuemhJNkdyQjlPaEpia1g0RnhYTC84QWZpbXpuK2tUMFljRWo2cmxIZjZhTEJHK01VSHJrRE9CWjNRRGhzPQ.jpg</t>
        </is>
      </c>
      <c r="BF80" s="2" t="inlineStr">
        <is>
          <t>http://23.94.38.62/eE5BQjVEMDEwZGp3dkhOMXV1Y2FSWWI3ejhSOU42cUpSR0lxemFRTEZua2tIM0lUNk8wb3llNThNdHJwYmlUU2F0Q3phdjNNNFQwPQ.jpg</t>
        </is>
      </c>
      <c r="BG80" s="2" t="inlineStr">
        <is>
          <t>http://23.94.38.62/UmpGSWJKeGdlU1pIa3J3eXU4d0Vid3ZiSkJwclFTZkhkV2QrdHE4QzEyTnNCbGF4bHlRV3F2Zk9jZHUybkdlclpQeUZyZXYvZGRZPQ.jpg</t>
        </is>
      </c>
      <c r="BH80" s="2" t="inlineStr">
        <is>
          <t>http://23.94.38.62/WXAxMFN6aHBWU01sbEthNU4vVGxzVDNYbVFJVTc2MmxSeHc3ZnNEN1MyTWtqVmpnL2pWWWxUdGhNYWp2K251UzNrWGtqalVuRGNnPQ.jpg</t>
        </is>
      </c>
      <c r="BI80" s="2" t="inlineStr">
        <is>
          <t>http://23.94.38.62/cXRtWHN4VXdTVHcvai9PUDF5MkxvcW5qL1Q0U0t1ajZ5UDFQeHNQckJhVGt0Nk9yU2tsTzZEWEVQc24yNmVXRmhTaHZyT0pqOWxRPQ.jpg</t>
        </is>
      </c>
      <c r="BJ80" s="2" t="inlineStr">
        <is>
          <t>http://23.94.38.62/Z29OazBjVk01MmdIcHYrZk1QQWQ5Z1FTUGx2VGtPV0pLdXdPTjExUEZwaFhVaSs1ODFwTTNKZW1oalVaakRoYldVNEQwanFrYXJzPQ.jpg@100</t>
        </is>
      </c>
      <c r="BK80" s="2">
        <f>IF(ISBLANK(BJ80),BA80,BJ80)</f>
        <v/>
      </c>
      <c r="BL80" s="2" t="inlineStr">
        <is>
          <t>THH241206007</t>
        </is>
      </c>
      <c r="BM80" s="2" t="n"/>
      <c r="BN80" s="2" t="inlineStr">
        <is>
          <t>Glowing Body Skin Firming Lotion With Copper Tripeptide Smoothing Fine Lines And Firm Skin Suitable For The Skin Of The Body 200ml</t>
        </is>
      </c>
      <c r="BO80" s="2" t="inlineStr">
        <is>
          <t>焕发身体肌肤紧致乳液，含铜三肽，抚平细纹，紧致肌肤，适合身体皮肤，200ml</t>
        </is>
      </c>
      <c r="BP80" s="2" t="inlineStr">
        <is>
          <t>身体紧致乳液200ml</t>
        </is>
      </c>
      <c r="BQ80" s="2" t="inlineStr">
        <is>
          <t>Body Firming Lotion 200Ml</t>
        </is>
      </c>
    </row>
    <row r="81" ht="50" customHeight="1" s="3">
      <c r="A81" s="2" t="inlineStr">
        <is>
          <t>WYD241206003</t>
        </is>
      </c>
      <c r="B81" t="inlineStr">
        <is>
          <t>Herunwer</t>
        </is>
      </c>
      <c r="C81" s="2" t="inlineStr">
        <is>
          <t>2WXX20250122</t>
        </is>
      </c>
      <c r="D81" s="2" t="inlineStr">
        <is>
          <t>-</t>
        </is>
      </c>
      <c r="F81" s="2">
        <f>C81&amp;D81&amp;A81&amp;D81&amp;B81</f>
        <v/>
      </c>
      <c r="G81" s="2">
        <f>C81&amp;D81&amp;E81&amp;D81&amp;B81</f>
        <v/>
      </c>
      <c r="J81" s="2">
        <f>BN81</f>
        <v/>
      </c>
      <c r="K81" s="2" t="inlineStr">
        <is>
          <t xml:space="preserve">Herunwer </t>
        </is>
      </c>
      <c r="L81" s="2">
        <f>K81&amp;J81</f>
        <v/>
      </c>
      <c r="M81" s="2">
        <f>LEN(L81)</f>
        <v/>
      </c>
      <c r="N81" s="2" t="inlineStr">
        <is>
          <t>Antiaging Firming Serum Removes Melasma Wrinkles Fine Lines And Improves Skin Elasticity 30ml&lt;br&gt;Features:&lt;br&gt;     【AntiAging Serum】The Moisturizing is a nourishing antiaging cure that helps to keep skin looking healthily and youthful.&lt;br&gt;    【slow down aging】The effect of this synthetic serum relaxes the muscles on your face to reduce fine lines caused by skin sagging and facial expressions.&lt;br&gt;    【Revitalize Skin】AntiWrinkle Serum also contains elastin,and tocopherol. It also tackles pigmentation issues and sunspots due to its lightening properties.&lt;br&gt;    【Facelift Effect】Skin Brightening Hydrating Firming Lifting Serum freezes wrinkles and expression lines. It contains hyaluronicacid and aminoacid which contribute to skin looking plumped, healed, and hydrated, with improved elasticity.&lt;br&gt;    【Natural Ingredients 】Extract Serum combines many natural and ingredients in such a way that your face feels smoothly and refreshed the momenta it touches your skin.&lt;br&gt;Product Description:&lt;br&gt;Package Included:&lt;br&gt;1 x Serum&lt;br&gt;</t>
        </is>
      </c>
      <c r="O81" s="4">
        <f>IF(ISNUMBER(SEARCH("&lt;br&gt;Size",SUBSTITUTE(TRIM(N81),"&lt;br&gt; ","&lt;br&gt;"))),LEFT(SUBSTITUTE(TRIM(N81),"&lt;br&gt; ","&lt;br&gt;"),SEARCH("&lt;br&gt;Size",SUBSTITUTE(TRIM(N81),"&lt;br&gt; ","&lt;br&gt;"))-1),SUBSTITUTE(TRIM(N81),"&lt;br&gt; ","&lt;br&gt;"))</f>
        <v/>
      </c>
      <c r="P81" s="4">
        <f>IF(ISNUMBER(SEARCH("Size&lt;br&gt;US",O81)),LEFT(O81,SEARCH("Size&lt;br&gt;US",O81)-1),O81)</f>
        <v/>
      </c>
      <c r="Q81" s="4">
        <f>SUBSTITUTE(P81,"&lt;br&gt;",CHAR(10))</f>
        <v/>
      </c>
      <c r="R81" s="4">
        <f>REPLACE(Q81,1,FIND(CHAR(10),Q81),)</f>
        <v/>
      </c>
      <c r="S81" s="5">
        <f>REPLACE(R81,1,FIND(CHAR(10),R81),)</f>
        <v/>
      </c>
      <c r="T81" s="5">
        <f>REPLACE(S81,1,FIND(CHAR(10),S81),)</f>
        <v/>
      </c>
      <c r="U81" s="5">
        <f>REPLACE(T81,1,FIND(CHAR(10),T81),)</f>
        <v/>
      </c>
      <c r="V81" s="5">
        <f>REPLACE(U81,1,FIND(CHAR(10),U81),)</f>
        <v/>
      </c>
      <c r="W81" s="5">
        <f>REPLACE(V81,1,FIND(CHAR(10),V81),)</f>
        <v/>
      </c>
      <c r="X81" s="5">
        <f>REPLACE(W81,1,FIND(CHAR(10),W81),)</f>
        <v/>
      </c>
      <c r="Y81" s="4">
        <f>K81&amp;"【Service】 If you have any questions, please feel free to contact us and we will answer your questions as soon as possible."</f>
        <v/>
      </c>
      <c r="Z81" s="5" t="inlineStr">
        <is>
          <t>best gift</t>
        </is>
      </c>
      <c r="AA81" s="5">
        <f>LEFT(S81,FIND(CHAR(10),S81)-1)</f>
        <v/>
      </c>
      <c r="AB81" s="4">
        <f>LEFT(T81,FIND(CHAR(10),T81)-1)</f>
        <v/>
      </c>
      <c r="AC81" s="4">
        <f>LEFT(U81,FIND(CHAR(10),U81)-1)</f>
        <v/>
      </c>
      <c r="AD81" s="4">
        <f>LEFT(V81,FIND(CHAR(10),V81)-1)</f>
        <v/>
      </c>
      <c r="AE81" s="4">
        <f>LEFT(W81,FIND(CHAR(10),W81)-1)</f>
        <v/>
      </c>
      <c r="AF81" s="2" t="inlineStr">
        <is>
          <t>液体,定制,纸箱,轻小件,信封件-DE2,信封件-FR,信封件-JP</t>
        </is>
      </c>
      <c r="AG81" s="2" t="inlineStr">
        <is>
          <t>multicolor</t>
        </is>
      </c>
      <c r="AH81" s="2" t="inlineStr">
        <is>
          <t>Free Size</t>
        </is>
      </c>
      <c r="AJ81" s="2" t="inlineStr">
        <is>
          <t>Plastic</t>
        </is>
      </c>
      <c r="AK81" s="2" t="inlineStr">
        <is>
          <t>塑料</t>
        </is>
      </c>
      <c r="AL81" s="2" t="inlineStr">
        <is>
          <t>4</t>
        </is>
      </c>
      <c r="AM81" s="2" t="inlineStr">
        <is>
          <t>50</t>
        </is>
      </c>
      <c r="AN81" s="7" t="n">
        <v>0.11</v>
      </c>
      <c r="AO81" s="2" t="n">
        <v>13.99</v>
      </c>
      <c r="AP81" s="2" t="n">
        <v>5.54</v>
      </c>
      <c r="AQ81" s="2" t="n">
        <v>5.99</v>
      </c>
      <c r="AR81" s="2">
        <f>IF(VALUE(TRIM(AM81))&lt;=100,"202411999000529084",IF(VALUE(TRIM(AM81))&lt;=200,"202411999000529085",IF(VALUE(TRIM(AM81))&lt;=300,"202411999000529087",IF(VALUE(TRIM(AM81))&lt;=400,"202411999000529089",IF(VALUE(TRIM(AM81))&lt;=500,"202411999000529090",IF(VALUE(TRIM(AM81))&lt;=1000,"202411999000532718","202411999000536024"))))))</f>
        <v/>
      </c>
      <c r="AU81" s="2" t="inlineStr">
        <is>
          <t>正常</t>
        </is>
      </c>
      <c r="BA81" s="2" t="inlineStr">
        <is>
          <t>http://23.94.38.62/TjZiSklWamJ0WHpHdldiVEQzK0xUNFB3NzJuOUpiNGdqRXA5Q3ZZcGdEVGVRNy9yWDIrK2dNZllXdFVRWTV5aDhOQVRSUTMwelRzPQ.jpg</t>
        </is>
      </c>
      <c r="BB81" s="2" t="inlineStr">
        <is>
          <t>http://23.94.38.62/cjgyc3hoODZ6cXIzWUNvVEdTeEN0MzBJclV3MEFYSTIranVoOVE3Mnk4YkFHVERySUVULzdXTXFnQW84U1Y2bnZ2WUgwRFgxWWk0PQ.jpg</t>
        </is>
      </c>
      <c r="BC81" s="2" t="inlineStr">
        <is>
          <t>http://23.94.38.62/Ym9kaUNjWFVab2ZmMXFvUVQrVnpWNXpUb1FxNkNCQlpPRDNIb0pEZm15bVB0VFltdmE5NUlUcmJkSWI0bytYd3FiaEsvYWJBUzBRPQ.jpg</t>
        </is>
      </c>
      <c r="BD81" s="2" t="inlineStr">
        <is>
          <t>http://23.94.38.62/c1I5c2JobDNYQko5NS96dFdZOVVIdURYQ1BxcThiR3h4eEhZMERSVkZFT2cwdXB0dFJDd2ZSeUlkVnRFTEdmclNKejJ4RW9qMlJVPQ.jpg</t>
        </is>
      </c>
      <c r="BE81" s="2" t="inlineStr">
        <is>
          <t>http://23.94.38.62/d0xmY3I2RW1sS25JUHRJaDBTbzhKSlBWL0QwUXFEUmFjeXFrakoyUUNlNkFqV1JRNEhkUDRNNDU3VE83QWJHbUgvQ3FZcnJxVDFvPQ.jpg</t>
        </is>
      </c>
      <c r="BF81" s="2" t="inlineStr">
        <is>
          <t>http://23.94.38.62/SGVkcEVYVTdUZ2tTS0dSUEp4MHZLaEJWKy9Pdm8rQjFrajArMHR1WCswMjZqL1hCaUlvQklJd29JQ0dVemNaODlXczhyK0JmcVpZPQ.jpg</t>
        </is>
      </c>
      <c r="BG81" s="2" t="inlineStr">
        <is>
          <t>http://23.94.38.62/TmNXQlRqQ1I0Vjk3S3FOWUU2M29RRVFqY21xd2wvOGpYbENDb21ycWNXN2p3aVgyTUxRUmNxNTJRc2p2MVpoYUtxQ3BaNGVzZlZnPQ.jpg</t>
        </is>
      </c>
      <c r="BH81" s="2" t="inlineStr">
        <is>
          <t>http://23.94.38.62/TmZ1WWNwelNxS1JaMFRqL0lpcmpXYTRHUjl0MlNTZU5LNGtZV2RjeWJBTTRYNnhWVU5aRHc2ZGQybEZFWU1GZldBQ01FNStzeDUwPQ.jpg</t>
        </is>
      </c>
      <c r="BI81" s="2" t="inlineStr">
        <is>
          <t>http://23.94.38.62/Uzl1NWdYNW9IY2VTLzR1ek82cU5OYzZ6eFkzRlhnTlNxdXI5V3Z3ek50SHBOS1c1cXhMK2RaOWNkaXdiOE9lS0JZbEEwZk5ia0hNPQ.jpg</t>
        </is>
      </c>
      <c r="BJ81" s="2" t="inlineStr">
        <is>
          <t>http://23.94.38.62/aE1ZOVNkZ1FKd3JkQVM5V25zR3FNc05Fb1RiVVhYbW01ZHdPS21KVytGU2Rtc3hyeVFDT2dKU3JTUlVMREw2ZU1iUUlIVnpqTENNPQ.jpg@100</t>
        </is>
      </c>
      <c r="BK81" s="2">
        <f>IF(ISBLANK(BJ81),BA81,BJ81)</f>
        <v/>
      </c>
      <c r="BL81" s="2" t="inlineStr">
        <is>
          <t>WYD241206003</t>
        </is>
      </c>
      <c r="BM81" s="2" t="n"/>
      <c r="BN81" s="2" t="inlineStr">
        <is>
          <t>Effective Anti-Aging Improving Elasticity Lightening Chloasma Facial Firming And Whitening Serum</t>
        </is>
      </c>
      <c r="BO81" s="2" t="inlineStr">
        <is>
          <t>抗衰老紧致精华素可去除黄褐斑、皱纹、细纹并改善皮肤弹性 30ml</t>
        </is>
      </c>
      <c r="BP81" s="2" t="inlineStr">
        <is>
          <t>祛黄紧致精华液30ml</t>
        </is>
      </c>
      <c r="BQ81" s="2" t="inlineStr">
        <is>
          <t>Anti-Yellowing Firming Essence 30Ml</t>
        </is>
      </c>
    </row>
    <row r="82" ht="50" customHeight="1" s="3">
      <c r="A82" s="2" t="inlineStr">
        <is>
          <t>WYD241206004</t>
        </is>
      </c>
      <c r="B82" t="inlineStr">
        <is>
          <t>Herunwer</t>
        </is>
      </c>
      <c r="C82" s="2" t="inlineStr">
        <is>
          <t>2WXX20250122</t>
        </is>
      </c>
      <c r="D82" s="2" t="inlineStr">
        <is>
          <t>-</t>
        </is>
      </c>
      <c r="E82" s="2" t="n"/>
      <c r="F82" s="2">
        <f>C82&amp;D82&amp;A82&amp;D82&amp;B82</f>
        <v/>
      </c>
      <c r="G82" s="2">
        <f>C82&amp;D82&amp;E82&amp;D82&amp;B82</f>
        <v/>
      </c>
      <c r="J82" s="2">
        <f>BN82</f>
        <v/>
      </c>
      <c r="K82" s="2" t="inlineStr">
        <is>
          <t xml:space="preserve">Herunwer </t>
        </is>
      </c>
      <c r="L82" s="2">
        <f>K82&amp;J82</f>
        <v/>
      </c>
      <c r="M82" s="2">
        <f>LEN(L82)</f>
        <v/>
      </c>
      <c r="N82" s="2" t="inlineStr">
        <is>
          <t>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toes.&lt;br&gt;Finished products are  to stick: finished nail stickers, no skills required, easy to stick.&lt;br&gt;Wearable false nails: easy to wear, create fashionable nail effects at any .&lt;br&gt;Long-lasting and easy to : fits firmly and is easy to  without damaging real nails.&lt;br&gt;Product Description:&lt;br&gt;Package Included：24 nail stickers ，1x glue&lt;br&gt;</t>
        </is>
      </c>
      <c r="O82" s="4">
        <f>IF(ISNUMBER(SEARCH("&lt;br&gt;Size",SUBSTITUTE(TRIM(N82),"&lt;br&gt; ","&lt;br&gt;"))),LEFT(SUBSTITUTE(TRIM(N82),"&lt;br&gt; ","&lt;br&gt;"),SEARCH("&lt;br&gt;Size",SUBSTITUTE(TRIM(N82),"&lt;br&gt; ","&lt;br&gt;"))-1),SUBSTITUTE(TRIM(N82),"&lt;br&gt; ","&lt;br&gt;"))</f>
        <v/>
      </c>
      <c r="P82" s="4">
        <f>IF(ISNUMBER(SEARCH("Size&lt;br&gt;US",O82)),LEFT(O82,SEARCH("Size&lt;br&gt;US",O82)-1),O82)</f>
        <v/>
      </c>
      <c r="Q82" s="4">
        <f>SUBSTITUTE(P82,"&lt;br&gt;",CHAR(10))</f>
        <v/>
      </c>
      <c r="R82" s="4">
        <f>REPLACE(Q82,1,FIND(CHAR(10),Q82),)</f>
        <v/>
      </c>
      <c r="S82" s="5">
        <f>REPLACE(R82,1,FIND(CHAR(10),R82),)</f>
        <v/>
      </c>
      <c r="T82" s="5">
        <f>REPLACE(S82,1,FIND(CHAR(10),S82),)</f>
        <v/>
      </c>
      <c r="U82" s="5">
        <f>REPLACE(T82,1,FIND(CHAR(10),T82),)</f>
        <v/>
      </c>
      <c r="V82" s="5">
        <f>REPLACE(U82,1,FIND(CHAR(10),U82),)</f>
        <v/>
      </c>
      <c r="W82" s="5">
        <f>REPLACE(V82,1,FIND(CHAR(10),V82),)</f>
        <v/>
      </c>
      <c r="X82" s="5">
        <f>REPLACE(W82,1,FIND(CHAR(10),W82),)</f>
        <v/>
      </c>
      <c r="Y82" s="4">
        <f>K82&amp;"【Service】 If you have any questions, please feel free to contact us and we will answer your questions as soon as possible."</f>
        <v/>
      </c>
      <c r="Z82" s="5" t="inlineStr">
        <is>
          <t>best gift</t>
        </is>
      </c>
      <c r="AA82" s="5">
        <f>LEFT(S82,FIND(CHAR(10),S82)-1)</f>
        <v/>
      </c>
      <c r="AB82" s="4">
        <f>LEFT(T82,FIND(CHAR(10),T82)-1)</f>
        <v/>
      </c>
      <c r="AC82" s="4">
        <f>LEFT(U82,FIND(CHAR(10),U82)-1)</f>
        <v/>
      </c>
      <c r="AD82" s="4">
        <f>LEFT(V82,FIND(CHAR(10),V82)-1)</f>
        <v/>
      </c>
      <c r="AE82" s="4">
        <f>LEFT(W82,FIND(CHAR(10),W82)-1)</f>
        <v/>
      </c>
      <c r="AF82" s="2" t="inlineStr">
        <is>
          <t>液体,轻小件,纸箱,情人节产品,信封件-US.UK.DE,信封件-US,信封件-FR,信封件-JP</t>
        </is>
      </c>
      <c r="AG82" s="2" t="inlineStr">
        <is>
          <t>multicolor</t>
        </is>
      </c>
      <c r="AH82" s="2" t="inlineStr">
        <is>
          <t>5ml</t>
        </is>
      </c>
      <c r="AJ82" s="2" t="inlineStr">
        <is>
          <t>Plastic</t>
        </is>
      </c>
      <c r="AK82" s="2" t="inlineStr">
        <is>
          <t>塑料</t>
        </is>
      </c>
      <c r="AL82" s="2" t="inlineStr">
        <is>
          <t>3.2</t>
        </is>
      </c>
      <c r="AM82" s="2" t="inlineStr">
        <is>
          <t>20</t>
        </is>
      </c>
      <c r="AN82" s="7" t="n">
        <v>0.04</v>
      </c>
      <c r="AO82" s="2" t="n">
        <v>12.99</v>
      </c>
      <c r="AP82" s="2" t="n">
        <v>5.14</v>
      </c>
      <c r="AQ82" s="2" t="n">
        <v>4.99</v>
      </c>
      <c r="AR82" s="2">
        <f>IF(VALUE(TRIM(AM82))&lt;=100,"202411999000529084",IF(VALUE(TRIM(AM82))&lt;=200,"202411999000529085",IF(VALUE(TRIM(AM82))&lt;=300,"202411999000529087",IF(VALUE(TRIM(AM82))&lt;=400,"202411999000529089",IF(VALUE(TRIM(AM82))&lt;=500,"202411999000529090",IF(VALUE(TRIM(AM82))&lt;=1000,"202411999000532718","202411999000536024"))))))</f>
        <v/>
      </c>
      <c r="AU82" s="2" t="inlineStr">
        <is>
          <t>正常</t>
        </is>
      </c>
      <c r="BA82" s="2" t="inlineStr">
        <is>
          <t>http://23.94.38.62/YXloZGRBbEptZ1UxTXF3Q05DN3plNjdURE5QTUdEMHQ2T3JkRUp4NmQ1SjFSaHNwQjFwZlJ3K21FMEVzOFptaGFBYXFTK2tvQ1VVPQ.jpg</t>
        </is>
      </c>
      <c r="BB82" s="2" t="inlineStr">
        <is>
          <t>http://23.94.38.62/UWZjdjdOM2NhQ0s1VVZTRDF5UlRWdTRtdEZYcU0wYnhtQWppV3NndDZTVllBTjlpdkJKbFJtVnFaSXpVTlZHb0NqZER5b3BwS0s0PQ.jpg</t>
        </is>
      </c>
      <c r="BC82" s="2" t="inlineStr">
        <is>
          <t>http://23.94.38.62/VGkvREJKQ2Z4VDhEYzJHbVJybEp3OGJLcUxCVTFNS25mYjN6VHVSSlo0RG5hZGNoL1BwQnpDQTBxa0FGNUx3TnpLZktDRUhVWWdjPQ.jpg</t>
        </is>
      </c>
      <c r="BD82" s="2" t="inlineStr">
        <is>
          <t>http://23.94.38.62/M3BVb1RMeUZVMDdCSFlRSmtQOWthQTV2MUM2ZzVYeXhRUlI5Y0taUGZLWDdVRXJCVE5IN2IrNFdkbjN0Zlh2ZHJpekxwOEcrR2E0PQ.jpg</t>
        </is>
      </c>
      <c r="BE82" s="2" t="inlineStr">
        <is>
          <t>http://23.94.38.62/b1BxZVlEWmdKN3diT2ZDL0tZUEpRbEw5SHVYVzF2UFF5NjN2MW9BaGF1SFJKdHF6dHcyc3hjNUlFWGFzbHMwL1pMZE9Gcm4wZ2FNPQ.jpg</t>
        </is>
      </c>
      <c r="BF82" s="2" t="inlineStr">
        <is>
          <t>http://23.94.38.62/WGRGWVdyWDh6MTd4S2pURkRmLy9SdVBvb1dlT003Qm5vQnlsMVNGM0hQZDZGSThlZkFkWG5ZSWVqY2pUWURXa2tvTXc3QlhNU053PQ.jpg</t>
        </is>
      </c>
      <c r="BG82" s="2" t="inlineStr">
        <is>
          <t>http://23.94.38.62/Q1E0UUpqMjNGbE5MVHI2OXBlMjVhc0dQbGViZ1lFTDZCYk5qdjQ0VHJ6YitwWGZlUmtJdEpiSi8wRUp0amFCVDlqL1VBTmQ2MGdnPQ.jpg</t>
        </is>
      </c>
      <c r="BH82" s="2" t="n"/>
      <c r="BI82" s="2" t="n"/>
      <c r="BJ82" s="2" t="inlineStr">
        <is>
          <t>http://23.94.38.62/UVFmcVRaMkxURUZ2TGNVL1ZZUnZLQlhRWGxsVkZ1RTZtdThjblNCOVRoNFRmSWhMdlgzeDc0NVYvdEhwdFhvQm9yNFFwZVNkTHhFPQ.jpg@100</t>
        </is>
      </c>
      <c r="BK82" s="2">
        <f>IF(ISBLANK(BJ82),BA82,BJ82)</f>
        <v/>
      </c>
      <c r="BL82" s="2" t="inlineStr">
        <is>
          <t>WYD241206004</t>
        </is>
      </c>
      <c r="BM82" s="2" t="n"/>
      <c r="BN82" s="2" t="inlineStr">
        <is>
          <t>Red Hearts Valentine's Day Nail Art 24PCS Nail Tips Finished Wearable Nails False Nails Wearable Nail Patches</t>
        </is>
      </c>
      <c r="BO82" s="2" t="inlineStr">
        <is>
          <t>红心情人节美甲 24 件装 指甲贴成品 可穿戴指甲 假指甲 可穿戴指甲贴片</t>
        </is>
      </c>
      <c r="BP82" s="2" t="inlineStr">
        <is>
          <t>红色爱心极简情人节美甲片24片</t>
        </is>
      </c>
      <c r="BQ82" s="2" t="inlineStr">
        <is>
          <t>Red Heart Minimalist Valentine'S Day Nail Art 24 Pieces</t>
        </is>
      </c>
    </row>
    <row r="83" ht="50" customHeight="1" s="3">
      <c r="A83" s="2" t="inlineStr">
        <is>
          <t>WYD241206005</t>
        </is>
      </c>
      <c r="B83" t="inlineStr">
        <is>
          <t>Herunwer</t>
        </is>
      </c>
      <c r="C83" s="2" t="inlineStr">
        <is>
          <t>2WXX20250122</t>
        </is>
      </c>
      <c r="D83" s="2" t="inlineStr">
        <is>
          <t>-</t>
        </is>
      </c>
      <c r="E83" s="2" t="n"/>
      <c r="F83" s="2">
        <f>C83&amp;D83&amp;A83&amp;D83&amp;B83</f>
        <v/>
      </c>
      <c r="G83" s="2">
        <f>C83&amp;D83&amp;E83&amp;D83&amp;B83</f>
        <v/>
      </c>
      <c r="J83" s="2">
        <f>BN83</f>
        <v/>
      </c>
      <c r="K83" s="2" t="inlineStr">
        <is>
          <t xml:space="preserve">Herunwer </t>
        </is>
      </c>
      <c r="L83" s="2">
        <f>K83&amp;J83</f>
        <v/>
      </c>
      <c r="M83" s="2">
        <f>LEN(L83)</f>
        <v/>
      </c>
      <c r="N83" s="2" t="inlineStr">
        <is>
          <t>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 Wearable false nails: easy to wear, create fashionable nail effects at any .&lt;br&gt;Long-lasting and easy to : fits firmly and is easy to  without damaging real nails. Product Description:&lt;br&gt;Package Included：24 nail stickers ，1x glue&lt;br&gt;</t>
        </is>
      </c>
      <c r="O83" s="4">
        <f>IF(ISNUMBER(SEARCH("&lt;br&gt;Size",SUBSTITUTE(TRIM(N83),"&lt;br&gt; ","&lt;br&gt;"))),LEFT(SUBSTITUTE(TRIM(N83),"&lt;br&gt; ","&lt;br&gt;"),SEARCH("&lt;br&gt;Size",SUBSTITUTE(TRIM(N83),"&lt;br&gt; ","&lt;br&gt;"))-1),SUBSTITUTE(TRIM(N83),"&lt;br&gt; ","&lt;br&gt;"))</f>
        <v/>
      </c>
      <c r="P83" s="4">
        <f>IF(ISNUMBER(SEARCH("Size&lt;br&gt;US",O83)),LEFT(O83,SEARCH("Size&lt;br&gt;US",O83)-1),O83)</f>
        <v/>
      </c>
      <c r="Q83" s="4">
        <f>SUBSTITUTE(P83,"&lt;br&gt;",CHAR(10))</f>
        <v/>
      </c>
      <c r="R83" s="4">
        <f>REPLACE(Q83,1,FIND(CHAR(10),Q83),)</f>
        <v/>
      </c>
      <c r="S83" s="5">
        <f>REPLACE(R83,1,FIND(CHAR(10),R83),)</f>
        <v/>
      </c>
      <c r="T83" s="5">
        <f>REPLACE(S83,1,FIND(CHAR(10),S83),)</f>
        <v/>
      </c>
      <c r="U83" s="5">
        <f>REPLACE(T83,1,FIND(CHAR(10),T83),)</f>
        <v/>
      </c>
      <c r="V83" s="5">
        <f>REPLACE(U83,1,FIND(CHAR(10),U83),)</f>
        <v/>
      </c>
      <c r="W83" s="5">
        <f>REPLACE(V83,1,FIND(CHAR(10),V83),)</f>
        <v/>
      </c>
      <c r="X83" s="5">
        <f>REPLACE(W83,1,FIND(CHAR(10),W83),)</f>
        <v/>
      </c>
      <c r="Y83" s="4">
        <f>K83&amp;"【Service】 If you have any questions, please feel free to contact us and we will answer your questions as soon as possible."</f>
        <v/>
      </c>
      <c r="Z83" s="5" t="inlineStr">
        <is>
          <t>best gift</t>
        </is>
      </c>
      <c r="AA83" s="5">
        <f>LEFT(S83,FIND(CHAR(10),S83)-1)</f>
        <v/>
      </c>
      <c r="AB83" s="4">
        <f>LEFT(T83,FIND(CHAR(10),T83)-1)</f>
        <v/>
      </c>
      <c r="AC83" s="4">
        <f>LEFT(U83,FIND(CHAR(10),U83)-1)</f>
        <v/>
      </c>
      <c r="AD83" s="4">
        <f>LEFT(V83,FIND(CHAR(10),V83)-1)</f>
        <v/>
      </c>
      <c r="AE83" s="4">
        <f>LEFT(W83,FIND(CHAR(10),W83)-1)</f>
        <v/>
      </c>
      <c r="AF83" s="2" t="inlineStr">
        <is>
          <t>液体,轻小件,纸箱,情人节产品,信封件-US.UK.DE,信封件-US,信封件-FR,信封件-JP</t>
        </is>
      </c>
      <c r="AG83" s="2" t="inlineStr">
        <is>
          <t>multicolor</t>
        </is>
      </c>
      <c r="AH83" s="2" t="inlineStr">
        <is>
          <t>5ml</t>
        </is>
      </c>
      <c r="AJ83" s="2" t="inlineStr">
        <is>
          <t>Plastic</t>
        </is>
      </c>
      <c r="AK83" s="2" t="inlineStr">
        <is>
          <t>塑料</t>
        </is>
      </c>
      <c r="AL83" s="2" t="inlineStr">
        <is>
          <t>3.6</t>
        </is>
      </c>
      <c r="AM83" s="2" t="inlineStr">
        <is>
          <t>20</t>
        </is>
      </c>
      <c r="AN83" s="7" t="n">
        <v>0.04</v>
      </c>
      <c r="AO83" s="2" t="n">
        <v>12.99</v>
      </c>
      <c r="AP83" s="2" t="n">
        <v>5.22</v>
      </c>
      <c r="AQ83" s="2" t="n">
        <v>4.99</v>
      </c>
      <c r="AR83" s="2">
        <f>IF(VALUE(TRIM(AM83))&lt;=100,"202411999000529084",IF(VALUE(TRIM(AM83))&lt;=200,"202411999000529085",IF(VALUE(TRIM(AM83))&lt;=300,"202411999000529087",IF(VALUE(TRIM(AM83))&lt;=400,"202411999000529089",IF(VALUE(TRIM(AM83))&lt;=500,"202411999000529090",IF(VALUE(TRIM(AM83))&lt;=1000,"202411999000532718","202411999000536024"))))))</f>
        <v/>
      </c>
      <c r="AU83" s="2" t="inlineStr">
        <is>
          <t>正常</t>
        </is>
      </c>
      <c r="BA83" s="2" t="inlineStr">
        <is>
          <t>http://23.94.38.62/UWNSdHFlS04xUThERzNSWVg2TDJVWDNHazdMaFJsQVk5NEZDNjhCTVoxN1BwSFh2UnY3MGl2WXV6N0RFSlZ3aVNvYklRaDcvRFU4PQ.jpg</t>
        </is>
      </c>
      <c r="BB83" s="2" t="inlineStr">
        <is>
          <t>http://23.94.38.62/UThIbWxQVVlYbnlNMVFiME4yc0J2OWZCb051dHdFTGVzZktzQms3ZDcrY0UrV1RJdC9IVHZXTUVucFBKdVVKa0xwUFAxbDJkNUVNPQ.jpg</t>
        </is>
      </c>
      <c r="BC83" s="2" t="inlineStr">
        <is>
          <t>http://23.94.38.62/ekpvT24ySE1nMUNlVjJCaytoWWRzNWdjcW5LbndncWt4anNmK2NXNEJ6OG1pWGY4MkoraE1HdGFvTFRlaFhTb3RUR3p3cHRLMGNVPQ.jpg</t>
        </is>
      </c>
      <c r="BD83" s="2" t="inlineStr">
        <is>
          <t>http://23.94.38.62/cFNBWVRmWkhJTjFEc0FNR0o4eEJFOWFybXpwMXl6UVFsZGQ4a0lwOEhmVktIWHordXliUHpDNi9hajdGSzdybEc4dXV5M3BsanNVPQ.jpg</t>
        </is>
      </c>
      <c r="BE83" s="2" t="inlineStr">
        <is>
          <t>http://23.94.38.62/WWh5THB0TlhoMVFIVnBYWmVLZlJKa0YyOVJIYy9hbmZ3eS9uZVNzMmNQc0FobVpya3A2MlRpTUdEdFRiRVYva01WSlJqcVd5QVRZPQ.jpg</t>
        </is>
      </c>
      <c r="BF83" s="2" t="inlineStr">
        <is>
          <t>http://23.94.38.62/NEJlRVBITWpmeXpzL255K1YyOHRQWUcvWnZvY2VpdS9vRzJRRTlOT1hmNVA3Z0Y5MjNpYVkwcXV4UlgrRHgwTWQyckNTR0FiSGQ4PQ.jpg</t>
        </is>
      </c>
      <c r="BG83" s="2" t="inlineStr">
        <is>
          <t>http://23.94.38.62/emxtR05wM2M3UHRWWm9IQlBiYlluc3hsV0NBUVZrVjBhTWc0bkJ4NEpacHJCdi92Z3RVSnhIbTV2NVR0TDhhb1FUTjVPYmtPdDNjPQ.jpg</t>
        </is>
      </c>
      <c r="BH83" s="2" t="n"/>
      <c r="BI83" s="2" t="n"/>
      <c r="BJ83" s="2" t="inlineStr">
        <is>
          <t>http://23.94.38.62/S1kxWUtUdU91cCs4RjRGdzlhZmdlREZ4MlhvdGN6Q1RqOWdrbTBIOWZhWGNsbWlkcVhieVh1VGtVSHlCOTBYb1lOZUhSL3V6QWVFPQ.jpg@100</t>
        </is>
      </c>
      <c r="BK83" s="2">
        <f>IF(ISBLANK(BJ83),BA83,BJ83)</f>
        <v/>
      </c>
      <c r="BL83" s="2" t="inlineStr">
        <is>
          <t>WYD241206005</t>
        </is>
      </c>
      <c r="BM83" s="2" t="n"/>
      <c r="BN83" s="2" t="inlineStr">
        <is>
          <t>Red Hearts Valentine's Day Nail Art 24PCS Nail Tips Finished Wearable Nails False Nails Wearable Nail Patches</t>
        </is>
      </c>
      <c r="BO83" s="2" t="inlineStr">
        <is>
          <t>红心情人节美甲 24 件装 指甲贴成品 可穿戴指甲 假指甲 可穿戴指甲贴片</t>
        </is>
      </c>
      <c r="BP83" s="2" t="inlineStr">
        <is>
          <t>红色爱心极简情人节美甲片24片</t>
        </is>
      </c>
      <c r="BQ83" s="2" t="inlineStr">
        <is>
          <t>Red Heart Minimalist Valentine'S Day Nail Art 24 Pieces</t>
        </is>
      </c>
    </row>
    <row r="84" ht="50" customHeight="1" s="3">
      <c r="A84" s="2" t="inlineStr">
        <is>
          <t>WYD241206006</t>
        </is>
      </c>
      <c r="B84" t="inlineStr">
        <is>
          <t>Herunwer</t>
        </is>
      </c>
      <c r="C84" s="2" t="inlineStr">
        <is>
          <t>2WXX20250122</t>
        </is>
      </c>
      <c r="D84" s="2" t="inlineStr">
        <is>
          <t>-</t>
        </is>
      </c>
      <c r="F84" s="2">
        <f>C84&amp;D84&amp;A84&amp;D84&amp;B84</f>
        <v/>
      </c>
      <c r="G84" s="2">
        <f>C84&amp;D84&amp;E84&amp;D84&amp;B84</f>
        <v/>
      </c>
      <c r="J84" s="2">
        <f>BN84</f>
        <v/>
      </c>
      <c r="K84" s="2" t="inlineStr">
        <is>
          <t xml:space="preserve">Herunwer </t>
        </is>
      </c>
      <c r="L84" s="2">
        <f>K84&amp;J84</f>
        <v/>
      </c>
      <c r="M84" s="2">
        <f>LEN(L84)</f>
        <v/>
      </c>
      <c r="N84" s="2" t="inlineStr">
        <is>
          <t>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  Wearable false nails: easy to wear, create fashionable nail effects at any .&lt;br&gt;Long-lasting and easy to : fits firmly and is easy to  without damaging real nails.  Product Description:&lt;br&gt;Package Included：24 nail stickers ，1x glue&lt;br&gt;</t>
        </is>
      </c>
      <c r="O84" s="4">
        <f>IF(ISNUMBER(SEARCH("&lt;br&gt;Size",SUBSTITUTE(TRIM(N84),"&lt;br&gt; ","&lt;br&gt;"))),LEFT(SUBSTITUTE(TRIM(N84),"&lt;br&gt; ","&lt;br&gt;"),SEARCH("&lt;br&gt;Size",SUBSTITUTE(TRIM(N84),"&lt;br&gt; ","&lt;br&gt;"))-1),SUBSTITUTE(TRIM(N84),"&lt;br&gt; ","&lt;br&gt;"))</f>
        <v/>
      </c>
      <c r="P84" s="4">
        <f>IF(ISNUMBER(SEARCH("Size&lt;br&gt;US",O84)),LEFT(O84,SEARCH("Size&lt;br&gt;US",O84)-1),O84)</f>
        <v/>
      </c>
      <c r="Q84" s="4">
        <f>SUBSTITUTE(P84,"&lt;br&gt;",CHAR(10))</f>
        <v/>
      </c>
      <c r="R84" s="4">
        <f>REPLACE(Q84,1,FIND(CHAR(10),Q84),)</f>
        <v/>
      </c>
      <c r="S84" s="5">
        <f>REPLACE(R84,1,FIND(CHAR(10),R84),)</f>
        <v/>
      </c>
      <c r="T84" s="5">
        <f>REPLACE(S84,1,FIND(CHAR(10),S84),)</f>
        <v/>
      </c>
      <c r="U84" s="5">
        <f>REPLACE(T84,1,FIND(CHAR(10),T84),)</f>
        <v/>
      </c>
      <c r="V84" s="5">
        <f>REPLACE(U84,1,FIND(CHAR(10),U84),)</f>
        <v/>
      </c>
      <c r="W84" s="5">
        <f>REPLACE(V84,1,FIND(CHAR(10),V84),)</f>
        <v/>
      </c>
      <c r="X84" s="5">
        <f>REPLACE(W84,1,FIND(CHAR(10),W84),)</f>
        <v/>
      </c>
      <c r="Y84" s="4">
        <f>K84&amp;"【Service】 If you have any questions, please feel free to contact us and we will answer your questions as soon as possible."</f>
        <v/>
      </c>
      <c r="Z84" s="5" t="inlineStr">
        <is>
          <t>best gift</t>
        </is>
      </c>
      <c r="AA84" s="5">
        <f>LEFT(S84,FIND(CHAR(10),S84)-1)</f>
        <v/>
      </c>
      <c r="AB84" s="4">
        <f>LEFT(T84,FIND(CHAR(10),T84)-1)</f>
        <v/>
      </c>
      <c r="AC84" s="4">
        <f>LEFT(U84,FIND(CHAR(10),U84)-1)</f>
        <v/>
      </c>
      <c r="AD84" s="4">
        <f>LEFT(V84,FIND(CHAR(10),V84)-1)</f>
        <v/>
      </c>
      <c r="AE84" s="4">
        <f>LEFT(W84,FIND(CHAR(10),W84)-1)</f>
        <v/>
      </c>
      <c r="AF84" s="2" t="inlineStr">
        <is>
          <t>液体,轻小件,纸箱,情人节产品,信封件-US.UK.DE,信封件-US,信封件-FR,信封件-JP</t>
        </is>
      </c>
      <c r="AG84" s="2" t="inlineStr">
        <is>
          <t>multicolor</t>
        </is>
      </c>
      <c r="AH84" s="2" t="inlineStr">
        <is>
          <t>5ml</t>
        </is>
      </c>
      <c r="AJ84" s="2" t="inlineStr">
        <is>
          <t>Plastic</t>
        </is>
      </c>
      <c r="AK84" s="2" t="inlineStr">
        <is>
          <t>塑料</t>
        </is>
      </c>
      <c r="AL84" s="2" t="inlineStr">
        <is>
          <t>3.2</t>
        </is>
      </c>
      <c r="AM84" s="2" t="inlineStr">
        <is>
          <t>20</t>
        </is>
      </c>
      <c r="AN84" s="7" t="n">
        <v>0.04</v>
      </c>
      <c r="AO84" s="2" t="n">
        <v>12.99</v>
      </c>
      <c r="AP84" s="2" t="n">
        <v>5.14</v>
      </c>
      <c r="AQ84" s="2" t="n">
        <v>4.99</v>
      </c>
      <c r="AR84" s="2">
        <f>IF(VALUE(TRIM(AM84))&lt;=100,"202411999000529084",IF(VALUE(TRIM(AM84))&lt;=200,"202411999000529085",IF(VALUE(TRIM(AM84))&lt;=300,"202411999000529087",IF(VALUE(TRIM(AM84))&lt;=400,"202411999000529089",IF(VALUE(TRIM(AM84))&lt;=500,"202411999000529090",IF(VALUE(TRIM(AM84))&lt;=1000,"202411999000532718","202411999000536024"))))))</f>
        <v/>
      </c>
      <c r="AU84" s="2" t="inlineStr">
        <is>
          <t>正常</t>
        </is>
      </c>
      <c r="BA84" s="2" t="inlineStr">
        <is>
          <t>http://23.94.38.62/S1gzdG11dkxFK2IrQlBxQzg3QXQzQUUzd2pqYjdWL0xjeHRGRU1vNmkzeFp3T09NdkxYcG9QV0E5bDdZL2h1N0dKR2IzVENWVUVzPQ.jpg</t>
        </is>
      </c>
      <c r="BB84" s="2" t="inlineStr">
        <is>
          <t>http://23.94.38.62/a3RsZlVxejJkbnlCMngrbU5nTC8zUU4rS0kxcGhmZW1hb3gwY1FrRnRuY1pxVlhNaVkzWUtoelJjTUhxQ0tYWnZ1WGYvaUw4Z3ZVPQ.jpg</t>
        </is>
      </c>
      <c r="BC84" s="2" t="inlineStr">
        <is>
          <t>http://23.94.38.62/QjFHWmxVcmpXMGV5Y1NVQzNERko1MGFyR0YwcEcxZy9SWUR2Rkw3Nk5mWmNPc1lNK01ueFJCSGM4VDJ6M1R4VE1FRER2OHJXek1JPQ.jpg</t>
        </is>
      </c>
      <c r="BD84" s="2" t="inlineStr">
        <is>
          <t>http://23.94.38.62/dWZTdTlsTzhMdGtZM0ZrUERWZjJtTkxEaHk5Q2lpYnE2R1FrSE1QdWs0NnNrWDNCVlBqTS82MTV5aDYycEMxdmpPNDdmWk1uS2Q0PQ.jpg</t>
        </is>
      </c>
      <c r="BE84" s="2" t="inlineStr">
        <is>
          <t>http://23.94.38.62/d0tlZjBGWDZWdEJtM2NxYS9IcVE3U1JFZ0Z5cXlhei9yR1JZMzVsaUNSRXY5bGZVaXRBVkhKL0RaNk91R25PeEIvclJzenNLRUpFPQ.jpg</t>
        </is>
      </c>
      <c r="BF84" s="2" t="inlineStr">
        <is>
          <t>http://23.94.38.62/QlhTdlErRlNGSDN5cFd1aUJ5aGl6Y1VCZm5xVTJiOGRjNi9XU08yN29IeXRWZ0s1d1ZQNVprYlIxMExJemtXUXM2YU5heDlVYmtRPQ.jpg</t>
        </is>
      </c>
      <c r="BG84" s="2" t="inlineStr">
        <is>
          <t>http://23.94.38.62/cjNDckpuMEV2dURJOForcEdJaXNwNHVBQVAyQ2tHMEJ4NGxMa3ZlUHVVVlpIbUZXbTZxbkwrakVjMjZjWE9RZlkwZnY3ekxwaEZrPQ.jpg</t>
        </is>
      </c>
      <c r="BH84" s="2" t="n"/>
      <c r="BI84" s="2" t="n"/>
      <c r="BJ84" s="2" t="inlineStr">
        <is>
          <t>http://23.94.38.62/aVZpSFYzYmRRMkFKWjIyTTNFRXJzaUxuK3k3VW55S0hCY2pQMTVGbXJyTCtKRkNDZExSclA0NklDQldINmpMU0hzWEtva005WEgwPQ.jpg@100</t>
        </is>
      </c>
      <c r="BK84" s="2">
        <f>IF(ISBLANK(BJ84),BA84,BJ84)</f>
        <v/>
      </c>
      <c r="BL84" s="2" t="inlineStr">
        <is>
          <t>WYD241206006</t>
        </is>
      </c>
      <c r="BM84" s="2" t="n"/>
      <c r="BN84" s="2" t="inlineStr">
        <is>
          <t>Red Hearts Valentine's Day Nail Art 24PCS Nail Tips Finished Wearable Nails False Nails Wearable Nail Patches</t>
        </is>
      </c>
      <c r="BO84" s="2" t="inlineStr">
        <is>
          <t>红心情人节美甲 24 件装 指甲贴成品 可穿戴指甲 假指甲 可穿戴指甲贴片</t>
        </is>
      </c>
      <c r="BP84" s="2" t="inlineStr">
        <is>
          <t>红色爱心极简情人节美甲片24片</t>
        </is>
      </c>
      <c r="BQ84" s="2" t="inlineStr">
        <is>
          <t>Red Heart Minimalist Valentine'S Day Nail Art 24 Pieces</t>
        </is>
      </c>
    </row>
    <row r="85" ht="50" customHeight="1" s="3">
      <c r="A85" s="2" t="inlineStr">
        <is>
          <t>WYD241206007</t>
        </is>
      </c>
      <c r="B85" t="inlineStr">
        <is>
          <t>Herunwer</t>
        </is>
      </c>
      <c r="C85" s="2" t="inlineStr">
        <is>
          <t>2WXX20250122</t>
        </is>
      </c>
      <c r="D85" s="2" t="inlineStr">
        <is>
          <t>-</t>
        </is>
      </c>
      <c r="E85" s="2" t="n"/>
      <c r="F85" s="2">
        <f>C85&amp;D85&amp;A85&amp;D85&amp;B85</f>
        <v/>
      </c>
      <c r="G85" s="2">
        <f>C85&amp;D85&amp;E85&amp;D85&amp;B85</f>
        <v/>
      </c>
      <c r="J85" s="2">
        <f>BN85</f>
        <v/>
      </c>
      <c r="K85" s="2" t="inlineStr">
        <is>
          <t xml:space="preserve">Herunwer </t>
        </is>
      </c>
      <c r="L85" s="2">
        <f>K85&amp;J85</f>
        <v/>
      </c>
      <c r="M85" s="2">
        <f>LEN(L85)</f>
        <v/>
      </c>
      <c r="N85" s="2" t="inlineStr">
        <is>
          <t>Red Hearts Valentine's Day Nail Art 24PCS Nail Tips Finished Wearable Nails False Nails Wearable Nail Patches&lt;br&gt;Features:&lt;br&gt;Red Hearts Valentine's Day Theme: Red hearts nail stickers designed for Valentine's Day, adding a romantic.&lt;br&gt;24-piece full set: Contains 24 nail stickers to meet the needs of hands and toes.    Finished products are  to stick: finished nail stickers, no skills required, easy to stick.&lt;br&gt;  Wearable false nails: easy to wear, create fashionable nail effects at any .&lt;br&gt;Long-lasting and easy to : fits firmly and is easy to  without damaging real nails.  Product Description:&lt;br&gt;Package Included：24 nail stickers ，1x glue&lt;br&gt;</t>
        </is>
      </c>
      <c r="O85" s="4">
        <f>IF(ISNUMBER(SEARCH("&lt;br&gt;Size",SUBSTITUTE(TRIM(N85),"&lt;br&gt; ","&lt;br&gt;"))),LEFT(SUBSTITUTE(TRIM(N85),"&lt;br&gt; ","&lt;br&gt;"),SEARCH("&lt;br&gt;Size",SUBSTITUTE(TRIM(N85),"&lt;br&gt; ","&lt;br&gt;"))-1),SUBSTITUTE(TRIM(N85),"&lt;br&gt; ","&lt;br&gt;"))</f>
        <v/>
      </c>
      <c r="P85" s="4">
        <f>IF(ISNUMBER(SEARCH("Size&lt;br&gt;US",O85)),LEFT(O85,SEARCH("Size&lt;br&gt;US",O85)-1),O85)</f>
        <v/>
      </c>
      <c r="Q85" s="4">
        <f>SUBSTITUTE(P85,"&lt;br&gt;",CHAR(10))</f>
        <v/>
      </c>
      <c r="R85" s="4">
        <f>REPLACE(Q85,1,FIND(CHAR(10),Q85),)</f>
        <v/>
      </c>
      <c r="S85" s="5">
        <f>REPLACE(R85,1,FIND(CHAR(10),R85),)</f>
        <v/>
      </c>
      <c r="T85" s="5">
        <f>REPLACE(S85,1,FIND(CHAR(10),S85),)</f>
        <v/>
      </c>
      <c r="U85" s="5">
        <f>REPLACE(T85,1,FIND(CHAR(10),T85),)</f>
        <v/>
      </c>
      <c r="V85" s="5">
        <f>REPLACE(U85,1,FIND(CHAR(10),U85),)</f>
        <v/>
      </c>
      <c r="W85" s="5">
        <f>REPLACE(V85,1,FIND(CHAR(10),V85),)</f>
        <v/>
      </c>
      <c r="X85" s="5">
        <f>REPLACE(W85,1,FIND(CHAR(10),W85),)</f>
        <v/>
      </c>
      <c r="Y85" s="4">
        <f>K85&amp;"【Service】 If you have any questions, please feel free to contact us and we will answer your questions as soon as possible."</f>
        <v/>
      </c>
      <c r="Z85" s="5" t="inlineStr">
        <is>
          <t>best gift</t>
        </is>
      </c>
      <c r="AA85" s="5">
        <f>LEFT(S85,FIND(CHAR(10),S85)-1)</f>
        <v/>
      </c>
      <c r="AB85" s="4">
        <f>LEFT(T85,FIND(CHAR(10),T85)-1)</f>
        <v/>
      </c>
      <c r="AC85" s="4">
        <f>LEFT(U85,FIND(CHAR(10),U85)-1)</f>
        <v/>
      </c>
      <c r="AD85" s="4">
        <f>LEFT(V85,FIND(CHAR(10),V85)-1)</f>
        <v/>
      </c>
      <c r="AE85" s="4">
        <f>LEFT(W85,FIND(CHAR(10),W85)-1)</f>
        <v/>
      </c>
      <c r="AF85" s="2" t="inlineStr">
        <is>
          <t>液体,轻小件,纸箱,情人节产品,信封件-US.UK.DE,信封件-US,信封件-FR,信封件-JP</t>
        </is>
      </c>
      <c r="AG85" s="2" t="inlineStr">
        <is>
          <t>multicolor</t>
        </is>
      </c>
      <c r="AH85" s="2" t="inlineStr">
        <is>
          <t>5ml</t>
        </is>
      </c>
      <c r="AJ85" s="2" t="inlineStr">
        <is>
          <t>Plastic</t>
        </is>
      </c>
      <c r="AK85" s="2" t="inlineStr">
        <is>
          <t>塑料</t>
        </is>
      </c>
      <c r="AL85" s="2" t="inlineStr">
        <is>
          <t>3.2</t>
        </is>
      </c>
      <c r="AM85" s="2" t="inlineStr">
        <is>
          <t>20</t>
        </is>
      </c>
      <c r="AN85" s="7" t="n">
        <v>0.04</v>
      </c>
      <c r="AO85" s="2" t="n">
        <v>12.99</v>
      </c>
      <c r="AP85" s="2" t="n">
        <v>5.14</v>
      </c>
      <c r="AQ85" s="2" t="n">
        <v>4.99</v>
      </c>
      <c r="AR85" s="2">
        <f>IF(VALUE(TRIM(AM85))&lt;=100,"202411999000529084",IF(VALUE(TRIM(AM85))&lt;=200,"202411999000529085",IF(VALUE(TRIM(AM85))&lt;=300,"202411999000529087",IF(VALUE(TRIM(AM85))&lt;=400,"202411999000529089",IF(VALUE(TRIM(AM85))&lt;=500,"202411999000529090",IF(VALUE(TRIM(AM85))&lt;=1000,"202411999000532718","202411999000536024"))))))</f>
        <v/>
      </c>
      <c r="AU85" s="2" t="inlineStr">
        <is>
          <t>正常</t>
        </is>
      </c>
      <c r="BA85" s="2" t="inlineStr">
        <is>
          <t>http://23.94.38.62/TnFvMzFrQzBzYTF1VkMvWlNZbm9xbytuZE5tTzFPUkVOUnJMSmNuTnBYRjR4RmVMT21VenpSVVJ1WkhjMDN5OTM3T3FMc1hWMXNnPQ.jpg</t>
        </is>
      </c>
      <c r="BB85" s="2" t="inlineStr">
        <is>
          <t>http://23.94.38.62/UFUrd0RjZ0RkeStnMjdUL28wSVIxejdoRThSaDlodS9na3IwZDJrU2ZDQXdZM1MvYyt0YTdHbnVEbU10SSsxSy96bGJzZ0wyNUMwPQ.jpg</t>
        </is>
      </c>
      <c r="BC85" s="2" t="inlineStr">
        <is>
          <t>http://23.94.38.62/cE5ZdEZvL21YeGlTZlZ4ME0zSG5jYkE2ZEs0Vjh0dVAyK2ZCOUpRc1ptWlZ5QS94VkNTc01HaHZ6UUdPYzFDWDJNRG0rRWxPQnFBPQ.jpg</t>
        </is>
      </c>
      <c r="BD85" s="2" t="inlineStr">
        <is>
          <t>http://23.94.38.62/UzBSR05Zb3pGcFAxNDRCL3hSR2dqTnY2UE9OeFVMOXA1Z05YYmRNLzB1SXFGRDNYQUxMLzhBVWRyVGJLN0dpc25xR2w2TnNjL2hvPQ.jpg</t>
        </is>
      </c>
      <c r="BE85" s="2" t="inlineStr">
        <is>
          <t>http://23.94.38.62/VDlkQkpUZ1psQm5ycys0cjhaa3hPc1Uxc2hxTVBKZVpNSjVrK2ZXTUVUTjZTdVJYajNwMHgvZlhVVm9Ob3NKWVNlM3pXMXluUnR3PQ.jpg</t>
        </is>
      </c>
      <c r="BF85" s="2" t="inlineStr">
        <is>
          <t>http://23.94.38.62/c3NrU0dXRTRPNm1SWEdxM2lyaVlETjJGYjEzOExaVC90QkxZcmdMMlB1WkZlbjlucHA5OXNaVFV0S0daam5ONFFYVmpXSCtKUFpJPQ.jpg</t>
        </is>
      </c>
      <c r="BG85" s="2" t="inlineStr">
        <is>
          <t>http://23.94.38.62/ZTRvdktNYXZLOWo3NUdrRnNTNFJNcDhNV2xQU0haelJlZi8ybXkrTFk5VVpEcUdvZDdQMytWRGxMODFIb0s0Q0Zzelp4T3VDdDFVPQ.jpg</t>
        </is>
      </c>
      <c r="BH85" s="2" t="n"/>
      <c r="BI85" s="2" t="n"/>
      <c r="BJ85" s="2" t="inlineStr">
        <is>
          <t>http://23.94.38.62/K09ERDdvZW0rOEFXWm9nSXJnS3JjbVVWRXN2RGRscVZEaGdYbjk2dFA5aFhpQVJtdGNYdnZLNm82TmtCOGVIZkZ0eUN6VUFjRzc0PQ.jpg@100</t>
        </is>
      </c>
      <c r="BK85" s="2">
        <f>IF(ISBLANK(BJ85),BA85,BJ85)</f>
        <v/>
      </c>
      <c r="BL85" s="2" t="inlineStr">
        <is>
          <t>WYD241206007</t>
        </is>
      </c>
      <c r="BM85" s="2" t="n"/>
      <c r="BN85" s="2" t="inlineStr">
        <is>
          <t>Red Hearts Valentine's Day Nail Art 24PCS Nail Tips Finished Wearable Nails False Nails Wearable Nail Patches</t>
        </is>
      </c>
      <c r="BO85" s="2" t="inlineStr">
        <is>
          <t>红心情人节美甲 24 件装 指甲贴成品 可穿戴指甲 假指甲 可穿戴指甲贴片</t>
        </is>
      </c>
      <c r="BP85" s="2" t="inlineStr">
        <is>
          <t>红色爱心极简情人节美甲片24片</t>
        </is>
      </c>
      <c r="BQ85" s="2" t="inlineStr">
        <is>
          <t>Red Heart Minimalist Valentine'S Day Nail Art 24 Pieces</t>
        </is>
      </c>
    </row>
    <row r="86" ht="50" customHeight="1" s="3">
      <c r="A86" s="2" t="inlineStr">
        <is>
          <t>HMW241206003</t>
        </is>
      </c>
      <c r="B86" t="inlineStr">
        <is>
          <t>Herunwer</t>
        </is>
      </c>
      <c r="C86" s="2" t="inlineStr">
        <is>
          <t>2WXX20250122</t>
        </is>
      </c>
      <c r="D86" s="2" t="inlineStr">
        <is>
          <t>-</t>
        </is>
      </c>
      <c r="E86" s="2" t="n"/>
      <c r="F86" s="2">
        <f>C86&amp;D86&amp;A86&amp;D86&amp;B86</f>
        <v/>
      </c>
      <c r="G86" s="2">
        <f>C86&amp;D86&amp;E86&amp;D86&amp;B86</f>
        <v/>
      </c>
      <c r="J86" s="2">
        <f>BN86</f>
        <v/>
      </c>
      <c r="K86" s="2" t="inlineStr">
        <is>
          <t xml:space="preserve">Herunwer </t>
        </is>
      </c>
      <c r="L86" s="2">
        <f>K86&amp;J86</f>
        <v/>
      </c>
      <c r="M86" s="2">
        <f>LEN(L86)</f>
        <v/>
      </c>
      <c r="N86" s="2" t="inlineStr">
        <is>
          <t>Nail Phototherapy Gel Long-lasting Nail Color Gel Nail Polish Gel Set&lt;br&gt;Features:&lt;br&gt;1. **Long-Lasting **: Our nail gel set features a  and long-lasting , ensuring your manicure remains  for weeks with the beauty of gel nails.&lt;br&gt;2. ** Color Selection**: Discover a stunning range of colors in our nail gel set,  for creating beautiful and  nail designs that suit any occasion and  style.&lt;br&gt;3. **Easy Application**: The user-friendly design of our gel polish allows for easy application at home or in a salon, making it a convenient choice for both beginners and professionals alike.&lt;br&gt;4.  Ingredients: Made with  ingredients, our gel polishes are safe for your nails and provide a glossy finish, enhancing the overall look of your manicured nails.&lt;br&gt;5. Complete Gel Nail Kit: This gel polish set includes everything you need for a complete manicure experience, making it an ideal choice for anyone looking to achieve salon-quality results from the comfort of home.&lt;br&gt;Product Description:&lt;br&gt;Including: 8 * nail polish 1 * leather pusher 1 * leather fork 1 * nail clipper 1 * nail file 3 * nail glue&lt;br&gt;</t>
        </is>
      </c>
      <c r="O86" s="4">
        <f>IF(ISNUMBER(SEARCH("&lt;br&gt;Size",SUBSTITUTE(TRIM(N86),"&lt;br&gt; ","&lt;br&gt;"))),LEFT(SUBSTITUTE(TRIM(N86),"&lt;br&gt; ","&lt;br&gt;"),SEARCH("&lt;br&gt;Size",SUBSTITUTE(TRIM(N86),"&lt;br&gt; ","&lt;br&gt;"))-1),SUBSTITUTE(TRIM(N86),"&lt;br&gt; ","&lt;br&gt;"))</f>
        <v/>
      </c>
      <c r="P86" s="4">
        <f>IF(ISNUMBER(SEARCH("Size&lt;br&gt;US",O86)),LEFT(O86,SEARCH("Size&lt;br&gt;US",O86)-1),O86)</f>
        <v/>
      </c>
      <c r="Q86" s="4">
        <f>SUBSTITUTE(P86,"&lt;br&gt;",CHAR(10))</f>
        <v/>
      </c>
      <c r="R86" s="4">
        <f>REPLACE(Q86,1,FIND(CHAR(10),Q86),)</f>
        <v/>
      </c>
      <c r="S86" s="5">
        <f>REPLACE(R86,1,FIND(CHAR(10),R86),)</f>
        <v/>
      </c>
      <c r="T86" s="5">
        <f>REPLACE(S86,1,FIND(CHAR(10),S86),)</f>
        <v/>
      </c>
      <c r="U86" s="5">
        <f>REPLACE(T86,1,FIND(CHAR(10),T86),)</f>
        <v/>
      </c>
      <c r="V86" s="5">
        <f>REPLACE(U86,1,FIND(CHAR(10),U86),)</f>
        <v/>
      </c>
      <c r="W86" s="5">
        <f>REPLACE(V86,1,FIND(CHAR(10),V86),)</f>
        <v/>
      </c>
      <c r="X86" s="5">
        <f>REPLACE(W86,1,FIND(CHAR(10),W86),)</f>
        <v/>
      </c>
      <c r="Y86" s="4">
        <f>K86&amp;"【Service】 If you have any questions, please feel free to contact us and we will answer your questions as soon as possible."</f>
        <v/>
      </c>
      <c r="Z86" s="5" t="inlineStr">
        <is>
          <t>best gift</t>
        </is>
      </c>
      <c r="AA86" s="5">
        <f>LEFT(S86,FIND(CHAR(10),S86)-1)</f>
        <v/>
      </c>
      <c r="AB86" s="4">
        <f>LEFT(T86,FIND(CHAR(10),T86)-1)</f>
        <v/>
      </c>
      <c r="AC86" s="4">
        <f>LEFT(U86,FIND(CHAR(10),U86)-1)</f>
        <v/>
      </c>
      <c r="AD86" s="4">
        <f>LEFT(V86,FIND(CHAR(10),V86)-1)</f>
        <v/>
      </c>
      <c r="AE86" s="4">
        <f>LEFT(W86,FIND(CHAR(10),W86)-1)</f>
        <v/>
      </c>
      <c r="AF86" s="2" t="inlineStr">
        <is>
          <t>液体,指甲油,纸箱</t>
        </is>
      </c>
      <c r="AG86" s="2" t="inlineStr">
        <is>
          <t>color</t>
        </is>
      </c>
      <c r="AH86" s="2" t="inlineStr">
        <is>
          <t>90ml</t>
        </is>
      </c>
      <c r="AJ86" s="2" t="inlineStr">
        <is>
          <t>Plastic</t>
        </is>
      </c>
      <c r="AK86" s="2" t="inlineStr">
        <is>
          <t>塑料</t>
        </is>
      </c>
      <c r="AL86" s="2" t="inlineStr">
        <is>
          <t>28.8</t>
        </is>
      </c>
      <c r="AM86" s="2" t="inlineStr">
        <is>
          <t>200</t>
        </is>
      </c>
      <c r="AN86" s="7" t="n">
        <v>0.44</v>
      </c>
      <c r="AO86" s="2" t="n">
        <v>30.99</v>
      </c>
      <c r="AP86" s="2" t="n">
        <v>12.37</v>
      </c>
      <c r="AQ86" s="2" t="n">
        <v>11.99</v>
      </c>
      <c r="AR86" s="2">
        <f>IF(VALUE(TRIM(AM86))&lt;=100,"202411999000529084",IF(VALUE(TRIM(AM86))&lt;=200,"202411999000529085",IF(VALUE(TRIM(AM86))&lt;=300,"202411999000529087",IF(VALUE(TRIM(AM86))&lt;=400,"202411999000529089",IF(VALUE(TRIM(AM86))&lt;=500,"202411999000529090",IF(VALUE(TRIM(AM86))&lt;=1000,"202411999000532718","202411999000536024"))))))</f>
        <v/>
      </c>
      <c r="AU86" s="2" t="inlineStr">
        <is>
          <t>正常</t>
        </is>
      </c>
      <c r="BA86" s="2" t="inlineStr">
        <is>
          <t>http://23.94.38.62/VEdkOFdFWW5DT3JIRnhRWmNWaFRBYXpCSTdVc0tZSXlrcXpPYVZRT2JsUDRZL3p0ZDdhOENJSEdMR3lDeEVJZTVYSmJ1bnkrbXFZPQ.jpg</t>
        </is>
      </c>
      <c r="BB86" s="2" t="inlineStr">
        <is>
          <t>http://23.94.38.62/NmYxWExHVTBCeEJ1R3pvTXB4dlU0TEVWQlhySFNmbWpTRCtoL2tKYy93NUpBcmRzdDZaK0xYUCtTZ085NmJINC96N2lab3h4RTYwPQ.jpg</t>
        </is>
      </c>
      <c r="BC86" s="2" t="inlineStr">
        <is>
          <t>http://23.94.38.62/N21ibnB4SGdHbzJYZk5iRHZIZWVuM2tJRDFma3N1RW5KWFR4cC9BdkRUdnAwdk1RZHJibC9UMVRxZVFiTWhCTTc5aURtSnl3bGJFPQ.jpg</t>
        </is>
      </c>
      <c r="BD86" s="2" t="inlineStr">
        <is>
          <t>http://23.94.38.62/Zk5qVVQweDlZOHRSMXg3TFlnblByWWdEcW83K25ERlRWcSsrVkxMd1l4dmQyNEIxNTNRNHRTVXFuRXJZZWFQUmdLSEc2TmxDUmJNPQ.jpg</t>
        </is>
      </c>
      <c r="BE86" s="2" t="inlineStr">
        <is>
          <t>http://23.94.38.62/NkVTaHpRdTVVbURHRlRzTWR3eXVxc0NFaEFTWkhlQmppR0szMDJtWFpoZzFEMXFLblNqcVRzekVBTW5RM01rUXdPYkJYVEFpK2RRPQ.jpg</t>
        </is>
      </c>
      <c r="BF86" s="2" t="inlineStr">
        <is>
          <t>http://23.94.38.62/b2xhRGU0a2tEZCt1NmdyRllCU01FTWRoS0dIZllCK3djeDR0a1p6K2tPRk43WjVYNFhxMTlDb1h6cE9wclFDeXFucWZCR1ZlQ2dBPQ.jpg</t>
        </is>
      </c>
      <c r="BG86" s="2" t="inlineStr">
        <is>
          <t>http://23.94.38.62/ZEo4SjdaVGJBOHlCOElMTU4xcUZwRWFNU3RXS2hLNTlQemxiQ0kwdXo4TlFEbkZEY3VUWmdXeHFvbVY2N1FQb1VCTFYyaEY2Z0N3PQ.jpg</t>
        </is>
      </c>
      <c r="BH86" s="2" t="inlineStr">
        <is>
          <t>http://23.94.38.62/dGRxQkpyclRWeHNlN2cvNXhTaCttaVVxYmZzd294QjJwMWFuUXlUZTR2OFZqcnZBUjZFdjFKaFRwTk1USkhLY05idStHOXhaN05JPQ.jpg</t>
        </is>
      </c>
      <c r="BI86" s="2" t="inlineStr">
        <is>
          <t>http://23.94.38.62/K3dtcnpLUGMrU2poeStjNnAwcHFJTnlHclZuZFBqT2g0U0dxV1YwNHR3d3VMbU9CbEZpa3BITVhyYWE2WXROYlBhamxiK0JvV2ZVPQ.jpg</t>
        </is>
      </c>
      <c r="BJ86" s="2" t="inlineStr">
        <is>
          <t>http://23.94.38.62/Zkw2NDN6WGg5RG83aGpQWUx1N0lNdWxjeFh4b29Jc3dXS3YyNDR1SGFuM2hBY2FTV0kxZEd0YTBvczdVaGxlSzNheU4ycXRhdERnPQ.jpg@100</t>
        </is>
      </c>
      <c r="BK86" s="2">
        <f>IF(ISBLANK(BJ86),BA86,BJ86)</f>
        <v/>
      </c>
      <c r="BL86" s="2" t="inlineStr">
        <is>
          <t>HMW241206003</t>
        </is>
      </c>
      <c r="BM86" s="2" t="n"/>
      <c r="BN86" s="2" t="inlineStr">
        <is>
          <t>Nail Phototherapy Gel Long-lasting Nail Color Gel Nail Polish Gel Set</t>
        </is>
      </c>
      <c r="BO86" s="2" t="inlineStr">
        <is>
          <t>指甲光疗凝胶 持久指甲彩妆凝胶 指甲油凝胶套装</t>
        </is>
      </c>
      <c r="BP86" s="2" t="inlineStr">
        <is>
          <t>美甲光疗胶持久美甲色胶指甲油胶套装</t>
        </is>
      </c>
      <c r="BQ86" s="2" t="inlineStr">
        <is>
          <t>Nail Art Phototherapy Glue Long-Lasting Nail Art Color Glue Nail Polish Glue Set</t>
        </is>
      </c>
    </row>
    <row r="87" ht="50" customHeight="1" s="3">
      <c r="A87" s="2" t="inlineStr">
        <is>
          <t>CCT241206006</t>
        </is>
      </c>
      <c r="B87" t="inlineStr">
        <is>
          <t>Herunwer</t>
        </is>
      </c>
      <c r="C87" s="2" t="inlineStr">
        <is>
          <t>2WXX20250122</t>
        </is>
      </c>
      <c r="D87" s="2" t="inlineStr">
        <is>
          <t>-</t>
        </is>
      </c>
      <c r="E87" s="2" t="n"/>
      <c r="F87" s="2">
        <f>C87&amp;D87&amp;A87&amp;D87&amp;B87</f>
        <v/>
      </c>
      <c r="G87" s="2">
        <f>C87&amp;D87&amp;E87&amp;D87&amp;B87</f>
        <v/>
      </c>
      <c r="J87" s="2">
        <f>BN87</f>
        <v/>
      </c>
      <c r="K87" s="2" t="inlineStr">
        <is>
          <t xml:space="preserve">Herunwer </t>
        </is>
      </c>
      <c r="L87" s="2">
        <f>K87&amp;J87</f>
        <v/>
      </c>
      <c r="M87" s="2">
        <f>LEN(L87)</f>
        <v/>
      </c>
      <c r="N87" s="2" t="inlineStr">
        <is>
          <t>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t>
        </is>
      </c>
      <c r="O87" s="4">
        <f>IF(ISNUMBER(SEARCH("&lt;br&gt;Size",SUBSTITUTE(TRIM(N87),"&lt;br&gt; ","&lt;br&gt;"))),LEFT(SUBSTITUTE(TRIM(N87),"&lt;br&gt; ","&lt;br&gt;"),SEARCH("&lt;br&gt;Size",SUBSTITUTE(TRIM(N87),"&lt;br&gt; ","&lt;br&gt;"))-1),SUBSTITUTE(TRIM(N87),"&lt;br&gt; ","&lt;br&gt;"))</f>
        <v/>
      </c>
      <c r="P87" s="4">
        <f>IF(ISNUMBER(SEARCH("Size&lt;br&gt;US",O87)),LEFT(O87,SEARCH("Size&lt;br&gt;US",O87)-1),O87)</f>
        <v/>
      </c>
      <c r="Q87" s="4">
        <f>SUBSTITUTE(P87,"&lt;br&gt;",CHAR(10))</f>
        <v/>
      </c>
      <c r="R87" s="4">
        <f>REPLACE(Q87,1,FIND(CHAR(10),Q87),)</f>
        <v/>
      </c>
      <c r="S87" s="5">
        <f>REPLACE(R87,1,FIND(CHAR(10),R87),)</f>
        <v/>
      </c>
      <c r="T87" s="5">
        <f>REPLACE(S87,1,FIND(CHAR(10),S87),)</f>
        <v/>
      </c>
      <c r="U87" s="5">
        <f>REPLACE(T87,1,FIND(CHAR(10),T87),)</f>
        <v/>
      </c>
      <c r="V87" s="5">
        <f>REPLACE(U87,1,FIND(CHAR(10),U87),)</f>
        <v/>
      </c>
      <c r="W87" s="5">
        <f>REPLACE(V87,1,FIND(CHAR(10),V87),)</f>
        <v/>
      </c>
      <c r="X87" s="5">
        <f>REPLACE(W87,1,FIND(CHAR(10),W87),)</f>
        <v/>
      </c>
      <c r="Y87" s="4">
        <f>K87&amp;"【Service】 If you have any questions, please feel free to contact us and we will answer your questions as soon as possible."</f>
        <v/>
      </c>
      <c r="Z87" s="5" t="inlineStr">
        <is>
          <t>best gift</t>
        </is>
      </c>
      <c r="AA87" s="5">
        <f>LEFT(S87,FIND(CHAR(10),S87)-1)</f>
        <v/>
      </c>
      <c r="AB87" s="4">
        <f>LEFT(T87,FIND(CHAR(10),T87)-1)</f>
        <v/>
      </c>
      <c r="AC87" s="4">
        <f>LEFT(U87,FIND(CHAR(10),U87)-1)</f>
        <v/>
      </c>
      <c r="AD87" s="4">
        <f>LEFT(V87,FIND(CHAR(10),V87)-1)</f>
        <v/>
      </c>
      <c r="AE87" s="4">
        <f>LEFT(W87,FIND(CHAR(10),W87)-1)</f>
        <v/>
      </c>
      <c r="AF87" s="2" t="inlineStr">
        <is>
          <t>膏体,纸箱,轻小件</t>
        </is>
      </c>
      <c r="AG87" s="2" t="inlineStr">
        <is>
          <t>white</t>
        </is>
      </c>
      <c r="AH87" s="2" t="inlineStr">
        <is>
          <t>Free Size</t>
        </is>
      </c>
      <c r="AJ87" s="2" t="inlineStr">
        <is>
          <t>Plastic</t>
        </is>
      </c>
      <c r="AK87" s="2" t="inlineStr">
        <is>
          <t>塑料</t>
        </is>
      </c>
      <c r="AL87" s="2" t="inlineStr">
        <is>
          <t>3.1</t>
        </is>
      </c>
      <c r="AM87" s="2" t="inlineStr">
        <is>
          <t>80</t>
        </is>
      </c>
      <c r="AN87" s="7" t="n">
        <v>0.18</v>
      </c>
      <c r="AO87" s="2" t="n">
        <v>13.99</v>
      </c>
      <c r="AP87" s="2" t="n">
        <v>5.73</v>
      </c>
      <c r="AQ87" s="2" t="n">
        <v>5.99</v>
      </c>
      <c r="AR87" s="2">
        <f>IF(VALUE(TRIM(AM87))&lt;=100,"202411999000529084",IF(VALUE(TRIM(AM87))&lt;=200,"202411999000529085",IF(VALUE(TRIM(AM87))&lt;=300,"202411999000529087",IF(VALUE(TRIM(AM87))&lt;=400,"202411999000529089",IF(VALUE(TRIM(AM87))&lt;=500,"202411999000529090",IF(VALUE(TRIM(AM87))&lt;=1000,"202411999000532718","202411999000536024"))))))</f>
        <v/>
      </c>
      <c r="AU87" s="2" t="inlineStr">
        <is>
          <t>正常</t>
        </is>
      </c>
      <c r="BA87" s="2" t="inlineStr">
        <is>
          <t>http://23.94.38.62/R2x6YkRIY3BqZDZXNFdiaVFPbVRLdTRJbEVpSXdWOWgwRE8yd01YeDhzNGpCOWd4bjcrTUpZVGpSOG1Wa204aFFyMENBRmJJc3A0PQ.jpg</t>
        </is>
      </c>
      <c r="BB87" s="2" t="inlineStr">
        <is>
          <t>http://23.94.38.62/Nk8ySjZYL3Fwc2FIc3dVT1pZSnJjR1Y3L0tQQjF5TVZWZHI3NDdFMWI5Ym92em1hMFMyWGRyUTlud2FtTUZFQ2kwQVB0THcvOFNvPQ.jpg</t>
        </is>
      </c>
      <c r="BC87" s="2" t="inlineStr">
        <is>
          <t>http://23.94.38.62/N0lJamxqMUJQN2s1eGliTnpiTndlM1J4Mk43U2VCdUl3Z3lzbXF4NUNXS2xrOEJ5U3FhNjc0QU9GS3dGNlRZUys2bFYyTXEzZ0ZZPQ.jpg</t>
        </is>
      </c>
      <c r="BD87" s="2" t="inlineStr">
        <is>
          <t>http://23.94.38.62/eDNLbWtHbkVob1A5TE5nRzJMdTVUODRVR2VNbENMRUw5S3NlVlcxKzRLM0ZqanRQOWxzdEVNTDZMemlZY3R0TU1OVVJBTXRCQlFJPQ.jpg</t>
        </is>
      </c>
      <c r="BE87" s="2" t="inlineStr">
        <is>
          <t>http://23.94.38.62/VTR6QmQvMW5RVVlWWXNmUzJMSmZBT2pUelFTbVYwc293cm5ncTVEQUpsMWN4Wmt0ZTE0UG5Hc1UyV253QVpVTjJiTnVVaHY1Tm9nPQ.jpg</t>
        </is>
      </c>
      <c r="BF87" s="2" t="n"/>
      <c r="BG87" s="2" t="n"/>
      <c r="BH87" s="2" t="n"/>
      <c r="BI87" s="2" t="n"/>
      <c r="BJ87" s="2" t="inlineStr">
        <is>
          <t>http://23.94.38.62/TWRLREZOMFdXUXdRc0dZZFJ5VnlYbE80Q3FjMHQwa0ZFc25LOFVQa3JLa0F4T3N5ZjhjeEdsU1FVdlhocW83VCswNDZXbkRaTWpRPQ.jpg@100</t>
        </is>
      </c>
      <c r="BK87" s="2">
        <f>IF(ISBLANK(BJ87),BA87,BJ87)</f>
        <v/>
      </c>
      <c r="BL87" s="2" t="inlineStr">
        <is>
          <t>CCT241206006</t>
        </is>
      </c>
      <c r="BM87" s="2" t="n"/>
      <c r="BN87" s="2" t="inlineStr">
        <is>
          <t>Lazy Face Cream Moisturizing Tone-up Cream Rehydrate Waterlight Makeup Cream Rehydrate Cream Tone-Up Cream For All Skin Type Face Moisturizer Toning Light 50g</t>
        </is>
      </c>
      <c r="BO87" s="2" t="inlineStr">
        <is>
          <t>保湿提亮霜 补水水光化妆霜 补水霜 提亮霜 适合所有肤质 面部保湿霜 爽肤光 50g</t>
        </is>
      </c>
      <c r="BP87" s="2" t="inlineStr">
        <is>
          <t>懒人素颜霜50g</t>
        </is>
      </c>
      <c r="BQ87" s="2" t="inlineStr">
        <is>
          <t>Lazy Face Cream 50G</t>
        </is>
      </c>
    </row>
    <row r="88" ht="50" customHeight="1" s="3">
      <c r="A88" s="2" t="inlineStr">
        <is>
          <t>HMW241206005</t>
        </is>
      </c>
      <c r="B88" t="inlineStr">
        <is>
          <t>Herunwer</t>
        </is>
      </c>
      <c r="C88" s="2" t="inlineStr">
        <is>
          <t>2WXX20250122</t>
        </is>
      </c>
      <c r="D88" s="2" t="inlineStr">
        <is>
          <t>-</t>
        </is>
      </c>
      <c r="E88" s="2" t="n"/>
      <c r="F88" s="2">
        <f>C88&amp;D88&amp;A88&amp;D88&amp;B88</f>
        <v/>
      </c>
      <c r="G88" s="2">
        <f>C88&amp;D88&amp;E88&amp;D88&amp;B88</f>
        <v/>
      </c>
      <c r="J88" s="2">
        <f>BN88</f>
        <v/>
      </c>
      <c r="K88" s="2" t="inlineStr">
        <is>
          <t xml:space="preserve">Herunwer </t>
        </is>
      </c>
      <c r="L88" s="2">
        <f>K88&amp;J88</f>
        <v/>
      </c>
      <c r="M88" s="2">
        <f>LEN(L88)</f>
        <v/>
      </c>
      <c r="N88" s="2" t="inlineStr">
        <is>
          <t>Rose Hand Mask Whitening Hands Antis-cracking Moisturizing Nourishing Hand Care Mask&lt;br&gt;Features:&lt;br&gt;1. ** Nourishment**: Our Rose Hand Mask provides intensive nourishment, ensuring your hands remain soft and supple while effectively combating dryness.&lt;br&gt;2. **Whitening Effect**: Experience brighter skin with our Whitening Hand Mask, designed specifically to promote a lighter and more even skin tone for your hands.&lt;br&gt;3. **Crack Prevention**: This hand mask is formulated to  cracks and  against harsh environmental factors, keeping your hands looking youthful and .&lt;br&gt;4. **Hydration **: Infused with hydrating ingredients, our Rose Hand Mask offers   replenishment, leaving your skin feeling refreshed and rejuvenated.&lt;br&gt;5. **Easy Application**: Enjoy the convenience of our user-friendly hand care solution; simply apply the Rose Hand Mask for a pampering  that fits easily into your routine.&lt;br&gt;Product Description:&lt;br&gt;Includes: 3 * Rose Hand Mask for tender and white hands,  dryness and cracking, moisturizing and nourishing hand care&lt;br&gt;</t>
        </is>
      </c>
      <c r="O88" s="4">
        <f>IF(ISNUMBER(SEARCH("&lt;br&gt;Size",SUBSTITUTE(TRIM(N88),"&lt;br&gt; ","&lt;br&gt;"))),LEFT(SUBSTITUTE(TRIM(N88),"&lt;br&gt; ","&lt;br&gt;"),SEARCH("&lt;br&gt;Size",SUBSTITUTE(TRIM(N88),"&lt;br&gt; ","&lt;br&gt;"))-1),SUBSTITUTE(TRIM(N88),"&lt;br&gt; ","&lt;br&gt;"))</f>
        <v/>
      </c>
      <c r="P88" s="4">
        <f>IF(ISNUMBER(SEARCH("Size&lt;br&gt;US",O88)),LEFT(O88,SEARCH("Size&lt;br&gt;US",O88)-1),O88)</f>
        <v/>
      </c>
      <c r="Q88" s="4">
        <f>SUBSTITUTE(P88,"&lt;br&gt;",CHAR(10))</f>
        <v/>
      </c>
      <c r="R88" s="4">
        <f>REPLACE(Q88,1,FIND(CHAR(10),Q88),)</f>
        <v/>
      </c>
      <c r="S88" s="5">
        <f>REPLACE(R88,1,FIND(CHAR(10),R88),)</f>
        <v/>
      </c>
      <c r="T88" s="5">
        <f>REPLACE(S88,1,FIND(CHAR(10),S88),)</f>
        <v/>
      </c>
      <c r="U88" s="5">
        <f>REPLACE(T88,1,FIND(CHAR(10),T88),)</f>
        <v/>
      </c>
      <c r="V88" s="5">
        <f>REPLACE(U88,1,FIND(CHAR(10),U88),)</f>
        <v/>
      </c>
      <c r="W88" s="5">
        <f>REPLACE(V88,1,FIND(CHAR(10),V88),)</f>
        <v/>
      </c>
      <c r="X88" s="5">
        <f>REPLACE(W88,1,FIND(CHAR(10),W88),)</f>
        <v/>
      </c>
      <c r="Y88" s="4">
        <f>K88&amp;"【Service】 If you have any questions, please feel free to contact us and we will answer your questions as soon as possible."</f>
        <v/>
      </c>
      <c r="Z88" s="5" t="inlineStr">
        <is>
          <t>best gift</t>
        </is>
      </c>
      <c r="AA88" s="5">
        <f>LEFT(S88,FIND(CHAR(10),S88)-1)</f>
        <v/>
      </c>
      <c r="AB88" s="4">
        <f>LEFT(T88,FIND(CHAR(10),T88)-1)</f>
        <v/>
      </c>
      <c r="AC88" s="4">
        <f>LEFT(U88,FIND(CHAR(10),U88)-1)</f>
        <v/>
      </c>
      <c r="AD88" s="4">
        <f>LEFT(V88,FIND(CHAR(10),V88)-1)</f>
        <v/>
      </c>
      <c r="AE88" s="4">
        <f>LEFT(W88,FIND(CHAR(10),W88)-1)</f>
        <v/>
      </c>
      <c r="AF88" s="2" t="inlineStr">
        <is>
          <t>纸箱,轻小件,信封件-FR,信封件-JP</t>
        </is>
      </c>
      <c r="AG88" s="2" t="inlineStr">
        <is>
          <t>color</t>
        </is>
      </c>
      <c r="AH88" s="2" t="inlineStr">
        <is>
          <t>Free Size</t>
        </is>
      </c>
      <c r="AJ88" s="2" t="inlineStr">
        <is>
          <t>Plastic</t>
        </is>
      </c>
      <c r="AK88" s="2" t="inlineStr">
        <is>
          <t>塑料</t>
        </is>
      </c>
      <c r="AL88" s="2" t="inlineStr">
        <is>
          <t>16.8</t>
        </is>
      </c>
      <c r="AM88" s="2" t="inlineStr">
        <is>
          <t>120</t>
        </is>
      </c>
      <c r="AN88" s="7" t="n">
        <v>0.26</v>
      </c>
      <c r="AO88" s="2" t="n">
        <v>21.99</v>
      </c>
      <c r="AP88" s="2" t="n">
        <v>8.82</v>
      </c>
      <c r="AQ88" s="2" t="n">
        <v>8.99</v>
      </c>
      <c r="AR88" s="2">
        <f>IF(VALUE(TRIM(AM88))&lt;=100,"202411999000529084",IF(VALUE(TRIM(AM88))&lt;=200,"202411999000529085",IF(VALUE(TRIM(AM88))&lt;=300,"202411999000529087",IF(VALUE(TRIM(AM88))&lt;=400,"202411999000529089",IF(VALUE(TRIM(AM88))&lt;=500,"202411999000529090",IF(VALUE(TRIM(AM88))&lt;=1000,"202411999000532718","202411999000536024"))))))</f>
        <v/>
      </c>
      <c r="AU88" s="2" t="inlineStr">
        <is>
          <t>正常</t>
        </is>
      </c>
      <c r="BA88" s="2" t="inlineStr">
        <is>
          <t>http://23.94.38.62/ZUFLZ2FJeVQ2WEo5c3JhRHJkTHdpWitpelI3OFVvNEZSZkFEdVY3dndPOFBvQUszV0U5VlR0ODhzRWtqUGkzc3ROK1pmd0dzUHI0PQ.jpg</t>
        </is>
      </c>
      <c r="BB88" s="2" t="inlineStr">
        <is>
          <t>http://23.94.38.62/T1lzQ0g0ZjNMZHloZHo0UGpGMWVWREhQYlNRbWVqVlZleS9QVTBRaTRNNzF2a0NMNnIycHVSMEk4cWd1NG9MemlCQmJaUjBhQzFJPQ.jpg</t>
        </is>
      </c>
      <c r="BC88" s="2" t="inlineStr">
        <is>
          <t>http://23.94.38.62/djNNb2xGZlV6M3JsSG1UQWo4TTVoVXFzeTkvblJwR3R0NWpZYnVLem11Qk1zc3VzWVZORS93NmtBZ1RROGZHU2Z4WGttTVFtZHBRPQ.jpg</t>
        </is>
      </c>
      <c r="BD88" s="2" t="inlineStr">
        <is>
          <t>http://23.94.38.62/TjJLVE5vSWFpa2JIaHJyNks3UUEwZFdRRW5ld05KNWlGckR5aTdIRndUMk0xdndkdVlDU21OMGlGdzBLbTd1ejVVZERrdWFHSGEwPQ.jpg</t>
        </is>
      </c>
      <c r="BE88" s="2" t="inlineStr">
        <is>
          <t>http://23.94.38.62/MG5RcUJPYVhZTHRSYzZ0L0tWMHExZ0N1V3ZsN2pLekY3TFdZRlB5dHIxRG9ZMmhlV1FCTDl4akFTOGxJZzhXMUZRZHh6em0wNzhJPQ.jpg</t>
        </is>
      </c>
      <c r="BF88" s="2" t="inlineStr">
        <is>
          <t>http://23.94.38.62/clBKZDRDOU1ZNmlaM3QwSU9IUzVVSG1ybUlwU3ZkcU1keXNQYXp0ZEVQOFlKSjI3Y1VhV3dyVHJJbXY3NWFPMzRpakM0ZnFpZEM0PQ.jpg</t>
        </is>
      </c>
      <c r="BG88" s="2" t="inlineStr">
        <is>
          <t>http://23.94.38.62/R01ZOEsvL2VTbndwckFvTXpYd05zWmthMld6Tkp1eXQvVS9KN3FwNllWWE9TK21Ua2RoS3U4VWJCVVNhTEVmZy83MytEZmhyZkcwPQ.jpg</t>
        </is>
      </c>
      <c r="BH88" s="2" t="inlineStr">
        <is>
          <t>http://23.94.38.62/TGl1NWVZbVVOVE5Fc0ZBaDBQNmp3UVlYSDYvaVB0SzlYLzJ1NXJaK1FaM0hUSUlyQzRtNkZLdlI3NVFiNnBEZUxwMTg2OEdQQ3dVPQ.jpg</t>
        </is>
      </c>
      <c r="BI88" s="2" t="n"/>
      <c r="BJ88" s="2" t="inlineStr">
        <is>
          <t>http://23.94.38.62/TVFiSThmcmZiYjF2aUtVeVo5YjlQalFkTjFHeVYvVDVhV3lUMmRXOXFRb0M1R0FIWUk2cEszNGxtbmVsWWxHK2xwMzN1N2c1YjVvPQ.jpg@100</t>
        </is>
      </c>
      <c r="BK88" s="2">
        <f>IF(ISBLANK(BJ88),BA88,BJ88)</f>
        <v/>
      </c>
      <c r="BL88" s="2" t="inlineStr">
        <is>
          <t>HMW241206005</t>
        </is>
      </c>
      <c r="BM88" s="2" t="n"/>
      <c r="BN88" s="2" t="inlineStr">
        <is>
          <t>Rose Hand Mask Whitening Hands Antis-cracking Moisturizing Nourishing Hand Care Mask</t>
        </is>
      </c>
      <c r="BO88" s="2" t="inlineStr">
        <is>
          <t>玫瑰手膜美白双手防干裂保湿滋养手部护理膜</t>
        </is>
      </c>
      <c r="BP88" s="2" t="inlineStr">
        <is>
          <t>玫瑰手膜嫩白双手防干裂保湿补水滋养手部护理手膜</t>
        </is>
      </c>
      <c r="BQ88" s="2" t="inlineStr">
        <is>
          <t>Rose Hand Mask Whitens Hands, Prevents Dryness And Cracking, Moisturizes And Nourishes Hands</t>
        </is>
      </c>
    </row>
    <row r="89" ht="50" customHeight="1" s="3">
      <c r="A89" s="2" t="inlineStr">
        <is>
          <t>CCT241206007</t>
        </is>
      </c>
      <c r="B89" t="inlineStr">
        <is>
          <t>Herunwer</t>
        </is>
      </c>
      <c r="C89" s="2" t="inlineStr">
        <is>
          <t>2WXX20250122</t>
        </is>
      </c>
      <c r="D89" s="2" t="inlineStr">
        <is>
          <t>-</t>
        </is>
      </c>
      <c r="E89" s="2" t="n"/>
      <c r="F89" s="2">
        <f>C89&amp;D89&amp;A89&amp;D89&amp;B89</f>
        <v/>
      </c>
      <c r="G89" s="2">
        <f>C89&amp;D89&amp;E89&amp;D89&amp;B89</f>
        <v/>
      </c>
      <c r="J89" s="2">
        <f>BN89</f>
        <v/>
      </c>
      <c r="K89" s="2" t="inlineStr">
        <is>
          <t xml:space="preserve">Herunwer </t>
        </is>
      </c>
      <c r="L89" s="2">
        <f>K89&amp;J89</f>
        <v/>
      </c>
      <c r="M89" s="2">
        <f>LEN(L89)</f>
        <v/>
      </c>
      <c r="N89" s="2" t="inlineStr">
        <is>
          <t>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t>
        </is>
      </c>
      <c r="O89" s="4">
        <f>IF(ISNUMBER(SEARCH("&lt;br&gt;Size",SUBSTITUTE(TRIM(N89),"&lt;br&gt; ","&lt;br&gt;"))),LEFT(SUBSTITUTE(TRIM(N89),"&lt;br&gt; ","&lt;br&gt;"),SEARCH("&lt;br&gt;Size",SUBSTITUTE(TRIM(N89),"&lt;br&gt; ","&lt;br&gt;"))-1),SUBSTITUTE(TRIM(N89),"&lt;br&gt; ","&lt;br&gt;"))</f>
        <v/>
      </c>
      <c r="P89" s="4">
        <f>IF(ISNUMBER(SEARCH("Size&lt;br&gt;US",O89)),LEFT(O89,SEARCH("Size&lt;br&gt;US",O89)-1),O89)</f>
        <v/>
      </c>
      <c r="Q89" s="4">
        <f>SUBSTITUTE(P89,"&lt;br&gt;",CHAR(10))</f>
        <v/>
      </c>
      <c r="R89" s="4">
        <f>REPLACE(Q89,1,FIND(CHAR(10),Q89),)</f>
        <v/>
      </c>
      <c r="S89" s="5">
        <f>REPLACE(R89,1,FIND(CHAR(10),R89),)</f>
        <v/>
      </c>
      <c r="T89" s="5">
        <f>REPLACE(S89,1,FIND(CHAR(10),S89),)</f>
        <v/>
      </c>
      <c r="U89" s="5">
        <f>REPLACE(T89,1,FIND(CHAR(10),T89),)</f>
        <v/>
      </c>
      <c r="V89" s="5">
        <f>REPLACE(U89,1,FIND(CHAR(10),U89),)</f>
        <v/>
      </c>
      <c r="W89" s="5">
        <f>REPLACE(V89,1,FIND(CHAR(10),V89),)</f>
        <v/>
      </c>
      <c r="X89" s="5">
        <f>REPLACE(W89,1,FIND(CHAR(10),W89),)</f>
        <v/>
      </c>
      <c r="Y89" s="4">
        <f>K89&amp;"【Service】 If you have any questions, please feel free to contact us and we will answer your questions as soon as possible."</f>
        <v/>
      </c>
      <c r="Z89" s="5" t="inlineStr">
        <is>
          <t>best gift</t>
        </is>
      </c>
      <c r="AA89" s="5">
        <f>LEFT(S89,FIND(CHAR(10),S89)-1)</f>
        <v/>
      </c>
      <c r="AB89" s="4">
        <f>LEFT(T89,FIND(CHAR(10),T89)-1)</f>
        <v/>
      </c>
      <c r="AC89" s="4">
        <f>LEFT(U89,FIND(CHAR(10),U89)-1)</f>
        <v/>
      </c>
      <c r="AD89" s="4">
        <f>LEFT(V89,FIND(CHAR(10),V89)-1)</f>
        <v/>
      </c>
      <c r="AE89" s="4">
        <f>LEFT(W89,FIND(CHAR(10),W89)-1)</f>
        <v/>
      </c>
      <c r="AF89" s="2" t="inlineStr">
        <is>
          <t>膏体,纸箱,轻小件</t>
        </is>
      </c>
      <c r="AG89" s="2" t="inlineStr">
        <is>
          <t>white</t>
        </is>
      </c>
      <c r="AH89" s="2" t="inlineStr">
        <is>
          <t>Free Size</t>
        </is>
      </c>
      <c r="AJ89" s="2" t="inlineStr">
        <is>
          <t>Plastic</t>
        </is>
      </c>
      <c r="AK89" s="2" t="inlineStr">
        <is>
          <t>塑料</t>
        </is>
      </c>
      <c r="AL89" s="2" t="inlineStr">
        <is>
          <t>3</t>
        </is>
      </c>
      <c r="AM89" s="2" t="inlineStr">
        <is>
          <t>80</t>
        </is>
      </c>
      <c r="AN89" s="7" t="n">
        <v>0.18</v>
      </c>
      <c r="AO89" s="2" t="n">
        <v>13.99</v>
      </c>
      <c r="AP89" s="2" t="n">
        <v>5.71</v>
      </c>
      <c r="AQ89" s="2" t="n">
        <v>5.99</v>
      </c>
      <c r="AR89" s="2">
        <f>IF(VALUE(TRIM(AM89))&lt;=100,"202411999000529084",IF(VALUE(TRIM(AM89))&lt;=200,"202411999000529085",IF(VALUE(TRIM(AM89))&lt;=300,"202411999000529087",IF(VALUE(TRIM(AM89))&lt;=400,"202411999000529089",IF(VALUE(TRIM(AM89))&lt;=500,"202411999000529090",IF(VALUE(TRIM(AM89))&lt;=1000,"202411999000532718","202411999000536024"))))))</f>
        <v/>
      </c>
      <c r="AU89" s="2" t="inlineStr">
        <is>
          <t>正常</t>
        </is>
      </c>
      <c r="BA89" s="2" t="inlineStr">
        <is>
          <t>http://23.94.38.62/aVpNQlNIUzR6dTJkSXdqN2VTYnRLYnhCKzBuaGNDL2d5OVVtYWcwL0JmTkV0K1k3MjRLbjZ2dDY3UjFlZXROenE0dUYwa1ZVYmU4PQ.jpg</t>
        </is>
      </c>
      <c r="BB89" s="2" t="inlineStr">
        <is>
          <t>http://23.94.38.62/T3R0eWM2R0VNOFN0bURxN25xblFjaDJQZVBrTmR6dDJDY0lhOGw1Uk01V21lcktheEdFanUraTdKOGZqajdXc1FXNnpGZ25TRTAwPQ.jpg</t>
        </is>
      </c>
      <c r="BC89" s="2" t="inlineStr">
        <is>
          <t>http://23.94.38.62/QjdEVTJ4bWpSUCtZVm1lZWwyR1RZTmgyWDU0SGxENklHYTBWTm5yU3FzYSt0QkNaTXZvbzFSRVNIbVpjMDBVUzNHMCt0RkEzMVA0PQ.jpg</t>
        </is>
      </c>
      <c r="BD89" s="2" t="inlineStr">
        <is>
          <t>http://23.94.38.62/OUNYWlBjTVd3K1pDTGhSSUpvdzdPYnFqeWxzQVh6czMreW43SHFOR1FXT1RSNERHWlpISHZEU2hFREQ0bjRqbDNNL0FmSmo0WFZ3PQ.jpg</t>
        </is>
      </c>
      <c r="BE89" s="2" t="inlineStr">
        <is>
          <t>http://23.94.38.62/bFpQWG04WlFwN0dmWG5lSVhHYmNqZHhKN24reVZ2bEpQcnlVNXduaitLVGtPaVlkdTZNRmdjVTlXekFJWmRIbVNHSHFpUlFGeDd3PQ.jpg</t>
        </is>
      </c>
      <c r="BF89" s="2" t="inlineStr">
        <is>
          <t>http://23.94.38.62/UDNiWmloSDJ6SXY2YTZBTlVIQ3NzY242Tk5vRTNGd0R5KzNkYk1OZEFzMDZrYzNmWmVkNDdQM1V3OVRma1puajJIRktEQTFibGlJPQ.jpg</t>
        </is>
      </c>
      <c r="BG89" s="2" t="inlineStr">
        <is>
          <t>http://23.94.38.62/cmc5b3NzckpBZHgwQld5MGRxRnBTb3JkWHQ1cS9HWVNFMXRhTldlMXlMRnR4VW1DVWF1RGVHVHAzY2dSRlZ2Yk5VYnpzdEN5MUg0PQ.jpg</t>
        </is>
      </c>
      <c r="BH89" s="2" t="inlineStr">
        <is>
          <t>http://23.94.38.62/N2JpTGw1NkhKMFRSQkRFbzJZZFpoeG40NytEMmRnb01pdWRBL3l0b0U0dkJkdFo0VmpWRUNzWC9CMjI5Y29zKzNwcHZzc3R5aDB3PQ.jpg</t>
        </is>
      </c>
      <c r="BI89" s="2" t="inlineStr">
        <is>
          <t>http://23.94.38.62/bmZvOGtFOFB0QUFycWJZZzJuVks3OWkzUHc2Q29BMnJFWlE4ZjFwREpQR2ozbmcyNlBLSE9WRlBhYVQrSmRGTGJ1dlVWdlBNbk40PQ.jpg</t>
        </is>
      </c>
      <c r="BJ89" s="2" t="inlineStr">
        <is>
          <t>http://23.94.38.62/VW1rQit5bEhvRXZNYVgyL1k3K3ltTTI1S0RUbTMzQjZSWk5nRmFpdldZQ05WRjdqZFJnZEpxWnQxU1VaMkFpVSttWExjYVhKcFdnPQ.jpg@100</t>
        </is>
      </c>
      <c r="BK89" s="2">
        <f>IF(ISBLANK(BJ89),BA89,BJ89)</f>
        <v/>
      </c>
      <c r="BL89" s="2" t="inlineStr">
        <is>
          <t>CCT241206007</t>
        </is>
      </c>
      <c r="BM89" s="2" t="n"/>
      <c r="BN89" s="2" t="inlineStr">
        <is>
          <t>Moisturizing Tone-up Cream Rehydrate Waterlight Makeup Cream Rehydrate Cream Tone-Up Cream For All Skin Type Face Moisturizer Toning Light 50g</t>
        </is>
      </c>
      <c r="BO89" s="2" t="inlineStr">
        <is>
          <t>保湿提亮霜 补水水光化妆霜 补水霜 提亮霜 适合所有肤质 面部保湿霜 爽肤光 50g</t>
        </is>
      </c>
      <c r="BP89" s="2" t="inlineStr">
        <is>
          <t>懒人素颜霜50g</t>
        </is>
      </c>
      <c r="BQ89" s="2" t="inlineStr">
        <is>
          <t>Lazy Face Cream 50G</t>
        </is>
      </c>
    </row>
    <row r="90" ht="50" customHeight="1" s="3">
      <c r="A90" s="2" t="inlineStr">
        <is>
          <t>HMW241206006</t>
        </is>
      </c>
      <c r="B90" t="inlineStr">
        <is>
          <t>Herunwer</t>
        </is>
      </c>
      <c r="C90" s="2" t="inlineStr">
        <is>
          <t>2WXX20250122</t>
        </is>
      </c>
      <c r="D90" s="2" t="inlineStr">
        <is>
          <t>-</t>
        </is>
      </c>
      <c r="E90" s="2" t="n"/>
      <c r="F90" s="2">
        <f>C90&amp;D90&amp;A90&amp;D90&amp;B90</f>
        <v/>
      </c>
      <c r="G90" s="2">
        <f>C90&amp;D90&amp;E90&amp;D90&amp;B90</f>
        <v/>
      </c>
      <c r="J90" s="2">
        <f>BN90</f>
        <v/>
      </c>
      <c r="K90" s="2" t="inlineStr">
        <is>
          <t xml:space="preserve">Herunwer </t>
        </is>
      </c>
      <c r="L90" s="2">
        <f>K90&amp;J90</f>
        <v/>
      </c>
      <c r="M90" s="2">
        <f>LEN(L90)</f>
        <v/>
      </c>
      <c r="N90" s="2" t="inlineStr">
        <is>
          <t>Peduncule Desquamate Rose Peduncule Dead Skin Cuticle Cocoons Moisturizing And Moisturizing Heel Crack Care Foot Film&lt;br&gt;Features:&lt;br&gt;1. **Revitalize Your Feet**: Our Rose Foot Mask is designed to effectively  dead skin, calluses, and rough patches, providing the ultimate foot care experience and leaving your feet feeling soft and rejuvenated.&lt;br&gt;2. ** Moisturization**: This foot mask not  exfoliates but also deeply hydrates and nourishes dry, cracked heels, ensuring your feet remain well-moisturized and .&lt;br&gt;3. **Gentle Exfoliation**: Say goodbye to stubborn dead skin and tough calluses with our advanced  that gently exfoliates, allowing for smoother and more supple skin on your feet.&lt;br&gt;4. **Convenient and Easy to Use**: The Rose Foot Mask comes in a user-friendly design, making it easy to apply at home. Simply wear the foot masks for the recommended  and enjoy salon-quality foot care.&lt;br&gt;5. ** for All Skin Types**: Whether you have dry, cracked heels or simply want to pamper your feet, our Rose Foot Mask is suitable for all skin types, providing  care for everyone.&lt;br&gt;Product Description:&lt;br&gt;Includes: 3 * Rose Foot Mask Foot Mask Peeling, Peeling, Exfoliating, Keratin, Cocoons Moisturizing, Moisturizing, Heel Dryness Care Foot Mask&lt;br&gt;</t>
        </is>
      </c>
      <c r="O90" s="4">
        <f>IF(ISNUMBER(SEARCH("&lt;br&gt;Size",SUBSTITUTE(TRIM(N90),"&lt;br&gt; ","&lt;br&gt;"))),LEFT(SUBSTITUTE(TRIM(N90),"&lt;br&gt; ","&lt;br&gt;"),SEARCH("&lt;br&gt;Size",SUBSTITUTE(TRIM(N90),"&lt;br&gt; ","&lt;br&gt;"))-1),SUBSTITUTE(TRIM(N90),"&lt;br&gt; ","&lt;br&gt;"))</f>
        <v/>
      </c>
      <c r="P90" s="4">
        <f>IF(ISNUMBER(SEARCH("Size&lt;br&gt;US",O90)),LEFT(O90,SEARCH("Size&lt;br&gt;US",O90)-1),O90)</f>
        <v/>
      </c>
      <c r="Q90" s="4">
        <f>SUBSTITUTE(P90,"&lt;br&gt;",CHAR(10))</f>
        <v/>
      </c>
      <c r="R90" s="4">
        <f>REPLACE(Q90,1,FIND(CHAR(10),Q90),)</f>
        <v/>
      </c>
      <c r="S90" s="5">
        <f>REPLACE(R90,1,FIND(CHAR(10),R90),)</f>
        <v/>
      </c>
      <c r="T90" s="5">
        <f>REPLACE(S90,1,FIND(CHAR(10),S90),)</f>
        <v/>
      </c>
      <c r="U90" s="5">
        <f>REPLACE(T90,1,FIND(CHAR(10),T90),)</f>
        <v/>
      </c>
      <c r="V90" s="5">
        <f>REPLACE(U90,1,FIND(CHAR(10),U90),)</f>
        <v/>
      </c>
      <c r="W90" s="5">
        <f>REPLACE(V90,1,FIND(CHAR(10),V90),)</f>
        <v/>
      </c>
      <c r="X90" s="5">
        <f>REPLACE(W90,1,FIND(CHAR(10),W90),)</f>
        <v/>
      </c>
      <c r="Y90" s="4">
        <f>K90&amp;"【Service】 If you have any questions, please feel free to contact us and we will answer your questions as soon as possible."</f>
        <v/>
      </c>
      <c r="Z90" s="5" t="inlineStr">
        <is>
          <t>best gift</t>
        </is>
      </c>
      <c r="AA90" s="5">
        <f>LEFT(S90,FIND(CHAR(10),S90)-1)</f>
        <v/>
      </c>
      <c r="AB90" s="4">
        <f>LEFT(T90,FIND(CHAR(10),T90)-1)</f>
        <v/>
      </c>
      <c r="AC90" s="4">
        <f>LEFT(U90,FIND(CHAR(10),U90)-1)</f>
        <v/>
      </c>
      <c r="AD90" s="4">
        <f>LEFT(V90,FIND(CHAR(10),V90)-1)</f>
        <v/>
      </c>
      <c r="AE90" s="4">
        <f>LEFT(W90,FIND(CHAR(10),W90)-1)</f>
        <v/>
      </c>
      <c r="AF90" s="2" t="inlineStr">
        <is>
          <t>纸箱,轻小件,信封件-FR,信封件-JP</t>
        </is>
      </c>
      <c r="AG90" s="2" t="inlineStr">
        <is>
          <t>color</t>
        </is>
      </c>
      <c r="AH90" s="2" t="inlineStr">
        <is>
          <t>Free Size</t>
        </is>
      </c>
      <c r="AJ90" s="2" t="inlineStr">
        <is>
          <t>Plastic</t>
        </is>
      </c>
      <c r="AK90" s="2" t="inlineStr">
        <is>
          <t>塑料</t>
        </is>
      </c>
      <c r="AL90" s="2" t="inlineStr">
        <is>
          <t>16.8</t>
        </is>
      </c>
      <c r="AM90" s="2" t="inlineStr">
        <is>
          <t>120</t>
        </is>
      </c>
      <c r="AN90" s="7" t="n">
        <v>0.26</v>
      </c>
      <c r="AO90" s="2" t="n">
        <v>21.99</v>
      </c>
      <c r="AP90" s="2" t="n">
        <v>8.82</v>
      </c>
      <c r="AQ90" s="2" t="n">
        <v>8.99</v>
      </c>
      <c r="AR90" s="2">
        <f>IF(VALUE(TRIM(AM90))&lt;=100,"202411999000529084",IF(VALUE(TRIM(AM90))&lt;=200,"202411999000529085",IF(VALUE(TRIM(AM90))&lt;=300,"202411999000529087",IF(VALUE(TRIM(AM90))&lt;=400,"202411999000529089",IF(VALUE(TRIM(AM90))&lt;=500,"202411999000529090",IF(VALUE(TRIM(AM90))&lt;=1000,"202411999000532718","202411999000536024"))))))</f>
        <v/>
      </c>
      <c r="AU90" s="2" t="inlineStr">
        <is>
          <t>正常</t>
        </is>
      </c>
      <c r="BA90" s="2" t="inlineStr">
        <is>
          <t>http://23.94.38.62/ZkVpd2JNaHJuUnBxYWdsMTJIcHE5VytGdng3N2ZaMEVib2FzbDkzb3pmdVRmb25zdzZQaERYbGV5L2cvN3FEaWREZlpNRkFlQWdZPQ.jpg</t>
        </is>
      </c>
      <c r="BB90" s="2" t="inlineStr">
        <is>
          <t>http://23.94.38.62/MGxZdlYxRmRiRWttellta0Y0S2x0SVhSeDZXR0ljRnBFbTFHeEZTZW9keE9QUU9MTGcyNE50dGFQV3dCdXRtU0hoMExBbTJBbDJ3PQ.jpg</t>
        </is>
      </c>
      <c r="BC90" s="2" t="inlineStr">
        <is>
          <t>http://23.94.38.62/ZzAyVkhjMktsb3dNd2dRZTZKSWtpbkxneFhJMm1qQXVxakVjVkVKYlJ4Zyt6eFFINkN4b0pEcnNXQStacVFFNnRQMW5EemNZeTNvPQ.jpg</t>
        </is>
      </c>
      <c r="BD90" s="2" t="inlineStr">
        <is>
          <t>http://23.94.38.62/NGJOV0tnajkya1JEWkJ5ZjVqVjB0MDMwQ2dTVUp0dnFFaExMdXljd2hoc3I2dCs5bzZmMnN0VkNLWlkvWUl2Wnh0K25UZ2RjNFNNPQ.jpg</t>
        </is>
      </c>
      <c r="BE90" s="2" t="inlineStr">
        <is>
          <t>http://23.94.38.62/T1NLejBzWUZCNTlDcHE0VjRBR2tTcEJBQnFNamE2WDRoWWtiQ3NsUmNNQllTMng2K1ZLZFNtbUpjNnFpcGxiWTNiT0ttalJLNklNPQ.jpg</t>
        </is>
      </c>
      <c r="BF90" s="2" t="inlineStr">
        <is>
          <t>http://23.94.38.62/eEh0SlIvdzdaWjkwZy9yd2JtQ1pISTJtcTFmMHdiK1JrQU56ZzJ1YkRsd0U4UERWNVBEbnZuOTgwL0V4SkR2Tm1VMGZMU1dXS3pFPQ.jpg</t>
        </is>
      </c>
      <c r="BG90" s="2" t="inlineStr">
        <is>
          <t>http://23.94.38.62/MjJFa2xJQ2svQ2RXSkZSU3ZTOHhTVnovVVY3WnA2a2p5RzB1S1VlU0pqekRwaWkyclhUckdRSWZ3MVJnUEFCQ2FMYXFOeW9GTmZvPQ.jpg</t>
        </is>
      </c>
      <c r="BH90" s="2" t="inlineStr">
        <is>
          <t>http://23.94.38.62/OTA2emFQMmtMZnppMTl6NGszM0F1QnpUSk45eEJiT0VaREF4WFRjWlNWayt4RHBweE1jTTZJWE5JOFRBT21EU2phc2JRZ3RrRHpvPQ.jpg</t>
        </is>
      </c>
      <c r="BI90" s="2" t="inlineStr">
        <is>
          <t>http://23.94.38.62/OEE5aWJwcnJyUlovQVZzK0hsYXgzZ3dTcjcrdnNJZGl5TDQ1YU8zTFZVQm1zaE5lKzZZdFdsUDNZSnFhUDc1NTlmclRnMy9UZEc0PQ.jpg</t>
        </is>
      </c>
      <c r="BJ90" s="2" t="inlineStr">
        <is>
          <t>http://23.94.38.62/bGJrS0JWQ0NYa0hGcC8yaTdOVDRhN3FsS3JnR1NQb0ZhMWJHVnVHdkRMTFdrZFlISzBsZmczbm9acGh6bVRpNWliNjVoOHpKMTRFPQ.jpg@100</t>
        </is>
      </c>
      <c r="BK90" s="2">
        <f>IF(ISBLANK(BJ90),BA90,BJ90)</f>
        <v/>
      </c>
      <c r="BL90" s="2" t="inlineStr">
        <is>
          <t>HMW241206006</t>
        </is>
      </c>
      <c r="BM90" s="2" t="n"/>
      <c r="BN90" s="2" t="inlineStr">
        <is>
          <t>Peduncule Desquamate Rose Peduncule Dead Skin Cuticle Cocoons Moisturizing And Moisturizing Heel Crack Care Foot Film</t>
        </is>
      </c>
      <c r="BO90" s="2" t="inlineStr">
        <is>
          <t>足底脱皮玫瑰花脚底死皮角质层茧型保湿滋润脚跟龟裂护理足膜</t>
        </is>
      </c>
      <c r="BP90" s="2" t="inlineStr">
        <is>
          <t>玫瑰足膜脚膜脱皮去死皮角质老茧保湿滋润脚后跟干裂护理足膜</t>
        </is>
      </c>
      <c r="BQ90" s="2" t="inlineStr">
        <is>
          <t>Rose Foot Mask Peeling Dead Skin Callus Moisturizing Heel Cracked Care Foot Mask</t>
        </is>
      </c>
    </row>
    <row r="91" ht="50" customHeight="1" s="3">
      <c r="A91" s="2" t="inlineStr">
        <is>
          <t>MFF241207002</t>
        </is>
      </c>
      <c r="B91" t="inlineStr">
        <is>
          <t>Herunwer</t>
        </is>
      </c>
      <c r="C91" s="2" t="inlineStr">
        <is>
          <t>2WXX20250122</t>
        </is>
      </c>
      <c r="D91" s="2" t="inlineStr">
        <is>
          <t>-</t>
        </is>
      </c>
      <c r="E91" s="2" t="n"/>
      <c r="F91" s="2">
        <f>C91&amp;D91&amp;A91&amp;D91&amp;B91</f>
        <v/>
      </c>
      <c r="G91" s="2">
        <f>C91&amp;D91&amp;E91&amp;D91&amp;B91</f>
        <v/>
      </c>
      <c r="J91" s="2">
        <f>BN91</f>
        <v/>
      </c>
      <c r="K91" s="2" t="inlineStr">
        <is>
          <t xml:space="preserve">Herunwer </t>
        </is>
      </c>
      <c r="L91" s="2">
        <f>K91&amp;J91</f>
        <v/>
      </c>
      <c r="M91" s="2">
        <f>LEN(L91)</f>
        <v/>
      </c>
      <c r="N91" s="2" t="inlineStr">
        <is>
          <t>Multifunctional Skin Repair Moisturizer Relieves Dry Skin Nourishes Skin And Restores Skin Elasticity 50g&lt;br&gt;Features:&lt;br&gt; nourishment: Contains  moisturizing ingredients, which can deeply nourish the skin, relieve dryness, and make the skin feel hydrated.&lt;br&gt;Repair function: Contains repair ingredients that can help repair damaged skin, strengthen the skin barrier, and reduce damage caused by external stimuli.&lt;br&gt; elasticity: This moisturizer helps to improve the firmness and elasticity of the skin, improve skin sagging, and make the skin look younger and more .&lt;br&gt;Soothing effect: It can soothe the skin, reduce redness and discomfort, and keep the skin  and delicate.&lt;br&gt;Suitable for a variety of skin types: Light texture, easy to absorb, non-greasy, more suitable for dry, oily and combination skin users.&lt;br&gt;Product Description:&lt;br&gt;Capacity：50g&lt;br&gt;Weight：80g&lt;br&gt;</t>
        </is>
      </c>
      <c r="O91" s="4">
        <f>IF(ISNUMBER(SEARCH("&lt;br&gt;Size",SUBSTITUTE(TRIM(N91),"&lt;br&gt; ","&lt;br&gt;"))),LEFT(SUBSTITUTE(TRIM(N91),"&lt;br&gt; ","&lt;br&gt;"),SEARCH("&lt;br&gt;Size",SUBSTITUTE(TRIM(N91),"&lt;br&gt; ","&lt;br&gt;"))-1),SUBSTITUTE(TRIM(N91),"&lt;br&gt; ","&lt;br&gt;"))</f>
        <v/>
      </c>
      <c r="P91" s="4">
        <f>IF(ISNUMBER(SEARCH("Size&lt;br&gt;US",O91)),LEFT(O91,SEARCH("Size&lt;br&gt;US",O91)-1),O91)</f>
        <v/>
      </c>
      <c r="Q91" s="4">
        <f>SUBSTITUTE(P91,"&lt;br&gt;",CHAR(10))</f>
        <v/>
      </c>
      <c r="R91" s="4">
        <f>REPLACE(Q91,1,FIND(CHAR(10),Q91),)</f>
        <v/>
      </c>
      <c r="S91" s="5">
        <f>REPLACE(R91,1,FIND(CHAR(10),R91),)</f>
        <v/>
      </c>
      <c r="T91" s="5">
        <f>REPLACE(S91,1,FIND(CHAR(10),S91),)</f>
        <v/>
      </c>
      <c r="U91" s="5">
        <f>REPLACE(T91,1,FIND(CHAR(10),T91),)</f>
        <v/>
      </c>
      <c r="V91" s="5">
        <f>REPLACE(U91,1,FIND(CHAR(10),U91),)</f>
        <v/>
      </c>
      <c r="W91" s="5">
        <f>REPLACE(V91,1,FIND(CHAR(10),V91),)</f>
        <v/>
      </c>
      <c r="X91" s="5">
        <f>REPLACE(W91,1,FIND(CHAR(10),W91),)</f>
        <v/>
      </c>
      <c r="Y91" s="4">
        <f>K91&amp;"【Service】 If you have any questions, please feel free to contact us and we will answer your questions as soon as possible."</f>
        <v/>
      </c>
      <c r="Z91" s="5" t="inlineStr">
        <is>
          <t>best gift</t>
        </is>
      </c>
      <c r="AA91" s="5">
        <f>LEFT(S91,FIND(CHAR(10),S91)-1)</f>
        <v/>
      </c>
      <c r="AB91" s="4">
        <f>LEFT(T91,FIND(CHAR(10),T91)-1)</f>
        <v/>
      </c>
      <c r="AC91" s="4">
        <f>LEFT(U91,FIND(CHAR(10),U91)-1)</f>
        <v/>
      </c>
      <c r="AD91" s="4">
        <f>LEFT(V91,FIND(CHAR(10),V91)-1)</f>
        <v/>
      </c>
      <c r="AE91" s="4">
        <f>LEFT(W91,FIND(CHAR(10),W91)-1)</f>
        <v/>
      </c>
      <c r="AF91" s="2" t="inlineStr">
        <is>
          <t>膏体,视频,定制,轻小件,信封件-DE2</t>
        </is>
      </c>
      <c r="AG91" s="2" t="inlineStr">
        <is>
          <t>Multicolor</t>
        </is>
      </c>
      <c r="AH91" s="2" t="inlineStr">
        <is>
          <t>Free Size</t>
        </is>
      </c>
      <c r="AJ91" s="2" t="inlineStr">
        <is>
          <t>Plastic</t>
        </is>
      </c>
      <c r="AK91" s="2" t="inlineStr">
        <is>
          <t>塑料</t>
        </is>
      </c>
      <c r="AL91" s="2" t="inlineStr">
        <is>
          <t>4</t>
        </is>
      </c>
      <c r="AM91" s="2" t="inlineStr">
        <is>
          <t>80</t>
        </is>
      </c>
      <c r="AN91" s="7" t="n">
        <v>0.18</v>
      </c>
      <c r="AO91" s="2" t="n">
        <v>14.99</v>
      </c>
      <c r="AP91" s="2" t="n">
        <v>5.91</v>
      </c>
      <c r="AQ91" s="2" t="n">
        <v>5.99</v>
      </c>
      <c r="AR91" s="2">
        <f>IF(VALUE(TRIM(AM91))&lt;=100,"202411999000529084",IF(VALUE(TRIM(AM91))&lt;=200,"202411999000529085",IF(VALUE(TRIM(AM91))&lt;=300,"202411999000529087",IF(VALUE(TRIM(AM91))&lt;=400,"202411999000529089",IF(VALUE(TRIM(AM91))&lt;=500,"202411999000529090",IF(VALUE(TRIM(AM91))&lt;=1000,"202411999000532718","202411999000536024"))))))</f>
        <v/>
      </c>
      <c r="AU91" s="2" t="inlineStr">
        <is>
          <t>正常</t>
        </is>
      </c>
      <c r="BA91" s="2" t="inlineStr">
        <is>
          <t>http://23.94.38.62/QmRER1ZmdTJJQ3ZCTGtKTWI1TFJDODlvK2ZnTTBSQXNMTkZsblYxNjY1NjZEUGNnMmw4Zlp3LzFhT2dibUVScjdVRXgxcHBubjNBPQ.jpg</t>
        </is>
      </c>
      <c r="BB91" s="2" t="inlineStr">
        <is>
          <t>http://23.94.38.62/NUpZMXdLdjZXY05VbE1pcE1HNjNEaTRjSDFjMFQ3UlFBSjJKY1VhSzdZb213cUp2cWNhRmgvbTZHdU1rMUUya1FoRUtvQmFYaVJFPQ.jpg</t>
        </is>
      </c>
      <c r="BC91" s="2" t="inlineStr">
        <is>
          <t>http://23.94.38.62/R2ZvdVlUVGRqb2lCWTZnUmF2dWw2ZTJwTlkySHFGMzUyNDZFcSttSTh2Tk4vdFMyRkMxT3JzeWNFRGNrTjI0WUxXVUN1aTlIci80PQ.jpg</t>
        </is>
      </c>
      <c r="BD91" s="2" t="inlineStr">
        <is>
          <t>http://23.94.38.62/YkVRcndtODB1WHhKeEhtY2o5dW52SElCUnBQTXNqSDM5UlE2bGdacnFzWnNSWmxXWGJVMzdiR2JuaTJmSlVpLzVZbEdEQm1raHFBPQ.jpg</t>
        </is>
      </c>
      <c r="BE91" s="2" t="inlineStr">
        <is>
          <t>http://23.94.38.62/amFUTFhNVWpuVkFCSDlnNXQ1SVJYTU56Y2oxZ29zSVZ5Wk1UTjQxVTQxSHdqejhObHJhRWlqT0FTQk1Fb2IvS2ZsSmlhRlZzczF3PQ.jpg</t>
        </is>
      </c>
      <c r="BF91" s="2" t="inlineStr">
        <is>
          <t>http://23.94.38.62/ZTMzWm1vZ3cxTk9pS2YvUlZSYjQzZUpwWnAwUWZzd1BGbUpJQmFTWW9Nc3Bua3VTUDIwZElUUlR5aFA2KzRjcU00Ti9XMHc5ai93PQ.jpg</t>
        </is>
      </c>
      <c r="BG91" s="2" t="inlineStr">
        <is>
          <t>http://23.94.38.62/c0UzMHdQMFdjRTZ4Q1pUQzErMGZpQUdUbDZDMGtaY2ZyWTcxdFIrUE9uL1pQeEllMDMwNWp3YmVLV2pab3A2Q0NOamt2ZUV3TVFzPQ.jpg</t>
        </is>
      </c>
      <c r="BH91" s="2" t="inlineStr">
        <is>
          <t>http://23.94.38.62/c1BFQ05IaXZjWGJyd2M2S3Bvc2pKNmplQ3ZaYzRVM1o3NFk3eHJWbUx2SEgzVnI0Ulg3RXh4VVNxRmNPSFVsdjBOWVRMenpTUFRvPQ.jpg</t>
        </is>
      </c>
      <c r="BI91" s="2" t="inlineStr">
        <is>
          <t>http://23.94.38.62/cUs1ZmQ4MnQ2VEtuQlBzOU9nN1lYQzduUXM2Vm00WjhhMVZUSlNQbHJVSnJRbjlTZWp5SkRsWlpVK0F6cUpzQXVQUVAvQWZPUEQwPQ.jpg</t>
        </is>
      </c>
      <c r="BJ91" s="2" t="n"/>
      <c r="BK91" s="2">
        <f>IF(ISBLANK(BJ91),BA91,BJ91)</f>
        <v/>
      </c>
      <c r="BL91" s="2" t="inlineStr">
        <is>
          <t>MFF241207002</t>
        </is>
      </c>
      <c r="BM91" s="2" t="n"/>
      <c r="BN91" s="2" t="inlineStr">
        <is>
          <t>Multifunctional Skin Repair Moisturizer Relieves Dry Skin Nourishes Skin And Restores Skin Elasticity 50g</t>
        </is>
      </c>
      <c r="BO91" s="2" t="inlineStr">
        <is>
          <t>多功能皮肤修复保湿霜缓解皮肤干燥滋养皮肤恢复皮肤弹性 50g</t>
        </is>
      </c>
      <c r="BP91" s="2" t="inlineStr">
        <is>
          <t>多功能护肤霜50g</t>
        </is>
      </c>
      <c r="BQ91" s="2" t="inlineStr">
        <is>
          <t>Multifunctional Skin Cream 50G</t>
        </is>
      </c>
    </row>
    <row r="92" ht="50" customHeight="1" s="3">
      <c r="A92" s="2" t="inlineStr">
        <is>
          <t>CCT241207001</t>
        </is>
      </c>
      <c r="B92" t="inlineStr">
        <is>
          <t>Herunwer</t>
        </is>
      </c>
      <c r="C92" s="2" t="inlineStr">
        <is>
          <t>2WXX20250122</t>
        </is>
      </c>
      <c r="D92" s="2" t="inlineStr">
        <is>
          <t>-</t>
        </is>
      </c>
      <c r="F92" s="2">
        <f>C92&amp;D92&amp;A92&amp;D92&amp;B92</f>
        <v/>
      </c>
      <c r="G92" s="2">
        <f>C92&amp;D92&amp;E92&amp;D92&amp;B92</f>
        <v/>
      </c>
      <c r="J92" s="2">
        <f>BN92</f>
        <v/>
      </c>
      <c r="K92" s="2" t="inlineStr">
        <is>
          <t xml:space="preserve">Herunwer </t>
        </is>
      </c>
      <c r="L92" s="2">
        <f>K92&amp;J92</f>
        <v/>
      </c>
      <c r="M92" s="2">
        <f>LEN(L92)</f>
        <v/>
      </c>
      <c r="N92" s="2" t="inlineStr">
        <is>
          <t>Moisturizing Tone-up Cream Rehydrate Waterlight Makeup Cream Rehydrate Cream Tone-Up Cream For All Skin Type Face Moisturizer Toning Light 50g&lt;br&gt;Features:&lt;br&gt;【Moisturizing Tone-up Cream】-  Rehydrate watertight makeup cream provides instant coverage for beautiful, natural-looking skin. Moisturing toning light cream deeply moisturizes skin, relieves skin dryness, and repairs skin.&lt;br&gt;【  Rehydrate Waterlight Makeup Cream】-  Rehydrate cream deeply hydrates the skin, relieves dryness, and repairs the skin. Hydrating face cream for dry skin. Rehydrate Cream can deeply hydrate your skin, keeping it moisturized and soft.&lt;br&gt;【  Rehydrate Cream】-  Rehydrate watertight makeup cream is clear, moist, and natural beautiful, it brightens the skin and crystallizes it for a natural nude look. Leaves your complexion brighter and looks younger.  Rehydrate watertight makeup cream is gentle and caring for the skin. Gentle on all skin types.&lt;br&gt;【Non-greasy】-  Rehydrate watertight makeup cream is a lightweight, non-greasy formulation that penetrates the skin quickly and is suitable for all-day use. Our Moisturing Toning Light Cream's lightweight and non-greasy formulation penetrates your skin quickly without leaving any residues, making it  for use all day long.&lt;br&gt;【Moisturing Toning Light Cream】- Gentle on all skin types.  Rehydrate cream makes my skin light up without makeup and makes my skin look !  Rehydrate watertight makeup cream is clear, moist, and natural beautiful, it leaves your complexion brighter and looking younger.&lt;br&gt;Product Description:&lt;br&gt;1*Moisturizing Tone-up Cream&lt;br&gt;Net：50g&lt;br&gt;</t>
        </is>
      </c>
      <c r="O92" s="4">
        <f>IF(ISNUMBER(SEARCH("&lt;br&gt;Size",SUBSTITUTE(TRIM(N92),"&lt;br&gt; ","&lt;br&gt;"))),LEFT(SUBSTITUTE(TRIM(N92),"&lt;br&gt; ","&lt;br&gt;"),SEARCH("&lt;br&gt;Size",SUBSTITUTE(TRIM(N92),"&lt;br&gt; ","&lt;br&gt;"))-1),SUBSTITUTE(TRIM(N92),"&lt;br&gt; ","&lt;br&gt;"))</f>
        <v/>
      </c>
      <c r="P92" s="4">
        <f>IF(ISNUMBER(SEARCH("Size&lt;br&gt;US",O92)),LEFT(O92,SEARCH("Size&lt;br&gt;US",O92)-1),O92)</f>
        <v/>
      </c>
      <c r="Q92" s="4">
        <f>SUBSTITUTE(P92,"&lt;br&gt;",CHAR(10))</f>
        <v/>
      </c>
      <c r="R92" s="4">
        <f>REPLACE(Q92,1,FIND(CHAR(10),Q92),)</f>
        <v/>
      </c>
      <c r="S92" s="5">
        <f>REPLACE(R92,1,FIND(CHAR(10),R92),)</f>
        <v/>
      </c>
      <c r="T92" s="5">
        <f>REPLACE(S92,1,FIND(CHAR(10),S92),)</f>
        <v/>
      </c>
      <c r="U92" s="5">
        <f>REPLACE(T92,1,FIND(CHAR(10),T92),)</f>
        <v/>
      </c>
      <c r="V92" s="5">
        <f>REPLACE(U92,1,FIND(CHAR(10),U92),)</f>
        <v/>
      </c>
      <c r="W92" s="5">
        <f>REPLACE(V92,1,FIND(CHAR(10),V92),)</f>
        <v/>
      </c>
      <c r="X92" s="5">
        <f>REPLACE(W92,1,FIND(CHAR(10),W92),)</f>
        <v/>
      </c>
      <c r="Y92" s="4">
        <f>K92&amp;"【Service】 If you have any questions, please feel free to contact us and we will answer your questions as soon as possible."</f>
        <v/>
      </c>
      <c r="Z92" s="5" t="inlineStr">
        <is>
          <t>best gift</t>
        </is>
      </c>
      <c r="AA92" s="5">
        <f>LEFT(S92,FIND(CHAR(10),S92)-1)</f>
        <v/>
      </c>
      <c r="AB92" s="4">
        <f>LEFT(T92,FIND(CHAR(10),T92)-1)</f>
        <v/>
      </c>
      <c r="AC92" s="4">
        <f>LEFT(U92,FIND(CHAR(10),U92)-1)</f>
        <v/>
      </c>
      <c r="AD92" s="4">
        <f>LEFT(V92,FIND(CHAR(10),V92)-1)</f>
        <v/>
      </c>
      <c r="AE92" s="4">
        <f>LEFT(W92,FIND(CHAR(10),W92)-1)</f>
        <v/>
      </c>
      <c r="AF92" s="2" t="inlineStr">
        <is>
          <t>膏体,纸箱,轻小件</t>
        </is>
      </c>
      <c r="AG92" s="2" t="inlineStr">
        <is>
          <t>white</t>
        </is>
      </c>
      <c r="AH92" s="2" t="inlineStr">
        <is>
          <t>Free Size</t>
        </is>
      </c>
      <c r="AJ92" s="2" t="inlineStr">
        <is>
          <t>Plastic</t>
        </is>
      </c>
      <c r="AK92" s="2" t="inlineStr">
        <is>
          <t>塑料</t>
        </is>
      </c>
      <c r="AL92" s="2" t="inlineStr">
        <is>
          <t>3.2</t>
        </is>
      </c>
      <c r="AM92" s="2" t="inlineStr">
        <is>
          <t>80</t>
        </is>
      </c>
      <c r="AN92" s="7" t="n">
        <v>0.18</v>
      </c>
      <c r="AO92" s="2" t="n">
        <v>13.99</v>
      </c>
      <c r="AP92" s="2" t="n">
        <v>5.75</v>
      </c>
      <c r="AQ92" s="2" t="n">
        <v>5.99</v>
      </c>
      <c r="AR92" s="2">
        <f>IF(VALUE(TRIM(AM92))&lt;=100,"202411999000529084",IF(VALUE(TRIM(AM92))&lt;=200,"202411999000529085",IF(VALUE(TRIM(AM92))&lt;=300,"202411999000529087",IF(VALUE(TRIM(AM92))&lt;=400,"202411999000529089",IF(VALUE(TRIM(AM92))&lt;=500,"202411999000529090",IF(VALUE(TRIM(AM92))&lt;=1000,"202411999000532718","202411999000536024"))))))</f>
        <v/>
      </c>
      <c r="AU92" s="2" t="inlineStr">
        <is>
          <t>正常</t>
        </is>
      </c>
      <c r="BA92" s="2" t="inlineStr">
        <is>
          <t>http://23.94.38.62/RTZKZm83aWIxcTdML05mOVhBTGF3ejIxcXdHOFl3bW9WV1dCa3hpT1FoVWY0c3RQWkpmM2sxU29OQjZmcTliNTZzTWV2YlZ1OGtRPQ.jpg</t>
        </is>
      </c>
      <c r="BB92" s="2" t="inlineStr">
        <is>
          <t>http://23.94.38.62/QW9pOXA2R1VnUmpMdm5mZXF0SFVQeXRtR2lkWTl4bWRlT3lRRUllMkF4OTBzaUo2azVncG81VE11S0c0ZXNmdktNNFl6UGZRVldvPQ.jpg</t>
        </is>
      </c>
      <c r="BC92" s="2" t="inlineStr">
        <is>
          <t>http://23.94.38.62/cWVWK3RmT2ljQmJxenVjLy9sTEdTYXVWUHYrc2xyZXdLVU1WNU15RzRLZm9iaHovYlhTK3FNdDJFdWhUQ3RCWnBtd0pCaW5HeVNnPQ.jpg</t>
        </is>
      </c>
      <c r="BD92" s="2" t="inlineStr">
        <is>
          <t>http://23.94.38.62/N210aVo4UzJUVEJYcERyQmlHZUZZL01NRnpzT0RTNWRhdm9vSmVKL3paNFRlaXRpSFdhUFQvVUxvUWZKUXM5b09yQmQ2cklJK3lNPQ.jpg</t>
        </is>
      </c>
      <c r="BE92" s="2" t="inlineStr">
        <is>
          <t>http://23.94.38.62/aWUyTnRGVTFDWXlVNWV4U2JMMDRxclVKZDBxWG0vNGhpcEFMZTY5OVF5L2szZzBWclRqYnJMejJaMHFpT0FLT0lXK1hIempSdzNFPQ.jpg</t>
        </is>
      </c>
      <c r="BF92" s="2" t="inlineStr">
        <is>
          <t>http://23.94.38.62/dUQxQnNJMFBzNDN1VEtUc0JsNEZ2bzMyaWxiUGtJYitoNE9ZMlpJMktBU1VZb0wzZ0xrQTRYNm5wc2R6d21oam1DdmtDSzVYZzJnPQ.jpg</t>
        </is>
      </c>
      <c r="BG92" s="2" t="inlineStr">
        <is>
          <t>http://23.94.38.62/ejFvbEFUTGxFeHFRTklWRjR4V2NTMlc4YTQ3QWpBTkdFRjV3Z1AvQys3dGFURmFuTEZ6UWZ5NGQyVDIwZnBidEhkSFU3U1ZkV3ZnPQ.jpg</t>
        </is>
      </c>
      <c r="BH92" s="2" t="inlineStr">
        <is>
          <t>http://23.94.38.62/VUd3cmFObkttcEExSHZVZFJQaGowcStkQkVDbndCTzJIQVN1L2NTK2YyaDZaM2ZRQk1tbnhMTkJSNkpKRXJ4U0tIWGwxRGZXWW1JPQ.jpg</t>
        </is>
      </c>
      <c r="BI92" s="2" t="inlineStr">
        <is>
          <t>http://23.94.38.62/bG9KR2JsTk9Xcmhzc2lXbmVJTGJDbG5jZDJPaVdYM1VSVUR3bWNhRDhiTG1pVURRb3VoalU4dmVPYlF0UzRKR0FVelRnYXhyWU1JPQ.jpg</t>
        </is>
      </c>
      <c r="BJ92" s="2" t="inlineStr">
        <is>
          <t>http://23.94.38.62/RVhxTlVnRHQ1dUZISVI1NFBDRDZFQmlYcUQ2RFdSMDhqaHhlWGdsT2h4Tkd3dEZVL3huN05xbXRsTnJuL0FHSDIwRytBWTdqeTRBPQ.jpg@100</t>
        </is>
      </c>
      <c r="BK92" s="2">
        <f>IF(ISBLANK(BJ92),BA92,BJ92)</f>
        <v/>
      </c>
      <c r="BL92" s="2" t="inlineStr">
        <is>
          <t>CCT241207001</t>
        </is>
      </c>
      <c r="BM92" s="2" t="n"/>
      <c r="BN92" s="2" t="inlineStr">
        <is>
          <t>Moisturizing Tone-up Cream Rehydrate Waterlight Makeup Cream Rehydrate Cream Tone-Up Cream For All Skin Type Face Moisturizer Toning Light 50g</t>
        </is>
      </c>
      <c r="BO92" s="2" t="inlineStr">
        <is>
          <t>保湿提亮霜 补水水光化妆霜 补水霜 提亮霜 适合所有肤质 面部保湿霜 爽肤光 50g</t>
        </is>
      </c>
      <c r="BP92" s="2" t="inlineStr">
        <is>
          <t>懒人素颜霜50g</t>
        </is>
      </c>
      <c r="BQ92" s="2" t="inlineStr">
        <is>
          <t>Lazy Face Cream 50G</t>
        </is>
      </c>
    </row>
    <row r="93" ht="50" customHeight="1" s="3">
      <c r="A93" s="2" t="inlineStr">
        <is>
          <t>WYD241207001</t>
        </is>
      </c>
      <c r="B93" t="inlineStr">
        <is>
          <t>Herunwer</t>
        </is>
      </c>
      <c r="C93" s="2" t="inlineStr">
        <is>
          <t>2WXX20250122</t>
        </is>
      </c>
      <c r="D93" s="2" t="inlineStr">
        <is>
          <t>-</t>
        </is>
      </c>
      <c r="E93" s="2" t="n"/>
      <c r="F93" s="2">
        <f>C93&amp;D93&amp;A93&amp;D93&amp;B93</f>
        <v/>
      </c>
      <c r="G93" s="2">
        <f>C93&amp;D93&amp;E93&amp;D93&amp;B93</f>
        <v/>
      </c>
      <c r="J93" s="2">
        <f>BN93</f>
        <v/>
      </c>
      <c r="K93" s="2" t="inlineStr">
        <is>
          <t xml:space="preserve">Herunwer </t>
        </is>
      </c>
      <c r="L93" s="2">
        <f>K93&amp;J93</f>
        <v/>
      </c>
      <c r="M93" s="2">
        <f>LEN(L93)</f>
        <v/>
      </c>
      <c r="N93" s="2" t="inlineStr">
        <is>
          <t>Beef Tallow Balm Nourishes Moisturizes And Tightens The Skin Butter Cream Repairs The Whole Body And Moisturizes The Face Cream 60g&lt;br&gt;Features:&lt;br&gt;     natural ingredients: Made from local, grass-fed beef tallow without additives or to get a truly natural moisturiser.&lt;br&gt;    Hand made in small batches: Our balm is lovingly hand whipped and packaged in small batches to ensure maximum freshness and quality.&lt;br&gt;    Gentle on sensitive skin: the , moisturising properties of sebum make this balm the choice for dry or sensitive.&lt;br&gt;    Supports regenerative agriculture: By using sebum from local, grass-fed beef, we support small farms that strive for health and the binding of carbon.&lt;br&gt;    Versatile care: Whether you need a lip balm, cuticle cream or moisturiser for particularly dry areas, this versatile balm is up to the task.&lt;br&gt;Product Description:&lt;br&gt;Includes: one bottle of 60g moisturizing cream&lt;br&gt;</t>
        </is>
      </c>
      <c r="O93" s="4">
        <f>IF(ISNUMBER(SEARCH("&lt;br&gt;Size",SUBSTITUTE(TRIM(N93),"&lt;br&gt; ","&lt;br&gt;"))),LEFT(SUBSTITUTE(TRIM(N93),"&lt;br&gt; ","&lt;br&gt;"),SEARCH("&lt;br&gt;Size",SUBSTITUTE(TRIM(N93),"&lt;br&gt; ","&lt;br&gt;"))-1),SUBSTITUTE(TRIM(N93),"&lt;br&gt; ","&lt;br&gt;"))</f>
        <v/>
      </c>
      <c r="P93" s="4">
        <f>IF(ISNUMBER(SEARCH("Size&lt;br&gt;US",O93)),LEFT(O93,SEARCH("Size&lt;br&gt;US",O93)-1),O93)</f>
        <v/>
      </c>
      <c r="Q93" s="4">
        <f>SUBSTITUTE(P93,"&lt;br&gt;",CHAR(10))</f>
        <v/>
      </c>
      <c r="R93" s="4">
        <f>REPLACE(Q93,1,FIND(CHAR(10),Q93),)</f>
        <v/>
      </c>
      <c r="S93" s="5">
        <f>REPLACE(R93,1,FIND(CHAR(10),R93),)</f>
        <v/>
      </c>
      <c r="T93" s="5">
        <f>REPLACE(S93,1,FIND(CHAR(10),S93),)</f>
        <v/>
      </c>
      <c r="U93" s="5">
        <f>REPLACE(T93,1,FIND(CHAR(10),T93),)</f>
        <v/>
      </c>
      <c r="V93" s="5">
        <f>REPLACE(U93,1,FIND(CHAR(10),U93),)</f>
        <v/>
      </c>
      <c r="W93" s="5">
        <f>REPLACE(V93,1,FIND(CHAR(10),V93),)</f>
        <v/>
      </c>
      <c r="X93" s="5">
        <f>REPLACE(W93,1,FIND(CHAR(10),W93),)</f>
        <v/>
      </c>
      <c r="Y93" s="4">
        <f>K93&amp;"【Service】 If you have any questions, please feel free to contact us and we will answer your questions as soon as possible."</f>
        <v/>
      </c>
      <c r="Z93" s="5" t="inlineStr">
        <is>
          <t>best gift</t>
        </is>
      </c>
      <c r="AA93" s="5">
        <f>LEFT(S93,FIND(CHAR(10),S93)-1)</f>
        <v/>
      </c>
      <c r="AB93" s="4">
        <f>LEFT(T93,FIND(CHAR(10),T93)-1)</f>
        <v/>
      </c>
      <c r="AC93" s="4">
        <f>LEFT(U93,FIND(CHAR(10),U93)-1)</f>
        <v/>
      </c>
      <c r="AD93" s="4">
        <f>LEFT(V93,FIND(CHAR(10),V93)-1)</f>
        <v/>
      </c>
      <c r="AE93" s="4">
        <f>LEFT(W93,FIND(CHAR(10),W93)-1)</f>
        <v/>
      </c>
      <c r="AF93" s="2" t="inlineStr">
        <is>
          <t>膏体,视频,定制,纸箱,轻小件</t>
        </is>
      </c>
      <c r="AG93" s="2" t="inlineStr">
        <is>
          <t>multicolor</t>
        </is>
      </c>
      <c r="AH93" s="2" t="inlineStr">
        <is>
          <t>Free Size</t>
        </is>
      </c>
      <c r="AJ93" s="2" t="inlineStr">
        <is>
          <t>Plastic</t>
        </is>
      </c>
      <c r="AK93" s="2" t="inlineStr">
        <is>
          <t>塑料</t>
        </is>
      </c>
      <c r="AL93" s="2" t="inlineStr">
        <is>
          <t>5</t>
        </is>
      </c>
      <c r="AM93" s="2" t="inlineStr">
        <is>
          <t>64</t>
        </is>
      </c>
      <c r="AN93" s="7" t="n">
        <v>0.14</v>
      </c>
      <c r="AO93" s="2" t="n">
        <v>14.99</v>
      </c>
      <c r="AP93" s="2" t="n">
        <v>5.87</v>
      </c>
      <c r="AQ93" s="2" t="n">
        <v>5.99</v>
      </c>
      <c r="AR93" s="2">
        <f>IF(VALUE(TRIM(AM93))&lt;=100,"202411999000529084",IF(VALUE(TRIM(AM93))&lt;=200,"202411999000529085",IF(VALUE(TRIM(AM93))&lt;=300,"202411999000529087",IF(VALUE(TRIM(AM93))&lt;=400,"202411999000529089",IF(VALUE(TRIM(AM93))&lt;=500,"202411999000529090",IF(VALUE(TRIM(AM93))&lt;=1000,"202411999000532718","202411999000536024"))))))</f>
        <v/>
      </c>
      <c r="AU93" s="2" t="inlineStr">
        <is>
          <t>正常</t>
        </is>
      </c>
      <c r="BA93" s="2" t="inlineStr">
        <is>
          <t>http://23.94.38.62/QmZmdDk3QjRjRit0MUNTZUVIQy9LdDNUZHBMWUF0dkdhM2t4STRQdldBOGZNMS9XVk5jb0FHeUJvUXgwQVdycDc2a0dYWmtkSnRBPQ.jpg</t>
        </is>
      </c>
      <c r="BB93" s="2" t="inlineStr">
        <is>
          <t>http://23.94.38.62/SDcwNlUyVXZaU2tSd1Yxd3YydlhZbExCNWsvb01ZR2NoTlpYcHBvUWJGOUJZckpvTm9Ya3pETERudklINmZFSHJ4QkJoUVhQcUU4PQ.jpg</t>
        </is>
      </c>
      <c r="BC93" s="2" t="inlineStr">
        <is>
          <t>http://23.94.38.62/c04zQ2k4T1pQSEtEcE1UZnpXZ3ZxRWlnMXM1ZTV3VTZwZktxTGFhU1ptd3BjMWxpTjhXeDlUT254dWIvYTdPL2dWMDZ5WkFIdUhVPQ.jpg</t>
        </is>
      </c>
      <c r="BD93" s="2" t="inlineStr">
        <is>
          <t>http://23.94.38.62/RndJWDRaaE14MGVKWXpZL2dIR2pGbmdIV29SL3ZRWmYwdjZhcDIzcHptbG9nVWRIOHpqTzljMkJYL0hibkFaYXkySDZuWC81cUdnPQ.jpg</t>
        </is>
      </c>
      <c r="BE93" s="2" t="inlineStr">
        <is>
          <t>http://23.94.38.62/d3Q2ZnV0ay9KWHVCVFpvdDBscm9EMVIvSElzcDRlL01OdzB3dmhjTFJoYjgwZDlVbStsT3FiellqeGdpUThhR05RWHE4bnBEclVJPQ.jpg</t>
        </is>
      </c>
      <c r="BF93" s="2" t="inlineStr">
        <is>
          <t>http://23.94.38.62/VUttcWh3RFpYSlg3ZVdUK3RUOUgvNERTVkFFQ204ZDRRZ2dOKzRIWVlOS2ZOalZ1OWFVMVZqbUFkNFNFR1FnNkRpMURrQ3FDWTlJPQ.jpg</t>
        </is>
      </c>
      <c r="BG93" s="2" t="inlineStr">
        <is>
          <t>http://23.94.38.62/Y1gwcUtNNmh6M1dRWUVRZGduVDVnSXYwSGQzOXROSmpwT0F1bjBqNm1SWm9STjhzMk1waFB2Smo1Y2RXT3lDWU95MWM1YUh5UTE0PQ.jpg</t>
        </is>
      </c>
      <c r="BH93" s="2" t="inlineStr">
        <is>
          <t>http://23.94.38.62/T1pkL3FGdVZ5bHMyTVd0aXR6WXEwVXJTUzhkcFJWTmdGanFFbHdDcmJpMi9TcTIwSnZ0TEVnaEMzbnJXY0EveTkxWldEOTMvaE1nPQ.jpg</t>
        </is>
      </c>
      <c r="BI93" s="2" t="inlineStr">
        <is>
          <t>http://23.94.38.62/ZEVjMVNUSFUxQkNYQTNWWEhhaWNpSkJNQWZkU3ZaZlozTDMrTUEvQWFtUnE4anFBMWpQRlhpNVZHZU9BTit1NHZKZFJyY0hqNmtvPQ.jpg</t>
        </is>
      </c>
      <c r="BJ93" s="2" t="inlineStr">
        <is>
          <t>http://23.94.38.62/MVVZTHE4SGJydnVmcWVYbXpZYTFVUFJFMVplNUpJcjBpWWFMalBQN2tUL2p2V29UMCtDb3BIRTBPbXRUUzg0WnlrcEx4UXNGZkR3PQ.jpg@100</t>
        </is>
      </c>
      <c r="BK93" s="2">
        <f>IF(ISBLANK(BJ93),BA93,BJ93)</f>
        <v/>
      </c>
      <c r="BL93" s="2" t="inlineStr">
        <is>
          <t>WYD241207001</t>
        </is>
      </c>
      <c r="BM93" s="2" t="n"/>
      <c r="BN93" s="2" t="inlineStr">
        <is>
          <t>Beef Tallow Balm Nourishes Moisturizes And Tightens The Skin Butter Cream Repairs The Whole Body And Moisturizes The Face Cream 60g</t>
        </is>
      </c>
      <c r="BO93" s="2" t="inlineStr">
        <is>
          <t>牛油膏滋养保湿紧致肌肤牛油霜修复全身滋润面霜60g</t>
        </is>
      </c>
      <c r="BP93" s="2" t="inlineStr">
        <is>
          <t>牛脂滋养皮肤保湿霜60g</t>
        </is>
      </c>
      <c r="BQ93" s="2" t="inlineStr">
        <is>
          <t>Beef Tallow Nourishing Skin Moisturizing Cream 60G</t>
        </is>
      </c>
    </row>
    <row r="94" ht="50" customHeight="1" s="3">
      <c r="A94" s="2" t="inlineStr">
        <is>
          <t>CCT241207002</t>
        </is>
      </c>
      <c r="B94" t="inlineStr">
        <is>
          <t>Herunwer</t>
        </is>
      </c>
      <c r="C94" s="2" t="inlineStr">
        <is>
          <t>2WXX20250122</t>
        </is>
      </c>
      <c r="D94" s="2" t="inlineStr">
        <is>
          <t>-</t>
        </is>
      </c>
      <c r="E94" s="2" t="n"/>
      <c r="F94" s="2">
        <f>C94&amp;D94&amp;A94&amp;D94&amp;B94</f>
        <v/>
      </c>
      <c r="G94" s="2">
        <f>C94&amp;D94&amp;E94&amp;D94&amp;B94</f>
        <v/>
      </c>
      <c r="J94" s="2">
        <f>BN94</f>
        <v/>
      </c>
      <c r="K94" s="2" t="inlineStr">
        <is>
          <t xml:space="preserve">Herunwer </t>
        </is>
      </c>
      <c r="L94" s="2">
        <f>K94&amp;J94</f>
        <v/>
      </c>
      <c r="M94" s="2">
        <f>LEN(L94)</f>
        <v/>
      </c>
      <c r="N94" s="2" t="inlineStr">
        <is>
          <t>Glitter Mascara Shiny Diamond Mascara Long Lasting Thickening Lengthening Eyelashes Makeup Party 8ml&lt;br&gt;Features:&lt;br&gt;Like a sky, elegant and shining. 4D Mascara instantly adds volume and length to your lashes, it gives you the length and volume lashes you want.&lt;br&gt; Can be mixed with regular mascara. If you want , longer, thicker and lustrous lashes, you can use regular mascara as a before applying this mascara. It can be brushed and dyed repeatedly close to the of the eyelashes without worrying about damaging the eyelashes.  and Long Lasting - This natural mascara ensures you won't be by sweat or rain throughout the day. It keeps long, curled lashes and helps you look good all day long.&lt;br&gt; Gentle, Non-allergic and Easy to  - Silk Mascara Fiber is made with natural mild ingredients, very convenient and safe, suitable for your daily use, non-allergic, safe to use, safe and friendly for sensitive eyes and wearers.&lt;br&gt;FOR PARTIES AND WEDDINGS - This Diamond Liquid Mascara is for parties, weddings, concerts, festivals, costumes or celebrations. Your lashes will in the light. Can also be applied on eyebrows. The powerful is and creamy to help you create look with ease. Product Description:&lt;br&gt;1*Mascara&lt;br&gt;</t>
        </is>
      </c>
      <c r="O94" s="4">
        <f>IF(ISNUMBER(SEARCH("&lt;br&gt;Size",SUBSTITUTE(TRIM(N94),"&lt;br&gt; ","&lt;br&gt;"))),LEFT(SUBSTITUTE(TRIM(N94),"&lt;br&gt; ","&lt;br&gt;"),SEARCH("&lt;br&gt;Size",SUBSTITUTE(TRIM(N94),"&lt;br&gt; ","&lt;br&gt;"))-1),SUBSTITUTE(TRIM(N94),"&lt;br&gt; ","&lt;br&gt;"))</f>
        <v/>
      </c>
      <c r="P94" s="4">
        <f>IF(ISNUMBER(SEARCH("Size&lt;br&gt;US",O94)),LEFT(O94,SEARCH("Size&lt;br&gt;US",O94)-1),O94)</f>
        <v/>
      </c>
      <c r="Q94" s="4">
        <f>SUBSTITUTE(P94,"&lt;br&gt;",CHAR(10))</f>
        <v/>
      </c>
      <c r="R94" s="4">
        <f>REPLACE(Q94,1,FIND(CHAR(10),Q94),)</f>
        <v/>
      </c>
      <c r="S94" s="5">
        <f>REPLACE(R94,1,FIND(CHAR(10),R94),)</f>
        <v/>
      </c>
      <c r="T94" s="5">
        <f>REPLACE(S94,1,FIND(CHAR(10),S94),)</f>
        <v/>
      </c>
      <c r="U94" s="5">
        <f>REPLACE(T94,1,FIND(CHAR(10),T94),)</f>
        <v/>
      </c>
      <c r="V94" s="5">
        <f>REPLACE(U94,1,FIND(CHAR(10),U94),)</f>
        <v/>
      </c>
      <c r="W94" s="5">
        <f>REPLACE(V94,1,FIND(CHAR(10),V94),)</f>
        <v/>
      </c>
      <c r="X94" s="5">
        <f>REPLACE(W94,1,FIND(CHAR(10),W94),)</f>
        <v/>
      </c>
      <c r="Y94" s="4">
        <f>K94&amp;"【Service】 If you have any questions, please feel free to contact us and we will answer your questions as soon as possible."</f>
        <v/>
      </c>
      <c r="Z94" s="5" t="inlineStr">
        <is>
          <t>best gift</t>
        </is>
      </c>
      <c r="AA94" s="5">
        <f>LEFT(S94,FIND(CHAR(10),S94)-1)</f>
        <v/>
      </c>
      <c r="AB94" s="4">
        <f>LEFT(T94,FIND(CHAR(10),T94)-1)</f>
        <v/>
      </c>
      <c r="AC94" s="4">
        <f>LEFT(U94,FIND(CHAR(10),U94)-1)</f>
        <v/>
      </c>
      <c r="AD94" s="4">
        <f>LEFT(V94,FIND(CHAR(10),V94)-1)</f>
        <v/>
      </c>
      <c r="AE94" s="4">
        <f>LEFT(W94,FIND(CHAR(10),W94)-1)</f>
        <v/>
      </c>
      <c r="AF94" s="2" t="inlineStr">
        <is>
          <t>液体,纸箱,轻小件,信封件-US.UK.DE,信封件-FR,信封件-JP</t>
        </is>
      </c>
      <c r="AG94" s="2" t="inlineStr">
        <is>
          <t>white</t>
        </is>
      </c>
      <c r="AH94" s="2" t="inlineStr">
        <is>
          <t>Free Size</t>
        </is>
      </c>
      <c r="AJ94" s="2" t="inlineStr">
        <is>
          <t>Plastic</t>
        </is>
      </c>
      <c r="AK94" s="2" t="inlineStr">
        <is>
          <t>塑料</t>
        </is>
      </c>
      <c r="AL94" s="2" t="inlineStr">
        <is>
          <t>4</t>
        </is>
      </c>
      <c r="AM94" s="2" t="inlineStr">
        <is>
          <t>25</t>
        </is>
      </c>
      <c r="AN94" s="7" t="n">
        <v>0.06</v>
      </c>
      <c r="AO94" s="2" t="n">
        <v>12.99</v>
      </c>
      <c r="AP94" s="2" t="n">
        <v>5.3</v>
      </c>
      <c r="AQ94" s="2" t="n">
        <v>4.99</v>
      </c>
      <c r="AR94" s="2">
        <f>IF(VALUE(TRIM(AM94))&lt;=100,"202411999000529084",IF(VALUE(TRIM(AM94))&lt;=200,"202411999000529085",IF(VALUE(TRIM(AM94))&lt;=300,"202411999000529087",IF(VALUE(TRIM(AM94))&lt;=400,"202411999000529089",IF(VALUE(TRIM(AM94))&lt;=500,"202411999000529090",IF(VALUE(TRIM(AM94))&lt;=1000,"202411999000532718","202411999000536024"))))))</f>
        <v/>
      </c>
      <c r="AU94" s="2" t="inlineStr">
        <is>
          <t>正常</t>
        </is>
      </c>
      <c r="BA94" s="2" t="inlineStr">
        <is>
          <t>http://23.94.38.62/bGlaVTBKUTRXQmxFNXJzSGI4N1ZNSXNGRmhMQ05mM2cxTzR0Q3JVcC9DTEVveHB1VmpQem8xLzk5bWlPaEFUa0huRXk5cDRSMDQwPQ.jpg</t>
        </is>
      </c>
      <c r="BB94" s="2" t="inlineStr">
        <is>
          <t>http://23.94.38.62/eC9ob0NRSThUR2diYzRjQjc5cFFlWEJXNGlVUjVpSjRlZERsVEVGaGh0V0RiZlhqUGZqYWlwd0l5cWNjNGdNN0pPUS81cGwzdExjPQ.jpg</t>
        </is>
      </c>
      <c r="BC94" s="2" t="inlineStr">
        <is>
          <t>http://23.94.38.62/dEMrUzFFT1pEU08yNXZ1ZTRKQmxodFoyY2drSThFOStnN1JtV2NpNkhXelZTUFBaSFU5S0RyZFhGV0ZOWkdHYVVqNTZXbE13cG9vPQ.jpg</t>
        </is>
      </c>
      <c r="BD94" s="2" t="inlineStr">
        <is>
          <t>http://23.94.38.62/OGNVeEg0NkUrcGRDQUo4RHVqNE92N2pUNkUwb1RlczRrUnphSVBOd0R5Sk9WazhuUjB4YWZmdy9jbDBKcDc0M29BOUwzQ0hnRW9rPQ.jpg</t>
        </is>
      </c>
      <c r="BE94" s="2" t="inlineStr">
        <is>
          <t>http://23.94.38.62/TkNsQVZZZ1FYektxczl6dTF2K3R4TmEyNEozVkRXTXhGSjJuOUV4eHRWYlpWMlo1RTBPY011cUc5d3FOMnMzcWJuS0ptc3BHc2RRPQ.jpg</t>
        </is>
      </c>
      <c r="BF94" s="2" t="inlineStr">
        <is>
          <t>http://23.94.38.62/bmMweTlteEdWSkI2azBEUDhvYWg4N3Qrc3JGcUtGQUpzeG03eXIvL2owd0pGL3FBTm9meVlSS2hGNzBOWGxpRlR2L0kzR3dWOG9BPQ.jpg</t>
        </is>
      </c>
      <c r="BG94" s="2" t="inlineStr">
        <is>
          <t>http://23.94.38.62/N2pJYnRvNUZJNmRVRzFSSHMwd0NydlRXS3Y0N2h0OGdJdXVKcFI1cCtxNXFjOGcyOGJRREFsZFpKRlZ4K0t4ZWRnMVIrcDYrbzNrPQ.jpg</t>
        </is>
      </c>
      <c r="BH94" s="2" t="n"/>
      <c r="BI94" s="2" t="n"/>
      <c r="BJ94" s="2" t="inlineStr">
        <is>
          <t>http://23.94.38.62/NGRqR2Rnc2kzR1lBRitjbVEzaEhuai8wcTBFMHh1U2xwNHhJQkp1NUFDdFVqeC9VMGNuU3BHUkZjaHdPVFFyU1lGVkdveXlLdk5FPQ.jpg@100</t>
        </is>
      </c>
      <c r="BK94" s="2">
        <f>IF(ISBLANK(BJ94),BA94,BJ94)</f>
        <v/>
      </c>
      <c r="BL94" s="2" t="inlineStr">
        <is>
          <t>CCT241207002</t>
        </is>
      </c>
      <c r="BM94" s="2" t="n"/>
      <c r="BN94" s="2" t="inlineStr">
        <is>
          <t>Glitter Mascara Shiny Diamond Mascara Long Lasting Thickening Lengthening Eyelashes Makeup Party 8ml</t>
        </is>
      </c>
      <c r="BO94" s="2" t="inlineStr">
        <is>
          <t>闪光睫毛膏闪亮钻石睫毛膏持久浓密纤长睫毛化妆派对 8ml</t>
        </is>
      </c>
      <c r="BP94" s="2" t="inlineStr">
        <is>
          <t>碎钻闪耀睫毛膏8ml</t>
        </is>
      </c>
      <c r="BQ94" s="2" t="inlineStr">
        <is>
          <t>Diamond Shine Mascara 8Ml</t>
        </is>
      </c>
    </row>
    <row r="95" ht="50" customHeight="1" s="3">
      <c r="A95" s="2" t="inlineStr">
        <is>
          <t>HMW241207002</t>
        </is>
      </c>
      <c r="B95" t="inlineStr">
        <is>
          <t>Herunwer</t>
        </is>
      </c>
      <c r="C95" s="2" t="inlineStr">
        <is>
          <t>2WXX20250122</t>
        </is>
      </c>
      <c r="D95" s="2" t="inlineStr">
        <is>
          <t>-</t>
        </is>
      </c>
      <c r="E95" s="2" t="n"/>
      <c r="F95" s="2">
        <f>C95&amp;D95&amp;A95&amp;D95&amp;B95</f>
        <v/>
      </c>
      <c r="G95" s="2">
        <f>C95&amp;D95&amp;E95&amp;D95&amp;B95</f>
        <v/>
      </c>
      <c r="J95" s="2">
        <f>BN95</f>
        <v/>
      </c>
      <c r="K95" s="2" t="inlineStr">
        <is>
          <t xml:space="preserve">Herunwer </t>
        </is>
      </c>
      <c r="L95" s="2">
        <f>K95&amp;J95</f>
        <v/>
      </c>
      <c r="M95" s="2">
        <f>LEN(L95)</f>
        <v/>
      </c>
      <c r="N95" s="2" t="inlineStr">
        <is>
          <t>Ginseng Shampoo Set Nourishes Hair And Softens Dandruff&lt;br&gt;Features:&lt;br&gt;1. **Nourishing :** Our Ginseng Shampoo Set is specially designed to nourish hair , promoting   and revitalization for a more  look.&lt;br&gt;2. ** and  Hair:** Experience the ultimate in softness with our Ginseng Hair Care Set, formulated to leave your hair feeling , manageable, and beautifully  after each wash.&lt;br&gt;3. **Effective Dandruff :** Say goodbye to dandruff! The Ginseng Shampoo in our set effectively combats  and soothes the scalp, ensuring a clean and refreshed feel.&lt;br&gt;4. **Natural Ingredients:** Infused with the  of ginseng, our hair care kit not  promotes hair health but also provides a natural approach to maintaining beautiful hair without harsh chemicals.&lt;br&gt;5. **Complete Hair Care Solution:** The Ginseng Shampoo Set offers a  solution for those seeking to nourish their hair  while achieving smoothness and eliminating dandruff, making it an  addition to your hair care routine.&lt;br&gt;Product Description:&lt;br&gt;Includes: 1 * Ginseng Shampoo Set Nourishing Hair , Softening and Removing dandruff Ginseng Shampoo Care Set&lt;br&gt;</t>
        </is>
      </c>
      <c r="O95" s="4">
        <f>IF(ISNUMBER(SEARCH("&lt;br&gt;Size",SUBSTITUTE(TRIM(N95),"&lt;br&gt; ","&lt;br&gt;"))),LEFT(SUBSTITUTE(TRIM(N95),"&lt;br&gt; ","&lt;br&gt;"),SEARCH("&lt;br&gt;Size",SUBSTITUTE(TRIM(N95),"&lt;br&gt; ","&lt;br&gt;"))-1),SUBSTITUTE(TRIM(N95),"&lt;br&gt; ","&lt;br&gt;"))</f>
        <v/>
      </c>
      <c r="P95" s="4">
        <f>IF(ISNUMBER(SEARCH("Size&lt;br&gt;US",O95)),LEFT(O95,SEARCH("Size&lt;br&gt;US",O95)-1),O95)</f>
        <v/>
      </c>
      <c r="Q95" s="4">
        <f>SUBSTITUTE(P95,"&lt;br&gt;",CHAR(10))</f>
        <v/>
      </c>
      <c r="R95" s="4">
        <f>REPLACE(Q95,1,FIND(CHAR(10),Q95),)</f>
        <v/>
      </c>
      <c r="S95" s="5">
        <f>REPLACE(R95,1,FIND(CHAR(10),R95),)</f>
        <v/>
      </c>
      <c r="T95" s="5">
        <f>REPLACE(S95,1,FIND(CHAR(10),S95),)</f>
        <v/>
      </c>
      <c r="U95" s="5">
        <f>REPLACE(T95,1,FIND(CHAR(10),T95),)</f>
        <v/>
      </c>
      <c r="V95" s="5">
        <f>REPLACE(U95,1,FIND(CHAR(10),U95),)</f>
        <v/>
      </c>
      <c r="W95" s="5">
        <f>REPLACE(V95,1,FIND(CHAR(10),V95),)</f>
        <v/>
      </c>
      <c r="X95" s="5">
        <f>REPLACE(W95,1,FIND(CHAR(10),W95),)</f>
        <v/>
      </c>
      <c r="Y95" s="4">
        <f>K95&amp;"【Service】 If you have any questions, please feel free to contact us and we will answer your questions as soon as possible."</f>
        <v/>
      </c>
      <c r="Z95" s="5" t="inlineStr">
        <is>
          <t>best gift</t>
        </is>
      </c>
      <c r="AA95" s="5">
        <f>LEFT(S95,FIND(CHAR(10),S95)-1)</f>
        <v/>
      </c>
      <c r="AB95" s="4">
        <f>LEFT(T95,FIND(CHAR(10),T95)-1)</f>
        <v/>
      </c>
      <c r="AC95" s="4">
        <f>LEFT(U95,FIND(CHAR(10),U95)-1)</f>
        <v/>
      </c>
      <c r="AD95" s="4">
        <f>LEFT(V95,FIND(CHAR(10),V95)-1)</f>
        <v/>
      </c>
      <c r="AE95" s="4">
        <f>LEFT(W95,FIND(CHAR(10),W95)-1)</f>
        <v/>
      </c>
      <c r="AF95" s="2" t="inlineStr">
        <is>
          <t>液体,纸箱</t>
        </is>
      </c>
      <c r="AG95" s="2" t="inlineStr">
        <is>
          <t>color</t>
        </is>
      </c>
      <c r="AH95" s="2" t="inlineStr">
        <is>
          <t>900ml</t>
        </is>
      </c>
      <c r="AJ95" s="2" t="inlineStr">
        <is>
          <t>Plastic</t>
        </is>
      </c>
      <c r="AK95" s="2" t="inlineStr">
        <is>
          <t>塑料</t>
        </is>
      </c>
      <c r="AL95" s="2" t="inlineStr">
        <is>
          <t>23</t>
        </is>
      </c>
      <c r="AM95" s="2" t="inlineStr">
        <is>
          <t>900</t>
        </is>
      </c>
      <c r="AN95" s="7" t="n">
        <v>1.98</v>
      </c>
      <c r="AO95" s="2" t="n">
        <v>48.99</v>
      </c>
      <c r="AP95" s="2" t="n">
        <v>19.4</v>
      </c>
      <c r="AQ95" s="2" t="n">
        <v>18.99</v>
      </c>
      <c r="AR95" s="2">
        <f>IF(VALUE(TRIM(AM95))&lt;=100,"202411999000529084",IF(VALUE(TRIM(AM95))&lt;=200,"202411999000529085",IF(VALUE(TRIM(AM95))&lt;=300,"202411999000529087",IF(VALUE(TRIM(AM95))&lt;=400,"202411999000529089",IF(VALUE(TRIM(AM95))&lt;=500,"202411999000529090",IF(VALUE(TRIM(AM95))&lt;=1000,"202411999000532718","202411999000536024"))))))</f>
        <v/>
      </c>
      <c r="AU95" s="2" t="inlineStr">
        <is>
          <t>正常</t>
        </is>
      </c>
      <c r="BA95" s="2" t="inlineStr">
        <is>
          <t>http://23.94.38.62/eHZ3eWlBSk1YSzBZd3o5MzYycjVKZzloZjVQM28zdVg3bEZFQ21hTW5Qb3g2ZnNSZDRCNzBaTWVGZ0IzdWZZZFc1bC9iSHlKRkNNPQ.jpg</t>
        </is>
      </c>
      <c r="BB95" s="2" t="inlineStr">
        <is>
          <t>http://23.94.38.62/R1VLdk1FYlIvV0pHSDdCWnBwMjFnK2lUcEZKNXBWOWRDby9ocXdsNXRqS0kxcU5UN3orSHRkVEhiNUNkc1BoeHhyUTVKd1F1UENJPQ.jpg</t>
        </is>
      </c>
      <c r="BC95" s="2" t="inlineStr">
        <is>
          <t>http://23.94.38.62/WStZTERzVmxuNTR4czdTbGFnNndibkordTlkdWt0Q1E3emhNSnNTbVZkUXJsWkRIeGdOQ3dpMExBVm56VXRWOGZSa015M2FzaE9rPQ.jpg</t>
        </is>
      </c>
      <c r="BD95" s="2" t="inlineStr">
        <is>
          <t>http://23.94.38.62/bDl1bGwyU3pBOHlFaExvR2NkL1hJR0Z5UHk1emFNQ3pNWmxVSTlGY0M2MWtlbXpndTBPa2t1UzA2ZGNNcE82NWhCdUNPNEdrQkNBPQ.jpg</t>
        </is>
      </c>
      <c r="BE95" s="2" t="inlineStr">
        <is>
          <t>http://23.94.38.62/YjNtbldIRzU5Z2VOVXRKZmNrT1A5TDR0SnVVc0hSRTVMODhhOEl0Nlo0VU1UL2JUWU04Rmd5L0k5QzlLYkpza3IwcWFxTUpRNUVVPQ.jpg</t>
        </is>
      </c>
      <c r="BF95" s="2" t="inlineStr">
        <is>
          <t>http://23.94.38.62/Ti9OKzlUQnNxYVFmd0taZUFiU0I4ZWxPSzNCekJlUm4zZ3I2NFZzd3dtVFJmRm9WVzNaU0tTcXBzZ0RSYUI4Uys5VlgyaFJEbFFVPQ.jpg</t>
        </is>
      </c>
      <c r="BG95" s="2" t="inlineStr">
        <is>
          <t>http://23.94.38.62/YmZ1L1h0Z2dqcFBpQjJQemFqNnJxZDVxcjZXMHlVN3V2cnIwaHM2Z0RaNW1MVTkyZVBkR291MXlPREVXVm52eEsrbFp4U0orUEhZPQ.jpg</t>
        </is>
      </c>
      <c r="BH95" s="2" t="inlineStr">
        <is>
          <t>http://23.94.38.62/dmxFdWZ5N2M0WDVEdEJvWXZ2L1pzV003Y0h4OHhXVzFhQnZIb2ZzZEM0Zi9CRE5BWWx1bklmY2xlbUhrUy9nSm4rVnBFZDV0bmQwPQ.jpg</t>
        </is>
      </c>
      <c r="BI95" s="2" t="inlineStr">
        <is>
          <t>http://23.94.38.62/Q0pRZGxBOXk2c2tqbFBKWDJQZDdLbVBHenJaeStMOTVTQUJaWVI0M0V5alZVZGk3K0dsNk5qMHhRQmRPdVVPUGsxR09zNURUMGV3PQ.jpg</t>
        </is>
      </c>
      <c r="BJ95" s="2" t="inlineStr">
        <is>
          <t>http://23.94.38.62/VVhqM1lSNzBsMlpRWk1oNCsvcitPZWR3cVFiTHZVUXU0NXlubDVwcEs2YnVhS29sTEx2aDRKRDFacThxODlkZjJSSElwZStiaEtjPQ.jpg@100</t>
        </is>
      </c>
      <c r="BK95" s="2">
        <f>IF(ISBLANK(BJ95),BA95,BJ95)</f>
        <v/>
      </c>
      <c r="BL95" s="2" t="inlineStr">
        <is>
          <t>HMW241207002</t>
        </is>
      </c>
      <c r="BM95" s="2" t="n"/>
      <c r="BN95" s="2" t="inlineStr">
        <is>
          <t>Ginseng Shampoo Set Nourishes Hair And Softens Dandruff</t>
        </is>
      </c>
      <c r="BO95" s="2" t="inlineStr">
        <is>
          <t>人参洗发水套装滋养头发并软化头皮屑</t>
        </is>
      </c>
      <c r="BP95" s="2" t="inlineStr">
        <is>
          <t>人参洗发套装滋养发根柔顺去头屑人参洗发护理套装</t>
        </is>
      </c>
      <c r="BQ95" s="2" t="inlineStr">
        <is>
          <t>Ginseng Shampoo Set Nourishes Hair Roots, Softens And Removes Dandruff Ginseng Shampoo Care Set</t>
        </is>
      </c>
    </row>
    <row r="96" ht="50" customHeight="1" s="3">
      <c r="A96" s="2" t="inlineStr">
        <is>
          <t>MFF241207005</t>
        </is>
      </c>
      <c r="B96" t="inlineStr">
        <is>
          <t>Herunwer</t>
        </is>
      </c>
      <c r="C96" s="2" t="inlineStr">
        <is>
          <t>2WXX20250122</t>
        </is>
      </c>
      <c r="D96" s="2" t="inlineStr">
        <is>
          <t>-</t>
        </is>
      </c>
      <c r="F96" s="2">
        <f>C96&amp;D96&amp;A96&amp;D96&amp;B96</f>
        <v/>
      </c>
      <c r="G96" s="2">
        <f>C96&amp;D96&amp;E96&amp;D96&amp;B96</f>
        <v/>
      </c>
      <c r="J96" s="2">
        <f>BN96</f>
        <v/>
      </c>
      <c r="K96" s="2" t="inlineStr">
        <is>
          <t xml:space="preserve">Herunwer </t>
        </is>
      </c>
      <c r="L96" s="2">
        <f>K96&amp;J96</f>
        <v/>
      </c>
      <c r="M96" s="2">
        <f>LEN(L96)</f>
        <v/>
      </c>
      <c r="N96" s="2" t="inlineStr">
        <is>
          <t>Scalp Health And Hair Care Oil Nourishing And Strengthening Hair 30ml&lt;br&gt;Features:&lt;br&gt; Repair: Castor oil is  in  fatty  and vitamin E, which can penetrate  into the hair, repair damaged parts from the inside, and improve dryness and split ends.&lt;br&gt;Moisturizing: This  oil can effectively lock in , keep the hair moisturized,  dryness and dehydration, and make the hair smoother and softer.&lt;br&gt; Frizz: By sealing the hair scales,  electricity and frizz are reduced, making the hair look smoother, shiny and easier to manage.&lt;br&gt;Natural Ingredients: No harmful chemicals are added, suitable for people who  natural hair care and can be used safely.&lt;br&gt; Product Description:&lt;br&gt;Capacity：30ml&lt;br&gt;Weight：50g&lt;br&gt;</t>
        </is>
      </c>
      <c r="O96" s="4">
        <f>IF(ISNUMBER(SEARCH("&lt;br&gt;Size",SUBSTITUTE(TRIM(N96),"&lt;br&gt; ","&lt;br&gt;"))),LEFT(SUBSTITUTE(TRIM(N96),"&lt;br&gt; ","&lt;br&gt;"),SEARCH("&lt;br&gt;Size",SUBSTITUTE(TRIM(N96),"&lt;br&gt; ","&lt;br&gt;"))-1),SUBSTITUTE(TRIM(N96),"&lt;br&gt; ","&lt;br&gt;"))</f>
        <v/>
      </c>
      <c r="P96" s="4">
        <f>IF(ISNUMBER(SEARCH("Size&lt;br&gt;US",O96)),LEFT(O96,SEARCH("Size&lt;br&gt;US",O96)-1),O96)</f>
        <v/>
      </c>
      <c r="Q96" s="4">
        <f>SUBSTITUTE(P96,"&lt;br&gt;",CHAR(10))</f>
        <v/>
      </c>
      <c r="R96" s="4">
        <f>REPLACE(Q96,1,FIND(CHAR(10),Q96),)</f>
        <v/>
      </c>
      <c r="S96" s="5">
        <f>REPLACE(R96,1,FIND(CHAR(10),R96),)</f>
        <v/>
      </c>
      <c r="T96" s="5">
        <f>REPLACE(S96,1,FIND(CHAR(10),S96),)</f>
        <v/>
      </c>
      <c r="U96" s="5">
        <f>REPLACE(T96,1,FIND(CHAR(10),T96),)</f>
        <v/>
      </c>
      <c r="V96" s="5">
        <f>REPLACE(U96,1,FIND(CHAR(10),U96),)</f>
        <v/>
      </c>
      <c r="W96" s="5">
        <f>REPLACE(V96,1,FIND(CHAR(10),V96),)</f>
        <v/>
      </c>
      <c r="X96" s="5">
        <f>REPLACE(W96,1,FIND(CHAR(10),W96),)</f>
        <v/>
      </c>
      <c r="Y96" s="4">
        <f>K96&amp;"【Service】 If you have any questions, please feel free to contact us and we will answer your questions as soon as possible."</f>
        <v/>
      </c>
      <c r="Z96" s="5" t="inlineStr">
        <is>
          <t>best gift</t>
        </is>
      </c>
      <c r="AA96" s="5">
        <f>LEFT(S96,FIND(CHAR(10),S96)-1)</f>
        <v/>
      </c>
      <c r="AB96" s="4">
        <f>LEFT(T96,FIND(CHAR(10),T96)-1)</f>
        <v/>
      </c>
      <c r="AC96" s="4">
        <f>LEFT(U96,FIND(CHAR(10),U96)-1)</f>
        <v/>
      </c>
      <c r="AD96" s="4">
        <f>LEFT(V96,FIND(CHAR(10),V96)-1)</f>
        <v/>
      </c>
      <c r="AE96" s="4">
        <f>LEFT(W96,FIND(CHAR(10),W96)-1)</f>
        <v/>
      </c>
      <c r="AF96" s="2" t="inlineStr">
        <is>
          <t>液体,视频,定制,纸箱,轻小件,信封件-DE2,信封件-FR,信封件-JP</t>
        </is>
      </c>
      <c r="AG96" s="2" t="inlineStr">
        <is>
          <t>Multicolor</t>
        </is>
      </c>
      <c r="AH96" s="2" t="inlineStr">
        <is>
          <t>Free Size</t>
        </is>
      </c>
      <c r="AJ96" s="2" t="inlineStr">
        <is>
          <t>Plastic</t>
        </is>
      </c>
      <c r="AK96" s="2" t="inlineStr">
        <is>
          <t>塑料</t>
        </is>
      </c>
      <c r="AL96" s="2" t="inlineStr">
        <is>
          <t>4</t>
        </is>
      </c>
      <c r="AM96" s="2" t="inlineStr">
        <is>
          <t>50</t>
        </is>
      </c>
      <c r="AN96" s="7" t="n">
        <v>0.11</v>
      </c>
      <c r="AO96" s="2" t="n">
        <v>13.99</v>
      </c>
      <c r="AP96" s="2" t="n">
        <v>5.54</v>
      </c>
      <c r="AQ96" s="2" t="n">
        <v>5.99</v>
      </c>
      <c r="AR96" s="2">
        <f>IF(VALUE(TRIM(AM96))&lt;=100,"202411999000529084",IF(VALUE(TRIM(AM96))&lt;=200,"202411999000529085",IF(VALUE(TRIM(AM96))&lt;=300,"202411999000529087",IF(VALUE(TRIM(AM96))&lt;=400,"202411999000529089",IF(VALUE(TRIM(AM96))&lt;=500,"202411999000529090",IF(VALUE(TRIM(AM96))&lt;=1000,"202411999000532718","202411999000536024"))))))</f>
        <v/>
      </c>
      <c r="AU96" s="2" t="inlineStr">
        <is>
          <t>正常</t>
        </is>
      </c>
      <c r="BA96" s="2" t="inlineStr">
        <is>
          <t>http://23.94.38.62/RTlWbUtNbW40RGFhdDZDZUY1cjZNWFljQ0FkYklTMDQwOTBLbFJlSVVscnhRODhqaDhZb2lqTVR6cW51a3ZBbXpoT2RydmN5Zi9NPQ.jpg</t>
        </is>
      </c>
      <c r="BB96" s="2" t="inlineStr">
        <is>
          <t>http://23.94.38.62/OE1mUTVEZVE1bnBYZTl6RHpGVXY3dWR1Wkc3TTRqazFOaWFDckhqT09HZUQvWklDUGhaY1VkWGlJOWlaMUhvaUdLODhzTkdiYktrPQ.jpg</t>
        </is>
      </c>
      <c r="BC96" s="2" t="inlineStr">
        <is>
          <t>http://23.94.38.62/MzVkK0ZBNFExMEx6UGZhM09KNDg0V2RRcXVvUzlSL3VvK3Z6WjJLL2Q1QjlVTzg4bG9EbVpjcURQNVhRank4V25aWVhkNnh1ei80PQ.jpg</t>
        </is>
      </c>
      <c r="BD96" s="2" t="inlineStr">
        <is>
          <t>http://23.94.38.62/eGtiUlExZjVWMDduTXV1aW54N0ZlVUV0NXpKS3FMWnF3NjlyZHJQT1pqMEl3aEtLVmtkWkNQaDRwSnZsWEt4d2RiUnNPS004Z0U4PQ.jpg</t>
        </is>
      </c>
      <c r="BE96" s="2" t="inlineStr">
        <is>
          <t>http://23.94.38.62/dGkzV0F4UFFHcEFBVFpnT2R1TTRhbndyTk5TWjl5b2x1VnArOVRTejVyemhNUEVxdllUTHg3L1g4S0lxOTlreGNJQTZ5VEJUaDR3PQ.jpg</t>
        </is>
      </c>
      <c r="BF96" s="2" t="inlineStr">
        <is>
          <t>http://23.94.38.62/NGpuSmxXTTQ0MVUyc0ducGVxYTJqWEpEVXczQ29MNGlNdktTR2hjM2dncEpqYnpWQ2JLK0t1UTg4Sks2VlVqVGMxUVRMKzAvNmJFPQ.jpg</t>
        </is>
      </c>
      <c r="BG96" s="2" t="inlineStr">
        <is>
          <t>http://23.94.38.62/cWw4NXJhSHVsOU42TnJJdkRLb0pwYWRHck5FM0NZSUgrbWRsUnBjTXlhM3dVN25KNUtPSlRiUmpNaTE5UkV6MFhZblByYWl0cXQ0PQ.jpg</t>
        </is>
      </c>
      <c r="BH96" s="2" t="inlineStr">
        <is>
          <t>http://23.94.38.62/N1ZRLzEweFVXR3UrZ25rcm5yVzJrNHRZZkVaenVGTHdGbndhTUREMklRd3BBSUZKSmtUM2NuVmlTdkFqTGYwUkxXVE9ZQ1kvL0JzPQ.jpg</t>
        </is>
      </c>
      <c r="BI96" s="2" t="inlineStr">
        <is>
          <t>http://23.94.38.62/cE5QbExoWFhQSUZnRlJqQkN0RTFGRUtZbGtVMlZHTGRQL3pVeG5obUFXTVUvck5uQk9RZ2VDMWNPcmx6WG5PUjQzNjdYQUFMamxJPQ.jpg</t>
        </is>
      </c>
      <c r="BJ96" s="2" t="inlineStr">
        <is>
          <t>http://23.94.38.62/S2pIY1JYOXZRc2F3MnhTNThJalVKaStRN1dvVDFWT1Uxc1ByZFl5UVN1OTE5cTRmTUhYQ1IwZkpYUW1JY2s3a2N6TWFKdndHTkFJPQ.jpg@100</t>
        </is>
      </c>
      <c r="BK96" s="2">
        <f>IF(ISBLANK(BJ96),BA96,BJ96)</f>
        <v/>
      </c>
      <c r="BL96" s="2" t="inlineStr">
        <is>
          <t>MFF241207005</t>
        </is>
      </c>
      <c r="BM96" s="2" t="n"/>
      <c r="BN96" s="2" t="inlineStr">
        <is>
          <t>Hair Care Moisturizing And Nourishing Scalp Essential Oil Castor Hair Care Essential Oil</t>
        </is>
      </c>
      <c r="BO96" s="2" t="inlineStr">
        <is>
          <t>头皮健康护发油滋养和强化头发 30ml</t>
        </is>
      </c>
      <c r="BP96" s="2" t="inlineStr">
        <is>
          <t>蓖麻护发精油30ml</t>
        </is>
      </c>
      <c r="BQ96" s="2" t="inlineStr">
        <is>
          <t>Castor Hair Oil 30Ml</t>
        </is>
      </c>
    </row>
    <row r="97" ht="50" customHeight="1" s="3">
      <c r="A97" s="2" t="inlineStr">
        <is>
          <t>WJY241207001</t>
        </is>
      </c>
      <c r="B97" t="inlineStr">
        <is>
          <t>Herunwer</t>
        </is>
      </c>
      <c r="C97" s="2" t="inlineStr">
        <is>
          <t>2WXX20250122</t>
        </is>
      </c>
      <c r="D97" s="2" t="inlineStr">
        <is>
          <t>-</t>
        </is>
      </c>
      <c r="E97" s="2" t="n"/>
      <c r="F97" s="2">
        <f>C97&amp;D97&amp;A97&amp;D97&amp;B97</f>
        <v/>
      </c>
      <c r="G97" s="2">
        <f>C97&amp;D97&amp;E97&amp;D97&amp;B97</f>
        <v/>
      </c>
      <c r="J97" s="2">
        <f>BN97</f>
        <v/>
      </c>
      <c r="K97" s="2" t="inlineStr">
        <is>
          <t xml:space="preserve">Herunwer </t>
        </is>
      </c>
      <c r="L97" s="2">
        <f>K97&amp;J97</f>
        <v/>
      </c>
      <c r="M97" s="2">
        <f>LEN(L97)</f>
        <v/>
      </c>
      <c r="N97" s="2" t="inlineStr">
        <is>
          <t>Bath Aromatherapy Tablets  The Body And Mind Enjoy Bathing  Relieve Fatigue And Have Multiple Flavors 80g&lt;br&gt;Features:&lt;br&gt;Long lasting  release: Contains high concentration   that slowly release  when in  with water, immersing the entire bathroom in a pleasant . Bathing  feels like being in a fairyland of flowers, and the  lingers for a long , creating a long-lasting  experience for you.&lt;br&gt;Natural gentle : Using natural plant extracts and mild ingredients, without irritating chemicals, it cares for delicate skin, providing nourishment and care while cleansing. Even sensitive skin can enjoy the pleasure of aromatherapy bathing with  of mind.&lt;br&gt;Convenient to use design: With a unique sheet-like shape, it comes with a hanging rope or suction cup, which can be easily hung on the bathroom nozzle, wall, or placed on  of the bathtub. It does not take up space and is easy to use, allowing you to enjoy aromatherapy bathing  without complicated operations.&lt;br&gt;Multi functional in one: Not  does it bring   and skin care, but it can also effectively relieve physical and mental stress,  nerves and relieve fatigue in the shower, allowing you to regain vitality and  after a busy day.&lt;br&gt;Exquisite and fashionable appearance: The exquisite design incorporates fashionable  and exquisite patterns, making it both a practical shower item and a decorative highlight in the bathroom, adding an elegant and romantic  to your bathroom.&lt;br&gt;Product Description:&lt;br&gt;1 *Bath aromatherapy sheet&lt;br&gt;</t>
        </is>
      </c>
      <c r="O97" s="4">
        <f>IF(ISNUMBER(SEARCH("&lt;br&gt;Size",SUBSTITUTE(TRIM(N97),"&lt;br&gt; ","&lt;br&gt;"))),LEFT(SUBSTITUTE(TRIM(N97),"&lt;br&gt; ","&lt;br&gt;"),SEARCH("&lt;br&gt;Size",SUBSTITUTE(TRIM(N97),"&lt;br&gt; ","&lt;br&gt;"))-1),SUBSTITUTE(TRIM(N97),"&lt;br&gt; ","&lt;br&gt;"))</f>
        <v/>
      </c>
      <c r="P97" s="4">
        <f>IF(ISNUMBER(SEARCH("Size&lt;br&gt;US",O97)),LEFT(O97,SEARCH("Size&lt;br&gt;US",O97)-1),O97)</f>
        <v/>
      </c>
      <c r="Q97" s="4">
        <f>SUBSTITUTE(P97,"&lt;br&gt;",CHAR(10))</f>
        <v/>
      </c>
      <c r="R97" s="4">
        <f>REPLACE(Q97,1,FIND(CHAR(10),Q97),)</f>
        <v/>
      </c>
      <c r="S97" s="5">
        <f>REPLACE(R97,1,FIND(CHAR(10),R97),)</f>
        <v/>
      </c>
      <c r="T97" s="5">
        <f>REPLACE(S97,1,FIND(CHAR(10),S97),)</f>
        <v/>
      </c>
      <c r="U97" s="5">
        <f>REPLACE(T97,1,FIND(CHAR(10),T97),)</f>
        <v/>
      </c>
      <c r="V97" s="5">
        <f>REPLACE(U97,1,FIND(CHAR(10),U97),)</f>
        <v/>
      </c>
      <c r="W97" s="5">
        <f>REPLACE(V97,1,FIND(CHAR(10),V97),)</f>
        <v/>
      </c>
      <c r="X97" s="5">
        <f>REPLACE(W97,1,FIND(CHAR(10),W97),)</f>
        <v/>
      </c>
      <c r="Y97" s="4">
        <f>K97&amp;"【Service】 If you have any questions, please feel free to contact us and we will answer your questions as soon as possible."</f>
        <v/>
      </c>
      <c r="Z97" s="5" t="inlineStr">
        <is>
          <t>best gift</t>
        </is>
      </c>
      <c r="AA97" s="5">
        <f>LEFT(S97,FIND(CHAR(10),S97)-1)</f>
        <v/>
      </c>
      <c r="AB97" s="4">
        <f>LEFT(T97,FIND(CHAR(10),T97)-1)</f>
        <v/>
      </c>
      <c r="AC97" s="4">
        <f>LEFT(U97,FIND(CHAR(10),U97)-1)</f>
        <v/>
      </c>
      <c r="AD97" s="4">
        <f>LEFT(V97,FIND(CHAR(10),V97)-1)</f>
        <v/>
      </c>
      <c r="AE97" s="4">
        <f>LEFT(W97,FIND(CHAR(10),W97)-1)</f>
        <v/>
      </c>
      <c r="AF97" s="2" t="inlineStr">
        <is>
          <t>膏体,定制,纸箱,轻小件,信封件-DE2</t>
        </is>
      </c>
      <c r="AG97" s="2" t="inlineStr">
        <is>
          <t>pink</t>
        </is>
      </c>
      <c r="AH97" s="2" t="inlineStr">
        <is>
          <t>Free Size</t>
        </is>
      </c>
      <c r="AJ97" s="2" t="inlineStr">
        <is>
          <t>Plastic</t>
        </is>
      </c>
      <c r="AK97" s="2" t="inlineStr">
        <is>
          <t>塑料</t>
        </is>
      </c>
      <c r="AL97" s="2" t="inlineStr">
        <is>
          <t>7</t>
        </is>
      </c>
      <c r="AM97" s="2" t="inlineStr">
        <is>
          <t>117</t>
        </is>
      </c>
      <c r="AN97" s="7" t="n">
        <v>0.26</v>
      </c>
      <c r="AO97" s="2" t="n">
        <v>16.99</v>
      </c>
      <c r="AP97" s="2" t="n">
        <v>6.7</v>
      </c>
      <c r="AQ97" s="2" t="n">
        <v>6.99</v>
      </c>
      <c r="AR97" s="2">
        <f>IF(VALUE(TRIM(AM97))&lt;=100,"202411999000529084",IF(VALUE(TRIM(AM97))&lt;=200,"202411999000529085",IF(VALUE(TRIM(AM97))&lt;=300,"202411999000529087",IF(VALUE(TRIM(AM97))&lt;=400,"202411999000529089",IF(VALUE(TRIM(AM97))&lt;=500,"202411999000529090",IF(VALUE(TRIM(AM97))&lt;=1000,"202411999000532718","202411999000536024"))))))</f>
        <v/>
      </c>
      <c r="AU97" s="2" t="inlineStr">
        <is>
          <t>正常</t>
        </is>
      </c>
      <c r="BA97" s="2" t="inlineStr">
        <is>
          <t>http://23.94.38.62/Zk02QnFiYlQrVlNWZmdwaU8wcmRxRGtyS2hRendLNkxSQ0x3MU5Mb3lqVUxSanR5U1RmajlaNUMzRk1taTJ3S3l4T2ZEeTh1Q0ZvPQ.jpg</t>
        </is>
      </c>
      <c r="BB97" s="2" t="inlineStr">
        <is>
          <t>http://23.94.38.62/VWhQMWtlQks4cW9HK3AxUUc3N0J4RDc2eTQ2WHVuQXp2NE9CVzhuQjhsVnhMY1VlcHpMRkRoVUtnV3hnOFlvVUNCLzRvTjBCSCtRPQ.jpg</t>
        </is>
      </c>
      <c r="BC97" s="2" t="inlineStr">
        <is>
          <t>http://23.94.38.62/YU5zRGo3dlEyc1QyY05GWExsNE1rSGxwTmRzZ1JseG1iRHJnYTlwV3NoQUFBb2VvdDRLUFZuOXh3T3JvUFM5ckI3SmF6b0psd3BRPQ.jpg</t>
        </is>
      </c>
      <c r="BD97" s="2" t="inlineStr">
        <is>
          <t>http://23.94.38.62/TENSclNDN241OFlIdWJ4b3A2UlhIVTVnblJMazRDOElKdlZYcVZzVFNjVlhZb0szcVVFOUsxaGFPaHF1ZDRoOTNBMTBVSVJlUHRVPQ.jpg</t>
        </is>
      </c>
      <c r="BE97" s="2" t="inlineStr">
        <is>
          <t>http://23.94.38.62/d1JDcS93RDBvcFVhenR1YlpMZURuNG1hMjRZN0I4MU05UkJULzc5L0FyWlBDWTZVVWFRQVJPeGZKZWpuRCtTQWl5dlRVRXBVVU9ZPQ.jpg</t>
        </is>
      </c>
      <c r="BF97" s="2" t="inlineStr">
        <is>
          <t>http://23.94.38.62/cmx6R3R2NXUvUS9vWjVDU0tUcXlzbnkxWTJPcFNieW9ZZVFpU3ZvcEoxdGlud09Fb0ZRdGt1TW0va3lTSGRwTWtBVk82alRuQ1BNPQ.jpg</t>
        </is>
      </c>
      <c r="BG97" s="2" t="inlineStr">
        <is>
          <t>http://23.94.38.62/ZlQvQ09udXJXZCs5dnNGaVNvTmE0dVAzWGVablFPUFBlVTFlb0hJU29zT0FXbEZxV2l0cmQrOUk0dzhCVXhDaWtkenBvTmRFOWNvPQ.jpg</t>
        </is>
      </c>
      <c r="BH97" s="2" t="inlineStr">
        <is>
          <t>http://23.94.38.62/SzVUVHVFNDNSZDBPWktRWWxJcDNwMFJkWnBVZEtrVGV5dUVNZWlBQ01aWGdZWTdlZ1pxUEFiOHNGRjcvOVRBVDJVZndCVkY5bENjPQ.jpg</t>
        </is>
      </c>
      <c r="BI97" s="2" t="inlineStr">
        <is>
          <t>http://23.94.38.62/UkhvbkdYRVFBRnY4cjdQTnM1UzhJZFEvZEpVanpJY1B6RG9ITnlGZHI5ekw0SEFsSHB0WHR4UEFiNXdzRGhJOFFhR3lxMVNJUzVVPQ.jpg</t>
        </is>
      </c>
      <c r="BJ97" s="2" t="inlineStr">
        <is>
          <t>http://23.94.38.62/cnIvdXVPRHRpOWEyUVpWcUh5Nm1lRU1iUThZcjVNS3d0V3AwQ0wwUFA2SEtuUmd2T0RLL3BuZkhXajJycWpQQUpnSk5vdFFSekFrPQ.jpg@100</t>
        </is>
      </c>
      <c r="BK97" s="2">
        <f>IF(ISBLANK(BJ97),BA97,BJ97)</f>
        <v/>
      </c>
      <c r="BL97" s="2" t="inlineStr">
        <is>
          <t>WJY241207001</t>
        </is>
      </c>
      <c r="BM97" s="2" t="n"/>
      <c r="BN97" s="2" t="inlineStr">
        <is>
          <t>Bath Aromatherapy Tablets  The Body And Mind Enjoy Bathing  Relieve Fatigue And Have Multiple Flavors 80g</t>
        </is>
      </c>
      <c r="BO97" s="2" t="inlineStr">
        <is>
          <t>沐浴香薰片 身心享受沐浴 缓解疲劳 多种口味80g</t>
        </is>
      </c>
      <c r="BP97" s="2" t="inlineStr">
        <is>
          <t>沐浴香薰片 10G*8</t>
        </is>
      </c>
      <c r="BQ97" s="2" t="inlineStr">
        <is>
          <t>Bath Aromatherapy Tablets 10G*8</t>
        </is>
      </c>
    </row>
    <row r="98" ht="50" customHeight="1" s="3">
      <c r="A98" s="2" t="inlineStr">
        <is>
          <t>CQQ241207001</t>
        </is>
      </c>
      <c r="B98" t="inlineStr">
        <is>
          <t>Herunwer</t>
        </is>
      </c>
      <c r="C98" s="2" t="inlineStr">
        <is>
          <t>2WXX20250122</t>
        </is>
      </c>
      <c r="D98" s="2" t="inlineStr">
        <is>
          <t>-</t>
        </is>
      </c>
      <c r="E98" s="2" t="n"/>
      <c r="F98" s="2">
        <f>C98&amp;D98&amp;A98&amp;D98&amp;B98</f>
        <v/>
      </c>
      <c r="G98" s="2">
        <f>C98&amp;D98&amp;E98&amp;D98&amp;B98</f>
        <v/>
      </c>
      <c r="J98" s="2">
        <f>BN98</f>
        <v/>
      </c>
      <c r="K98" s="2" t="inlineStr">
        <is>
          <t xml:space="preserve">Herunwer </t>
        </is>
      </c>
      <c r="L98" s="2">
        <f>K98&amp;J98</f>
        <v/>
      </c>
      <c r="M98" s="2">
        <f>LEN(L98)</f>
        <v/>
      </c>
      <c r="N98" s="2" t="inlineStr">
        <is>
          <t>Facial Cleansing Soap Gently Cleanses Improves Uneven Skin Tone Removes Oil And Dirt Suitable For Oily Skin Reduces Redness&lt;br&gt;Features:&lt;br&gt;1.  cleans pores, removes excess oil and dirt, effectively regulates sebum secretion, reduces the formation of  and blackheads, and keeps the skin fresh.&lt;br&gt;2. Gently cleans while helping to soothe the skin, reduce redness,  skin smoothness and health, and make the skin more delicate.&lt;br&gt;3. Helps improve uneven skin tone and keeps the skin clear and non-greasy for a long .&lt;br&gt;4. Improves skin texture,  and comfort.  DIRECTIONS OF SAFE USE：&lt;br&gt;1. Wet your skin with warm water.&lt;br&gt;2. Put the product on your palm, rub gently to create foam, and apply evenly on your face.&lt;br&gt;3. Rinse off the foam with clean water.&lt;br&gt;Product Description:&lt;br&gt;Net weight:100g&lt;br&gt;Gross weight: 117g&lt;br&gt;Product size: 5.8*3.3*6.3cm&lt;br&gt;Package Content:&lt;br&gt;1*Soap&lt;br&gt;</t>
        </is>
      </c>
      <c r="O98" s="4">
        <f>IF(ISNUMBER(SEARCH("&lt;br&gt;Size",SUBSTITUTE(TRIM(N98),"&lt;br&gt; ","&lt;br&gt;"))),LEFT(SUBSTITUTE(TRIM(N98),"&lt;br&gt; ","&lt;br&gt;"),SEARCH("&lt;br&gt;Size",SUBSTITUTE(TRIM(N98),"&lt;br&gt; ","&lt;br&gt;"))-1),SUBSTITUTE(TRIM(N98),"&lt;br&gt; ","&lt;br&gt;"))</f>
        <v/>
      </c>
      <c r="P98" s="4">
        <f>IF(ISNUMBER(SEARCH("Size&lt;br&gt;US",O98)),LEFT(O98,SEARCH("Size&lt;br&gt;US",O98)-1),O98)</f>
        <v/>
      </c>
      <c r="Q98" s="4">
        <f>SUBSTITUTE(P98,"&lt;br&gt;",CHAR(10))</f>
        <v/>
      </c>
      <c r="R98" s="4">
        <f>REPLACE(Q98,1,FIND(CHAR(10),Q98),)</f>
        <v/>
      </c>
      <c r="S98" s="5">
        <f>REPLACE(R98,1,FIND(CHAR(10),R98),)</f>
        <v/>
      </c>
      <c r="T98" s="5">
        <f>REPLACE(S98,1,FIND(CHAR(10),S98),)</f>
        <v/>
      </c>
      <c r="U98" s="5">
        <f>REPLACE(T98,1,FIND(CHAR(10),T98),)</f>
        <v/>
      </c>
      <c r="V98" s="5">
        <f>REPLACE(U98,1,FIND(CHAR(10),U98),)</f>
        <v/>
      </c>
      <c r="W98" s="5">
        <f>REPLACE(V98,1,FIND(CHAR(10),V98),)</f>
        <v/>
      </c>
      <c r="X98" s="5">
        <f>REPLACE(W98,1,FIND(CHAR(10),W98),)</f>
        <v/>
      </c>
      <c r="Y98" s="4">
        <f>K98&amp;"【Service】 If you have any questions, please feel free to contact us and we will answer your questions as soon as possible."</f>
        <v/>
      </c>
      <c r="Z98" s="5" t="inlineStr">
        <is>
          <t>best gift</t>
        </is>
      </c>
      <c r="AA98" s="5">
        <f>LEFT(S98,FIND(CHAR(10),S98)-1)</f>
        <v/>
      </c>
      <c r="AB98" s="4">
        <f>LEFT(T98,FIND(CHAR(10),T98)-1)</f>
        <v/>
      </c>
      <c r="AC98" s="4">
        <f>LEFT(U98,FIND(CHAR(10),U98)-1)</f>
        <v/>
      </c>
      <c r="AD98" s="4">
        <f>LEFT(V98,FIND(CHAR(10),V98)-1)</f>
        <v/>
      </c>
      <c r="AE98" s="4">
        <f>LEFT(W98,FIND(CHAR(10),W98)-1)</f>
        <v/>
      </c>
      <c r="AF98" s="2" t="inlineStr">
        <is>
          <t>蜡制品,定制,纸箱,轻小件</t>
        </is>
      </c>
      <c r="AG98" s="2" t="inlineStr">
        <is>
          <t>multicolour</t>
        </is>
      </c>
      <c r="AH98" s="2" t="inlineStr">
        <is>
          <t>Free Size</t>
        </is>
      </c>
      <c r="AJ98" s="2" t="inlineStr">
        <is>
          <t>Plastic</t>
        </is>
      </c>
      <c r="AK98" s="2" t="inlineStr">
        <is>
          <t>塑料</t>
        </is>
      </c>
      <c r="AL98" s="2" t="inlineStr">
        <is>
          <t>4</t>
        </is>
      </c>
      <c r="AM98" s="2" t="inlineStr">
        <is>
          <t>120</t>
        </is>
      </c>
      <c r="AN98" s="7" t="n">
        <v>0.26</v>
      </c>
      <c r="AO98" s="2" t="n">
        <v>15.99</v>
      </c>
      <c r="AP98" s="2" t="n">
        <v>6.24</v>
      </c>
      <c r="AQ98" s="2" t="n">
        <v>5.99</v>
      </c>
      <c r="AR98" s="2">
        <f>IF(VALUE(TRIM(AM98))&lt;=100,"202411999000529084",IF(VALUE(TRIM(AM98))&lt;=200,"202411999000529085",IF(VALUE(TRIM(AM98))&lt;=300,"202411999000529087",IF(VALUE(TRIM(AM98))&lt;=400,"202411999000529089",IF(VALUE(TRIM(AM98))&lt;=500,"202411999000529090",IF(VALUE(TRIM(AM98))&lt;=1000,"202411999000532718","202411999000536024"))))))</f>
        <v/>
      </c>
      <c r="AU98" s="2" t="inlineStr">
        <is>
          <t>正常</t>
        </is>
      </c>
      <c r="BA98" s="2" t="inlineStr">
        <is>
          <t>http://23.94.38.62/bWtTUkNlbncwaVBNYjV6NGQ2eFpoOXJ3MU9mTWxMK2ErTmpkN2wwcUtsTVM2eTYwK2wzS1JxS2FMWmE1TlN1SEtLMXpxMzlFd3E4PQ.jpg</t>
        </is>
      </c>
      <c r="BB98" s="2" t="inlineStr">
        <is>
          <t>http://23.94.38.62/bmRVRFZmNnpTZ3V4aDNpL0RJWFFvL0FWVFZtQlZpZW9taUV3ZVFLL0FJQ1VycWp3ZUdEdGxVK2lmVDZXZ2RCWHBNdDRIQ1oxZ1lrPQ.jpg</t>
        </is>
      </c>
      <c r="BC98" s="2" t="inlineStr">
        <is>
          <t>http://23.94.38.62/RDBNMGg0c0RqQjZ6cFFmaU9kVFBqSDdRVXd3MWJGeHRHT2o0ckJHYjR0TU5lcHZJNkltUlNkLzVieDI3b2Q1MTdid1JRaXVSSDFVPQ.jpg</t>
        </is>
      </c>
      <c r="BD98" s="2" t="inlineStr">
        <is>
          <t>http://23.94.38.62/OW85U0doL0dzdUpBN2Y5WFd4Zk9vTWNPQWxVYXJMcU5uNERxRG5PWEY4Vzg3VzhLNTZSeThUY3ppUU05TWZodjc1a3JsWUhKR25zPQ.jpg</t>
        </is>
      </c>
      <c r="BE98" s="2" t="inlineStr">
        <is>
          <t>http://23.94.38.62/ZjVveHNEalRaQmVNSk84c0NYam5CRTFZcy9Ka3dQQVFaQTZFNDFtNWcvMjhMYzRqQVNKUnhWbi9rTFhGcnJoTzMwYmphR0ZnWHJBPQ.jpg</t>
        </is>
      </c>
      <c r="BF98" s="2" t="inlineStr">
        <is>
          <t>http://23.94.38.62/c25FWUpGeWxldFhYN0s5TitiakJDQStPTjJ2aHVBOUlpOXllU21Vd2Zqd0VlWFAzM0pVcDl3UEU5dHFMTkVtRmNlU2R3OTJoeFBZPQ.jpg</t>
        </is>
      </c>
      <c r="BG98" s="2" t="inlineStr">
        <is>
          <t>http://23.94.38.62/WmNnWXBpTnNjOUxkMzVBNjFGNXNLRFplSWkxd1liY1JBZ1dVT092YnRKY3JCY1hYZ29YT2pETmpyNG5vVC9CQWtTNmhKZUI3QThVPQ.jpg</t>
        </is>
      </c>
      <c r="BH98" s="2" t="inlineStr">
        <is>
          <t>http://23.94.38.62/OUFRenB3dUVleDBVZzR6YXU1d2RRYWtMYVl1M1VVRXlTVE1sZEorc1hzKzJ5dXhGU2NXV2dWaFhnWmFodS9pdjE3ZHFvNlhxeGQwPQ.jpg</t>
        </is>
      </c>
      <c r="BI98" s="2" t="inlineStr">
        <is>
          <t>http://23.94.38.62/ekNydHpCOXFqalNMTjhDNGo3VlZNelBFQTZJdllzVWFvQVRpQ0QvY1hhUjNRNGt1TjU5SzZOcHh6d0ZpaWRXeTR0TlM0SWhwbnBjPQ.jpg</t>
        </is>
      </c>
      <c r="BJ98" s="2" t="inlineStr">
        <is>
          <t>http://23.94.38.62/dlY4N09MTzhmRTUyZVo5c21JOFVXdDFwem5adEFFK0xkS21reFEzMHJxL1VUTzFaNnZNWWFIYUZJaU94OWdTNlBRSXNBSE1CeWRJPQ.jpg@100</t>
        </is>
      </c>
      <c r="BK98" s="2">
        <f>IF(ISBLANK(BJ98),BA98,BJ98)</f>
        <v/>
      </c>
      <c r="BL98" s="2" t="inlineStr">
        <is>
          <t>CQQ241207001</t>
        </is>
      </c>
      <c r="BM98" s="2" t="n"/>
      <c r="BN98" s="2" t="inlineStr">
        <is>
          <t>Soap Sea Salt Soap Natural Organic 100g Skin Care Deep Cleaning Soap Bar Base Makeup Tool</t>
        </is>
      </c>
      <c r="BO98" s="2" t="inlineStr">
        <is>
          <t>洁面皂温和清洁改善肤色不均去除油脂和污垢适合油性皮肤减少发红</t>
        </is>
      </c>
      <c r="BP98" s="2" t="inlineStr">
        <is>
          <t>OUHOE面部清洁皂</t>
        </is>
      </c>
      <c r="BQ98" s="2" t="inlineStr">
        <is>
          <t>Ouhoe Facial Cleansing Soap</t>
        </is>
      </c>
    </row>
    <row r="99" ht="50" customHeight="1" s="3">
      <c r="A99" s="2" t="inlineStr">
        <is>
          <t>CCT241207003</t>
        </is>
      </c>
      <c r="B99" t="inlineStr">
        <is>
          <t>Herunwer</t>
        </is>
      </c>
      <c r="C99" s="2" t="inlineStr">
        <is>
          <t>2WXX20250122</t>
        </is>
      </c>
      <c r="D99" s="2" t="inlineStr">
        <is>
          <t>-</t>
        </is>
      </c>
      <c r="F99" s="2">
        <f>C99&amp;D99&amp;A99&amp;D99&amp;B99</f>
        <v/>
      </c>
      <c r="G99" s="2">
        <f>C99&amp;D99&amp;E99&amp;D99&amp;B99</f>
        <v/>
      </c>
      <c r="J99" s="2">
        <f>BN99</f>
        <v/>
      </c>
      <c r="K99" s="2" t="inlineStr">
        <is>
          <t xml:space="preserve">Herunwer </t>
        </is>
      </c>
      <c r="L99" s="2">
        <f>K99&amp;J99</f>
        <v/>
      </c>
      <c r="M99" s="2">
        <f>LEN(L99)</f>
        <v/>
      </c>
      <c r="N99" s="2" t="inlineStr">
        <is>
          <t>Wrinkle Removal Cream Aging Wrinkle Removal Firming Cream Moisturizing Face Cream Qingling Wrinkle Cream For Women 50g&lt;br&gt;Features:&lt;br&gt;【 Wrinkle Removal Cream】-wrinkle and fade fine lines Qingling -wrinkle rejuvenation cream facial wrinkles firming and smoothing, lifting and reducing fine lines.&lt;br&gt;【Firming and Lifting】 This Wrinkle Removal Cream Qingling A product designed for -aging skin that offers more benefits than just using your average face moisturizer.&lt;br&gt;【Fast Absorption】Qingling Wrinkle Cream help you Hydrate moisturizing wrinkle cream has a refreshing texture, a refreshing effect that allows the to melt into the skin quickly. Help reduce wrinkles and fine lines while giving a skin firming and tightening effect.&lt;br&gt;【Suitable for All Skin Types】Whether you have oily, dry or combination skin, you can use Qingling Wrinkle Cream to nourish and quickly moisturize your skin.&lt;br&gt;【After- Service】We adhere to the principle of providing products and good service to our customers. Please feel to us if you have any problem, we will reply you within 24h.&lt;br&gt;Product Description:&lt;br&gt;Description:&lt;br&gt;SPECIFICATION:&lt;br&gt;Net content: 50g&lt;br&gt;Product efficacy: Moisturizing and firming, reducing fine lines&lt;br&gt;Shelf life: See packaging&lt;br&gt;Storage : Store at room temperature in a sealed manner, avoiding direct sunlight&lt;br&gt;Suitable for various skin types&lt;br&gt;HOW TO USE:&lt;br&gt;STEP 1&lt;br&gt;Clean and Dry skin&lt;br&gt;Apply and Massage into Skin until Fully Absorbed&lt;br&gt;STEP 3&lt;br&gt;For optimal  , use  a day in the morning and the evening&lt;br&gt;COMMENT:&lt;br&gt;1. Manual measurement tolerance is 2-5g. Please don't mind your substitutions.&lt;br&gt;2. Due to the difference between different monitors, the image may not reflect the actual color of the item. thank you very much!&lt;br&gt;3. SKU color is the color of product packaging&lt;br&gt;PACKAGE INCLUDED:&lt;br&gt;1* Face Cream&lt;br&gt;</t>
        </is>
      </c>
      <c r="O99" s="4">
        <f>IF(ISNUMBER(SEARCH("&lt;br&gt;Size",SUBSTITUTE(TRIM(N99),"&lt;br&gt; ","&lt;br&gt;"))),LEFT(SUBSTITUTE(TRIM(N99),"&lt;br&gt; ","&lt;br&gt;"),SEARCH("&lt;br&gt;Size",SUBSTITUTE(TRIM(N99),"&lt;br&gt; ","&lt;br&gt;"))-1),SUBSTITUTE(TRIM(N99),"&lt;br&gt; ","&lt;br&gt;"))</f>
        <v/>
      </c>
      <c r="P99" s="4">
        <f>IF(ISNUMBER(SEARCH("Size&lt;br&gt;US",O99)),LEFT(O99,SEARCH("Size&lt;br&gt;US",O99)-1),O99)</f>
        <v/>
      </c>
      <c r="Q99" s="4">
        <f>SUBSTITUTE(P99,"&lt;br&gt;",CHAR(10))</f>
        <v/>
      </c>
      <c r="R99" s="4">
        <f>REPLACE(Q99,1,FIND(CHAR(10),Q99),)</f>
        <v/>
      </c>
      <c r="S99" s="5">
        <f>REPLACE(R99,1,FIND(CHAR(10),R99),)</f>
        <v/>
      </c>
      <c r="T99" s="5">
        <f>REPLACE(S99,1,FIND(CHAR(10),S99),)</f>
        <v/>
      </c>
      <c r="U99" s="5">
        <f>REPLACE(T99,1,FIND(CHAR(10),T99),)</f>
        <v/>
      </c>
      <c r="V99" s="5">
        <f>REPLACE(U99,1,FIND(CHAR(10),U99),)</f>
        <v/>
      </c>
      <c r="W99" s="5">
        <f>REPLACE(V99,1,FIND(CHAR(10),V99),)</f>
        <v/>
      </c>
      <c r="X99" s="5">
        <f>REPLACE(W99,1,FIND(CHAR(10),W99),)</f>
        <v/>
      </c>
      <c r="Y99" s="4">
        <f>K99&amp;"【Service】 If you have any questions, please feel free to contact us and we will answer your questions as soon as possible."</f>
        <v/>
      </c>
      <c r="Z99" s="5" t="inlineStr">
        <is>
          <t>best gift</t>
        </is>
      </c>
      <c r="AA99" s="5">
        <f>LEFT(S99,FIND(CHAR(10),S99)-1)</f>
        <v/>
      </c>
      <c r="AB99" s="4">
        <f>LEFT(T99,FIND(CHAR(10),T99)-1)</f>
        <v/>
      </c>
      <c r="AC99" s="4">
        <f>LEFT(U99,FIND(CHAR(10),U99)-1)</f>
        <v/>
      </c>
      <c r="AD99" s="4">
        <f>LEFT(V99,FIND(CHAR(10),V99)-1)</f>
        <v/>
      </c>
      <c r="AE99" s="4">
        <f>LEFT(W99,FIND(CHAR(10),W99)-1)</f>
        <v/>
      </c>
      <c r="AF99" s="2" t="inlineStr">
        <is>
          <t>膏体,纸箱</t>
        </is>
      </c>
      <c r="AG99" s="2" t="inlineStr">
        <is>
          <t>white</t>
        </is>
      </c>
      <c r="AH99" s="2" t="inlineStr">
        <is>
          <t>Free Size</t>
        </is>
      </c>
      <c r="AJ99" s="2" t="inlineStr">
        <is>
          <t>Plastic</t>
        </is>
      </c>
      <c r="AK99" s="2" t="inlineStr">
        <is>
          <t>塑料</t>
        </is>
      </c>
      <c r="AL99" s="2" t="inlineStr">
        <is>
          <t>9.8</t>
        </is>
      </c>
      <c r="AM99" s="2" t="inlineStr">
        <is>
          <t>252</t>
        </is>
      </c>
      <c r="AN99" s="7" t="n">
        <v>0.5600000000000001</v>
      </c>
      <c r="AO99" s="2" t="n">
        <v>21.99</v>
      </c>
      <c r="AP99" s="2" t="n">
        <v>8.859999999999999</v>
      </c>
      <c r="AQ99" s="2" t="n">
        <v>8.99</v>
      </c>
      <c r="AR99" s="2">
        <f>IF(VALUE(TRIM(AM99))&lt;=100,"202411999000529084",IF(VALUE(TRIM(AM99))&lt;=200,"202411999000529085",IF(VALUE(TRIM(AM99))&lt;=300,"202411999000529087",IF(VALUE(TRIM(AM99))&lt;=400,"202411999000529089",IF(VALUE(TRIM(AM99))&lt;=500,"202411999000529090",IF(VALUE(TRIM(AM99))&lt;=1000,"202411999000532718","202411999000536024"))))))</f>
        <v/>
      </c>
      <c r="AU99" s="2" t="inlineStr">
        <is>
          <t>正常</t>
        </is>
      </c>
      <c r="BA99" s="2" t="inlineStr">
        <is>
          <t>http://23.94.38.62/V21helU5YWM1dDFFOHVLTHNrWWZ0WEM5dEVKei9iWklEdFRPRHR5bnVrTi9KbmpDRUoxMXVkZE1vVkZJR2tRMWcwdEdTZm5IcnRNPQ.jpg</t>
        </is>
      </c>
      <c r="BB99" s="2" t="inlineStr">
        <is>
          <t>http://23.94.38.62/aTZPQ251WmE4K0lqT0xHbTlJVDBwYXAvL3R3RTluazNzY1NrVDltdFFwTTJRNjRrRGtFMnVySTRQQ3BTZkxnc1BQb3hGTWpXbm9zPQ.jpg</t>
        </is>
      </c>
      <c r="BC99" s="2" t="inlineStr">
        <is>
          <t>http://23.94.38.62/RGdwQjNQQU14ZUx5VXp5bzZKVS82NGcwc0VYREVrTzVqdDNBTDlFUmxtZzN1NFA4a1lmdzY0d21mOXpiZVhJbUdpblkzYzFJa040PQ.jpg</t>
        </is>
      </c>
      <c r="BD99" s="2" t="inlineStr">
        <is>
          <t>http://23.94.38.62/S1lNRnRxTzB0N2tLdVA3WEZLL3hoanJhVVNqSGVsSm5HU2k1K2Y5ZWk0YWFEQ0NlQ2dZSlRybjFMS213YmwrajVRTWpjTGJtblJVPQ.jpg</t>
        </is>
      </c>
      <c r="BE99" s="2" t="inlineStr">
        <is>
          <t>http://23.94.38.62/Wm9Qakl2aDQydldKUUNneVhod0d0d3FTdWNIT2FNaWo2T1dhSVRYcGZvUUpvOG9SN05xUEMwSnhHcG5xR1NoRXZ5MExmSFFyMSswPQ.jpg</t>
        </is>
      </c>
      <c r="BF99" s="2" t="inlineStr">
        <is>
          <t>http://23.94.38.62/K1JOR0NjSG9oQ3pQMU5PTzBualIvb3hpWERUR0RzWExHWUhGUFVuVzJwcEdseUtCTkVod0xxR3NPVG0rdjdNaGlvZXVzeW45YUQ0PQ.jpg</t>
        </is>
      </c>
      <c r="BG99" s="2" t="inlineStr">
        <is>
          <t>http://23.94.38.62/cFIrNkFRbXN2cnFFNVk5cVVGUmZETkJFOHBpNCtrNllaNWtITDkvc3AxYU1PNjlHbzJXOFNRTks4SlN1VVMxTXFvQ1lOTWl4bW1rPQ.jpg</t>
        </is>
      </c>
      <c r="BH99" s="2" t="inlineStr">
        <is>
          <t>http://23.94.38.62/bGtReTRCY1RTdG4za3QwdGUrc3hpQU5vdnh4ZVZ2R0JHWWFaM0poMFVNRGdBZ3gyWHhzWnlTY2o5b2M3Q3VTV2d4QWRmQXhOVURFPQ.jpg</t>
        </is>
      </c>
      <c r="BI99" s="2" t="inlineStr">
        <is>
          <t>http://23.94.38.62/Skg3S2g2anZwb3VFaE9UdVBQb3BkaHl5VHBQOUVpZWNaZTUvUlpaeXduejgwNm1MczE3QnpDRk5xQTU0YVJBOFNuajBPSks1Q2FZPQ.jpg</t>
        </is>
      </c>
      <c r="BJ99" s="2" t="inlineStr">
        <is>
          <t>http://23.94.38.62/ZFBBSXREbktvRlFSYnl1ZlJsWFpBNjZXV3UxK0pPc3F4OWlxTmRlWnNpVlVBZGZVcEJHZUZROVVlSlhEWDNDWDlqdGxCSm1Qa2s4PQ.jpg@100</t>
        </is>
      </c>
      <c r="BK99" s="2">
        <f>IF(ISBLANK(BJ99),BA99,BJ99)</f>
        <v/>
      </c>
      <c r="BL99" s="2" t="inlineStr">
        <is>
          <t>CCT241207003</t>
        </is>
      </c>
      <c r="BM99" s="2" t="n"/>
      <c r="BN99" s="2" t="inlineStr">
        <is>
          <t>Wrinkle Removal Cream Aging Wrinkle Removal Firming Cream Moisturizing Face Cream Qingling Wrinkle Cream For Women 50g</t>
        </is>
      </c>
      <c r="BO99" s="2" t="inlineStr">
        <is>
          <t>除皱霜抗衰老祛皱紧致霜保湿面霜清灵祛皱霜女士50g</t>
        </is>
      </c>
      <c r="BP99" s="2" t="inlineStr">
        <is>
          <t>抗衰老除皱紧致霜50g</t>
        </is>
      </c>
      <c r="BQ99" s="2" t="inlineStr">
        <is>
          <t>Anti-Aging Wrinkle And Firming Cream 50G</t>
        </is>
      </c>
    </row>
    <row r="100" ht="50" customHeight="1" s="3">
      <c r="A100" s="2" t="inlineStr">
        <is>
          <t>CCT241207004</t>
        </is>
      </c>
      <c r="B100" t="inlineStr">
        <is>
          <t>Herunwer</t>
        </is>
      </c>
      <c r="C100" s="2" t="inlineStr">
        <is>
          <t>2WXX20250122</t>
        </is>
      </c>
      <c r="D100" s="2" t="inlineStr">
        <is>
          <t>-</t>
        </is>
      </c>
      <c r="E100" s="2" t="n"/>
      <c r="F100" s="2">
        <f>C100&amp;D100&amp;A100&amp;D100&amp;B100</f>
        <v/>
      </c>
      <c r="G100" s="2">
        <f>C100&amp;D100&amp;E100&amp;D100&amp;B100</f>
        <v/>
      </c>
      <c r="J100" s="2">
        <f>BN100</f>
        <v/>
      </c>
      <c r="K100" s="2" t="inlineStr">
        <is>
          <t xml:space="preserve">Herunwer </t>
        </is>
      </c>
      <c r="L100" s="2">
        <f>K100&amp;J100</f>
        <v/>
      </c>
      <c r="M100" s="2">
        <f>LEN(L100)</f>
        <v/>
      </c>
      <c r="N100" s="2" t="inlineStr">
        <is>
          <t>Wrinkle Removal Cream Aging Wrinkle Removal Firming Cream Moisturizing Face Cream Qingling Wrinkle Cream For Women 50g&lt;br&gt;Features:&lt;br&gt;【 Wrinkle Removal Cream】-wrinkle and fade fine lines Qingling -wrinkle rejuvenation cream facial wrinkles firming and smoothing, lifting and reducing fine lines.&lt;br&gt;【Firming and Lifting】 This Wrinkle Removal Cream Qingling A product designed for -aging skin that offers more benefits than just using your average face moisturizer.&lt;br&gt;【Fast Absorption】Qingling Wrinkle Cream help you Hydrate moisturizing wrinkle cream has a refreshing texture, a refreshing effect that allows the to melt into the skin quickly. Help reduce wrinkles and fine lines while giving a skin firming and tightening effect.&lt;br&gt;【Suitable for All Skin Types】Whether you have oily, dry or combination skin, you can use Qingling Wrinkle Cream to nourish and quickly moisturize your skin.&lt;br&gt;【After- Service】We adhere to the principle of providing products and good service to our customers. Please feel to us if you have any problem, we will reply you within 24h.&lt;br&gt;Product Description:&lt;br&gt;Description:&lt;br&gt;SPECIFICATION:&lt;br&gt;Net content: 50g&lt;br&gt;Product efficacy: Moisturizing and firming, reducing fine lines&lt;br&gt;Shelf life: See packaging&lt;br&gt;Storage : Store at room temperature in a sealed manner, avoiding direct sunlight&lt;br&gt;Suitable for various skin types&lt;br&gt;HOW TO USE:&lt;br&gt;STEP 1&lt;br&gt;Clean and Dry skin&lt;br&gt;Apply and Massage into Skin until Fully Absorbed&lt;br&gt;STEP 3&lt;br&gt;For optimal  , use  a day in the morning and the evening&lt;br&gt;COMMENT:&lt;br&gt;1. Manual measurement tolerance is 2-5g. Please don't mind your substitutions.&lt;br&gt;2. Due to the difference between different monitors, the image may not reflect the actual color of the item. thank you very much!&lt;br&gt;3. SKU color is the color of product packaging&lt;br&gt;PACKAGE INCLUDED:&lt;br&gt;1* Face Cream&lt;br&gt;</t>
        </is>
      </c>
      <c r="O100" s="4">
        <f>IF(ISNUMBER(SEARCH("&lt;br&gt;Size",SUBSTITUTE(TRIM(N100),"&lt;br&gt; ","&lt;br&gt;"))),LEFT(SUBSTITUTE(TRIM(N100),"&lt;br&gt; ","&lt;br&gt;"),SEARCH("&lt;br&gt;Size",SUBSTITUTE(TRIM(N100),"&lt;br&gt; ","&lt;br&gt;"))-1),SUBSTITUTE(TRIM(N100),"&lt;br&gt; ","&lt;br&gt;"))</f>
        <v/>
      </c>
      <c r="P100" s="4">
        <f>IF(ISNUMBER(SEARCH("Size&lt;br&gt;US",O100)),LEFT(O100,SEARCH("Size&lt;br&gt;US",O100)-1),O100)</f>
        <v/>
      </c>
      <c r="Q100" s="4">
        <f>SUBSTITUTE(P100,"&lt;br&gt;",CHAR(10))</f>
        <v/>
      </c>
      <c r="R100" s="4">
        <f>REPLACE(Q100,1,FIND(CHAR(10),Q100),)</f>
        <v/>
      </c>
      <c r="S100" s="5">
        <f>REPLACE(R100,1,FIND(CHAR(10),R100),)</f>
        <v/>
      </c>
      <c r="T100" s="5">
        <f>REPLACE(S100,1,FIND(CHAR(10),S100),)</f>
        <v/>
      </c>
      <c r="U100" s="5">
        <f>REPLACE(T100,1,FIND(CHAR(10),T100),)</f>
        <v/>
      </c>
      <c r="V100" s="5">
        <f>REPLACE(U100,1,FIND(CHAR(10),U100),)</f>
        <v/>
      </c>
      <c r="W100" s="5">
        <f>REPLACE(V100,1,FIND(CHAR(10),V100),)</f>
        <v/>
      </c>
      <c r="X100" s="5">
        <f>REPLACE(W100,1,FIND(CHAR(10),W100),)</f>
        <v/>
      </c>
      <c r="Y100" s="4">
        <f>K100&amp;"【Service】 If you have any questions, please feel free to contact us and we will answer your questions as soon as possible."</f>
        <v/>
      </c>
      <c r="Z100" s="5" t="inlineStr">
        <is>
          <t>best gift</t>
        </is>
      </c>
      <c r="AA100" s="5">
        <f>LEFT(S100,FIND(CHAR(10),S100)-1)</f>
        <v/>
      </c>
      <c r="AB100" s="4">
        <f>LEFT(T100,FIND(CHAR(10),T100)-1)</f>
        <v/>
      </c>
      <c r="AC100" s="4">
        <f>LEFT(U100,FIND(CHAR(10),U100)-1)</f>
        <v/>
      </c>
      <c r="AD100" s="4">
        <f>LEFT(V100,FIND(CHAR(10),V100)-1)</f>
        <v/>
      </c>
      <c r="AE100" s="4">
        <f>LEFT(W100,FIND(CHAR(10),W100)-1)</f>
        <v/>
      </c>
      <c r="AF100" s="2" t="inlineStr">
        <is>
          <t>膏体,纸箱</t>
        </is>
      </c>
      <c r="AG100" s="2" t="inlineStr">
        <is>
          <t>white</t>
        </is>
      </c>
      <c r="AH100" s="2" t="inlineStr">
        <is>
          <t>Free Size</t>
        </is>
      </c>
      <c r="AJ100" s="2" t="inlineStr">
        <is>
          <t>Plastic</t>
        </is>
      </c>
      <c r="AK100" s="2" t="inlineStr">
        <is>
          <t>塑料</t>
        </is>
      </c>
      <c r="AL100" s="2" t="inlineStr">
        <is>
          <t>10</t>
        </is>
      </c>
      <c r="AM100" s="2" t="inlineStr">
        <is>
          <t>252</t>
        </is>
      </c>
      <c r="AN100" s="7" t="n">
        <v>0.5600000000000001</v>
      </c>
      <c r="AO100" s="2" t="n">
        <v>21.99</v>
      </c>
      <c r="AP100" s="2" t="n">
        <v>8.9</v>
      </c>
      <c r="AQ100" s="2" t="n">
        <v>8.99</v>
      </c>
      <c r="AR100" s="2">
        <f>IF(VALUE(TRIM(AM100))&lt;=100,"202411999000529084",IF(VALUE(TRIM(AM100))&lt;=200,"202411999000529085",IF(VALUE(TRIM(AM100))&lt;=300,"202411999000529087",IF(VALUE(TRIM(AM100))&lt;=400,"202411999000529089",IF(VALUE(TRIM(AM100))&lt;=500,"202411999000529090",IF(VALUE(TRIM(AM100))&lt;=1000,"202411999000532718","202411999000536024"))))))</f>
        <v/>
      </c>
      <c r="AU100" s="2" t="inlineStr">
        <is>
          <t>正常</t>
        </is>
      </c>
      <c r="BA100" s="2" t="inlineStr">
        <is>
          <t>http://23.94.38.62/UFR1Z1dBajdpays0aGtoeCsvKytLbk9mbHcrdUdlalZWN012T0xqUjRodFlVbVkwdEVNZUwyOXE4TjQxby9ER2NEcHRyNDR4VDE4PQ.jpg</t>
        </is>
      </c>
      <c r="BB100" s="2" t="inlineStr">
        <is>
          <t>http://23.94.38.62/RGhkTGJkVHBGT2pSVWEybzREdFR1UnY2aUp6Sm5Db1NvWE5LN2RFVXc0MEwyTk13UHJCVUozcnJPWCtsdWdGejE4alA4bGgzVGhNPQ.jpg</t>
        </is>
      </c>
      <c r="BC100" s="2" t="inlineStr">
        <is>
          <t>http://23.94.38.62/bGw4UER5WmM0dDkvS014N09vRmY5clBBWldaWGRseVlaaHRUYmo2OCtCa3FCc2s0amx2SWs5cXpJR2ZWd2lEemNOcnprSGVrbUVFPQ.jpg</t>
        </is>
      </c>
      <c r="BD100" s="2" t="inlineStr">
        <is>
          <t>http://23.94.38.62/WTlqSTRUNUVSYjlTcXY4KzJKU1F1bmljUGI0dllubGwyOXFDSStEdWVOYjVYdUp0OC9HUGliYm1sUEprcFYvQVRXdWdzVEpTV2FNPQ.jpg</t>
        </is>
      </c>
      <c r="BE100" s="2" t="inlineStr">
        <is>
          <t>http://23.94.38.62/RW1acjVuc1RVajQ4eGZpUURhWS9GTFBiTlRHcTNVSGRBdkZvYm5CTDl1NE5lSG0xL0hnMU9UNFVDQlluN0NnZEpEdGxjUUo3UVFNPQ.jpg</t>
        </is>
      </c>
      <c r="BF100" s="2" t="inlineStr">
        <is>
          <t>http://23.94.38.62/dUlqWGRuZS9jeFN0UkRLV2hXSVFPMnBLS1JMZC9aL0UrRENFNFJQbGpIeDBjSHhXUTgwVVdmVG0rR0NqL21XNXZHWE5EaFJxR3dJPQ.jpg</t>
        </is>
      </c>
      <c r="BG100" s="2" t="inlineStr">
        <is>
          <t>http://23.94.38.62/bkNxZUZTN1pGRE5LcnZicTh1M1UxbDA2ZnF5OXNZQ2xSbmlDWDJkZzFTM3RyaTBEMWNybmJVcjJEOTJzWWJRZDVQbVMvYWtDMXQwPQ.jpg</t>
        </is>
      </c>
      <c r="BH100" s="2" t="inlineStr">
        <is>
          <t>http://23.94.38.62/VGx3WVlpODlTVXQ3RmJRaVBMUUtrb3M2Ylh4ZmozVGFCaDk1TGdyMVZEUW5CUHIwRnVsUnJWQWkzWGU1RTVmQitQK1J4VVRRdjJjPQ.jpg</t>
        </is>
      </c>
      <c r="BI100" s="2" t="n"/>
      <c r="BJ100" s="2" t="inlineStr">
        <is>
          <t>http://23.94.38.62/RW4yWjJHME9WbXQ0KzM3NUIzQjMxVTFPejBvQS9BcGcvcFc4WVFxSHBEVFp6bXdIcFF6VXJLT0xmenFBUG1uWmtRdWNNZGdHOEw4PQ.jpg@100</t>
        </is>
      </c>
      <c r="BK100" s="2">
        <f>IF(ISBLANK(BJ100),BA100,BJ100)</f>
        <v/>
      </c>
      <c r="BL100" s="2" t="inlineStr">
        <is>
          <t>CCT241207004</t>
        </is>
      </c>
      <c r="BM100" s="2" t="n"/>
      <c r="BN100" s="2" t="inlineStr">
        <is>
          <t>Wrinkle Removal Cream Aging Wrinkle Removal Firming Cream Moisturizing Face Cream Qingling Wrinkle Cream For Women 50g</t>
        </is>
      </c>
      <c r="BO100" s="2" t="inlineStr">
        <is>
          <t>除皱霜抗衰老祛皱紧致霜保湿面霜清灵祛皱霜女士50g</t>
        </is>
      </c>
      <c r="BP100" s="2" t="inlineStr">
        <is>
          <t>抗衰老除皱紧致霜50g</t>
        </is>
      </c>
      <c r="BQ100" s="2" t="inlineStr">
        <is>
          <t>Anti-Aging Wrinkle And Firming Cream 50G</t>
        </is>
      </c>
    </row>
    <row r="101" ht="50" customHeight="1" s="3">
      <c r="A101" s="2" t="inlineStr">
        <is>
          <t>MFF241207006</t>
        </is>
      </c>
      <c r="B101" t="inlineStr">
        <is>
          <t>Herunwer</t>
        </is>
      </c>
      <c r="C101" s="2" t="inlineStr">
        <is>
          <t>2WXX20250122</t>
        </is>
      </c>
      <c r="D101" s="2" t="inlineStr">
        <is>
          <t>-</t>
        </is>
      </c>
      <c r="E101" s="2" t="n"/>
      <c r="F101" s="2">
        <f>C101&amp;D101&amp;A101&amp;D101&amp;B101</f>
        <v/>
      </c>
      <c r="G101" s="2">
        <f>C101&amp;D101&amp;E101&amp;D101&amp;B101</f>
        <v/>
      </c>
      <c r="J101" s="2">
        <f>BN101</f>
        <v/>
      </c>
      <c r="K101" s="2" t="inlineStr">
        <is>
          <t xml:space="preserve">Herunwer </t>
        </is>
      </c>
      <c r="L101" s="2">
        <f>K101&amp;J101</f>
        <v/>
      </c>
      <c r="M101" s="2">
        <f>LEN(L101)</f>
        <v/>
      </c>
      <c r="N101" s="2" t="inlineStr">
        <is>
          <t>Shower Steamers Aromatherapy Shower Bombs Birthday Gifts For Women Mom With Eucalyptused Mint Essences Oil 7pcs&lt;br&gt;Features:&lt;br&gt;Great Home Spa Experience - 7-pack of shower tablets for the fresh scents of Mint &amp; . Choose the mint &amp;   for your shower yourself. Enjoy  a refreshed and rejuvenated feeling. After getting off work, enjoy the enchanting aroma of natural   from shower steamers, enough to dissipate the tiredness of the day! Indulge in a private  home spa, birthday gifts for women, men.&lt;br&gt;Natural Aromatherapy Relaxation Gifts for Women - Natural   extracted from  and mint mixed and concentrated to extend the use  of the shower by 3-4 times! As our powerful shower bombs release their double-infused  , the mixed aroma of peppermint and  oil fills the  to  your senses and relieve fatigue, leaving you feeling refreshed, energized, and  to  your day. Restores a more natural , natural , 7 packs &amp;Mint shower steamers  you in  relaxation, slow And take a  breath and greet the new day with energy and a happy mood! (For  results, do not submerge the shower  in water.)&lt;br&gt; Gifts for Your Lovers - Give the gift of self-care with our shower bombs for women and men alike. With aromatherapy benefits, these shower steamers  and mint tablets will make them enjoy -like experience at home. Beautifully packaged, 7 packs in one shower steamers make the    who deserve a  of  and relaxation.  gifts for mom, gifts for her him.&lt;br&gt; Product Description:&lt;br&gt;Capacity：7pcs&lt;br&gt;Weight：197g&lt;br&gt;</t>
        </is>
      </c>
      <c r="O101" s="4">
        <f>IF(ISNUMBER(SEARCH("&lt;br&gt;Size",SUBSTITUTE(TRIM(N101),"&lt;br&gt; ","&lt;br&gt;"))),LEFT(SUBSTITUTE(TRIM(N101),"&lt;br&gt; ","&lt;br&gt;"),SEARCH("&lt;br&gt;Size",SUBSTITUTE(TRIM(N101),"&lt;br&gt; ","&lt;br&gt;"))-1),SUBSTITUTE(TRIM(N101),"&lt;br&gt; ","&lt;br&gt;"))</f>
        <v/>
      </c>
      <c r="P101" s="4">
        <f>IF(ISNUMBER(SEARCH("Size&lt;br&gt;US",O101)),LEFT(O101,SEARCH("Size&lt;br&gt;US",O101)-1),O101)</f>
        <v/>
      </c>
      <c r="Q101" s="4">
        <f>SUBSTITUTE(P101,"&lt;br&gt;",CHAR(10))</f>
        <v/>
      </c>
      <c r="R101" s="4">
        <f>REPLACE(Q101,1,FIND(CHAR(10),Q101),)</f>
        <v/>
      </c>
      <c r="S101" s="5">
        <f>REPLACE(R101,1,FIND(CHAR(10),R101),)</f>
        <v/>
      </c>
      <c r="T101" s="5">
        <f>REPLACE(S101,1,FIND(CHAR(10),S101),)</f>
        <v/>
      </c>
      <c r="U101" s="5">
        <f>REPLACE(T101,1,FIND(CHAR(10),T101),)</f>
        <v/>
      </c>
      <c r="V101" s="5">
        <f>REPLACE(U101,1,FIND(CHAR(10),U101),)</f>
        <v/>
      </c>
      <c r="W101" s="5">
        <f>REPLACE(V101,1,FIND(CHAR(10),V101),)</f>
        <v/>
      </c>
      <c r="X101" s="5">
        <f>REPLACE(W101,1,FIND(CHAR(10),W101),)</f>
        <v/>
      </c>
      <c r="Y101" s="4">
        <f>K101&amp;"【Service】 If you have any questions, please feel free to contact us and we will answer your questions as soon as possible."</f>
        <v/>
      </c>
      <c r="Z101" s="5" t="inlineStr">
        <is>
          <t>best gift</t>
        </is>
      </c>
      <c r="AA101" s="5">
        <f>LEFT(S101,FIND(CHAR(10),S101)-1)</f>
        <v/>
      </c>
      <c r="AB101" s="4">
        <f>LEFT(T101,FIND(CHAR(10),T101)-1)</f>
        <v/>
      </c>
      <c r="AC101" s="4">
        <f>LEFT(U101,FIND(CHAR(10),U101)-1)</f>
        <v/>
      </c>
      <c r="AD101" s="4">
        <f>LEFT(V101,FIND(CHAR(10),V101)-1)</f>
        <v/>
      </c>
      <c r="AE101" s="4">
        <f>LEFT(W101,FIND(CHAR(10),W101)-1)</f>
        <v/>
      </c>
      <c r="AF101" s="2" t="inlineStr">
        <is>
          <t>粉末,视频,开模产品,信封件-US.UK.DE,信封件-US,信封件-FR,信封件-JP</t>
        </is>
      </c>
      <c r="AG101" s="2" t="inlineStr">
        <is>
          <t>Multicolor</t>
        </is>
      </c>
      <c r="AH101" s="2" t="inlineStr">
        <is>
          <t>Free Size</t>
        </is>
      </c>
      <c r="AJ101" s="2" t="inlineStr">
        <is>
          <t>Plastic</t>
        </is>
      </c>
      <c r="AK101" s="2" t="inlineStr">
        <is>
          <t>塑料</t>
        </is>
      </c>
      <c r="AL101" s="2" t="inlineStr">
        <is>
          <t>14</t>
        </is>
      </c>
      <c r="AM101" s="2" t="inlineStr">
        <is>
          <t>197</t>
        </is>
      </c>
      <c r="AN101" s="7" t="n">
        <v>0.43</v>
      </c>
      <c r="AO101" s="2" t="n">
        <v>22.99</v>
      </c>
      <c r="AP101" s="2" t="n">
        <v>9.25</v>
      </c>
      <c r="AQ101" s="2" t="n">
        <v>8.99</v>
      </c>
      <c r="AR101" s="2">
        <f>IF(VALUE(TRIM(AM101))&lt;=100,"202411999000529084",IF(VALUE(TRIM(AM101))&lt;=200,"202411999000529085",IF(VALUE(TRIM(AM101))&lt;=300,"202411999000529087",IF(VALUE(TRIM(AM101))&lt;=400,"202411999000529089",IF(VALUE(TRIM(AM101))&lt;=500,"202411999000529090",IF(VALUE(TRIM(AM101))&lt;=1000,"202411999000532718","202411999000536024"))))))</f>
        <v/>
      </c>
      <c r="AU101" s="2" t="inlineStr">
        <is>
          <t>正常</t>
        </is>
      </c>
      <c r="BA101" s="2" t="inlineStr">
        <is>
          <t>http://23.94.38.62/cmZxNUxQRVBpNUZ0aVVna3ZOK1N5VTNkY0VidmNtRWlpOUZUc2FaaW9JWW94ak5KK0dyc01MTU1ocVpEV0NNUHdQU3dvUFpEMHprPQ.jpg</t>
        </is>
      </c>
      <c r="BB101" s="2" t="inlineStr">
        <is>
          <t>http://23.94.38.62/NnByMjRZVWRsUnpIOHIreGE0b2lGSzRQWHR4Qk1hVUVNWklwSVppYXRxSDAxQ3ByeGNQY2NaOFd3TmZlVG9UbHJtQ0o0K3pnNkZFPQ.jpg</t>
        </is>
      </c>
      <c r="BC101" s="2" t="inlineStr">
        <is>
          <t>http://23.94.38.62/VStOVGZDS2xvei9iU1FidW9peHBuV3hiSUtCSjB4VHJqaWRBSEZHL2l2V0tNcmZ1K3RubS9rRHMySUdpWFVBQUVlVDVJRjdlVU1FPQ.jpg</t>
        </is>
      </c>
      <c r="BD101" s="2" t="inlineStr">
        <is>
          <t>http://23.94.38.62/ay9nYldZd1c1dlJkTmxNUHhGQUE5RVI3RStFSXA0dTlFWEtTWEZvbjB2R2N0M3BZTTRrNXhJTkNVbytmcDNMbmFERzNtSFlBeGlrPQ.jpg</t>
        </is>
      </c>
      <c r="BE101" s="2" t="inlineStr">
        <is>
          <t>http://23.94.38.62/SUg0MmEraSsrTTNQT1dxbVVOcmdqVG92Z2pjYXo1RnMvSVNiOFJKL1RxbS9meWRDd1FWbTVTVW1BbnNlSk1Qd0F3YWRiVHkrNzdjPQ.jpg</t>
        </is>
      </c>
      <c r="BF101" s="2" t="inlineStr">
        <is>
          <t>http://23.94.38.62/aURzazJSR3F5Z21yNGltTDFISHptbWx0M0xBcUg5TTlVVWRoS0tNblZpSHVuVkoxRWVYNExiWFVmWll0R2JHbkRzYUxCM2lMRm40PQ.jpg</t>
        </is>
      </c>
      <c r="BG101" s="2" t="inlineStr">
        <is>
          <t>http://23.94.38.62/eno3eHowbjRPQ254djdycWdVTVd5YVRZMENMWjhtK2pFcUhxTk1xY281MXFxcFZUbjkvRmlvKy80QVNqL1o3YnlhNXV0Y2RnNEhvPQ.jpg</t>
        </is>
      </c>
      <c r="BH101" s="2" t="inlineStr">
        <is>
          <t>http://23.94.38.62/Y1BtRHIrT1I3RmFKSTUvTE1UQUUvQ3J4VENlODVNTjRRaEhzVFc1a0V4N1FBQlcySmsySmltRVFEcy8rVjFpN0xpdStwYjVaSTUwPQ.jpg</t>
        </is>
      </c>
      <c r="BI101" s="2" t="inlineStr">
        <is>
          <t>http://23.94.38.62/Mk4wemtKc0dUTGZER2I3NlBmQjdKdkZXUm1rNE5nRTNNelJCTHB1V3JqVkRvOEVEN0lDMXptNys0cnpkTi9tV0tZbzdYaU04VWNFPQ.jpg</t>
        </is>
      </c>
      <c r="BJ101" s="2" t="inlineStr">
        <is>
          <t>http://23.94.38.62/bDZTQjN1YjZTSUZlbmZrYWJKVGQ2NGwyMkZaMTNsRXRPRjk2N2FDQVB0QW1MQjhIaERkb0tLQlVTemxFbkJoZjgzdml5Z2UzMXZvPQ.jpg@100</t>
        </is>
      </c>
      <c r="BK101" s="2">
        <f>IF(ISBLANK(BJ101),BA101,BJ101)</f>
        <v/>
      </c>
      <c r="BL101" s="2" t="inlineStr">
        <is>
          <t>MFF241207006</t>
        </is>
      </c>
      <c r="BM101" s="2" t="n"/>
      <c r="BN101" s="2" t="inlineStr">
        <is>
          <t>Shower Steamers Aromatherapy Shower Bombs Birthday Gifts For Women Mom With Eucalyptused Mint Essences Oil 7pcs</t>
        </is>
      </c>
      <c r="BO101" s="2" t="inlineStr">
        <is>
          <t>淋浴蒸汽机芳香疗法沐浴球生日礼物送给女士妈妈含桉树薄荷精油 7 件</t>
        </is>
      </c>
      <c r="BP101" s="2" t="inlineStr">
        <is>
          <t>薄荷芳香水疗香薰片7片</t>
        </is>
      </c>
      <c r="BQ101" s="2" t="inlineStr">
        <is>
          <t>Mint Aromatherapy Spa Diffuser 7 Tablets</t>
        </is>
      </c>
    </row>
  </sheetData>
  <autoFilter ref="A1:BK101"/>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B359"/>
  <sheetViews>
    <sheetView workbookViewId="0">
      <selection activeCell="B1" sqref="B1:B359"/>
    </sheetView>
  </sheetViews>
  <sheetFormatPr baseColWidth="8" defaultColWidth="9" defaultRowHeight="13.5"/>
  <cols>
    <col width="109" customWidth="1" style="3" min="2" max="2"/>
  </cols>
  <sheetData>
    <row r="1">
      <c r="A1" s="2" t="inlineStr">
        <is>
          <t>Dry Shampoo Spray 100ml</t>
        </is>
      </c>
      <c r="B1" s="2">
        <f>PROPER(A1)</f>
        <v/>
      </c>
    </row>
    <row r="2">
      <c r="A2" s="2" t="inlineStr">
        <is>
          <t>Temperature changing liquid foundation concealer moisturizing 30ml</t>
        </is>
      </c>
      <c r="B2" s="2">
        <f>PROPER(A2)</f>
        <v/>
      </c>
    </row>
    <row r="3">
      <c r="A3" s="2" t="inlineStr">
        <is>
          <t>Concealer Liquid Foundation 30ml</t>
        </is>
      </c>
      <c r="B3" s="2">
        <f>PROPER(A3)</f>
        <v/>
      </c>
    </row>
    <row r="4">
      <c r="A4" s="2" t="inlineStr">
        <is>
          <t>Nut Protein Repair Hair Mask 100g</t>
        </is>
      </c>
      <c r="B4" s="2">
        <f>PROPER(A4)</f>
        <v/>
      </c>
    </row>
    <row r="5">
      <c r="A5" s="2" t="inlineStr">
        <is>
          <t>Body perfume spray 100ml (watermelon)</t>
        </is>
      </c>
      <c r="B5" s="2">
        <f>PROPER(A5)</f>
        <v/>
      </c>
    </row>
    <row r="6">
      <c r="A6" s="2" t="inlineStr">
        <is>
          <t>Procollagen Gold Mask 60ml/5pc</t>
        </is>
      </c>
      <c r="B6" s="2">
        <f>PROPER(A6)</f>
        <v/>
      </c>
    </row>
    <row r="7">
      <c r="A7" s="2" t="inlineStr">
        <is>
          <t>Nourishing Moisturizing Facial Serum 30ml</t>
        </is>
      </c>
      <c r="B7" s="2">
        <f>PROPER(A7)</f>
        <v/>
      </c>
    </row>
    <row r="8">
      <c r="A8" s="2" t="inlineStr">
        <is>
          <t>Portable round ion foot bath mini foot massager (US standard)</t>
        </is>
      </c>
      <c r="B8" s="2">
        <f>PROPER(A8)</f>
        <v/>
      </c>
    </row>
    <row r="9">
      <c r="A9" s="2" t="inlineStr">
        <is>
          <t>Diamond Shine Mascara 5ml</t>
        </is>
      </c>
      <c r="B9" s="2">
        <f>PROPER(A9)</f>
        <v/>
      </c>
    </row>
    <row r="10">
      <c r="A10" s="2" t="inlineStr">
        <is>
          <t>Body Perfume Spray 100ml (Strawberry)</t>
        </is>
      </c>
      <c r="B10" s="2">
        <f>PROPER(A10)</f>
        <v/>
      </c>
    </row>
    <row r="11">
      <c r="A11" s="2" t="inlineStr">
        <is>
          <t>Ebony Agarwood Bath Oil 100ml</t>
        </is>
      </c>
      <c r="B11" s="2">
        <f>PROPER(A11)</f>
        <v/>
      </c>
    </row>
    <row r="12">
      <c r="A12" s="2" t="inlineStr">
        <is>
          <t>Body perfume spray 100ml (yellow peach)</t>
        </is>
      </c>
      <c r="B12" s="2">
        <f>PROPER(A12)</f>
        <v/>
      </c>
    </row>
    <row r="13">
      <c r="A13" s="2" t="inlineStr">
        <is>
          <t>Avocado Lip Balm 2.7g</t>
        </is>
      </c>
      <c r="B13" s="2">
        <f>PROPER(A13)</f>
        <v/>
      </c>
    </row>
    <row r="14">
      <c r="A14" s="2" t="inlineStr">
        <is>
          <t>Lightweight long-lasting liquid foundation</t>
        </is>
      </c>
      <c r="B14" s="2">
        <f>PROPER(A14)</f>
        <v/>
      </c>
    </row>
    <row r="15">
      <c r="A15" s="2" t="inlineStr">
        <is>
          <t>lakerain nourishing pedicure cream moisturizing body lotion 100g</t>
        </is>
      </c>
      <c r="B15" s="2">
        <f>PROPER(A15)</f>
        <v/>
      </c>
    </row>
    <row r="16">
      <c r="A16" s="2" t="inlineStr">
        <is>
          <t>Honey peel-off mask</t>
        </is>
      </c>
      <c r="B16" s="2">
        <f>PROPER(A16)</f>
        <v/>
      </c>
    </row>
    <row r="17">
      <c r="A17" s="2" t="inlineStr">
        <is>
          <t>southmoon lavender sleep spray 75ml</t>
        </is>
      </c>
      <c r="B17" s="2">
        <f>PROPER(A17)</f>
        <v/>
      </c>
    </row>
    <row r="18">
      <c r="A18" s="2" t="inlineStr">
        <is>
          <t>Vitamin C Eye Line Relief Serum 15ml</t>
        </is>
      </c>
      <c r="B18" s="2">
        <f>PROPER(A18)</f>
        <v/>
      </c>
    </row>
    <row r="19">
      <c r="A19" s="2" t="inlineStr">
        <is>
          <t>Vitamin VC Brightening Spray</t>
        </is>
      </c>
      <c r="B19" s="2">
        <f>PROPER(A19)</f>
        <v/>
      </c>
    </row>
    <row r="20">
      <c r="A20" s="2" t="inlineStr">
        <is>
          <t>Nail Clipper Set (2pcs)</t>
        </is>
      </c>
      <c r="B20" s="2">
        <f>PROPER(A20)</f>
        <v/>
      </c>
    </row>
    <row r="21">
      <c r="A21" s="2" t="inlineStr">
        <is>
          <t>Cookies milk perfume sweet milk fragrance light perfume long-lasting light fragrance fresh and elegant perfume 50ml</t>
        </is>
      </c>
      <c r="B21" s="2">
        <f>PROPER(A21)</f>
        <v/>
      </c>
    </row>
    <row r="22">
      <c r="A22" s="2" t="inlineStr">
        <is>
          <t>Avocado Soap 100g</t>
        </is>
      </c>
      <c r="B22" s="2">
        <f>PROPER(A22)</f>
        <v/>
      </c>
    </row>
    <row r="23">
      <c r="A23" s="2" t="inlineStr">
        <is>
          <t>Heel Moisturizing Roll-On Gel 60ml</t>
        </is>
      </c>
      <c r="B23" s="2">
        <f>PROPER(A23)</f>
        <v/>
      </c>
    </row>
    <row r="24">
      <c r="A24" s="2" t="inlineStr">
        <is>
          <t>WEST MONTH Eye Care Stick 7g</t>
        </is>
      </c>
      <c r="B24" s="2">
        <f>PROPER(A24)</f>
        <v/>
      </c>
    </row>
    <row r="25">
      <c r="A25" s="2" t="inlineStr">
        <is>
          <t>Fluffy powder</t>
        </is>
      </c>
      <c r="B25" s="2">
        <f>PROPER(A25)</f>
        <v/>
      </c>
    </row>
    <row r="26">
      <c r="A26" s="2" t="inlineStr">
        <is>
          <t>G collagen mask (37g*3pc/box)</t>
        </is>
      </c>
      <c r="B26" s="2">
        <f>PROPER(A26)</f>
        <v/>
      </c>
    </row>
    <row r="27">
      <c r="A27" s="2" t="inlineStr">
        <is>
          <t>Butter Honey Body Balm</t>
        </is>
      </c>
      <c r="B27" s="2">
        <f>PROPER(A27)</f>
        <v/>
      </c>
    </row>
    <row r="28">
      <c r="A28" s="2" t="inlineStr">
        <is>
          <t>Heel Moisturizing Roll-On Gel 50ml</t>
        </is>
      </c>
      <c r="B28" s="2">
        <f>PROPER(A28)</f>
        <v/>
      </c>
    </row>
    <row r="29">
      <c r="A29" s="2" t="inlineStr">
        <is>
          <t>Natural perfume 50ml</t>
        </is>
      </c>
      <c r="B29" s="2">
        <f>PROPER(A29)</f>
        <v/>
      </c>
    </row>
    <row r="30">
      <c r="A30" s="2" t="inlineStr">
        <is>
          <t>Matte waterproof makeup setting spray lasting matte exquisite makeup waterproof and sweat-resistant fresh oil control firming pore makeup setting liquid 60ml</t>
        </is>
      </c>
      <c r="B30" s="2">
        <f>PROPER(A30)</f>
        <v/>
      </c>
    </row>
    <row r="31">
      <c r="A31" s="2" t="inlineStr">
        <is>
          <t>G Body Care Oil Moisturizing Skin Hair Cyperus Plant Essential Oil 30ml</t>
        </is>
      </c>
      <c r="B31" s="2">
        <f>PROPER(A31)</f>
        <v/>
      </c>
    </row>
    <row r="32">
      <c r="A32" s="2" t="inlineStr">
        <is>
          <t>Wrinkle-reducing and firming hydrating serum</t>
        </is>
      </c>
      <c r="B32" s="2">
        <f>PROPER(A32)</f>
        <v/>
      </c>
    </row>
    <row r="33">
      <c r="A33" s="2" t="inlineStr">
        <is>
          <t>Buttocks Lifting and Firming Cream 80g</t>
        </is>
      </c>
      <c r="B33" s="2">
        <f>PROPER(A33)</f>
        <v/>
      </c>
    </row>
    <row r="34">
      <c r="A34" s="2" t="inlineStr">
        <is>
          <t>Eye cream 20g</t>
        </is>
      </c>
      <c r="B34" s="2">
        <f>PROPER(A34)</f>
        <v/>
      </c>
    </row>
    <row r="35">
      <c r="A35" s="2" t="inlineStr">
        <is>
          <t>OCEAURA Firming Anti-Wrinkle Body Cream</t>
        </is>
      </c>
      <c r="B35" s="2">
        <f>PROPER(A35)</f>
        <v/>
      </c>
    </row>
    <row r="36">
      <c r="A36" s="2" t="inlineStr">
        <is>
          <t>Brown pump bottle body care rose body massage oil 200ml</t>
        </is>
      </c>
      <c r="B36" s="2">
        <f>PROPER(A36)</f>
        <v/>
      </c>
    </row>
    <row r="37">
      <c r="A37" s="2" t="inlineStr">
        <is>
          <t>Hair Densification Serum 30ml</t>
        </is>
      </c>
      <c r="B37" s="2">
        <f>PROPER(A37)</f>
        <v/>
      </c>
    </row>
    <row r="38">
      <c r="A38" s="2" t="inlineStr">
        <is>
          <t>Nail Growth Care Essential Oil 30ml</t>
        </is>
      </c>
      <c r="B38" s="2">
        <f>PROPER(A38)</f>
        <v/>
      </c>
    </row>
    <row r="39">
      <c r="A39" s="2" t="inlineStr">
        <is>
          <t>Marine Firming Mud Mask Stick 40g</t>
        </is>
      </c>
      <c r="B39" s="2">
        <f>PROPER(A39)</f>
        <v/>
      </c>
    </row>
    <row r="40">
      <c r="A40" s="2" t="inlineStr">
        <is>
          <t>Brown squeeze bottle body care moisturizing whole body lavender body massage oil 200ml</t>
        </is>
      </c>
      <c r="B40" s="2">
        <f>PROPER(A40)</f>
        <v/>
      </c>
    </row>
    <row r="41">
      <c r="A41" s="2" t="inlineStr">
        <is>
          <t>Hyaluronic Acid Anti-Wrinkle Facial Cream 30ml</t>
        </is>
      </c>
      <c r="B41" s="2">
        <f>PROPER(A41)</f>
        <v/>
      </c>
    </row>
    <row r="42">
      <c r="A42" s="2" t="inlineStr">
        <is>
          <t>Body Care Jojoba Body Massage Oil 200ml</t>
        </is>
      </c>
      <c r="B42" s="2">
        <f>PROPER(A42)</f>
        <v/>
      </c>
    </row>
    <row r="43">
      <c r="A43" s="2" t="inlineStr">
        <is>
          <t>Anti-wrinkle moisturizing facial serum 30ml</t>
        </is>
      </c>
      <c r="B43" s="2">
        <f>PROPER(A43)</f>
        <v/>
      </c>
    </row>
    <row r="44">
      <c r="A44" s="2" t="inlineStr">
        <is>
          <t>Brown Bottle Body Care Olive Oil Body Massage Oil 200ml</t>
        </is>
      </c>
      <c r="B44" s="2">
        <f>PROPER(A44)</f>
        <v/>
      </c>
    </row>
    <row r="45">
      <c r="A45" s="2" t="inlineStr">
        <is>
          <t>Curly Hair Mousse 60ml</t>
        </is>
      </c>
      <c r="B45" s="2">
        <f>PROPER(A45)</f>
        <v/>
      </c>
    </row>
    <row r="46">
      <c r="A46" s="2" t="inlineStr">
        <is>
          <t>Hair Care Shampoo 100ml</t>
        </is>
      </c>
      <c r="B46" s="2">
        <f>PROPER(A46)</f>
        <v/>
      </c>
    </row>
    <row r="47">
      <c r="A47" s="2" t="inlineStr">
        <is>
          <t>Orange Exfoliating Gel 50g</t>
        </is>
      </c>
      <c r="B47" s="2">
        <f>PROPER(A47)</f>
        <v/>
      </c>
    </row>
    <row r="48">
      <c r="A48" s="2" t="inlineStr">
        <is>
          <t>Instant Face Firming Cream 50ml</t>
        </is>
      </c>
      <c r="B48" s="2">
        <f>PROPER(A48)</f>
        <v/>
      </c>
    </row>
    <row r="49">
      <c r="A49" s="2" t="inlineStr">
        <is>
          <t>Retinol Moisturizing Firming Collagen Retinol Moisturizing Cream</t>
        </is>
      </c>
      <c r="B49" s="2">
        <f>PROPER(A49)</f>
        <v/>
      </c>
    </row>
    <row r="50">
      <c r="A50" s="2" t="inlineStr">
        <is>
          <t>Turmeric Kojic Acid Cream</t>
        </is>
      </c>
      <c r="B50" s="2">
        <f>PROPER(A50)</f>
        <v/>
      </c>
    </row>
    <row r="51">
      <c r="A51" s="2" t="inlineStr">
        <is>
          <t>24 pieces of removable nail art</t>
        </is>
      </c>
      <c r="B51" s="2">
        <f>PROPER(A51)</f>
        <v/>
      </c>
    </row>
    <row r="52">
      <c r="A52" s="2" t="inlineStr">
        <is>
          <t>Double-ended makeup brush set with mirror case</t>
        </is>
      </c>
      <c r="B52" s="2">
        <f>PROPER(A52)</f>
        <v/>
      </c>
    </row>
    <row r="53">
      <c r="A53" s="2" t="inlineStr">
        <is>
          <t>Honey lifting and firming eye cream eye moisturizing and wrinkle-reducing gentle care nourishing and firming eye cream 20g</t>
        </is>
      </c>
      <c r="B53" s="2">
        <f>PROPER(A53)</f>
        <v/>
      </c>
    </row>
    <row r="54">
      <c r="A54" s="2" t="inlineStr">
        <is>
          <t>Herbal Hair Oil Hair Care Essential Oil</t>
        </is>
      </c>
      <c r="B54" s="2">
        <f>PROPER(A54)</f>
        <v/>
      </c>
    </row>
    <row r="55">
      <c r="A55" s="2" t="inlineStr">
        <is>
          <t>Ginger shampoo moisturizing shampoo hair cleansing refreshing soft hair solid shampoo 150ml</t>
        </is>
      </c>
      <c r="B55" s="2">
        <f>PROPER(A55)</f>
        <v/>
      </c>
    </row>
    <row r="56">
      <c r="A56" s="2" t="inlineStr">
        <is>
          <t>Snail collagen skin care cream gently moisturizes the skin hydrating moisturizing cream 60g</t>
        </is>
      </c>
      <c r="B56" s="2">
        <f>PROPER(A56)</f>
        <v/>
      </c>
    </row>
    <row r="57">
      <c r="A57" s="2" t="inlineStr">
        <is>
          <t>Nail Art Dipping Powder Sticky Nail Art Glitter Set Color Glue Nail Art Supplies Tools</t>
        </is>
      </c>
      <c r="B57" s="2">
        <f>PROPER(A57)</f>
        <v/>
      </c>
    </row>
    <row r="58">
      <c r="A58" s="2" t="inlineStr">
        <is>
          <t>Soft hair mask moisturizing, soft and smooth frizzy care dry hair hair mask 100g</t>
        </is>
      </c>
      <c r="B58" s="2">
        <f>PROPER(A58)</f>
        <v/>
      </c>
    </row>
    <row r="59">
      <c r="A59" s="2" t="inlineStr">
        <is>
          <t>Whitening Cream</t>
        </is>
      </c>
      <c r="B59" s="2">
        <f>PROPER(A59)</f>
        <v/>
      </c>
    </row>
    <row r="60">
      <c r="A60" s="2" t="inlineStr">
        <is>
          <t>Rice water rosemary hair mask soft hair mask moisturizing soft smooth frizzy care dry hair hair mask 100g</t>
        </is>
      </c>
      <c r="B60" s="2">
        <f>PROPER(A60)</f>
        <v/>
      </c>
    </row>
    <row r="61">
      <c r="A61" s="2" t="inlineStr">
        <is>
          <t>Vitamin C eye cream brightens and moisturizes the eyes, reduces wrinkles, gently cares for the eyes, nourishes and tightens the eyes 20g</t>
        </is>
      </c>
      <c r="B61" s="2">
        <f>PROPER(A61)</f>
        <v/>
      </c>
    </row>
    <row r="62">
      <c r="A62" s="2" t="inlineStr">
        <is>
          <t>Retinol eye cream eye moisturizing and wrinkle-reducing gentle care nourishing firming eye cream 20g</t>
        </is>
      </c>
      <c r="B62" s="2">
        <f>PROPER(A62)</f>
        <v/>
      </c>
    </row>
    <row r="63">
      <c r="A63" s="2" t="inlineStr">
        <is>
          <t>Gradient platinum long curly hair</t>
        </is>
      </c>
      <c r="B63" s="2">
        <f>PROPER(A63)</f>
        <v/>
      </c>
    </row>
    <row r="64">
      <c r="A64" s="2" t="inlineStr">
        <is>
          <t>Retinol eye cream eye moisturizing and wrinkle-reducing gentle care nourishing firming eye cream 20g</t>
        </is>
      </c>
      <c r="B64" s="2">
        <f>PROPER(A64)</f>
        <v/>
      </c>
    </row>
    <row r="65">
      <c r="A65" s="2" t="inlineStr">
        <is>
          <t>Retinol eye cream eye moisturizing and wrinkle-reducing gentle care nourishing firming eye cream 20g</t>
        </is>
      </c>
      <c r="B65" s="2">
        <f>PROPER(A65)</f>
        <v/>
      </c>
    </row>
    <row r="66">
      <c r="A66" s="2" t="inlineStr">
        <is>
          <t>Lip oil jelly lip balm moisturizing delicate oily lips care lip balm 20g</t>
        </is>
      </c>
      <c r="B66" s="2">
        <f>PROPER(A66)</f>
        <v/>
      </c>
    </row>
    <row r="67">
      <c r="A67" s="2" t="inlineStr">
        <is>
          <t>Oral cleaning, whitening, teeth removal, fresh tooth cleaning powder 50g</t>
        </is>
      </c>
      <c r="B67" s="2">
        <f>PROPER(A67)</f>
        <v/>
      </c>
    </row>
    <row r="68">
      <c r="A68" s="2" t="inlineStr">
        <is>
          <t>Vitamin C lip balm moisturizing delicate care lips lip balm 20g</t>
        </is>
      </c>
      <c r="B68" s="2">
        <f>PROPER(A68)</f>
        <v/>
      </c>
    </row>
    <row r="69">
      <c r="A69" s="2" t="inlineStr">
        <is>
          <t>Tooth pen cleaning pen 4ml</t>
        </is>
      </c>
      <c r="B69" s="2">
        <f>PROPER(A69)</f>
        <v/>
      </c>
    </row>
    <row r="70">
      <c r="A70" s="2" t="inlineStr">
        <is>
          <t>Lavender Dry Underarm Deodorant Stick 40g</t>
        </is>
      </c>
      <c r="B70" s="2">
        <f>PROPER(A70)</f>
        <v/>
      </c>
    </row>
    <row r="71">
      <c r="A71" s="2" t="inlineStr">
        <is>
          <t>Temporary hair dye spray (grey) 30ml</t>
        </is>
      </c>
      <c r="B71" s="2">
        <f>PROPER(A71)</f>
        <v/>
      </c>
    </row>
    <row r="72">
      <c r="A72" s="2" t="inlineStr">
        <is>
          <t>Moisturizing Care Cream 100g</t>
        </is>
      </c>
      <c r="B72" s="2">
        <f>PROPER(A72)</f>
        <v/>
      </c>
    </row>
    <row r="73">
      <c r="A73" s="2" t="inlineStr">
        <is>
          <t>Brightening and whitening essential oil 100ml</t>
        </is>
      </c>
      <c r="B73" s="2">
        <f>PROPER(A73)</f>
        <v/>
      </c>
    </row>
    <row r="74">
      <c r="A74" s="2" t="inlineStr">
        <is>
          <t>EELHOE cat eye nail polish (blue black) 10ml</t>
        </is>
      </c>
      <c r="B74" s="2">
        <f>PROPER(A74)</f>
        <v/>
      </c>
    </row>
    <row r="75">
      <c r="A75" s="2" t="inlineStr">
        <is>
          <t>Vitamin C Whitening Cream 30g</t>
        </is>
      </c>
      <c r="B75" s="2">
        <f>PROPER(A75)</f>
        <v/>
      </c>
    </row>
    <row r="76">
      <c r="A76" s="2" t="inlineStr">
        <is>
          <t>Skin Care Oil 100ml</t>
        </is>
      </c>
      <c r="B76" s="2">
        <f>PROPER(A76)</f>
        <v/>
      </c>
    </row>
    <row r="77">
      <c r="A77" s="2" t="inlineStr">
        <is>
          <t>Color Changing Lip Oil Mirror Lip Glaze 6.5</t>
        </is>
      </c>
      <c r="B77" s="2">
        <f>PROPER(A77)</f>
        <v/>
      </c>
    </row>
    <row r="78">
      <c r="A78" s="2" t="inlineStr">
        <is>
          <t>Color Changing Lip Oil Mirror Lip Glaze 6.5</t>
        </is>
      </c>
      <c r="B78" s="2">
        <f>PROPER(A78)</f>
        <v/>
      </c>
    </row>
    <row r="79">
      <c r="A79" s="2" t="inlineStr">
        <is>
          <t>Color Changing Lip Oil Mirror Lip Glaze 6.5</t>
        </is>
      </c>
      <c r="B79" s="2">
        <f>PROPER(A79)</f>
        <v/>
      </c>
    </row>
    <row r="80">
      <c r="A80" s="2" t="inlineStr">
        <is>
          <t>Vitamin C Brightening Body Cream</t>
        </is>
      </c>
      <c r="B80" s="2">
        <f>PROPER(A80)</f>
        <v/>
      </c>
    </row>
    <row r="81">
      <c r="A81" s="2" t="inlineStr">
        <is>
          <t>Rye seed oil massage oil 200ml</t>
        </is>
      </c>
      <c r="B81" s="2">
        <f>PROPER(A81)</f>
        <v/>
      </c>
    </row>
    <row r="82">
      <c r="A82" s="2" t="inlineStr">
        <is>
          <t>Dark Spot Corrector Cream</t>
        </is>
      </c>
      <c r="B82" s="2">
        <f>PROPER(A82)</f>
        <v/>
      </c>
    </row>
    <row r="83">
      <c r="A83" s="2" t="inlineStr">
        <is>
          <t>Facial mask hydrating, moisturizing, brightening, repairing and soothing the skin</t>
        </is>
      </c>
      <c r="B83" s="2">
        <f>PROPER(A83)</f>
        <v/>
      </c>
    </row>
    <row r="84">
      <c r="A84" s="2" t="inlineStr">
        <is>
          <t>Snail cream moisturizing, refreshing, smooth and soft skin moisturizing, nourishing and firming cream 60g</t>
        </is>
      </c>
      <c r="B84" s="2">
        <f>PROPER(A84)</f>
        <v/>
      </c>
    </row>
    <row r="85">
      <c r="A85" s="2" t="inlineStr">
        <is>
          <t>Vitamin C face cream hydrating, refreshing, smooth and soft skin moisturizing and nourishing face cream 60g</t>
        </is>
      </c>
      <c r="B85" s="2">
        <f>PROPER(A85)</f>
        <v/>
      </c>
    </row>
    <row r="86">
      <c r="A86" s="2" t="inlineStr">
        <is>
          <t>Gold eye mask hydrating and moisturizing eye mask</t>
        </is>
      </c>
      <c r="B86" s="2">
        <f>PROPER(A86)</f>
        <v/>
      </c>
    </row>
    <row r="87">
      <c r="A87" s="2" t="inlineStr">
        <is>
          <t>Clove essential oil 30ml</t>
        </is>
      </c>
      <c r="B87" s="2">
        <f>PROPER(A87)</f>
        <v/>
      </c>
    </row>
    <row r="88">
      <c r="A88" s="2" t="inlineStr">
        <is>
          <t>Turmeric Vitamin C Cream Hydrating Refreshing Smooth and Soft Skin Moisturizing Nourishing Cream 50g</t>
        </is>
      </c>
      <c r="B88" s="2">
        <f>PROPER(A88)</f>
        <v/>
      </c>
    </row>
    <row r="89">
      <c r="A89" s="2" t="inlineStr">
        <is>
          <t>OCEAURA Bath Soap</t>
        </is>
      </c>
      <c r="B89" s="2">
        <f>PROPER(A89)</f>
        <v/>
      </c>
    </row>
    <row r="90">
      <c r="A90" s="2" t="inlineStr">
        <is>
          <t>Hydrating, refreshing, smooth and soft skin moisturizing and nourishing cream 60g</t>
        </is>
      </c>
      <c r="B90" s="2">
        <f>PROPER(A90)</f>
        <v/>
      </c>
    </row>
    <row r="91">
      <c r="A91" s="2" t="inlineStr">
        <is>
          <t>Castor Oil Firming Eye Roll-On</t>
        </is>
      </c>
      <c r="B91" s="2">
        <f>PROPER(A91)</f>
        <v/>
      </c>
    </row>
    <row r="92">
      <c r="A92" s="2" t="inlineStr">
        <is>
          <t>Facial cleansing shaving stick</t>
        </is>
      </c>
      <c r="B92" s="2">
        <f>PROPER(A92)</f>
        <v/>
      </c>
    </row>
    <row r="93">
      <c r="A93" s="2" t="inlineStr">
        <is>
          <t>Body nourishing moisturizing cream hydrating refreshing smooth soft skin nourishing moisturizing cream 100g</t>
        </is>
      </c>
      <c r="B93" s="2">
        <f>PROPER(A93)</f>
        <v/>
      </c>
    </row>
    <row r="94">
      <c r="A94" s="2" t="inlineStr">
        <is>
          <t>Lakerain Vitamin C Cream 60g Firming and shaping moisturizing light skin lifting and body shaping</t>
        </is>
      </c>
      <c r="B94" s="2">
        <f>PROPER(A94)</f>
        <v/>
      </c>
    </row>
    <row r="95">
      <c r="A95" s="2" t="inlineStr">
        <is>
          <t>Body nourishing moisturizing cream hydrating refreshing smooth soft skin nourishing moisturizing cream 100g</t>
        </is>
      </c>
      <c r="B95" s="2">
        <f>PROPER(A95)</f>
        <v/>
      </c>
    </row>
    <row r="96">
      <c r="A96" s="2" t="inlineStr">
        <is>
          <t>Cleansing care set Deep cleansing Gentle skin care Calming nourishing face moisturizing anti-wrinkle care set</t>
        </is>
      </c>
      <c r="B96" s="2">
        <f>PROPER(A96)</f>
        <v/>
      </c>
    </row>
    <row r="97">
      <c r="A97" s="2" t="inlineStr">
        <is>
          <t>Intelligent temperature control electric heating neck protector</t>
        </is>
      </c>
      <c r="B97" s="2">
        <f>PROPER(A97)</f>
        <v/>
      </c>
    </row>
    <row r="98">
      <c r="A98" s="2" t="inlineStr">
        <is>
          <t>Turmeric oil eye cream hyaluronic acid moisturizing improves and dilutes eye bags skin care eye cream</t>
        </is>
      </c>
      <c r="B98" s="2">
        <f>PROPER(A98)</f>
        <v/>
      </c>
    </row>
    <row r="99">
      <c r="A99" s="2" t="inlineStr">
        <is>
          <t>Purple whitening toothpaste cleans the mouth, whitens teeth, deep cleans and protects gums</t>
        </is>
      </c>
      <c r="B99" s="2">
        <f>PROPER(A99)</f>
        <v/>
      </c>
    </row>
    <row r="100">
      <c r="A100" s="2" t="inlineStr">
        <is>
          <t>Purple mousse toothpaste removes bad breath, lasting fragrance, deep cleaning, gum protection toothpaste</t>
        </is>
      </c>
      <c r="B100" s="2">
        <f>PROPER(A100)</f>
        <v/>
      </c>
    </row>
    <row r="101">
      <c r="A101" s="2" t="inlineStr">
        <is>
          <t>Heart Crown Wings Necklace</t>
        </is>
      </c>
      <c r="B101" s="2">
        <f>PROPER(A101)</f>
        <v/>
      </c>
    </row>
    <row r="102">
      <c r="A102" s="2" t="inlineStr">
        <is>
          <t>Facial Cleansing Exfoliating 3-in-1 Collagen Scrub 120ml</t>
        </is>
      </c>
      <c r="B102" s="2">
        <f>PROPER(A102)</f>
        <v/>
      </c>
    </row>
    <row r="103">
      <c r="A103" s="2" t="inlineStr">
        <is>
          <t>Argan Oil Shampoo</t>
        </is>
      </c>
      <c r="B103" s="2">
        <f>PROPER(A103)</f>
        <v/>
      </c>
    </row>
    <row r="104">
      <c r="A104" s="2" t="inlineStr">
        <is>
          <t>Body massage cream easily absorbed refreshing moisturizing massage cream</t>
        </is>
      </c>
      <c r="B104" s="2">
        <f>PROPER(A104)</f>
        <v/>
      </c>
    </row>
    <row r="105">
      <c r="A105" s="2" t="inlineStr">
        <is>
          <t>Valentine's Day French Heart Lips Manicure Wearable Nail Art 24pcs</t>
        </is>
      </c>
      <c r="B105" s="2">
        <f>PROPER(A105)</f>
        <v/>
      </c>
    </row>
    <row r="106">
      <c r="A106" s="2" t="inlineStr">
        <is>
          <t>Pore Care Deep Cleansing Pads 40PCS</t>
        </is>
      </c>
      <c r="B106" s="2">
        <f>PROPER(A106)</f>
        <v/>
      </c>
    </row>
    <row r="107">
      <c r="A107" s="2" t="inlineStr">
        <is>
          <t>Valentine's Day wine red heart glitter wearable nails 24 pieces</t>
        </is>
      </c>
      <c r="B107" s="2">
        <f>PROPER(A107)</f>
        <v/>
      </c>
    </row>
    <row r="108">
      <c r="A108" s="2" t="inlineStr">
        <is>
          <t>Midnight Rose Women's Perfume 50ml</t>
        </is>
      </c>
      <c r="B108" s="2">
        <f>PROPER(A108)</f>
        <v/>
      </c>
    </row>
    <row r="109">
      <c r="A109" s="2" t="inlineStr">
        <is>
          <t>Body lotion 100g</t>
        </is>
      </c>
      <c r="B109" s="2">
        <f>PROPER(A109)</f>
        <v/>
      </c>
    </row>
    <row r="110">
      <c r="A110" s="2" t="inlineStr">
        <is>
          <t>Body lotion 100g</t>
        </is>
      </c>
      <c r="B110" s="2">
        <f>PROPER(A110)</f>
        <v/>
      </c>
    </row>
    <row r="111">
      <c r="A111" s="2" t="inlineStr">
        <is>
          <t>10 foot bath balls</t>
        </is>
      </c>
      <c r="B111" s="2">
        <f>PROPER(A111)</f>
        <v/>
      </c>
    </row>
    <row r="112">
      <c r="A112" s="2" t="inlineStr">
        <is>
          <t>Collagen mask 4 pieces</t>
        </is>
      </c>
      <c r="B112" s="2">
        <f>PROPER(A112)</f>
        <v/>
      </c>
    </row>
    <row r="113">
      <c r="A113" s="2" t="inlineStr">
        <is>
          <t>Scarlet Lover Women's Perfume 50ml</t>
        </is>
      </c>
      <c r="B113" s="2">
        <f>PROPER(A113)</f>
        <v/>
      </c>
    </row>
    <row r="114">
      <c r="A114" s="2" t="inlineStr">
        <is>
          <t>Retinol Firming Cream Skin Care Gentle Moisturizing Skin Brightening Moisturizing Firming Moisturizing Cream 50g</t>
        </is>
      </c>
      <c r="B114" s="2">
        <f>PROPER(A114)</f>
        <v/>
      </c>
    </row>
    <row r="115">
      <c r="A115" s="2" t="inlineStr">
        <is>
          <t>Cupid perfume 50ml</t>
        </is>
      </c>
      <c r="B115" s="2">
        <f>PROPER(A115)</f>
        <v/>
      </c>
    </row>
    <row r="116">
      <c r="A116" s="2" t="inlineStr">
        <is>
          <t>Retinol firming anti-wrinkle cream skin care gentle moisturizing skin brightening hydration firming moisturizing anti-wrinkle cream 30ml</t>
        </is>
      </c>
      <c r="B116" s="2">
        <f>PROPER(A116)</f>
        <v/>
      </c>
    </row>
    <row r="117">
      <c r="A117" s="2" t="inlineStr">
        <is>
          <t>Firming Essence Lotion 100g</t>
        </is>
      </c>
      <c r="B117" s="2">
        <f>PROPER(A117)</f>
        <v/>
      </c>
    </row>
    <row r="118">
      <c r="A118" s="2" t="inlineStr">
        <is>
          <t>Vitamin C face cream skin care mild moisturizing skin brightening moisturizing face cream 30ml</t>
        </is>
      </c>
      <c r="B118" s="2">
        <f>PROPER(A118)</f>
        <v/>
      </c>
    </row>
    <row r="119">
      <c r="A119" s="2" t="inlineStr">
        <is>
          <t>Sakura Hand Cream 3g</t>
        </is>
      </c>
      <c r="B119" s="2">
        <f>PROPER(A119)</f>
        <v/>
      </c>
    </row>
    <row r="120">
      <c r="A120" s="2" t="inlineStr">
        <is>
          <t>Tooth Pen Cleaning Pen 8ml 2PC</t>
        </is>
      </c>
      <c r="B120" s="2">
        <f>PROPER(A120)</f>
        <v/>
      </c>
    </row>
    <row r="121">
      <c r="A121" s="2" t="inlineStr">
        <is>
          <t>Deep Collagen Overnight Mask (4 pieces)</t>
        </is>
      </c>
      <c r="B121" s="2">
        <f>PROPER(A121)</f>
        <v/>
      </c>
    </row>
    <row r="122">
      <c r="A122" s="2" t="inlineStr">
        <is>
          <t>Deep Collagen Overnight Mask</t>
        </is>
      </c>
      <c r="B122" s="2">
        <f>PROPER(A122)</f>
        <v/>
      </c>
    </row>
    <row r="123">
      <c r="A123" s="2" t="inlineStr">
        <is>
          <t>Fermented Rice Water Shampoo 100ml</t>
        </is>
      </c>
      <c r="B123" s="2">
        <f>PROPER(A123)</f>
        <v/>
      </c>
    </row>
    <row r="124">
      <c r="A124" s="2" t="inlineStr">
        <is>
          <t>Turmeric Cleanser 50g</t>
        </is>
      </c>
      <c r="B124" s="2">
        <f>PROPER(A124)</f>
        <v/>
      </c>
    </row>
    <row r="125">
      <c r="A125" s="2" t="inlineStr">
        <is>
          <t>Hair Essence 30ml</t>
        </is>
      </c>
      <c r="B125" s="2">
        <f>PROPER(A125)</f>
        <v/>
      </c>
    </row>
    <row r="126">
      <c r="A126" s="2" t="inlineStr">
        <is>
          <t>Slimming and shaping heating cream 50g</t>
        </is>
      </c>
      <c r="B126" s="2">
        <f>PROPER(A126)</f>
        <v/>
      </c>
    </row>
    <row r="127">
      <c r="A127" s="2" t="inlineStr">
        <is>
          <t>Temperature changing liquid foundation concealer moisturizing 30ml</t>
        </is>
      </c>
      <c r="B127" s="2">
        <f>PROPER(A127)</f>
        <v/>
      </c>
    </row>
    <row r="128">
      <c r="A128" s="2" t="inlineStr">
        <is>
          <t>Olive Hair Oil 50ml</t>
        </is>
      </c>
      <c r="B128" s="2">
        <f>PROPER(A128)</f>
        <v/>
      </c>
    </row>
    <row r="129">
      <c r="A129" s="2" t="inlineStr">
        <is>
          <t>Magnesium Oil Spray 60ml</t>
        </is>
      </c>
      <c r="B129" s="2">
        <f>PROPER(A129)</f>
        <v/>
      </c>
    </row>
    <row r="130">
      <c r="A130" s="2" t="inlineStr">
        <is>
          <t>Green Tomato Cleansing Mud Mask</t>
        </is>
      </c>
      <c r="B130" s="2">
        <f>PROPER(A130)</f>
        <v/>
      </c>
    </row>
    <row r="131">
      <c r="A131" s="2" t="inlineStr">
        <is>
          <t>Turmeric Cleansing Mousse Exfoliating Gentle Cleansing Foaming Face Wash</t>
        </is>
      </c>
      <c r="B131" s="2">
        <f>PROPER(A131)</f>
        <v/>
      </c>
    </row>
    <row r="132">
      <c r="A132" s="2" t="inlineStr">
        <is>
          <t>Temperature changing liquid foundation concealer moisturizing 20ml</t>
        </is>
      </c>
      <c r="B132" s="2">
        <f>PROPER(A132)</f>
        <v/>
      </c>
    </row>
    <row r="133">
      <c r="A133" s="2" t="inlineStr">
        <is>
          <t>Anti-aging and anti-wrinkle cream 30g</t>
        </is>
      </c>
      <c r="B133" s="2">
        <f>PROPER(A133)</f>
        <v/>
      </c>
    </row>
    <row r="134">
      <c r="A134" s="2" t="inlineStr">
        <is>
          <t>Herbal Plant Extracts No-Rinse Hair Spray</t>
        </is>
      </c>
      <c r="B134" s="2">
        <f>PROPER(A134)</f>
        <v/>
      </c>
    </row>
    <row r="135">
      <c r="A135" s="2" t="inlineStr">
        <is>
          <t>Vitamin C Foaming Cleanser 100ml</t>
        </is>
      </c>
      <c r="B135" s="2">
        <f>PROPER(A135)</f>
        <v/>
      </c>
    </row>
    <row r="136">
      <c r="A136" s="2" t="inlineStr">
        <is>
          <t>Hair Care Roll-On Essence 18ml</t>
        </is>
      </c>
      <c r="B136" s="2">
        <f>PROPER(A136)</f>
        <v/>
      </c>
    </row>
    <row r="137">
      <c r="A137" s="2" t="inlineStr">
        <is>
          <t>Collagen Human Skin Glow Mask 65g</t>
        </is>
      </c>
      <c r="B137" s="2">
        <f>PROPER(A137)</f>
        <v/>
      </c>
    </row>
    <row r="138">
      <c r="A138" s="2" t="inlineStr">
        <is>
          <t>Natural Rice Puree Cream</t>
        </is>
      </c>
      <c r="B138" s="2">
        <f>PROPER(A138)</f>
        <v/>
      </c>
    </row>
    <row r="139">
      <c r="A139" s="2" t="inlineStr">
        <is>
          <t>Snail Mucus Collagen Mask 4pcs</t>
        </is>
      </c>
      <c r="B139" s="2">
        <f>PROPER(A139)</f>
        <v/>
      </c>
    </row>
    <row r="140">
      <c r="A140" s="2" t="inlineStr">
        <is>
          <t>Brightening Moisturizing Cream</t>
        </is>
      </c>
      <c r="B140" s="2">
        <f>PROPER(A140)</f>
        <v/>
      </c>
    </row>
    <row r="141">
      <c r="A141" s="2" t="inlineStr">
        <is>
          <t>Snail Mucus Collagen Mask</t>
        </is>
      </c>
      <c r="B141" s="2">
        <f>PROPER(A141)</f>
        <v/>
      </c>
    </row>
    <row r="142">
      <c r="A142" s="2" t="inlineStr">
        <is>
          <t>Anti-Aging Vitamin C Serum 30ml</t>
        </is>
      </c>
      <c r="B142" s="2">
        <f>PROPER(A142)</f>
        <v/>
      </c>
    </row>
    <row r="143">
      <c r="A143" s="2" t="inlineStr">
        <is>
          <t>Men's styling cream 100g</t>
        </is>
      </c>
      <c r="B143" s="2">
        <f>PROPER(A143)</f>
        <v/>
      </c>
    </row>
    <row r="144">
      <c r="A144" s="2" t="inlineStr">
        <is>
          <t>Na Lemon Night Lip Mask 5.5g</t>
        </is>
      </c>
      <c r="B144" s="2">
        <f>PROPER(A144)</f>
        <v/>
      </c>
    </row>
    <row r="145">
      <c r="A145" s="2" t="inlineStr">
        <is>
          <t>Skin Snail Mask 25ml</t>
        </is>
      </c>
      <c r="B145" s="2">
        <f>PROPER(A145)</f>
        <v/>
      </c>
    </row>
    <row r="146">
      <c r="A146" s="2" t="inlineStr">
        <is>
          <t>Freezing point hair removal gel</t>
        </is>
      </c>
      <c r="B146" s="2">
        <f>PROPER(A146)</f>
        <v/>
      </c>
    </row>
    <row r="147">
      <c r="A147" s="2" t="inlineStr">
        <is>
          <t>Anti-wrinkle stick cream stick collagen retinol moisturizing anti-wrinkle cream firming small green stick</t>
        </is>
      </c>
      <c r="B147" s="2">
        <f>PROPER(A147)</f>
        <v/>
      </c>
    </row>
    <row r="148">
      <c r="A148" s="2" t="inlineStr">
        <is>
          <t>Women's Roller Perfume 10ml</t>
        </is>
      </c>
      <c r="B148" s="2">
        <f>PROPER(A148)</f>
        <v/>
      </c>
    </row>
    <row r="149">
      <c r="A149" s="2" t="inlineStr">
        <is>
          <t>Beard Oil 55ml</t>
        </is>
      </c>
      <c r="B149" s="2">
        <f>PROPER(A149)</f>
        <v/>
      </c>
    </row>
    <row r="150">
      <c r="A150" s="2" t="inlineStr">
        <is>
          <t>5pc Christmas Fragrance Hand Cream Set 30g*5pc</t>
        </is>
      </c>
      <c r="B150" s="2">
        <f>PROPER(A150)</f>
        <v/>
      </c>
    </row>
    <row r="151">
      <c r="A151" s="2" t="inlineStr">
        <is>
          <t>Retinol Multi-Effect Anti-Wrinkle Firming Essence 1.5mlx15pcs</t>
        </is>
      </c>
      <c r="B151" s="2">
        <f>PROPER(A151)</f>
        <v/>
      </c>
    </row>
    <row r="152">
      <c r="A152" s="2" t="inlineStr">
        <is>
          <t>Anti-crack nourishing foot roller 50ml</t>
        </is>
      </c>
      <c r="B152" s="2">
        <f>PROPER(A152)</f>
        <v/>
      </c>
    </row>
    <row r="153">
      <c r="A153" s="2" t="inlineStr">
        <is>
          <t>Turmeric Antioxidant Soothing Toner 120ml</t>
        </is>
      </c>
      <c r="B153" s="2">
        <f>PROPER(A153)</f>
        <v/>
      </c>
    </row>
    <row r="154">
      <c r="A154" s="2" t="inlineStr">
        <is>
          <t>Christmas solid hair wax gel styling hair spray ladies anti-frizz bangs hair wax 65g</t>
        </is>
      </c>
      <c r="B154" s="2">
        <f>PROPER(A154)</f>
        <v/>
      </c>
    </row>
    <row r="155">
      <c r="A155" s="2" t="inlineStr">
        <is>
          <t>Snail Firming and Moisturizing Toner 120ml</t>
        </is>
      </c>
      <c r="B155" s="2">
        <f>PROPER(A155)</f>
        <v/>
      </c>
    </row>
    <row r="156">
      <c r="A156" s="2" t="inlineStr">
        <is>
          <t>Snail Firming and Moisturizing Cream 60g</t>
        </is>
      </c>
      <c r="B156" s="2">
        <f>PROPER(A156)</f>
        <v/>
      </c>
    </row>
    <row r="157">
      <c r="A157" s="2" t="inlineStr">
        <is>
          <t>Orange enzyme exfoliating gel facial deep cleansing moisturizing gentle rubbing mud exfoliating gel 100g</t>
        </is>
      </c>
      <c r="B157" s="2">
        <f>PROPER(A157)</f>
        <v/>
      </c>
    </row>
    <row r="158">
      <c r="A158" s="2" t="inlineStr">
        <is>
          <t>Facial cleansing, exfoliating, and exfoliating 3-in-1 facial scrub 150ml</t>
        </is>
      </c>
      <c r="B158" s="2">
        <f>PROPER(A158)</f>
        <v/>
      </c>
    </row>
    <row r="159">
      <c r="A159" s="2" t="inlineStr">
        <is>
          <t>Anti-Dandruff Oil Control Onion Biotin Rosemary Shampoo 200ml</t>
        </is>
      </c>
      <c r="B159" s="2">
        <f>PROPER(A159)</f>
        <v/>
      </c>
    </row>
    <row r="160">
      <c r="A160" s="2" t="inlineStr">
        <is>
          <t>Snail Moisturizing Firming Eye Cream 20g</t>
        </is>
      </c>
      <c r="B160" s="2">
        <f>PROPER(A160)</f>
        <v/>
      </c>
    </row>
    <row r="161">
      <c r="A161" s="2" t="inlineStr">
        <is>
          <t>Snail Moisturizing Cleanser 100g</t>
        </is>
      </c>
      <c r="B161" s="2">
        <f>PROPER(A161)</f>
        <v/>
      </c>
    </row>
    <row r="162">
      <c r="A162" s="2" t="inlineStr">
        <is>
          <t>Honey firming and lifting face and neck cream hydrating, moisturizing, smoothing fine lines, moisturizing, firming and lifting face and neck cream 50g</t>
        </is>
      </c>
      <c r="B162" s="2">
        <f>PROPER(A162)</f>
        <v/>
      </c>
    </row>
    <row r="163">
      <c r="A163" s="2" t="inlineStr">
        <is>
          <t>Retinol Soft Skin Cream Refreshing Smooth Soft Brightening Skin Moisturizing Nourishing Skin Cream 60g</t>
        </is>
      </c>
      <c r="B163" s="2">
        <f>PROPER(A163)</f>
        <v/>
      </c>
    </row>
    <row r="164">
      <c r="A164" s="2" t="inlineStr">
        <is>
          <t>Hydrating and Rejuvenating Cleanser 100g</t>
        </is>
      </c>
      <c r="B164" s="2">
        <f>PROPER(A164)</f>
        <v/>
      </c>
    </row>
    <row r="165">
      <c r="A165" s="2" t="inlineStr">
        <is>
          <t>Plant fading cream</t>
        </is>
      </c>
      <c r="B165" s="2">
        <f>PROPER(A165)</f>
        <v/>
      </c>
    </row>
    <row r="166">
      <c r="A166" s="2" t="inlineStr">
        <is>
          <t>Cat's eye laser wearable removable nail stickers (24 pieces of nails)</t>
        </is>
      </c>
      <c r="B166" s="2">
        <f>PROPER(A166)</f>
        <v/>
      </c>
    </row>
    <row r="167">
      <c r="A167" s="2" t="inlineStr">
        <is>
          <t>French gradient wearable nails with detachable nails (24 pieces)</t>
        </is>
      </c>
      <c r="B167" s="2">
        <f>PROPER(A167)</f>
        <v/>
      </c>
    </row>
    <row r="168">
      <c r="A168" s="2" t="inlineStr">
        <is>
          <t>Heart butterfly wearable false nails (24 pieces)</t>
        </is>
      </c>
      <c r="B168" s="2">
        <f>PROPER(A168)</f>
        <v/>
      </c>
    </row>
    <row r="169">
      <c r="A169" s="2" t="inlineStr">
        <is>
          <t>Men's styling cream</t>
        </is>
      </c>
      <c r="B169" s="2">
        <f>PROPER(A169)</f>
        <v/>
      </c>
    </row>
    <row r="170">
      <c r="A170" s="2" t="inlineStr">
        <is>
          <t>Christmas gift snowflake projection photo DIY diamond-encrusted large snowflake - platinum</t>
        </is>
      </c>
      <c r="B170" s="2">
        <f>PROPER(A170)</f>
        <v/>
      </c>
    </row>
    <row r="171">
      <c r="A171" s="2" t="inlineStr">
        <is>
          <t>Christmas Hand and Foot Moisturizing Cream Set 40g+40g</t>
        </is>
      </c>
      <c r="B171" s="2">
        <f>PROPER(A171)</f>
        <v/>
      </c>
    </row>
    <row r="172">
      <c r="A172" s="2" t="inlineStr">
        <is>
          <t>Little green stick retinol eye cream stick lightens dark circles smear stick anti-wrinkle stick anti-wrinkle firming eye cream</t>
        </is>
      </c>
      <c r="B172" s="2">
        <f>PROPER(A172)</f>
        <v/>
      </c>
    </row>
    <row r="173">
      <c r="A173" s="2" t="inlineStr">
        <is>
          <t>Collagen eye mask to reduce dark circles and eye bags, eye care, hydrating, lifting and firming eye mask</t>
        </is>
      </c>
      <c r="B173" s="2">
        <f>PROPER(A173)</f>
        <v/>
      </c>
    </row>
    <row r="174">
      <c r="A174" s="2" t="inlineStr">
        <is>
          <t>Sandalwood soap 100g</t>
        </is>
      </c>
      <c r="B174" s="2">
        <f>PROPER(A174)</f>
        <v/>
      </c>
    </row>
    <row r="175">
      <c r="A175" s="2" t="inlineStr">
        <is>
          <t>Collagen wrinkle-reducing mask (boxed) 25ml*4 pieces</t>
        </is>
      </c>
      <c r="B175" s="2">
        <f>PROPER(A175)</f>
        <v/>
      </c>
    </row>
    <row r="176">
      <c r="A176" s="2" t="inlineStr">
        <is>
          <t>Moisturizing skin care essence</t>
        </is>
      </c>
      <c r="B176" s="2">
        <f>PROPER(A176)</f>
        <v/>
      </c>
    </row>
    <row r="177">
      <c r="A177" s="2" t="inlineStr">
        <is>
          <t>Brightening cream</t>
        </is>
      </c>
      <c r="B177" s="2">
        <f>PROPER(A177)</f>
        <v/>
      </c>
    </row>
    <row r="178">
      <c r="A178" s="2" t="inlineStr">
        <is>
          <t>Antioxidant Spot-Removing Essence 60ml</t>
        </is>
      </c>
      <c r="B178" s="2">
        <f>PROPER(A178)</f>
        <v/>
      </c>
    </row>
    <row r="179">
      <c r="A179" s="2" t="inlineStr">
        <is>
          <t>Anti-drying moisturizing hand cream 100 g</t>
        </is>
      </c>
      <c r="B179" s="2">
        <f>PROPER(A179)</f>
        <v/>
      </c>
    </row>
    <row r="180">
      <c r="A180" s="2" t="inlineStr">
        <is>
          <t>Valentine's Day gradient glitter heart wearable nails 24 pieces</t>
        </is>
      </c>
      <c r="B180" s="2">
        <f>PROPER(A180)</f>
        <v/>
      </c>
    </row>
    <row r="181">
      <c r="A181" s="2" t="inlineStr">
        <is>
          <t>European and American wig for women long curly hair wig with side bangs gray and white</t>
        </is>
      </c>
      <c r="B181" s="2">
        <f>PROPER(A181)</f>
        <v/>
      </c>
    </row>
    <row r="182">
      <c r="A182" s="2" t="inlineStr">
        <is>
          <t>Anti-wrinkle and anti-aging body moisturizer moisturizes and tightens the skin to brighten the complexion and rejuvenate the skin. Firming cream 100g</t>
        </is>
      </c>
      <c r="B182" s="2">
        <f>PROPER(A182)</f>
        <v/>
      </c>
    </row>
    <row r="183">
      <c r="A183" s="2" t="inlineStr">
        <is>
          <t>Salicylic Acid Skin Cream 50g</t>
        </is>
      </c>
      <c r="B183" s="2">
        <f>PROPER(A183)</f>
        <v/>
      </c>
    </row>
    <row r="184">
      <c r="A184" s="2" t="inlineStr">
        <is>
          <t>Anti-drying moisturizing hand cream 100 g</t>
        </is>
      </c>
      <c r="B184" s="2">
        <f>PROPER(A184)</f>
        <v/>
      </c>
    </row>
    <row r="185">
      <c r="A185" s="2" t="inlineStr">
        <is>
          <t>Beef tallow soap 120g</t>
        </is>
      </c>
      <c r="B185" s="2">
        <f>PROPER(A185)</f>
        <v/>
      </c>
    </row>
    <row r="186">
      <c r="A186" s="2" t="inlineStr">
        <is>
          <t>Horse oil hand cream moisturizes hand skin moisturizing hydrating soft care hand cream 300g</t>
        </is>
      </c>
      <c r="B186" s="2">
        <f>PROPER(A186)</f>
        <v/>
      </c>
    </row>
    <row r="187">
      <c r="A187" s="2" t="inlineStr">
        <is>
          <t>Cucumber Moisturizing Soothing Mask 1PC</t>
        </is>
      </c>
      <c r="B187" s="2">
        <f>PROPER(A187)</f>
        <v/>
      </c>
    </row>
    <row r="188">
      <c r="A188" s="2" t="inlineStr">
        <is>
          <t>Horse oil hand cream moisturizes hand skin moisturizing hydrating soft care hand cream 250ml</t>
        </is>
      </c>
      <c r="B188" s="2">
        <f>PROPER(A188)</f>
        <v/>
      </c>
    </row>
    <row r="189">
      <c r="A189" s="2" t="inlineStr">
        <is>
          <t>Strawberry essential oil soap handmade soap facial soap bath soap 100g nude soap</t>
        </is>
      </c>
      <c r="B189" s="2">
        <f>PROPER(A189)</f>
        <v/>
      </c>
    </row>
    <row r="190">
      <c r="A190" s="2" t="inlineStr">
        <is>
          <t>Steel tube slim black mascara 3.5g</t>
        </is>
      </c>
      <c r="B190" s="2">
        <f>PROPER(A190)</f>
        <v/>
      </c>
    </row>
    <row r="191">
      <c r="A191" s="2" t="inlineStr">
        <is>
          <t>Buttocks Scrub 100g</t>
        </is>
      </c>
      <c r="B191" s="2">
        <f>PROPER(A191)</f>
        <v/>
      </c>
    </row>
    <row r="192">
      <c r="A192" s="2" t="inlineStr">
        <is>
          <t>Multifunctional Skin Nourishing Soap 75g</t>
        </is>
      </c>
      <c r="B192" s="2">
        <f>PROPER(A192)</f>
        <v/>
      </c>
    </row>
    <row r="193">
      <c r="A193" s="2" t="inlineStr">
        <is>
          <t>Renewal Anti-Wrinkle Eye Cream</t>
        </is>
      </c>
      <c r="B193" s="2">
        <f>PROPER(A193)</f>
        <v/>
      </c>
    </row>
    <row r="194">
      <c r="A194" s="2" t="inlineStr">
        <is>
          <t>Gently moisturizes the skin to maintain skin elasticity, moisturizing and hydrating skin care cream 60g</t>
        </is>
      </c>
      <c r="B194" s="2">
        <f>PROPER(A194)</f>
        <v/>
      </c>
    </row>
    <row r="195">
      <c r="A195" s="2" t="inlineStr">
        <is>
          <t>Men's Sea Salt Hair Styling Spray 100ml</t>
        </is>
      </c>
      <c r="B195" s="2">
        <f>PROPER(A195)</f>
        <v/>
      </c>
    </row>
    <row r="196">
      <c r="A196" s="2" t="inlineStr">
        <is>
          <t>Pomegranate Fresh Beauty Six-piece Set</t>
        </is>
      </c>
      <c r="B196" s="2">
        <f>PROPER(A196)</f>
        <v/>
      </c>
    </row>
    <row r="197">
      <c r="A197" s="2" t="inlineStr">
        <is>
          <t>Cold Pressed Jojoba Oil</t>
        </is>
      </c>
      <c r="B197" s="2">
        <f>PROPER(A197)</f>
        <v/>
      </c>
    </row>
    <row r="198">
      <c r="A198" s="2" t="inlineStr">
        <is>
          <t>Moisturizing hair spray</t>
        </is>
      </c>
      <c r="B198" s="2">
        <f>PROPER(A198)</f>
        <v/>
      </c>
    </row>
    <row r="199">
      <c r="A199" s="2" t="inlineStr">
        <is>
          <t>Angel Wing Pendant Necklace</t>
        </is>
      </c>
      <c r="B199" s="2">
        <f>PROPER(A199)</f>
        <v/>
      </c>
    </row>
    <row r="200">
      <c r="A200" s="2" t="inlineStr">
        <is>
          <t>Aloe Vera Repair Essence Eye Cream 28g</t>
        </is>
      </c>
      <c r="B200" s="2">
        <f>PROPER(A200)</f>
        <v/>
      </c>
    </row>
    <row r="201">
      <c r="A201" s="2" t="inlineStr">
        <is>
          <t>Skin care cream moisturizing, refreshing, smooth and soft skin moisturizing, nourishing and firming skin care cream 60g</t>
        </is>
      </c>
      <c r="B201" s="2">
        <f>PROPER(A201)</f>
        <v/>
      </c>
    </row>
    <row r="202">
      <c r="A202" s="2" t="inlineStr">
        <is>
          <t>Perfume spray 100ml</t>
        </is>
      </c>
      <c r="B202" s="2">
        <f>PROPER(A202)</f>
        <v/>
      </c>
    </row>
    <row r="203">
      <c r="A203" s="2" t="inlineStr">
        <is>
          <t>Rose Eye Cream Anti-Wrinkle Eye Essence Cream 28g</t>
        </is>
      </c>
      <c r="B203" s="2">
        <f>PROPER(A203)</f>
        <v/>
      </c>
    </row>
    <row r="204">
      <c r="A204" s="2" t="inlineStr">
        <is>
          <t>Foot cream autumn and winter hand and foot repair cracked cream heel moisturizing anti-crack antifreeze cream foot crack cream foot cream</t>
        </is>
      </c>
      <c r="B204" s="2">
        <f>PROPER(A204)</f>
        <v/>
      </c>
    </row>
    <row r="205">
      <c r="A205" s="2" t="inlineStr">
        <is>
          <t>Rechargeable heating massage belt</t>
        </is>
      </c>
      <c r="B205" s="2">
        <f>PROPER(A205)</f>
        <v/>
      </c>
    </row>
    <row r="206">
      <c r="A206" s="2" t="inlineStr">
        <is>
          <t>Nail Serum 10ml</t>
        </is>
      </c>
      <c r="B206" s="2">
        <f>PROPER(A206)</f>
        <v/>
      </c>
    </row>
    <row r="207">
      <c r="A207" s="2" t="inlineStr">
        <is>
          <t>Foot Care Cream Hand and Foot Repair Cream 50g</t>
        </is>
      </c>
      <c r="B207" s="2">
        <f>PROPER(A207)</f>
        <v/>
      </c>
    </row>
    <row r="208">
      <c r="A208" s="2" t="inlineStr">
        <is>
          <t>7 days body cream 50g</t>
        </is>
      </c>
      <c r="B208" s="2">
        <f>PROPER(A208)</f>
        <v/>
      </c>
    </row>
    <row r="209">
      <c r="A209" s="2" t="inlineStr">
        <is>
          <t>Blackhead removal peeling mask</t>
        </is>
      </c>
      <c r="B209" s="2">
        <f>PROPER(A209)</f>
        <v/>
      </c>
    </row>
    <row r="210">
      <c r="A210" s="2" t="inlineStr">
        <is>
          <t>Emerald green eyeliner liquid quick-drying waterproof quick-drying no smudging no makeup makeup eyeliner</t>
        </is>
      </c>
      <c r="B210" s="2">
        <f>PROPER(A210)</f>
        <v/>
      </c>
    </row>
    <row r="211">
      <c r="A211" s="2" t="inlineStr">
        <is>
          <t>Compound acid avocado bubble mask fast foaming brightens skin color single throw gel mask 4g*12pcs</t>
        </is>
      </c>
      <c r="B211" s="2">
        <f>PROPER(A211)</f>
        <v/>
      </c>
    </row>
    <row r="212">
      <c r="A212" s="2" t="inlineStr">
        <is>
          <t>Manicure four-claw sponge clip</t>
        </is>
      </c>
      <c r="B212" s="2">
        <f>PROPER(A212)</f>
        <v/>
      </c>
    </row>
    <row r="213">
      <c r="A213" s="2" t="inlineStr">
        <is>
          <t>Gradient glue sponge for nail art</t>
        </is>
      </c>
      <c r="B213" s="2">
        <f>PROPER(A213)</f>
        <v/>
      </c>
    </row>
    <row r="214">
      <c r="A214" s="2" t="inlineStr">
        <is>
          <t>Gluten Milk Soap 135g</t>
        </is>
      </c>
      <c r="B214" s="2">
        <f>PROPER(A214)</f>
        <v/>
      </c>
    </row>
    <row r="215">
      <c r="A215" s="2" t="inlineStr">
        <is>
          <t>Manicure special gradient pat pat glue sponge four-claw tweezers set</t>
        </is>
      </c>
      <c r="B215" s="2">
        <f>PROPER(A215)</f>
        <v/>
      </c>
    </row>
    <row r="216">
      <c r="A216" s="2" t="inlineStr">
        <is>
          <t>Hand lotion 100ml</t>
        </is>
      </c>
      <c r="B216" s="2">
        <f>PROPER(A216)</f>
        <v/>
      </c>
    </row>
    <row r="217">
      <c r="A217" s="2" t="inlineStr">
        <is>
          <t>Anti-slip hook for glasses</t>
        </is>
      </c>
      <c r="B217" s="2">
        <f>PROPER(A217)</f>
        <v/>
      </c>
    </row>
    <row r="218">
      <c r="A218" s="2" t="inlineStr">
        <is>
          <t>Anti-wrinkle and beauty cream 20g</t>
        </is>
      </c>
      <c r="B218" s="2">
        <f>PROPER(A218)</f>
        <v/>
      </c>
    </row>
    <row r="219">
      <c r="A219" s="2" t="inlineStr">
        <is>
          <t>Whitening tooth powder 50g</t>
        </is>
      </c>
      <c r="B219" s="2">
        <f>PROPER(A219)</f>
        <v/>
      </c>
    </row>
    <row r="220">
      <c r="A220" s="2" t="inlineStr">
        <is>
          <t>Firming cream 100g</t>
        </is>
      </c>
      <c r="B220" s="2">
        <f>PROPER(A220)</f>
        <v/>
      </c>
    </row>
    <row r="221">
      <c r="A221" s="2" t="inlineStr">
        <is>
          <t>Anti-caries whitening toothpaste 120g</t>
        </is>
      </c>
      <c r="B221" s="2">
        <f>PROPER(A221)</f>
        <v/>
      </c>
    </row>
    <row r="222">
      <c r="A222" s="2" t="inlineStr">
        <is>
          <t>Roller Perfume (Pomegranate Peony) 12ml</t>
        </is>
      </c>
      <c r="B222" s="2">
        <f>PROPER(A222)</f>
        <v/>
      </c>
    </row>
    <row r="223">
      <c r="A223" s="2" t="inlineStr">
        <is>
          <t>hoygi pore cleansing moisturizing cleanser</t>
        </is>
      </c>
      <c r="B223" s="2">
        <f>PROPER(A223)</f>
        <v/>
      </c>
    </row>
    <row r="224">
      <c r="A224" s="2" t="inlineStr">
        <is>
          <t>Multifunctional wild yam cream moisturizing, nourishing and hydrating the skin to relieve skin fatigue yam cream 60g</t>
        </is>
      </c>
      <c r="B224" s="2">
        <f>PROPER(A224)</f>
        <v/>
      </c>
    </row>
    <row r="225">
      <c r="A225" s="2" t="inlineStr">
        <is>
          <t>Butter Lip Balm 50ml</t>
        </is>
      </c>
      <c r="B225" s="2">
        <f>PROPER(A225)</f>
        <v/>
      </c>
    </row>
    <row r="226">
      <c r="A226" s="2" t="inlineStr">
        <is>
          <t>Conditioner</t>
        </is>
      </c>
      <c r="B226" s="2">
        <f>PROPER(A226)</f>
        <v/>
      </c>
    </row>
    <row r="227">
      <c r="A227" s="2" t="inlineStr">
        <is>
          <t>Micro-needle serum</t>
        </is>
      </c>
      <c r="B227" s="2">
        <f>PROPER(A227)</f>
        <v/>
      </c>
    </row>
    <row r="228">
      <c r="A228" s="2" t="inlineStr">
        <is>
          <t>Moisturizing, lifting and firming retinol peptide cream 50ml</t>
        </is>
      </c>
      <c r="B228" s="2">
        <f>PROPER(A228)</f>
        <v/>
      </c>
    </row>
    <row r="229">
      <c r="A229" s="2" t="inlineStr">
        <is>
          <t>Hydrating, brightening and retinol peptide firming cream 50ml</t>
        </is>
      </c>
      <c r="B229" s="2">
        <f>PROPER(A229)</f>
        <v/>
      </c>
    </row>
    <row r="230">
      <c r="A230" s="2" t="inlineStr">
        <is>
          <t>Squalane Moisturizing Hand and Foot Cream 70g</t>
        </is>
      </c>
      <c r="B230" s="2">
        <f>PROPER(A230)</f>
        <v/>
      </c>
    </row>
    <row r="231">
      <c r="A231" s="2" t="inlineStr">
        <is>
          <t>Body Firming Lotion 200ml</t>
        </is>
      </c>
      <c r="B231" s="2">
        <f>PROPER(A231)</f>
        <v/>
      </c>
    </row>
    <row r="232">
      <c r="A232" s="2" t="inlineStr">
        <is>
          <t>Anti-yellowing Firming Essence 30ml</t>
        </is>
      </c>
      <c r="B232" s="2">
        <f>PROPER(A232)</f>
        <v/>
      </c>
    </row>
    <row r="233">
      <c r="A233" s="2" t="inlineStr">
        <is>
          <t>Red Heart Minimalist Valentine's Day Nail Art 24 Pieces</t>
        </is>
      </c>
      <c r="B233" s="2">
        <f>PROPER(A233)</f>
        <v/>
      </c>
    </row>
    <row r="234">
      <c r="A234" s="2" t="inlineStr">
        <is>
          <t>Red Heart Minimalist Valentine's Day Nail Art 24 Pieces</t>
        </is>
      </c>
      <c r="B234" s="2">
        <f>PROPER(A234)</f>
        <v/>
      </c>
    </row>
    <row r="235">
      <c r="A235" s="2" t="inlineStr">
        <is>
          <t>Red Heart Minimalist Valentine's Day Nail Art 24 Pieces</t>
        </is>
      </c>
      <c r="B235" s="2">
        <f>PROPER(A235)</f>
        <v/>
      </c>
    </row>
    <row r="236">
      <c r="A236" s="2" t="inlineStr">
        <is>
          <t>Red Heart Minimalist Valentine's Day Nail Art 24 Pieces</t>
        </is>
      </c>
      <c r="B236" s="2">
        <f>PROPER(A236)</f>
        <v/>
      </c>
    </row>
    <row r="237">
      <c r="A237" s="2" t="inlineStr">
        <is>
          <t>Nail art phototherapy glue long-lasting nail art color glue nail polish glue set</t>
        </is>
      </c>
      <c r="B237" s="2">
        <f>PROPER(A237)</f>
        <v/>
      </c>
    </row>
    <row r="238">
      <c r="A238" s="2" t="inlineStr">
        <is>
          <t>Lazy Face Cream 50g</t>
        </is>
      </c>
      <c r="B238" s="2">
        <f>PROPER(A238)</f>
        <v/>
      </c>
    </row>
    <row r="239">
      <c r="A239" s="2" t="inlineStr">
        <is>
          <t>Rose hand mask whitens hands, prevents dryness and cracking, moisturizes and nourishes hands</t>
        </is>
      </c>
      <c r="B239" s="2">
        <f>PROPER(A239)</f>
        <v/>
      </c>
    </row>
    <row r="240">
      <c r="A240" s="2" t="inlineStr">
        <is>
          <t>Lazy Face Cream 50g</t>
        </is>
      </c>
      <c r="B240" s="2">
        <f>PROPER(A240)</f>
        <v/>
      </c>
    </row>
    <row r="241">
      <c r="A241" s="2" t="inlineStr">
        <is>
          <t>Rose foot mask peeling dead skin callus moisturizing heel cracked care foot mask</t>
        </is>
      </c>
      <c r="B241" s="2">
        <f>PROPER(A241)</f>
        <v/>
      </c>
    </row>
    <row r="242">
      <c r="A242" s="2" t="inlineStr">
        <is>
          <t>Multifunctional Skin Cream 50g</t>
        </is>
      </c>
      <c r="B242" s="2">
        <f>PROPER(A242)</f>
        <v/>
      </c>
    </row>
    <row r="243">
      <c r="A243" s="2" t="inlineStr">
        <is>
          <t>Lazy Face Cream 50g</t>
        </is>
      </c>
      <c r="B243" s="2">
        <f>PROPER(A243)</f>
        <v/>
      </c>
    </row>
    <row r="244">
      <c r="A244" s="2" t="inlineStr">
        <is>
          <t>Beef Tallow Nourishing Skin Moisturizing Cream 60g</t>
        </is>
      </c>
      <c r="B244" s="2">
        <f>PROPER(A244)</f>
        <v/>
      </c>
    </row>
    <row r="245">
      <c r="A245" s="2" t="inlineStr">
        <is>
          <t>Diamond Shine Mascara 8ml</t>
        </is>
      </c>
      <c r="B245" s="2">
        <f>PROPER(A245)</f>
        <v/>
      </c>
    </row>
    <row r="246">
      <c r="A246" s="2" t="inlineStr">
        <is>
          <t>Ginseng shampoo set nourishes hair roots, softens and removes dandruff Ginseng shampoo care set</t>
        </is>
      </c>
      <c r="B246" s="2">
        <f>PROPER(A246)</f>
        <v/>
      </c>
    </row>
    <row r="247">
      <c r="A247" s="2" t="inlineStr">
        <is>
          <t>Castor Hair Oil 30ml</t>
        </is>
      </c>
      <c r="B247" s="2">
        <f>PROPER(A247)</f>
        <v/>
      </c>
    </row>
    <row r="248">
      <c r="A248" s="2" t="inlineStr">
        <is>
          <t>Bath Aromatherapy Tablets 10G*8</t>
        </is>
      </c>
      <c r="B248" s="2">
        <f>PROPER(A248)</f>
        <v/>
      </c>
    </row>
    <row r="249">
      <c r="A249" s="2" t="inlineStr">
        <is>
          <t>OUHOE Facial Cleansing Soap</t>
        </is>
      </c>
      <c r="B249" s="2">
        <f>PROPER(A249)</f>
        <v/>
      </c>
    </row>
    <row r="250">
      <c r="A250" s="2" t="inlineStr">
        <is>
          <t>Anti-aging wrinkle and firming cream 50g</t>
        </is>
      </c>
      <c r="B250" s="2">
        <f>PROPER(A250)</f>
        <v/>
      </c>
    </row>
    <row r="251">
      <c r="A251" s="2" t="inlineStr">
        <is>
          <t>Anti-aging wrinkle and firming cream 50g</t>
        </is>
      </c>
      <c r="B251" s="2">
        <f>PROPER(A251)</f>
        <v/>
      </c>
    </row>
    <row r="252">
      <c r="A252" s="2" t="inlineStr">
        <is>
          <t>Mint Aromatherapy Spa Diffuser 7 Tablets</t>
        </is>
      </c>
      <c r="B252" s="2">
        <f>PROPER(A252)</f>
        <v/>
      </c>
    </row>
    <row r="253">
      <c r="A253" s="2" t="inlineStr">
        <is>
          <t>Anti-aging wrinkle and firming cream 50g</t>
        </is>
      </c>
      <c r="B253" s="2">
        <f>PROPER(A253)</f>
        <v/>
      </c>
    </row>
    <row r="254">
      <c r="A254" s="2" t="inlineStr">
        <is>
          <t>2 in 1 Scrub Skin Exfoliation Moisturizing Skin Care Gel Scrub</t>
        </is>
      </c>
      <c r="B254" s="2">
        <f>PROPER(A254)</f>
        <v/>
      </c>
    </row>
    <row r="255">
      <c r="A255" s="2" t="inlineStr">
        <is>
          <t>Honey milk hand and foot masks 3 pairs each</t>
        </is>
      </c>
      <c r="B255" s="2">
        <f>PROPER(A255)</f>
        <v/>
      </c>
    </row>
    <row r="256">
      <c r="A256" s="2" t="inlineStr">
        <is>
          <t>Body Fragrance Spray 100ml</t>
        </is>
      </c>
      <c r="B256" s="2">
        <f>PROPER(A256)</f>
        <v/>
      </c>
    </row>
    <row r="257">
      <c r="A257" s="2" t="inlineStr">
        <is>
          <t>Collagen Cleansing Foam 100ml</t>
        </is>
      </c>
      <c r="B257" s="2">
        <f>PROPER(A257)</f>
        <v/>
      </c>
    </row>
    <row r="258">
      <c r="A258" s="2" t="inlineStr">
        <is>
          <t>Care massage oil 50ml</t>
        </is>
      </c>
      <c r="B258" s="2">
        <f>PROPER(A258)</f>
        <v/>
      </c>
    </row>
    <row r="259">
      <c r="A259" s="2" t="inlineStr">
        <is>
          <t>Anti-wrinkle skin moisturizer 100ml</t>
        </is>
      </c>
      <c r="B259" s="2">
        <f>PROPER(A259)</f>
        <v/>
      </c>
    </row>
    <row r="260">
      <c r="A260" s="2" t="inlineStr">
        <is>
          <t>Mascara 4g</t>
        </is>
      </c>
      <c r="B260" s="2">
        <f>PROPER(A260)</f>
        <v/>
      </c>
    </row>
    <row r="261">
      <c r="A261" s="2" t="inlineStr">
        <is>
          <t>Melatonin Soothing Roll-On 50g</t>
        </is>
      </c>
      <c r="B261" s="2">
        <f>PROPER(A261)</f>
        <v/>
      </c>
    </row>
    <row r="262">
      <c r="A262" s="2" t="inlineStr">
        <is>
          <t>Anti-wrinkle firming moisturizer 20g</t>
        </is>
      </c>
      <c r="B262" s="2">
        <f>PROPER(A262)</f>
        <v/>
      </c>
    </row>
    <row r="263">
      <c r="A263" s="2" t="inlineStr">
        <is>
          <t>Perfume 10ml</t>
        </is>
      </c>
      <c r="B263" s="2">
        <f>PROPER(A263)</f>
        <v/>
      </c>
    </row>
    <row r="264">
      <c r="A264" s="2" t="inlineStr">
        <is>
          <t>Mask stick oil control cleansing mud mask stick smear mask mud mask solid cleansing mask</t>
        </is>
      </c>
      <c r="B264" s="2">
        <f>PROPER(A264)</f>
        <v/>
      </c>
    </row>
    <row r="265">
      <c r="A265" s="2" t="inlineStr">
        <is>
          <t>Women's Cologne 15ml</t>
        </is>
      </c>
      <c r="B265" s="2">
        <f>PROPER(A265)</f>
        <v/>
      </c>
    </row>
    <row r="266">
      <c r="A266" s="2" t="inlineStr">
        <is>
          <t>Vitamin C Anti-Aging Serum 30ml</t>
        </is>
      </c>
      <c r="B266" s="2">
        <f>PROPER(A266)</f>
        <v/>
      </c>
    </row>
    <row r="267">
      <c r="A267" s="2" t="inlineStr">
        <is>
          <t>Purple whitening tooth powder 50g</t>
        </is>
      </c>
      <c r="B267" s="2">
        <f>PROPER(A267)</f>
        <v/>
      </c>
    </row>
    <row r="268">
      <c r="A268" s="2" t="inlineStr">
        <is>
          <t>Moroccan Nourishing Styling Cream</t>
        </is>
      </c>
      <c r="B268" s="2">
        <f>PROPER(A268)</f>
        <v/>
      </c>
    </row>
    <row r="269">
      <c r="A269" s="2" t="inlineStr">
        <is>
          <t>European Lotus Whitening Anti-wrinkle Essence</t>
        </is>
      </c>
      <c r="B269" s="2">
        <f>PROPER(A269)</f>
        <v/>
      </c>
    </row>
    <row r="270">
      <c r="A270" s="2" t="inlineStr">
        <is>
          <t>Honey Moisturizing Bath Soap</t>
        </is>
      </c>
      <c r="B270" s="2">
        <f>PROPER(A270)</f>
        <v/>
      </c>
    </row>
    <row r="271">
      <c r="A271" s="2" t="inlineStr">
        <is>
          <t>eelhoe chamomile bath oil 100ml</t>
        </is>
      </c>
      <c r="B271" s="2">
        <f>PROPER(A271)</f>
        <v/>
      </c>
    </row>
    <row r="272">
      <c r="A272" s="2" t="inlineStr">
        <is>
          <t>Anti-hair loss shampoo 300ml</t>
        </is>
      </c>
      <c r="B272" s="2">
        <f>PROPER(A272)</f>
        <v/>
      </c>
    </row>
    <row r="273">
      <c r="A273" s="2" t="inlineStr">
        <is>
          <t>Tea tree pressable hand cream non-greasy moisturizing easy to absorb anti-drying hand cream</t>
        </is>
      </c>
      <c r="B273" s="2">
        <f>PROPER(A273)</f>
        <v/>
      </c>
    </row>
    <row r="274">
      <c r="A274" s="2" t="inlineStr">
        <is>
          <t>eelhoe sweet almond bath oil 100ml</t>
        </is>
      </c>
      <c r="B274" s="2">
        <f>PROPER(A274)</f>
        <v/>
      </c>
    </row>
    <row r="275">
      <c r="A275" s="2" t="inlineStr">
        <is>
          <t>Acetate leaf hairpin</t>
        </is>
      </c>
      <c r="B275" s="2">
        <f>PROPER(A275)</f>
        <v/>
      </c>
    </row>
    <row r="276">
      <c r="A276" s="2" t="inlineStr">
        <is>
          <t>HOYGI Anti-Wrinkle Firming Eye Cream</t>
        </is>
      </c>
      <c r="B276" s="2">
        <f>PROPER(A276)</f>
        <v/>
      </c>
    </row>
    <row r="277">
      <c r="A277" s="2" t="inlineStr">
        <is>
          <t>Classic French wearable nails wholesale glitter gradient nail art color diamond dot diamond removable false nails finished product</t>
        </is>
      </c>
      <c r="B277" s="2">
        <f>PROPER(A277)</f>
        <v/>
      </c>
    </row>
    <row r="278">
      <c r="A278" s="2" t="inlineStr">
        <is>
          <t>Bee Venom Moisturizing Cream 100g</t>
        </is>
      </c>
      <c r="B278" s="2">
        <f>PROPER(A278)</f>
        <v/>
      </c>
    </row>
    <row r="279">
      <c r="A279" s="2" t="inlineStr">
        <is>
          <t>Gilded Luxury Collagen Lady Mask 1 Box of 4 Pieces 34ml</t>
        </is>
      </c>
      <c r="B279" s="2">
        <f>PROPER(A279)</f>
        <v/>
      </c>
    </row>
    <row r="280">
      <c r="A280" s="2" t="inlineStr">
        <is>
          <t>Pure magnesium oil spray relieves fatigue, relaxes muscles and nourishes skin 70ml</t>
        </is>
      </c>
      <c r="B280" s="2">
        <f>PROPER(A280)</f>
        <v/>
      </c>
    </row>
    <row r="281">
      <c r="A281" s="2" t="inlineStr">
        <is>
          <t>Anti-Aging Firming Cream 100g</t>
        </is>
      </c>
      <c r="B281" s="2">
        <f>PROPER(A281)</f>
        <v/>
      </c>
    </row>
    <row r="282">
      <c r="A282" s="2" t="inlineStr">
        <is>
          <t>Body Balancing Essence Gentle Hydrating Moisturizing Body Skin Drops 30ml</t>
        </is>
      </c>
      <c r="B282" s="2">
        <f>PROPER(A282)</f>
        <v/>
      </c>
    </row>
    <row r="283">
      <c r="A283" s="2" t="inlineStr">
        <is>
          <t>Anti-hair loss shampoo 300ml</t>
        </is>
      </c>
      <c r="B283" s="2">
        <f>PROPER(A283)</f>
        <v/>
      </c>
    </row>
    <row r="284">
      <c r="A284" s="2" t="inlineStr">
        <is>
          <t>Bath Oil 100ml</t>
        </is>
      </c>
      <c r="B284" s="2">
        <f>PROPER(A284)</f>
        <v/>
      </c>
    </row>
    <row r="285">
      <c r="A285" s="2" t="inlineStr">
        <is>
          <t>Deep Clean Whitening Toothpaste 80g</t>
        </is>
      </c>
      <c r="B285" s="2">
        <f>PROPER(A285)</f>
        <v/>
      </c>
    </row>
    <row r="286">
      <c r="A286" s="2" t="inlineStr">
        <is>
          <t>Camel Milk Moisturizing Cream</t>
        </is>
      </c>
      <c r="B286" s="2">
        <f>PROPER(A286)</f>
        <v/>
      </c>
    </row>
    <row r="287">
      <c r="A287" s="2" t="inlineStr">
        <is>
          <t>Firming cream (STDEI label) 30g</t>
        </is>
      </c>
      <c r="B287" s="2">
        <f>PROPER(A287)</f>
        <v/>
      </c>
    </row>
    <row r="288">
      <c r="A288" s="2" t="inlineStr">
        <is>
          <t>Women's Cleansing and Moisturizing Body Wash 200ml</t>
        </is>
      </c>
      <c r="B288" s="2">
        <f>PROPER(A288)</f>
        <v/>
      </c>
    </row>
    <row r="289">
      <c r="A289" s="2" t="inlineStr">
        <is>
          <t>Natural beef fat moisturizing cream nourishes and moisturizes dry and sensitive skin, softens and smoothes the skin, soothes and nourishes</t>
        </is>
      </c>
      <c r="B289" s="2">
        <f>PROPER(A289)</f>
        <v/>
      </c>
    </row>
    <row r="290">
      <c r="A290" s="2" t="inlineStr">
        <is>
          <t>Sea Salt Spray 150ml</t>
        </is>
      </c>
      <c r="B290" s="2">
        <f>PROPER(A290)</f>
        <v/>
      </c>
    </row>
    <row r="291">
      <c r="A291" s="2" t="inlineStr">
        <is>
          <t>100g tallow cream</t>
        </is>
      </c>
      <c r="B291" s="2">
        <f>PROPER(A291)</f>
        <v/>
      </c>
    </row>
    <row r="292">
      <c r="A292" s="2" t="inlineStr">
        <is>
          <t>Salicylic Acid Cleansing Pads 70pcs</t>
        </is>
      </c>
      <c r="B292" s="2">
        <f>PROPER(A292)</f>
        <v/>
      </c>
    </row>
    <row r="293">
      <c r="A293" s="2" t="inlineStr">
        <is>
          <t>Orange Exfoliating Gel 50g</t>
        </is>
      </c>
      <c r="B293" s="2">
        <f>PROPER(A293)</f>
        <v/>
      </c>
    </row>
    <row r="294">
      <c r="A294" s="2" t="inlineStr">
        <is>
          <t>Anti-hair loss spray 50ml</t>
        </is>
      </c>
      <c r="B294" s="2">
        <f>PROPER(A294)</f>
        <v/>
      </c>
    </row>
    <row r="295">
      <c r="A295" s="2" t="inlineStr">
        <is>
          <t>Beef Tallow Honey Multi-Purpose Skin Moisturizing Cream 100g</t>
        </is>
      </c>
      <c r="B295" s="2">
        <f>PROPER(A295)</f>
        <v/>
      </c>
    </row>
    <row r="296">
      <c r="A296" s="2" t="inlineStr">
        <is>
          <t>Retinol Anti-Wrinkle Eye Cream Stick 3g</t>
        </is>
      </c>
      <c r="B296" s="2">
        <f>PROPER(A296)</f>
        <v/>
      </c>
    </row>
    <row r="297">
      <c r="A297" s="2" t="inlineStr">
        <is>
          <t>Moisturizing Skin Whitening Soap 100g</t>
        </is>
      </c>
      <c r="B297" s="2">
        <f>PROPER(A297)</f>
        <v/>
      </c>
    </row>
    <row r="298">
      <c r="A298" s="2" t="inlineStr">
        <is>
          <t>Collagen Moisturizing Shower Gel 100g</t>
        </is>
      </c>
      <c r="B298" s="2">
        <f>PROPER(A298)</f>
        <v/>
      </c>
    </row>
    <row r="299">
      <c r="A299" s="2" t="inlineStr">
        <is>
          <t>Blonde straight bangs</t>
        </is>
      </c>
      <c r="B299" s="2">
        <f>PROPER(A299)</f>
        <v/>
      </c>
    </row>
    <row r="300">
      <c r="A300" s="2" t="inlineStr">
        <is>
          <t>Turmeric neck cream lightens neck lines moisturizing and firming cream 30g</t>
        </is>
      </c>
      <c r="B300" s="2">
        <f>PROPER(A300)</f>
        <v/>
      </c>
    </row>
    <row r="301">
      <c r="A301" s="2" t="inlineStr">
        <is>
          <t>Rose Net Blonde Curls</t>
        </is>
      </c>
      <c r="B301" s="2">
        <f>PROPER(A301)</f>
        <v/>
      </c>
    </row>
    <row r="302">
      <c r="A302" s="2" t="inlineStr">
        <is>
          <t>Lifting Firming Moisturizing Cream 50ml</t>
        </is>
      </c>
      <c r="B302" s="2">
        <f>PROPER(A302)</f>
        <v/>
      </c>
    </row>
    <row r="303">
      <c r="A303" s="2" t="inlineStr">
        <is>
          <t>Collagen Moisturizing Day and Night Cream 50ml</t>
        </is>
      </c>
      <c r="B303" s="2">
        <f>PROPER(A303)</f>
        <v/>
      </c>
    </row>
    <row r="304">
      <c r="A304" s="2" t="inlineStr">
        <is>
          <t>Collagen Hydrogel Mask 1 Box 5pcs</t>
        </is>
      </c>
      <c r="B304" s="2">
        <f>PROPER(A304)</f>
        <v/>
      </c>
    </row>
    <row r="305">
      <c r="A305" s="2" t="inlineStr">
        <is>
          <t>Shea Butter Multi-Purpose Moisturizer 120g</t>
        </is>
      </c>
      <c r="B305" s="2">
        <f>PROPER(A305)</f>
        <v/>
      </c>
    </row>
    <row r="306">
      <c r="A306" s="2" t="inlineStr">
        <is>
          <t>Eyebrow Ampoule Essence 2x5ml</t>
        </is>
      </c>
      <c r="B306" s="2">
        <f>PROPER(A306)</f>
        <v/>
      </c>
    </row>
    <row r="307">
      <c r="A307" s="2" t="inlineStr">
        <is>
          <t>Shampoo 200ml</t>
        </is>
      </c>
      <c r="B307" s="2">
        <f>PROPER(A307)</f>
        <v/>
      </c>
    </row>
    <row r="308">
      <c r="A308" s="2" t="inlineStr">
        <is>
          <t>Hydrating and moisturizing after-sun care skin refreshing aloe vera gel 50g</t>
        </is>
      </c>
      <c r="B308" s="2">
        <f>PROPER(A308)</f>
        <v/>
      </c>
    </row>
    <row r="309">
      <c r="A309" s="2" t="inlineStr">
        <is>
          <t>Rice Shampoo 200ml</t>
        </is>
      </c>
      <c r="B309" s="2">
        <f>PROPER(A309)</f>
        <v/>
      </c>
    </row>
    <row r="310">
      <c r="A310" s="2" t="inlineStr">
        <is>
          <t>Ten-color lip jelly tray 7g</t>
        </is>
      </c>
      <c r="B310" s="2">
        <f>PROPER(A310)</f>
        <v/>
      </c>
    </row>
    <row r="311">
      <c r="A311" s="2" t="inlineStr">
        <is>
          <t>Orchid Oil Facial Oil 30ml</t>
        </is>
      </c>
      <c r="B311" s="2">
        <f>PROPER(A311)</f>
        <v/>
      </c>
    </row>
    <row r="312">
      <c r="A312" s="2" t="inlineStr">
        <is>
          <t>Rice Puree Hair Care Conditioner</t>
        </is>
      </c>
      <c r="B312" s="2">
        <f>PROPER(A312)</f>
        <v/>
      </c>
    </row>
    <row r="313">
      <c r="A313" s="2" t="inlineStr">
        <is>
          <t>Burgundy shoulder-length wig</t>
        </is>
      </c>
      <c r="B313" s="2">
        <f>PROPER(A313)</f>
        <v/>
      </c>
    </row>
    <row r="314">
      <c r="A314" s="2" t="inlineStr">
        <is>
          <t>Whitening and Anti-freckle Cream 40g</t>
        </is>
      </c>
      <c r="B314" s="2">
        <f>PROPER(A314)</f>
        <v/>
      </c>
    </row>
    <row r="315">
      <c r="A315" s="2" t="inlineStr">
        <is>
          <t>Anti-hair loss nourishing moisturizing repair hydrating hair care strong anti-hair loss shampoo</t>
        </is>
      </c>
      <c r="B315" s="2">
        <f>PROPER(A315)</f>
        <v/>
      </c>
    </row>
    <row r="316">
      <c r="A316" s="2" t="inlineStr">
        <is>
          <t>12-pack Aromatherapy Shower Tablets</t>
        </is>
      </c>
      <c r="B316" s="2">
        <f>PROPER(A316)</f>
        <v/>
      </c>
    </row>
    <row r="317">
      <c r="A317" s="2" t="inlineStr">
        <is>
          <t>Men's Sea Salt Hair Styling Spray Hair Powder</t>
        </is>
      </c>
      <c r="B317" s="2">
        <f>PROPER(A317)</f>
        <v/>
      </c>
    </row>
    <row r="318">
      <c r="A318" s="2" t="inlineStr">
        <is>
          <t>Shampoo 300ml</t>
        </is>
      </c>
      <c r="B318" s="2">
        <f>PROPER(A318)</f>
        <v/>
      </c>
    </row>
    <row r="319">
      <c r="A319" s="2" t="inlineStr">
        <is>
          <t>Skin Repair Essential Oil 120ml</t>
        </is>
      </c>
      <c r="B319" s="2">
        <f>PROPER(A319)</f>
        <v/>
      </c>
    </row>
    <row r="320">
      <c r="A320" s="2" t="inlineStr">
        <is>
          <t>lakerain no-wash hair mask 50ml</t>
        </is>
      </c>
      <c r="B320" s="2">
        <f>PROPER(A320)</f>
        <v/>
      </c>
    </row>
    <row r="321">
      <c r="A321" s="2" t="inlineStr">
        <is>
          <t>EELHOE Gold Moisturizing Bath Oil 120ml</t>
        </is>
      </c>
      <c r="B321" s="2">
        <f>PROPER(A321)</f>
        <v/>
      </c>
    </row>
    <row r="322">
      <c r="A322" s="2" t="inlineStr">
        <is>
          <t>Refreshing Cleanser 100g</t>
        </is>
      </c>
      <c r="B322" s="2">
        <f>PROPER(A322)</f>
        <v/>
      </c>
    </row>
    <row r="323">
      <c r="A323" s="2" t="inlineStr">
        <is>
          <t>houkea thumb corrector</t>
        </is>
      </c>
      <c r="B323" s="2">
        <f>PROPER(A323)</f>
        <v/>
      </c>
    </row>
    <row r="324">
      <c r="A324" s="2" t="inlineStr">
        <is>
          <t>Wrinkle-reducing and firming patches</t>
        </is>
      </c>
      <c r="B324" s="2">
        <f>PROPER(A324)</f>
        <v/>
      </c>
    </row>
    <row r="325">
      <c r="A325" s="2" t="inlineStr">
        <is>
          <t>Collagen facial cream 30g</t>
        </is>
      </c>
      <c r="B325" s="2">
        <f>PROPER(A325)</f>
        <v/>
      </c>
    </row>
    <row r="326">
      <c r="A326" s="2" t="inlineStr">
        <is>
          <t>Red Heart Minimalist Valentine's Day Nail Art 24 Pieces</t>
        </is>
      </c>
      <c r="B326" s="2">
        <f>PROPER(A326)</f>
        <v/>
      </c>
    </row>
    <row r="327">
      <c r="A327" s="2" t="inlineStr">
        <is>
          <t>Nourishing Anti-Hair Loss Shampoo 100ml</t>
        </is>
      </c>
      <c r="B327" s="2">
        <f>PROPER(A327)</f>
        <v/>
      </c>
    </row>
    <row r="328">
      <c r="A328" s="2" t="inlineStr">
        <is>
          <t>Vitamin E Facial Serum</t>
        </is>
      </c>
      <c r="B328" s="2">
        <f>PROPER(A328)</f>
        <v/>
      </c>
    </row>
    <row r="329">
      <c r="A329" s="2" t="inlineStr">
        <is>
          <t>Nourishing anti-hair loss essential oil 30ml</t>
        </is>
      </c>
      <c r="B329" s="2">
        <f>PROPER(A329)</f>
        <v/>
      </c>
    </row>
    <row r="330">
      <c r="A330" s="2" t="inlineStr">
        <is>
          <t>Collagen Overnight Peel-Off Mask 75ml</t>
        </is>
      </c>
      <c r="B330" s="2">
        <f>PROPER(A330)</f>
        <v/>
      </c>
    </row>
    <row r="331">
      <c r="A331" s="2" t="inlineStr">
        <is>
          <t>Purple whitening tooth powder 50g</t>
        </is>
      </c>
      <c r="B331" s="2">
        <f>PROPER(A331)</f>
        <v/>
      </c>
    </row>
    <row r="332">
      <c r="A332" s="2" t="inlineStr">
        <is>
          <t>Angel Wings Pendant Necklace</t>
        </is>
      </c>
      <c r="B332" s="2">
        <f>PROPER(A332)</f>
        <v/>
      </c>
    </row>
    <row r="333">
      <c r="A333" s="2" t="inlineStr">
        <is>
          <t>Beard essential oil spray care gentle moisturizing hydrating beard essential oil 30ml</t>
        </is>
      </c>
      <c r="B333" s="2">
        <f>PROPER(A333)</f>
        <v/>
      </c>
    </row>
    <row r="334">
      <c r="A334" s="2" t="inlineStr">
        <is>
          <t>Medium glossy Valentine's Day French wine red heart wearable nails 24 pieces</t>
        </is>
      </c>
      <c r="B334" s="2">
        <f>PROPER(A334)</f>
        <v/>
      </c>
    </row>
    <row r="335">
      <c r="A335" s="2" t="inlineStr">
        <is>
          <t>Hollow Angel Wing Heart Earrings</t>
        </is>
      </c>
      <c r="B335" s="2">
        <f>PROPER(A335)</f>
        <v/>
      </c>
    </row>
    <row r="336">
      <c r="A336" s="2" t="inlineStr">
        <is>
          <t>Collagen jelly mask gently cleanses the face, moisturizes, brightens, and tightens the skin</t>
        </is>
      </c>
      <c r="B336" s="2">
        <f>PROPER(A336)</f>
        <v/>
      </c>
    </row>
    <row r="337">
      <c r="A337" s="2" t="inlineStr">
        <is>
          <t>Biotin keratin hair cream mild moisturizing soft hair moisturizing hair cream 60g</t>
        </is>
      </c>
      <c r="B337" s="2">
        <f>PROPER(A337)</f>
        <v/>
      </c>
    </row>
    <row r="338">
      <c r="A338" s="2" t="inlineStr">
        <is>
          <t>Medium glossy Valentine's Day French wine red heart wearable nails 24 pieces</t>
        </is>
      </c>
      <c r="B338" s="2">
        <f>PROPER(A338)</f>
        <v/>
      </c>
    </row>
    <row r="339">
      <c r="A339" s="2" t="inlineStr">
        <is>
          <t>Anti-hair loss shampoo 250ml</t>
        </is>
      </c>
      <c r="B339" s="2">
        <f>PROPER(A339)</f>
        <v/>
      </c>
    </row>
    <row r="340">
      <c r="A340" s="2" t="inlineStr">
        <is>
          <t>Eye moisturizing, wrinkle-reducing, brightening, gentle care, nourishing, firming eye cream 20g</t>
        </is>
      </c>
      <c r="B340" s="2">
        <f>PROPER(A340)</f>
        <v/>
      </c>
    </row>
    <row r="341">
      <c r="A341" s="2" t="inlineStr">
        <is>
          <t>Honey Lip Mask 7.5g</t>
        </is>
      </c>
      <c r="B341" s="2">
        <f>PROPER(A341)</f>
        <v/>
      </c>
    </row>
    <row r="342">
      <c r="A342" s="2" t="inlineStr">
        <is>
          <t>Anti-hair loss nourishing shampoo 100ml</t>
        </is>
      </c>
      <c r="B342" s="2">
        <f>PROPER(A342)</f>
        <v/>
      </c>
    </row>
    <row r="343">
      <c r="A343" s="2" t="inlineStr">
        <is>
          <t>Bird's Nest Hair Mask</t>
        </is>
      </c>
      <c r="B343" s="2">
        <f>PROPER(A343)</f>
        <v/>
      </c>
    </row>
    <row r="344">
      <c r="A344" s="2" t="inlineStr">
        <is>
          <t>Antioxidant Soothing Cleanser 100g</t>
        </is>
      </c>
      <c r="B344" s="2">
        <f>PROPER(A344)</f>
        <v/>
      </c>
    </row>
    <row r="345">
      <c r="A345" s="2" t="inlineStr">
        <is>
          <t>Hydrating Skin Rejuvenating Toner</t>
        </is>
      </c>
      <c r="B345" s="2">
        <f>PROPER(A345)</f>
        <v/>
      </c>
    </row>
    <row r="346">
      <c r="A346" s="2" t="inlineStr">
        <is>
          <t>Whitening peel-off mask</t>
        </is>
      </c>
      <c r="B346" s="2">
        <f>PROPER(A346)</f>
        <v/>
      </c>
    </row>
    <row r="347">
      <c r="A347" s="2" t="inlineStr">
        <is>
          <t>Firming Eye Cream 20g</t>
        </is>
      </c>
      <c r="B347" s="2">
        <f>PROPER(A347)</f>
        <v/>
      </c>
    </row>
    <row r="348">
      <c r="A348" s="2" t="inlineStr">
        <is>
          <t>Snail collagen mask 25ml</t>
        </is>
      </c>
      <c r="B348" s="2">
        <f>PROPER(A348)</f>
        <v/>
      </c>
    </row>
    <row r="349">
      <c r="A349" s="2" t="inlineStr">
        <is>
          <t>Aloe vera moisturizing eye cream nourishes the skin around the eyes, moisturizing and softening eye cream 20g</t>
        </is>
      </c>
      <c r="B349" s="2">
        <f>PROPER(A349)</f>
        <v/>
      </c>
    </row>
    <row r="350">
      <c r="A350" s="2" t="inlineStr">
        <is>
          <t>Red Heart Minimalist Valentine's Day Nail Art 24 Pieces</t>
        </is>
      </c>
      <c r="B350" s="2">
        <f>PROPER(A350)</f>
        <v/>
      </c>
    </row>
    <row r="351">
      <c r="A351" s="2" t="inlineStr">
        <is>
          <t>JAYSUING Deep Cleansing Oil 100ml</t>
        </is>
      </c>
      <c r="B351" s="2">
        <f>PROPER(A351)</f>
        <v/>
      </c>
    </row>
    <row r="352">
      <c r="A352" s="2" t="inlineStr">
        <is>
          <t>OUHOE face lift patch 40 pieces</t>
        </is>
      </c>
      <c r="B352" s="2">
        <f>PROPER(A352)</f>
        <v/>
      </c>
    </row>
    <row r="353">
      <c r="A353" s="2" t="inlineStr">
        <is>
          <t>Recombinant type III collagen energy mask hydrating and moisturizing skin 25ml</t>
        </is>
      </c>
      <c r="B353" s="2">
        <f>PROPER(A353)</f>
        <v/>
      </c>
    </row>
    <row r="354">
      <c r="A354" s="2" t="inlineStr">
        <is>
          <t>Electric nursing pen</t>
        </is>
      </c>
      <c r="B354" s="2">
        <f>PROPER(A354)</f>
        <v/>
      </c>
    </row>
    <row r="355">
      <c r="A355" s="2" t="inlineStr">
        <is>
          <t>Women's perfume Valentine's Day set Rose Love Sweet Kiss Long-lasting fragrance</t>
        </is>
      </c>
      <c r="B355" s="2">
        <f>PROPER(A355)</f>
        <v/>
      </c>
    </row>
    <row r="356">
      <c r="A356" s="2" t="inlineStr">
        <is>
          <t>Salicylic Acid Hydrating Mask 25ml</t>
        </is>
      </c>
      <c r="B356" s="2">
        <f>PROPER(A356)</f>
        <v/>
      </c>
    </row>
    <row r="357">
      <c r="A357" s="2" t="inlineStr">
        <is>
          <t>Double-headed leopard print nail art pen 5-character set</t>
        </is>
      </c>
      <c r="B357" s="2">
        <f>PROPER(A357)</f>
        <v/>
      </c>
    </row>
    <row r="358">
      <c r="A358" s="2" t="inlineStr">
        <is>
          <t>Double-headed leopard print nail art pen 5-character set</t>
        </is>
      </c>
      <c r="B358" s="2">
        <f>PROPER(A358)</f>
        <v/>
      </c>
    </row>
    <row r="359">
      <c r="A359" s="2" t="inlineStr">
        <is>
          <t>Peptide Skin Repair Firming Cream 50g</t>
        </is>
      </c>
      <c r="B359" s="2">
        <f>PROPER(A359)</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B1" sqref="B1"/>
    </sheetView>
  </sheetViews>
  <sheetFormatPr baseColWidth="8" defaultColWidth="9" defaultRowHeight="13.5"/>
  <cols>
    <col width="99.375" customWidth="1" style="3" min="2" max="2"/>
  </cols>
  <sheetData>
    <row r="1">
      <c r="A1" s="2" t="inlineStr">
        <is>
          <t>hair care moisturizing and nourishing scalp essential oil castor hair care essential oil</t>
        </is>
      </c>
      <c r="B1" s="2">
        <f>PROPER(A1)</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G16"/>
  <sheetViews>
    <sheetView topLeftCell="BO1" workbookViewId="0">
      <selection activeCell="CG9" sqref="CG9"/>
    </sheetView>
  </sheetViews>
  <sheetFormatPr baseColWidth="8" defaultColWidth="9" defaultRowHeight="13.5"/>
  <sheetData>
    <row r="1">
      <c r="A1" s="2" t="n">
        <v>2</v>
      </c>
      <c r="B1" s="2" t="n">
        <v>3</v>
      </c>
      <c r="C1" s="2" t="n">
        <v>4</v>
      </c>
      <c r="D1" s="2" t="n">
        <v>5</v>
      </c>
      <c r="E1" s="2" t="n">
        <v>6</v>
      </c>
      <c r="F1" s="2" t="n">
        <v>8</v>
      </c>
      <c r="G1" s="2" t="n">
        <v>9</v>
      </c>
      <c r="H1" s="2" t="n">
        <v>10</v>
      </c>
      <c r="I1" s="2" t="n">
        <v>11</v>
      </c>
      <c r="J1" s="2" t="n">
        <v>12</v>
      </c>
      <c r="K1" s="2" t="n">
        <v>13</v>
      </c>
      <c r="L1" s="2" t="n">
        <v>15</v>
      </c>
      <c r="M1" s="2" t="n">
        <v>16</v>
      </c>
      <c r="N1" s="2" t="n">
        <v>17</v>
      </c>
      <c r="O1" s="2" t="n">
        <v>18</v>
      </c>
      <c r="P1" s="2" t="n">
        <v>19</v>
      </c>
      <c r="Q1" s="2" t="n">
        <v>20</v>
      </c>
      <c r="R1" s="2" t="n">
        <v>21</v>
      </c>
      <c r="S1" s="2" t="n">
        <v>22</v>
      </c>
      <c r="T1" s="2" t="n">
        <v>23</v>
      </c>
      <c r="U1" s="2" t="n">
        <v>24</v>
      </c>
      <c r="V1" s="2" t="n">
        <v>25</v>
      </c>
      <c r="W1" s="2" t="n">
        <v>26</v>
      </c>
      <c r="X1" s="2" t="n">
        <v>27</v>
      </c>
      <c r="Y1" s="2" t="n">
        <v>28</v>
      </c>
      <c r="Z1" s="2" t="n">
        <v>29</v>
      </c>
      <c r="AA1" s="2" t="n">
        <v>31</v>
      </c>
      <c r="AB1" s="2" t="n">
        <v>33</v>
      </c>
      <c r="AC1" s="2" t="n">
        <v>34</v>
      </c>
      <c r="AD1" s="2" t="n">
        <v>35</v>
      </c>
      <c r="AE1" s="2" t="n">
        <v>36</v>
      </c>
      <c r="AF1" s="2" t="n">
        <v>37</v>
      </c>
      <c r="AG1" s="2" t="n">
        <v>38</v>
      </c>
      <c r="AH1" s="2" t="n">
        <v>39</v>
      </c>
      <c r="AI1" s="2" t="n">
        <v>40</v>
      </c>
      <c r="AJ1" s="2" t="n">
        <v>41</v>
      </c>
      <c r="AK1" s="2" t="n">
        <v>42</v>
      </c>
      <c r="AL1" s="2" t="n">
        <v>43</v>
      </c>
      <c r="AM1" s="2" t="n">
        <v>44</v>
      </c>
      <c r="AN1" s="2" t="n">
        <v>45</v>
      </c>
      <c r="AO1" s="2" t="n">
        <v>46</v>
      </c>
      <c r="AP1" s="2" t="n">
        <v>47</v>
      </c>
      <c r="AQ1" s="2" t="n">
        <v>48</v>
      </c>
      <c r="AR1" s="2" t="n">
        <v>50</v>
      </c>
      <c r="AS1" s="2" t="n">
        <v>51</v>
      </c>
      <c r="AT1" s="2" t="n">
        <v>53</v>
      </c>
      <c r="AU1" s="2" t="n">
        <v>54</v>
      </c>
      <c r="AV1" s="2" t="n">
        <v>55</v>
      </c>
      <c r="AW1" s="2" t="n">
        <v>57</v>
      </c>
      <c r="AX1" s="2" t="n">
        <v>59</v>
      </c>
      <c r="AY1" s="2" t="n">
        <v>60</v>
      </c>
      <c r="AZ1" s="2" t="n">
        <v>61</v>
      </c>
      <c r="BA1" s="2" t="n">
        <v>62</v>
      </c>
      <c r="BB1" s="2" t="n">
        <v>63</v>
      </c>
      <c r="BC1" s="2" t="n">
        <v>64</v>
      </c>
      <c r="BD1" s="2" t="n">
        <v>65</v>
      </c>
      <c r="BE1" s="2" t="n">
        <v>66</v>
      </c>
      <c r="BF1" s="2" t="n">
        <v>67</v>
      </c>
      <c r="BG1" s="2" t="n">
        <v>68</v>
      </c>
      <c r="BH1" s="2" t="n">
        <v>69</v>
      </c>
      <c r="BI1" s="2" t="n">
        <v>70</v>
      </c>
      <c r="BJ1" s="2" t="n">
        <v>71</v>
      </c>
      <c r="BK1" s="2" t="n">
        <v>73</v>
      </c>
      <c r="BL1" s="2" t="n">
        <v>74</v>
      </c>
      <c r="BM1" s="2" t="n">
        <v>75</v>
      </c>
      <c r="BN1" s="2" t="n">
        <v>76</v>
      </c>
      <c r="BO1" s="2" t="n">
        <v>77</v>
      </c>
      <c r="BP1" s="2" t="n">
        <v>79</v>
      </c>
      <c r="BQ1" s="2" t="n">
        <v>80</v>
      </c>
      <c r="BR1" s="2" t="n">
        <v>82</v>
      </c>
      <c r="BS1" s="2" t="n">
        <v>83</v>
      </c>
      <c r="BT1" s="2" t="n">
        <v>84</v>
      </c>
      <c r="BU1" s="2" t="n">
        <v>85</v>
      </c>
      <c r="BV1" s="2" t="n">
        <v>86</v>
      </c>
      <c r="BW1" s="2" t="n">
        <v>88</v>
      </c>
      <c r="BX1" s="2" t="n">
        <v>89</v>
      </c>
      <c r="BY1" s="2" t="n">
        <v>90</v>
      </c>
      <c r="BZ1" s="2" t="n">
        <v>92</v>
      </c>
      <c r="CA1" s="2" t="n">
        <v>93</v>
      </c>
      <c r="CB1" s="2" t="n">
        <v>94</v>
      </c>
      <c r="CC1" s="2" t="n">
        <v>95</v>
      </c>
      <c r="CD1" s="2" t="n">
        <v>97</v>
      </c>
      <c r="CE1" s="2" t="n">
        <v>99</v>
      </c>
      <c r="CF1" s="2" t="n">
        <v>100</v>
      </c>
      <c r="CG1" s="2" t="n">
        <v>101</v>
      </c>
    </row>
    <row r="2">
      <c r="A2" s="2" t="inlineStr">
        <is>
          <t>Turmeric Dark Spot Corrector Toner, Facial Toner for Acne Prone Skin, Dark Spot Remover for Face Hydrating Face Toner for Women, Moisturizing Toner Face for Dry Oily Skin</t>
        </is>
      </c>
      <c r="C2" s="2" t="inlineStr">
        <is>
          <t>Snail Toner, Skin Care Toner, Toner  Skin Care, Toner for Face,Toners, Face Toner</t>
        </is>
      </c>
      <c r="D2" s="2" t="inlineStr">
        <is>
          <t>Snail Mucin Repair Cream, Snail Mucin Cream Skincare Moisturizer, Moisturizing Anti Age Firming Face Cream, nourish the skin and reduce fine lines, for All Skin</t>
        </is>
      </c>
      <c r="G2" s="2" t="inlineStr">
        <is>
          <t>Snail Mucin Eye Cream - Snail Filtrate Anti Aging Under Eye Anti Wrinkle Eye Treatment Cream</t>
        </is>
      </c>
      <c r="J2" s="2" t="inlineStr">
        <is>
          <t>Retinol Cream, Retinol Moisturizer for Face and Neck, Wrinkle Cream for Face, Retinol Complex,Wrinkle Cream Anti Aging Retinol Facial Cream with Hyaluronic Acid</t>
        </is>
      </c>
      <c r="K2" s="2" t="inlineStr">
        <is>
          <t>Nicotinamide Serum Bifid Yeast Repair Facial Skin Anti-Freckle Nourish Tender Essence</t>
        </is>
      </c>
      <c r="O2" s="2" t="inlineStr">
        <is>
          <t xml:space="preserve"> Natural Sea Salt Style Gel for Hair Men &amp; Women, Adds Instant Volume, Texture, Thickness, &amp; Light Hold | Texturizing &amp; Thickening </t>
        </is>
      </c>
      <c r="S2" s="2" t="inlineStr">
        <is>
          <t>Under Eye Patches For Puffy Eyes And Dark Circles - Collagen Under Eye Masks - Reduce Wrinkles &amp; Bags - Skin Treatment Pads - Anti Aging Moisturizer Mask For Women Gift</t>
        </is>
      </c>
      <c r="W2" s="2" t="inlineStr">
        <is>
          <t>Instantly Ageless Moisture Lift - Lift Face Cream - Firming Face Cream and Daily Moisturizer - Moisturizer - Face Lotion - Wrinkle Cream for Face Deep Wrinkles</t>
        </is>
      </c>
      <c r="X2" s="2" t="inlineStr">
        <is>
          <t>Echinaceav &amp; Psoralea Corylifolia Serum,Psoralea Oil | Psoralea Corylifolia | Psoralea Corylifolia Oil |  Pure Psoralea Oil | 100% Pure Natural | Cold Pressed Psoralea Oil</t>
        </is>
      </c>
      <c r="AH2" s="2" t="inlineStr">
        <is>
          <t>Mascara Volume and Length Thrives Mascara for Eyelashes,Fiber Lash Extensions Mascara,Long lasting Smudge-Proof,Non Clumping Curling Voluminous Mascara for Women Eye Makeup</t>
        </is>
      </c>
      <c r="AI2" s="2" t="inlineStr">
        <is>
          <t>Butt Scrub Wash | Booty Scrub Body Exfoliator for Acne, Ingrown Hair, Bikini &amp; Razor Bump | Exfoliating Butt Scrub for All Skin Type | Butt Scrub Wash</t>
        </is>
      </c>
      <c r="AP2" s="2" t="inlineStr">
        <is>
          <t>Strong Hold Braid Gel Good for Twist, Locs, Braids, Edge No Flake Extra Hold High Shine Braiding Gel &amp; Edge Control</t>
        </is>
      </c>
      <c r="AQ2" s="2" t="inlineStr">
        <is>
          <t>Angel Wings Necklace for Women, Guardian Angel Wings Pendant Necklace Angel Wings Heart Necklace Silver Wings Necklace, Christmas Jewelry Gifts</t>
        </is>
      </c>
      <c r="AR2" s="2" t="inlineStr">
        <is>
          <t>Face Moisturizing Cream, Body and Face Moisturizer for Dry Skin, Body Cream, Renewing Facial Moisturizer</t>
        </is>
      </c>
      <c r="AU2" s="2" t="inlineStr">
        <is>
          <t>Heating Pad Lower Back Massager Wrap for Back Pain Relief, Heated Waist Belt with Vibration Massage , for Lower Back Lumbar Waist Abdominal Stomach Spine</t>
        </is>
      </c>
      <c r="AV2" s="2" t="inlineStr">
        <is>
          <t>7 Day Growth Treatment - Fast Keratin Nail Hardener &amp; Nail Strengthener for Thin Nails, Brittle &amp; Damaged</t>
        </is>
      </c>
      <c r="BE2" s="2" t="inlineStr">
        <is>
          <t>Eyeglass Ear Grips - Eyeglasses Retainers Hook, Glasses Grippers | Lightweight Non-Slip Temple Tips Sleeve Holder for Eyewear, Sunglasses, Reading Glasses Spectacles</t>
        </is>
      </c>
      <c r="BI2" s="2" t="inlineStr">
        <is>
          <t>Nano Hydroxyapatite Toothpaste, Natural, Remineralizing, Whitening, Sensitive Teeth, SLS Free, for Adults</t>
        </is>
      </c>
      <c r="BK2" s="2" t="inlineStr">
        <is>
          <t>Wild Yam Cream, Organic Wild Yam Cream for Women, Enriched Wild Yam Cream, Moisturizing and Nourishing, Suitable for All Skin Types</t>
        </is>
      </c>
      <c r="BM2" s="2" t="inlineStr">
        <is>
          <t>Scalp Relief &amp; Moisture Conditioner: Hydrating &amp; Nourishing Formula , Soothes Dry, Itchy Scalp</t>
        </is>
      </c>
      <c r="BN2" s="2" t="inlineStr">
        <is>
          <t>Micro System for Face, Micro System For Lips, Micro System for Lips, Smooth Skin Facial Serum for All Skin Types</t>
        </is>
      </c>
      <c r="BO2" s="2" t="inlineStr">
        <is>
          <t>Retinol Advanced Firming Cream, Retinol Face Cream Face Moisturizer for Dry Skin Fine Lines Sagging Skin Increase Skin Elasticity Skin Anti Aging Cream Unisex</t>
        </is>
      </c>
      <c r="BV2" s="2" t="inlineStr">
        <is>
          <t>Gel Nail Polish Set 8 Color Christmas Gel Polish Nude Pink Brown Burgundy Red Manicure Tools Kit Soak Off Base Top Coat Natural Long Lasting Suitable for Home Salon</t>
        </is>
      </c>
      <c r="CC2" s="2" t="inlineStr">
        <is>
          <t>Ginseng Blossom Shampoo &amp; Treatment Set, Real Ginseng Inside, Herbal Shampoo, Hair Growth, Preventing Hair Loss</t>
        </is>
      </c>
      <c r="CF2" s="2" t="inlineStr">
        <is>
          <t>Wrinkle Removal Cream, Face Cream, Polypeptide Tightening and Anti-Wrinkle Cream, Wrinkle Cream for Face</t>
        </is>
      </c>
    </row>
    <row r="3">
      <c r="A3" s="2" t="inlineStr">
        <is>
          <t>ACNE TONER: The face toner cleans, clears, and preps skin. each soothing mist of our toner delivers our advanced ingredients. This astringent is sure to restore skin to health and beauty. the natural ingredients can be anti-acne, fade dark spots, be a good pore minimizer, oil control, and also help skin become beauty.</t>
        </is>
      </c>
      <c r="C3" s="2" t="inlineStr">
        <is>
          <t>Highly adherent firming care with snail</t>
        </is>
      </c>
      <c r="D3" s="2" t="inlineStr">
        <is>
          <t>🍂【Contains Snail Secretion Filtrate】：Snail Secretion Filtrate cream builds a moisture barrier to plump, hydrate, and soothes skin. This multi-solution cream glides onto the skin and revives skin radiance</t>
        </is>
      </c>
      <c r="G3" s="2" t="inlineStr">
        <is>
          <t>NATURAL - ORGANIC - more effective than other Korean anti aging eye creams, as it contains a potent concentration (97.5%) of snail mucin filtrate + organic centella asiatica extract  and Vitamin C</t>
        </is>
      </c>
      <c r="J3" s="2" t="inlineStr">
        <is>
          <t>Anti-Aging Eye Care: Retinol Eye Cream visibly densifies, smoothes and lifts the delicate skin around the eyes, maximizing light dispersion and addressing all aspects of puffiness, dark circles, fine lines and wrinkles.</t>
        </is>
      </c>
      <c r="K3" s="2" t="inlineStr">
        <is>
          <t>Contains nicotinamide essence and replenish water, nourish and soften the skin, make the skin transparent, smooth and tender.</t>
        </is>
      </c>
      <c r="O3" s="2" t="inlineStr">
        <is>
          <t>Volume &amp; Texture: Natural Sea salt style gel for hair men adds incredible volume and texture in a jiffy to take your hairstyling game to the next level. It also adds amazing richness and fullness to thinning or fine hair.</t>
        </is>
      </c>
      <c r="S3" s="2" t="inlineStr">
        <is>
          <t>Safe And Natural Ingredients: Indulgent under eye mask with collagen, retinol, and vitamin E for treating puffy eyes and dark circles, suitable for all skin types.</t>
        </is>
      </c>
      <c r="W3" s="2" t="inlineStr">
        <is>
          <t>PERFECT FOR DAILY USE - If you are looking for a daily moisturizer to help reduce the signs of aging, Instantly Ageless Moisture Lift is what you need! This incredible anti wrinkle face cream is a perfect moisturizer to minimizes the look of fine lines! For INSTANT RESULTS use Instantly Ageless Facelift in a box.</t>
        </is>
      </c>
      <c r="X3" s="2" t="inlineStr">
        <is>
          <t>100% Pure &amp; Natural</t>
        </is>
      </c>
      <c r="AH3" s="2" t="inlineStr">
        <is>
          <t>【Eye Makeup With Curly and Big Eyes at The End of The Eye】Super long, full and thick mascara, spiral brush head, clear root, soft silicone brush head, soft and elastic, no tangle eyelashes. No smudging, no caking. Repeated application does not tangle, natural curl, long. Suitable for sensitive eye makeup. Create beautiful eyelashes from different angles, care for each eyelash carefully, and create stunning big eyes.</t>
        </is>
      </c>
      <c r="AI3" s="2" t="inlineStr">
        <is>
          <t>BOOTY SCRUB EXFOLIATING BODY WASH - Our Butt Scrub Wash for butt acne, ingrown hair, bikini and razor bump is power packed with rich antioxidants and natural ingredients to target butt acne, ingrown hair and other skin blemishes. This booty scrub wash’s innovative and natural formula is infused with rosemary, centella asiatica and other natural ingredients to give your skin clearer and bright complexions.</t>
        </is>
      </c>
      <c r="AP3" s="2" t="inlineStr">
        <is>
          <t>Extreme Hold Braid Gel - Excellent for Braiding as well as smoothing edges.High shine, no residue and smoothing.</t>
        </is>
      </c>
      <c r="AQ3" s="2" t="inlineStr">
        <is>
          <t>【Hypoallergenic Material】The pendant of this Angel Wing Necklace is crafted from high-quality alloy and rhinestone, while the chain is made from stainless steel. It is lead-free and nickel-free, ensuring it is safe and hypoallergenic.</t>
        </is>
      </c>
      <c r="AR3" s="2" t="inlineStr">
        <is>
          <t>Gentle, Effective Care: 24 hour hydration., balancing hydration and restoring softness without irritation.</t>
        </is>
      </c>
      <c r="AU3" s="2" t="inlineStr">
        <is>
          <t>【Powerful Rechargeable Battery】The heating pad for back pain relief equipped with 7.4V 4400mAh rechargeable lithium polymer battery, which offers unmatched power to the heating message back brace. Almost all heating vibration back pad in the market are powered by 5V batteries, our battery will provide you with longer-lasting heating and vibration.</t>
        </is>
      </c>
      <c r="AV3" s="2" t="inlineStr">
        <is>
          <t>[ Beautiful Nails ] - Our growth and strengthening treatment helps you achieve visibly stronger nails and noticeable regrowth in as fast as 7 days! Our unique formula is water-based that's fortified with powerful nutrients that moisturize, carry and lock in essential nutrients to restore damaged nails and ensure long-lasting results</t>
        </is>
      </c>
      <c r="BE3" s="2" t="inlineStr">
        <is>
          <t>Well Made: Made of high-strength materials, these eyeglass ear grips provide a sturdy and enduring grip that ensures reliability and durability for long-term use, giving you the comfort you need throughout the day</t>
        </is>
      </c>
      <c r="BI3" s="2" t="inlineStr">
        <is>
          <t>ENAMEL REPAIR: our Nano Hydroxyapatite toothpaste restores and strengthens enamel, better than fluoride, without the harmful side effects. Achieve next-level protection and care for your teeth with every brush.</t>
        </is>
      </c>
      <c r="BK3" s="2" t="inlineStr">
        <is>
          <t>Wild Yam Cream: This wild yam balancing cream is made from natural botanicals that deeply nourish the skin, restoring smooth, soft skin</t>
        </is>
      </c>
      <c r="BM3" s="2" t="inlineStr">
        <is>
          <t>Soothes &amp; Moisturizes: Relieve dryness and itchiness with our nourishing conditioner designed for lasting scalp comfort.</t>
        </is>
      </c>
      <c r="BN3" s="2" t="inlineStr">
        <is>
          <t>【Micro System for Face】Hydrate anytime, anywhere, easy to carry, it is the perfect skin care companion for your busy days</t>
        </is>
      </c>
      <c r="BO3" s="2" t="inlineStr">
        <is>
          <t>RENEW THEIR SKIN: Retinol is known to decrease the appearance of deep wrinkles, fine lines and sun damage while increasing collagen production to help firm up. this retinol cream is now available for anyone who wants to renew their skin</t>
        </is>
      </c>
      <c r="BV3" s="2" t="inlineStr">
        <is>
          <t>What You Get: 8 Color Gel Nail Polish (8ml per bottle), 3 bottles of base coat, glossy top coat and matte top coat, nail file, nail pushing, nail dead skin fork, nail clippers are also included in the set.The color of gel nail polish set is bright and rich, which is enough to adapt to a variety of occasions and meet the needs of your nail salon.Have this gel nail polish set to meet your nail enhancement needs in all seasons. It is suitable for all occasions. Apply it to make your nails bright and charming.</t>
        </is>
      </c>
      <c r="CC3" s="2" t="inlineStr">
        <is>
          <t>Abundant Bubbles - Saponin, a natural cleansing substance from ginseng, deeply cleanses out dead skin cells and impurities in the scalp and hair with rich bubbles</t>
        </is>
      </c>
      <c r="CF3" s="2" t="inlineStr">
        <is>
          <t>Wrinkle Removal Cream: Skincare Set Is Selected Plant Extracts, Each Bottle Of Cream Contains Herbal Extracts, Effectively Moisturizing The Skin.</t>
        </is>
      </c>
    </row>
    <row r="4">
      <c r="A4" s="2" t="inlineStr">
        <is>
          <t>FACE ASTRINGENT WITH TURMERIC: The facial toner is rich in turmeric, which makes this skin toner powerful. This ingredient helps to improve skin complexion. The ginger can brighten and repair skin. Toner for face can gently exfoliate, reduce acne, and dark spots.</t>
        </is>
      </c>
      <c r="C4" s="2" t="inlineStr">
        <is>
          <t>Dense and deeply moisturizing effect</t>
        </is>
      </c>
      <c r="D4" s="2" t="inlineStr">
        <is>
          <t>🍂【Deep Moisturizing and Nourishing】: deeply replenish the skin and lock in moisture to provide long-lasting moisturization, nourish the skin and reduce fine lines.</t>
        </is>
      </c>
      <c r="G4" s="2" t="inlineStr">
        <is>
          <t>OUR PROMISE TO YOU - We promise you'll begin to see brighter, healthier and more youthful skin with this  beauty product within the first few days of use.</t>
        </is>
      </c>
      <c r="J4" s="2" t="inlineStr">
        <is>
          <t>Key Active Ingredients: Retinol is the main ingredient in this eye cream, which also contains collagen and rosemary extract to firm the skin and eliminate puffiness. It also contains peony extract and vitamin E, powerful antioxidants that fight free radical damage and promote radiance around the eyes.</t>
        </is>
      </c>
      <c r="K4" s="2" t="inlineStr">
        <is>
          <t>Eliminate acne scars: Niacinamide giving it a fresh look. It helps to restore the natural radiance of the skin.</t>
        </is>
      </c>
      <c r="O4" s="2" t="inlineStr">
        <is>
          <t>Light Hold &amp; Low Shine: Sea salt style gel provides a light hold with low shine to keep hair amazingly styled, but still touch-ably soft for a clean, natural look. Salt is a great substitute for hairspray to eliminate that "crunchy" look and feel.</t>
        </is>
      </c>
      <c r="S4" s="2" t="inlineStr">
        <is>
          <t>Comfortable Adherence To Skin: Innovative hydrogel eye patches for puffy eyes and dark circles utilizes skin warmth for excellent penetration and adherence. Effective as a dark circle remover</t>
        </is>
      </c>
      <c r="W4" s="2" t="inlineStr">
        <is>
          <t>VISIBLY REDUCE WRINKLES AND FINE LINES - Moisture Lift triggers collagen production and over time reduces fine lines and wrinkles.</t>
        </is>
      </c>
      <c r="X4" s="2" t="inlineStr">
        <is>
          <t>Certified Quality</t>
        </is>
      </c>
      <c r="AH4" s="2" t="inlineStr">
        <is>
          <t>【Product Features】Innovative cream texture, smooth and innovative cream texture, clear eyelash roots, easy to remove makeup, no residue. Non-caking, light and soft for a natural look. The smudge-resistant, long-lasting formula won't flake or transfer. The high-elastic silicone double-effect comb brush head instantly thickens, slender and curls, does not smudge, and removes makeup easily. This everyday classic mascara creates fuller lashes in just one coat.</t>
        </is>
      </c>
      <c r="AI4" s="2" t="inlineStr">
        <is>
          <t>EFFECTIVELY TARGET BODY BLEMISHES FOR ALL SKIN TYPE – Specifically targeting butt acne, body acne, ingrown hair and other body blemishes, our Butt Scrub Exfoliator for butt acne, body acne and ingrown hair works fast and effective. Our proprietary skin clearing formula penetrates deep into your skin to nourish skin from butt acne, body acne and ingrown hair, to brighten skin without irritating unconcerned areas.</t>
        </is>
      </c>
      <c r="AP4" s="2" t="inlineStr">
        <is>
          <t>Twist &amp; Lock Gel - Keeps styles long-lasting and flake-free. Our braid gel helps lock styles in place. Suitable for natural,3c and 4c hair.</t>
        </is>
      </c>
      <c r="AQ4" s="2" t="inlineStr">
        <is>
          <t>【Adjustable in Length】The Silver Angel Wings Pendant Necklace comes with an extension chain, measuring 44 centimeters (17.32 inches) with an additional 5 centimeters (1.97 inches), making it a comfortable fit for most adult women.</t>
        </is>
      </c>
      <c r="AR4" s="2" t="inlineStr">
        <is>
          <t>Rich in Shea Butter &amp; Ceramides: A deficiency of ceramides in skin can often be associated with dry skin, which can feel itchy and look flaky. Moisturizing Cream is formulated with three essential ceramides &amp; hyaluronic acid.</t>
        </is>
      </c>
      <c r="AU4" s="2" t="inlineStr">
        <is>
          <t>【Heated Back Brace with Heating and Vibration】This heating wrap is flexible, with an adjustable strap ensure the best fit for you. The Heating Pad Back Brace Wrap, has massage and heat treatment effects, use heating elements, which can relaxation for the muscles, relieve stress, and have targeted relief of lower back pain.</t>
        </is>
      </c>
      <c r="AV4" s="2" t="inlineStr">
        <is>
          <t>[ Essential Vitamins &amp; Minerals for Nail Health ] - With our unique, water-based formula, your nails will easily absorb the essential vitamins and minerals they need for growth, strength, and hydration. With ingredients like Keratin Amino Acids, Collagen, and Calcium. 7 Day Growth guarantees healthy, longer, stronger and more beautiful nails in as little as 7 days</t>
        </is>
      </c>
      <c r="BE4" s="2" t="inlineStr">
        <is>
          <t>Ensured Portability: Say goodbye to misplaced eyeglasses. Our eyeglass ear grips come with a handy storage case, making it easy to keep them in your desk, purse, or backpack. Perfect for those outdoors</t>
        </is>
      </c>
      <c r="BI4" s="2" t="inlineStr">
        <is>
          <t>NANO HYDROXYAPATITE: Unlike other brands that hide their Nano-Hydroxyapatite percentages, our toothpaste contains the  Nano Hydroxyapatite—the clinically proven amount required for effective enamel restoration. Our nano-sized particles are precisely engineered to fill the microscopic pores in your teeth, delivering superior remineralization and protection.</t>
        </is>
      </c>
      <c r="BK4" s="2" t="inlineStr">
        <is>
          <t>Moisturizing Benefits: Rich in nutrients to help moisturize and nourish all skin types</t>
        </is>
      </c>
      <c r="BM4" s="2" t="inlineStr">
        <is>
          <t>Natural Herbal Extracts: Infused with jojoba oil, camellia japonica seed oil, and aloe vera for hydration and repair.</t>
        </is>
      </c>
      <c r="BN4" s="2" t="inlineStr">
        <is>
          <t>【Micro Facial System】Fresh and not greasy, easy to absorb, give enough nutrients needed by the skin.Gently moisturizes the skin, makes your skin smoother</t>
        </is>
      </c>
      <c r="BO4" s="2" t="inlineStr">
        <is>
          <t>MOISTURIZING AND NOURISHING: Anti-aging cream with hyaluronic acid that moisturizes and plumps the skin to achieve a healthier, fuller and younger appearance. Replenish moisture with a little help from aloe vera and chamomile. Nourish your skin while improving the elasticity of your skin all at once. The combination of ingredients makes this retinol cream not irritating like many other retinol products</t>
        </is>
      </c>
      <c r="BV4" s="2" t="inlineStr">
        <is>
          <t>Suitable Gifts: Nail salons have become popular all over the world and more and more women are joining them. It is now very popular to buy the gel set as a gift for your family and friends. You can do nail art DIY at home without leaving home and show the charm of nail art!</t>
        </is>
      </c>
      <c r="CC4" s="2" t="inlineStr">
        <is>
          <t>Low Acidic - Formula maintains the pH balance of the scalp</t>
        </is>
      </c>
      <c r="CF4" s="2" t="inlineStr">
        <is>
          <t>Firming Face Cream: The Cream Is Moisturizing, Providing A Soft And Nourishing Feeling To The Skin.</t>
        </is>
      </c>
    </row>
    <row r="5">
      <c r="A5" s="2" t="inlineStr">
        <is>
          <t>FACE MOISTURIZER WITH NATURAL FORMULA: The mild exfoliating toner with turmeric, ginger, Licorice, Sugar Cane, Centella Asiatica, and Green Tea. A potent antioxidant and skin smoothing agent. Vitamin C helps skin brighten. It is effective for dark spots, sun spots, age spots, and even skin tone.</t>
        </is>
      </c>
      <c r="C5" s="2" t="inlineStr">
        <is>
          <t>Dual function cosmetics for stronger brightening &amp; anti-wrinkle effects</t>
        </is>
      </c>
      <c r="D5" s="2" t="inlineStr">
        <is>
          <t>🍂【Dermatologist Recommended】: This hypoallergenic natural formula is dermatologist tested and recommended for all skin types</t>
        </is>
      </c>
      <c r="G5" s="2" t="inlineStr">
        <is>
          <t>THIS KOREAN SKIN CARE snail cream is ethically harvested in a cruelty free environment. Our snails live and move about in an organic fashion just as they would in the wild</t>
        </is>
      </c>
      <c r="J5" s="2" t="inlineStr">
        <is>
          <t>Non-irritant Formula: Given that retinol can be irritating, Retinol Eye Cream is specially formulated with soothing ingredients to counteract potential side effects such as redness, peeling and dryness.</t>
        </is>
      </c>
      <c r="K5" s="2" t="inlineStr">
        <is>
          <t>Skin Care Formula: Our essence created on the basis of an ideal blend of niacinamide extracts is a high-quality, safe and gentle formula that nourishes the skin without any irritation.</t>
        </is>
      </c>
      <c r="O5" s="2" t="inlineStr">
        <is>
          <t>Hydrating Sea Kelp: Seasalt is infused with natural sea kelp to keep hair healthy and hydrated. Sea Kelp is a natural moisturizer and conditioner, allowing you to reap all the amazing volume and texture provided by Sea salt style gel, with none of the dryness.</t>
        </is>
      </c>
      <c r="S5" s="2" t="inlineStr">
        <is>
          <t>Easy, Convenient Application For Visible Results: Retinol dark circles under eye treatment offer affordable, gentle eye care. Spend just 20 minutes on this nourishing treatment for men and women.</t>
        </is>
      </c>
      <c r="W5" s="2" t="inlineStr">
        <is>
          <t>WITH JOJOBA OIL, VITAMIN A &amp; E, SWEET ALMOND OIL AND GRAPE SEED EXTRACT - Instantly Ageless Moisture Lift contains a unique blend of organic ingredients to moisturize your skin and reduce the signs of aging. Its unique formula helps maintain the strength of existing collagen structures for a much younger looking and more radiant complexion!</t>
        </is>
      </c>
      <c r="X5" s="2" t="inlineStr">
        <is>
          <t>Cold Pressed</t>
        </is>
      </c>
      <c r="AH5" s="2" t="inlineStr">
        <is>
          <t>【How to Use】Use a mascara brush to introduce the root, then the middle, and then the end, divide the false eyelashes three times, and stretch the eyelashes obliquely at 45° up and down to make the eyelashes appear longer and thicker. Reuse the brush head and teeth Gently brush according to the "Z" shape to make the eyelashes more straight and curled, and the final formed eyelashes are curled, long and thick. Get perfect eye makeup easily.</t>
        </is>
      </c>
      <c r="AI5" s="2" t="inlineStr">
        <is>
          <t>BUTT SCRUB WASH FOR DEWY SKIN - Our Body Scrub Exfoliator with skin clearing and nourishing complex extracted from centella asiatica, tea tree and other natural ingredients offers long-term hydration, targets butt acne, body acne and ingrown hair and gives clear complexion for your booty, legs and other body parts.</t>
        </is>
      </c>
      <c r="AP5" s="2" t="inlineStr">
        <is>
          <t>Organic Ingredient - The braid gel use tea tree oil, castor oil and beewax, coconut oil to reduce the damage of hair. It helps to keep hair moisturized, soft, &amp; manageable.</t>
        </is>
      </c>
      <c r="AQ5" s="2" t="inlineStr">
        <is>
          <t>【Sturdy &amp; Durable】The stainless steel Wing Heart Necklace is very sturdy and durable. The connection between the pendant and the chain is also very secure, so there's no need to worry about it coming loose.</t>
        </is>
      </c>
      <c r="AR5" s="2" t="inlineStr">
        <is>
          <t>Pampering Experience: Treat yourself to a luxurious skincare ritual with the soft, soothing texture of shea butter that leaves skin feeling velvety smooth.Strengthen your skin’s natural barrier, helping it stay resilient against environmental stressors.</t>
        </is>
      </c>
      <c r="AU5" s="2" t="inlineStr">
        <is>
          <t>【3 Heating &amp; Vibration Levels Adjustable】Heat &amp; vibration, both with 3 levels adjustable function. You can enjoy the 2 functions at the same time or separately. You can adjust the temperature or vibration modes according to your needs for maximum comfort. Long press the button for 3 seconds to turn it on / off. Short press the button for once to change the mode.</t>
        </is>
      </c>
      <c r="AV5" s="2" t="inlineStr">
        <is>
          <t>[ Moisturizes &amp; Restore Damaged Nails ] - Quickly revitalize brittle nails that crack, tear, and bend easily. Our brush on treatment penetrates nails deeply with essential and fast acting nutrients for impressive and long lasting results for healthier, hard nails within days! Ingredients like Keratin and Soy Protein combat weak and breakable nails, while Corn Oil and Aloe Leaf Juice help strengthen and hydrate.</t>
        </is>
      </c>
      <c r="BE5" s="2" t="inlineStr">
        <is>
          <t>Effortless Assembly: Easy to install, the grips swiftly attach directly onto eyeglasses and can be just as quickly removed when not needed, all without complicated steps</t>
        </is>
      </c>
      <c r="BI5" s="2" t="inlineStr">
        <is>
          <t>NATURAL WHITENING, NO SENSITIVITY: Say goodbye to harsh bleaching agents. Our nano hydroxyapatite toothpaste smooths and whitens teeth by filling micro-lesions in the enamel, leaving you with a glossier, brighter smile—without causing sensitivity.</t>
        </is>
      </c>
      <c r="BK5" s="2" t="inlineStr">
        <is>
          <t>Convenient Size: 2.12 ounce jar provides ample amount for regular application</t>
        </is>
      </c>
      <c r="BM5" s="2" t="inlineStr">
        <is>
          <t>Enhances Manageability: Say goodbye to tangles and frizz for silky, smooth, and easy-to-style hair.</t>
        </is>
      </c>
      <c r="BN5" s="2" t="inlineStr">
        <is>
          <t>【Reduce Wrinkles &amp; Tighten Skin】Not Stopping At Just Revitalizing, Our Anti-Aging Serum For Face Moisturizes And Plumps Your Skin</t>
        </is>
      </c>
      <c r="BO5" s="2" t="inlineStr">
        <is>
          <t>EFFECTIVE ANTI-AGING INGREDIENTS: Visibly restore the volume of areas prone to sagging and wrinkles. Aloe vera defends against visible redness and irritation. Chamomile protect against environmental damage and reduce bloating. Promote a more youthful appearance and look more radiant skin by breaking the appearance of sun damage and wrinkles</t>
        </is>
      </c>
      <c r="BV5" s="2" t="inlineStr">
        <is>
          <t>Soak off Gel Nail Polish: Made of natural resin and other healthy materials, it is safe and odorless.The base coat is required before applying gel nail polish, and the glossy top coat or matte top coat can be applied according to different preferences.Need to cure them with nail lamp. (This product does not have a nail lamp, if you need, please purchase extra)</t>
        </is>
      </c>
      <c r="CC5" s="2" t="inlineStr">
        <is>
          <t>This shampoo and treatment set helps to slow down scalp aging by supplying vitality to weak and thin hair for healthier hair condition</t>
        </is>
      </c>
      <c r="CF5" s="2" t="inlineStr">
        <is>
          <t>Quick Absorption: Creamy Yellow Cream Texture, Silky And Fine, It Is Well Pushed Out And Easily Absorbed</t>
        </is>
      </c>
    </row>
    <row r="6">
      <c r="A6" s="2" t="inlineStr">
        <is>
          <t>HOW TO USE FACE TONER FOR AGING SKIN: After cleansing, Pour out the toner into the palms and gently press the face for optimal absorption. if you want to double clean, you could spray the toner on the cotton pads to wipe the whole face. Follow with face serum and lock in moisture and hydration with moisturizer.</t>
        </is>
      </c>
      <c r="D6" s="2" t="inlineStr">
        <is>
          <t>🍂【harm Free for Snail】: Our snail protein is obtained in a safe and environmentally friendly way in the snail's favorite environment without harming the snail</t>
        </is>
      </c>
      <c r="G6" s="2" t="inlineStr">
        <is>
          <t>UNLIKE OTHER SNAIL MUCIN eye cream, this formula is 98% naturally derived &amp; 40% organic + organic aloe + organic coconut oil + organic rosehip seed oil for extremely effective anti aging results</t>
        </is>
      </c>
      <c r="J6" s="2" t="inlineStr">
        <is>
          <t>Powerful Moisturization: Hyaluronic acid plays an important role in anti-aging by absorbing water and helping to hydrate the skin to further minimize the appearance of fine lines. Additionally, an array of moisturizing ingredients give this blend a delightfully rich texture.</t>
        </is>
      </c>
      <c r="K6" s="2" t="inlineStr">
        <is>
          <t>Skin Rejuvenation: Its unique formula evens out the skin tone and giving it a youthful glow.</t>
        </is>
      </c>
      <c r="O6" s="2" t="inlineStr">
        <is>
          <t>Super Versatile: Sea Salt Hair Spray is perfect for both men and women. It’s also ideal for all hair types and lengths. It can be used as a stand-alone product if you’re looking for a light-hold or combine with other hair products to achieve incredible hairstyle.</t>
        </is>
      </c>
      <c r="S6" s="2" t="inlineStr">
        <is>
          <t>Premium Ingredients: Premium hyaluronic acid and collagen eye masks for dark circles and puffiness provide deep hydration and skin repair. Add to your regimen to reduce puffiness and smooth skin</t>
        </is>
      </c>
      <c r="W6" s="2" t="inlineStr">
        <is>
          <t>HOW TO USE - After cleanisng your face in the morning and evening, apply it to your face and neck. Allow it to fully dry before applying it or other cosmetics.</t>
        </is>
      </c>
      <c r="X6" s="2" t="inlineStr">
        <is>
          <t>Purity Guaranteed</t>
        </is>
      </c>
      <c r="AH6" s="2" t="inlineStr">
        <is>
          <t>【Women's Grooming,Perfect Gift】It is suitable as a gift for your sister, daughter, mom, wife, niece, aunt, best friend, girlfriend or yourself and can also be used as a holiday gift, such as Mother's Day, Valentine's Day, Christmas, Hannukah, Party, Birthdays, Wedding, Engagement, Brides, Bridesmaids or Graduation for women teen girls, etc.</t>
        </is>
      </c>
      <c r="AI6" s="2" t="inlineStr">
        <is>
          <t>BUTT SCRUB WASH FOR BUMPY BUTT AND BODY - Specifically targeting butt acne and other body blemishes, our Body Exfoliating Scrub is concentrated with AHA and BHA complex to clear skin texture and protects from inflammation.</t>
        </is>
      </c>
      <c r="AP6" s="2" t="inlineStr">
        <is>
          <t>Guarantee &amp; 24hrs Quick Reply -  Please contact us with any problems before or after purchase. We will reply within 24 hours.</t>
        </is>
      </c>
      <c r="AQ6" s="2" t="inlineStr">
        <is>
          <t>【Wonderful Gifts】This Guardian Angel Wing Necklace makes a perfect gift for friends, family, or a girlfriend on occasions such as Christmas, birthdays, and date nights.</t>
        </is>
      </c>
      <c r="AR6" s="2" t="inlineStr">
        <is>
          <t>Confidence in Your Skin: Feel radiant and self-assured with deeply hydrated skin, knowing it's protected and nourished.</t>
        </is>
      </c>
      <c r="AU6" s="2" t="inlineStr">
        <is>
          <t>【Widely Application】You can use this portable heated back wrap on your waist, lower back, lumbar, stomach, spine to stimulate blood circulation, relieving stress, tension, muscle pain, stiffness or cramping, etc. Perfect as birthday gifts, thanksgiving and Christmas, Father`s Day and Mother`s Day gift.</t>
        </is>
      </c>
      <c r="AV6" s="2" t="inlineStr">
        <is>
          <t>[ Fast Acting &amp; Unique Formula ] - Our Nail health treatment works quickly by deeply penetrating to increase the health, strength, hydration, and growth of your nails. Ingredients like Keratin, Collagen and Calcium to transform your nails in as little as 7 days! It creates lasting results by working from the inside out to stimulate noticeable regrowth and nail toughness.</t>
        </is>
      </c>
      <c r="BE6" s="2" t="inlineStr">
        <is>
          <t>Improves Eyewear Protection: Guard your precious eyewear with our Eyeglass Ear Grips that offer protection and reduce the risk of scratches or damage caused by incorrect placement. Designed for valuable or delicate eyewear, they effectively minimize wear and tear</t>
        </is>
      </c>
      <c r="BI6" s="2" t="inlineStr">
        <is>
          <t>FLUORIDE FREE &amp; SAFE FOR ALL AGES: Our toothpaste is completely fluoride-free, offering a safe alternative for those looking to avoid the negative health impacts of fluoride. Our nHa toothpaste is made with biocompatible ingredients, safe if swallowed and recommended by dentists nation-wide.</t>
        </is>
      </c>
      <c r="BK6" s="2" t="inlineStr">
        <is>
          <t>Suitable for All: Gentle formula for all skin types, including sensitive skin</t>
        </is>
      </c>
      <c r="BM6" s="2" t="inlineStr">
        <is>
          <t>Perfect Complement: Specifically crafted to pair with Coal Tar Scalp Relief Shampoo for optimal results.</t>
        </is>
      </c>
      <c r="BN6" s="2" t="inlineStr">
        <is>
          <t>【Micro System for Lips】Enriched with natural plant extracts to care for and moisturize your skin</t>
        </is>
      </c>
      <c r="BO6" s="2" t="inlineStr">
        <is>
          <t>DAY AND NIGHT CREAM: Retinol firming cream is light texture and non-greasy, easy to form a film to absorb,it can be used in the daytime and night. Use it in the daytime to strengthen skin moisturizing and use it at night to continuously repair the skin</t>
        </is>
      </c>
      <c r="BV6" s="2" t="inlineStr">
        <is>
          <t>Colorful Gel: Multiple colors, multiple choices. There is always one for you! Classic colors, innovative colors, gorgeous dazzling colors, gentle and generous. Different occasions, different beauty. Share the color paradise with you!</t>
        </is>
      </c>
      <c r="CF6" s="2" t="inlineStr">
        <is>
          <t>Skin Firming: This Cream Firms The Skin, Making It Plumper, Smoother And Firmer</t>
        </is>
      </c>
    </row>
    <row r="7">
      <c r="A7" s="2" t="inlineStr">
        <is>
          <t>BRIGHTENING TONER PERFECT FOR ALL SKIN TYPES - Our gentle formula is a great solution for those with sensitive skin because the natural ingredients work best to nourish and gently improve blemishes, enlarged pores, uneven skin tone, and signs of aging. This facial spray will nourish your skin and help you achieve a beautiful complexion safely and naturally.</t>
        </is>
      </c>
      <c r="D7" s="2" t="inlineStr">
        <is>
          <t>🍂【Daily Facial Repair】: Use this cream daily to repair and nourish your skin for a healthy glow</t>
        </is>
      </c>
      <c r="G7" s="2" t="inlineStr">
        <is>
          <t>THIS SNAIL EYE CREAM IS NON comedogenic is packed with super nutrients that are guaranteed to reduce eye wrinkles, crows feet and provide you with brighter more youthful eyes</t>
        </is>
      </c>
      <c r="J7" s="2" t="inlineStr">
        <is>
          <t>Daily Use: Visibly brightens eyes and reduces puffiness in 4 weeks, reduces fine lines by 50% in 12 weeks.</t>
        </is>
      </c>
      <c r="K7" s="2" t="inlineStr">
        <is>
          <t>Easy application: This product promotes skin tightening without causing any discomfort. The ease of application makes it ideal for all skin types.</t>
        </is>
      </c>
      <c r="O7" s="2" t="inlineStr">
        <is>
          <t>Featured ! Sea Salt natural spray is water soluble, alcohol-free, and paraben-free to make washing out the product a total breeze, keeping hair healthy, residue-free, and looking amazing.</t>
        </is>
      </c>
      <c r="S7" s="2" t="inlineStr">
        <is>
          <t>Quality Guaranteed: Our under eye patches for dark circles ensure customer satisfaction. We offer unparalleled products and 24/7 online customer support. Puffy eyes treatment</t>
        </is>
      </c>
      <c r="W7" s="2" t="inlineStr">
        <is>
          <t>SAFE FOR EVERYDAY USE - It has been proven to prevent fine lines and reduce wrinkles caused by facial movements, without limiting facial expression.</t>
        </is>
      </c>
      <c r="AH7" s="2" t="inlineStr">
        <is>
          <t>【Mascara,Against animal testing】: 100% cruelty free, we are proud to say that we are certified not to allow animal testing on components and final products at any stage of development. Suitable for vegetarians, made with healthy ingredients and safe for sensitive skin. ( you have any questions about this item, please feel free to email us. We guarantee your satisfaction)</t>
        </is>
      </c>
      <c r="AI7" s="2" t="inlineStr">
        <is>
          <t>NATURAL &amp; INNOVATIVE INGREDIENTS – Free of synthetic additives, fragrance and stabilizers, our butt acne body scrub wash is packed with natural and innovative formula that helps targeting butt acne, body acne and ingrown hair, delivers deep hydration and helps smooth tone and texture without feeling heavy.</t>
        </is>
      </c>
      <c r="AQ7" s="2" t="inlineStr">
        <is>
          <t>【After-Sales Service】Should you have any inquiries about this Angel Wings Pendant Necklace, please don't hesitate to reach out to us, and we will make every effort to resolve any issues you may encounter.</t>
        </is>
      </c>
      <c r="AR7" s="2" t="inlineStr">
        <is>
          <t>Long-Lasting Comfort: Enjoy all-day moisture that keeps your skin soft, comfortable, and free from dryness.</t>
        </is>
      </c>
      <c r="AU7" s="2" t="inlineStr">
        <is>
          <t>【Perfect After Sales Service】All our products have 1 year quality warranty. If you have any questions about quality, size, battery or charger, please do not hesitate to contact us - we are always here to help until the problem solved.</t>
        </is>
      </c>
      <c r="AV7" s="2" t="inlineStr">
        <is>
          <t>[ How to Use ] - Apply with the provided brush over a clean nail, cuticle and under nail tip. Massage into nails and cuticles until completely absorbed. Use twice daily for best results. Can be used as a base coat with or without nail color. For Men and Women.</t>
        </is>
      </c>
      <c r="BE7" s="2" t="inlineStr">
        <is>
          <t>Improved Grip: With its anti-slip design, this accessory provides extra security, ensuring your eyeglasses won't slip off easily, and is especially suitable for various eyeglass frame shapes and sizes</t>
        </is>
      </c>
      <c r="BI7" s="2" t="inlineStr">
        <is>
          <t>NATURAL INGREDIENTS:  Our toothpaste is fluoride-free, SLS-free, with birch xylitol to promote oral health. No artificial colors or flavors—just clean, gentle care for your mouth.</t>
        </is>
      </c>
      <c r="BK7" s="2" t="inlineStr">
        <is>
          <t>Premium Formula: Made from premium organic wildcrafted yams and other botanicals</t>
        </is>
      </c>
      <c r="BM7" s="2" t="inlineStr">
        <is>
          <t>Premium Care You Can Trust: Dermatologist-tested formula for effective scalp relief and hair hydration.</t>
        </is>
      </c>
      <c r="BN7" s="2" t="inlineStr">
        <is>
          <t>【Easy to carry】Suitable for all skin types, can be used every day to keep your skin soft and clean.does not take up space, can replenish skin moisture anytime and anywhere</t>
        </is>
      </c>
      <c r="BO7" s="2" t="inlineStr">
        <is>
          <t>MULTIPLE APPLICATIONS:Multiple applications: Our retinol firming cream has been tested by dermatologists and allergies, is fragrance-free and suitable for the whole body, unisex</t>
        </is>
      </c>
      <c r="BV7" s="2" t="inlineStr">
        <is>
          <t>WARNING: Allergic reactions may occur due to different physical conditions. Please avoid contact with eyes, mouth and skin. It is only used for fingernails. When the product contacts them, please wash it immediately. In case of redness and itching, please stop using the product. If symptoms persist, consult your doctor. Keep out of the reach of children.</t>
        </is>
      </c>
      <c r="CF7" s="2" t="inlineStr">
        <is>
          <t>Quick Absorption: Hydrates The Skin, Texture Is Refreshing And Non-Greasy, No Sticky.</t>
        </is>
      </c>
    </row>
    <row r="8">
      <c r="A8" s="2" t="n">
        <v>2</v>
      </c>
      <c r="B8" s="2" t="n">
        <v>3</v>
      </c>
      <c r="C8" s="2" t="n">
        <v>4</v>
      </c>
      <c r="D8" s="2" t="n">
        <v>5</v>
      </c>
      <c r="E8" s="2" t="n">
        <v>6</v>
      </c>
      <c r="F8" s="2" t="n">
        <v>8</v>
      </c>
      <c r="G8" s="2" t="n">
        <v>9</v>
      </c>
      <c r="H8" s="2" t="n">
        <v>10</v>
      </c>
      <c r="I8" s="2" t="n">
        <v>11</v>
      </c>
      <c r="J8" s="2" t="n">
        <v>12</v>
      </c>
      <c r="K8" s="2" t="n">
        <v>13</v>
      </c>
      <c r="L8" s="2" t="n">
        <v>15</v>
      </c>
      <c r="M8" s="2" t="n">
        <v>16</v>
      </c>
      <c r="N8" s="2" t="n">
        <v>17</v>
      </c>
      <c r="O8" s="2" t="n">
        <v>18</v>
      </c>
      <c r="P8" s="2" t="n">
        <v>19</v>
      </c>
      <c r="Q8" s="2" t="n">
        <v>20</v>
      </c>
      <c r="R8" s="2" t="n">
        <v>21</v>
      </c>
      <c r="S8" s="2" t="n">
        <v>22</v>
      </c>
      <c r="T8" s="2" t="n">
        <v>23</v>
      </c>
      <c r="U8" s="2" t="n">
        <v>24</v>
      </c>
      <c r="V8" s="2" t="n">
        <v>25</v>
      </c>
      <c r="W8" s="2" t="n">
        <v>26</v>
      </c>
      <c r="X8" s="2" t="n">
        <v>27</v>
      </c>
      <c r="Y8" s="2" t="n">
        <v>28</v>
      </c>
      <c r="Z8" s="2" t="n">
        <v>29</v>
      </c>
      <c r="AA8" s="2" t="n">
        <v>31</v>
      </c>
      <c r="AB8" s="2" t="n">
        <v>33</v>
      </c>
      <c r="AC8" s="2" t="n">
        <v>34</v>
      </c>
      <c r="AD8" s="2" t="n">
        <v>35</v>
      </c>
      <c r="AE8" s="2" t="n">
        <v>36</v>
      </c>
      <c r="AF8" s="2" t="n">
        <v>37</v>
      </c>
      <c r="AG8" s="2" t="n">
        <v>38</v>
      </c>
      <c r="AH8" s="2" t="n">
        <v>39</v>
      </c>
      <c r="AI8" s="2" t="n">
        <v>40</v>
      </c>
      <c r="AJ8" s="2" t="n">
        <v>41</v>
      </c>
      <c r="AK8" s="2" t="n">
        <v>42</v>
      </c>
      <c r="AL8" s="2" t="n">
        <v>43</v>
      </c>
      <c r="AM8" s="2" t="n">
        <v>44</v>
      </c>
      <c r="AN8" s="2" t="n">
        <v>45</v>
      </c>
      <c r="AO8" s="2" t="n">
        <v>46</v>
      </c>
      <c r="AP8" s="2" t="n">
        <v>47</v>
      </c>
      <c r="AQ8" s="2" t="n">
        <v>48</v>
      </c>
      <c r="AR8" s="2" t="n">
        <v>50</v>
      </c>
      <c r="AS8" s="2" t="n">
        <v>51</v>
      </c>
      <c r="AT8" s="2" t="n">
        <v>53</v>
      </c>
      <c r="AU8" s="2" t="n">
        <v>54</v>
      </c>
      <c r="AV8" s="2" t="n">
        <v>55</v>
      </c>
      <c r="AW8" s="2" t="n">
        <v>57</v>
      </c>
      <c r="AX8" s="2" t="n">
        <v>59</v>
      </c>
      <c r="AY8" s="2" t="n">
        <v>60</v>
      </c>
      <c r="AZ8" s="2" t="n">
        <v>61</v>
      </c>
      <c r="BA8" s="2" t="n">
        <v>62</v>
      </c>
      <c r="BB8" s="2" t="n">
        <v>63</v>
      </c>
      <c r="BC8" s="2" t="n">
        <v>64</v>
      </c>
      <c r="BD8" s="2" t="n">
        <v>65</v>
      </c>
      <c r="BE8" s="2" t="n">
        <v>66</v>
      </c>
      <c r="BF8" s="2" t="n">
        <v>67</v>
      </c>
      <c r="BG8" s="2" t="n">
        <v>68</v>
      </c>
      <c r="BH8" s="2" t="n">
        <v>69</v>
      </c>
      <c r="BI8" s="2" t="n">
        <v>70</v>
      </c>
      <c r="BJ8" s="2" t="n">
        <v>71</v>
      </c>
      <c r="BK8" s="2" t="n">
        <v>73</v>
      </c>
      <c r="BL8" s="2" t="n">
        <v>74</v>
      </c>
      <c r="BM8" s="2" t="n">
        <v>75</v>
      </c>
      <c r="BN8" s="2" t="n">
        <v>76</v>
      </c>
      <c r="BO8" s="2" t="n">
        <v>78</v>
      </c>
      <c r="BP8" s="2" t="n">
        <v>79</v>
      </c>
      <c r="BQ8" s="2" t="n">
        <v>80</v>
      </c>
      <c r="BR8" s="2" t="n">
        <v>82</v>
      </c>
      <c r="BS8" s="2" t="n">
        <v>83</v>
      </c>
      <c r="BT8" s="2" t="n">
        <v>84</v>
      </c>
      <c r="BU8" s="2" t="n">
        <v>85</v>
      </c>
      <c r="BV8" s="2" t="n">
        <v>86</v>
      </c>
      <c r="BW8" s="2" t="n">
        <v>88</v>
      </c>
      <c r="BX8" s="2" t="n">
        <v>89</v>
      </c>
      <c r="BY8" s="2" t="n">
        <v>90</v>
      </c>
      <c r="BZ8" s="2" t="n">
        <v>92</v>
      </c>
      <c r="CA8" s="2" t="n">
        <v>93</v>
      </c>
      <c r="CB8" s="2" t="n">
        <v>94</v>
      </c>
      <c r="CC8" s="2" t="n">
        <v>95</v>
      </c>
      <c r="CD8" s="2" t="n">
        <v>97</v>
      </c>
      <c r="CE8" s="2" t="n">
        <v>99</v>
      </c>
      <c r="CF8" s="2" t="n">
        <v>100</v>
      </c>
      <c r="CG8" s="2" t="n">
        <v>101</v>
      </c>
    </row>
    <row r="9">
      <c r="B9" s="2" t="inlineStr">
        <is>
          <t>https://www.amazon.com/dp/B0DN13ZQZC</t>
        </is>
      </c>
      <c r="E9" s="2" t="inlineStr">
        <is>
          <t>https://www.amazon.com/dp/B0D4DK16BZ</t>
        </is>
      </c>
      <c r="F9" s="2" t="inlineStr">
        <is>
          <t>https://www.amazon.com/dp/B0D3LZCFPB</t>
        </is>
      </c>
      <c r="H9" s="2" t="inlineStr">
        <is>
          <t>https://www.amazon.com/dp/B0CNWQ43XW</t>
        </is>
      </c>
      <c r="I9" s="2" t="inlineStr">
        <is>
          <t>https://www.amazon.com/Hibiscus-Firming-Tightening-Reduces-Tightens/dp/B0B11D46H9</t>
        </is>
      </c>
      <c r="L9" s="2" t="inlineStr">
        <is>
          <t>https://www.amazon.com/dp/B0BY6HB12D</t>
        </is>
      </c>
      <c r="M9" s="2" t="inlineStr">
        <is>
          <t>https://www.amazon.com/Gradient-Reusable-Acrylic-Manicure-Decoration/dp/B0DN6TM1L6</t>
        </is>
      </c>
      <c r="N9" s="2" t="inlineStr">
        <is>
          <t>https://www.amazon.com/dp/B0DJQ7BHB9</t>
        </is>
      </c>
      <c r="P9" s="2" t="inlineStr">
        <is>
          <t>https://www.amazon.com/dp/B0DK9GP68Z</t>
        </is>
      </c>
      <c r="Q9" s="2" t="inlineStr">
        <is>
          <t>https://www.amazon.com/dp/B0DPWV8MK8</t>
        </is>
      </c>
      <c r="R9" s="2" t="inlineStr">
        <is>
          <t>https://www.amazon.com/dp/B0CGTHCM8P</t>
        </is>
      </c>
      <c r="T9" s="2" t="inlineStr">
        <is>
          <t>https://www.amazon.com/Majestic-Lather-Sandalwood-Luxury-Handmade/dp/B00AVYXPZC</t>
        </is>
      </c>
      <c r="U9" s="2" t="inlineStr">
        <is>
          <t>https://www.amazon.com/dp/B0B2RM68G2</t>
        </is>
      </c>
      <c r="V9" s="2" t="inlineStr">
        <is>
          <t>https://www.amazon.com/dp/B0CLB7WXPX</t>
        </is>
      </c>
      <c r="Y9" s="2" t="inlineStr">
        <is>
          <t>https://www.amazon.com/dp/B0CNYRZ45T</t>
        </is>
      </c>
      <c r="Z9" s="2" t="inlineStr">
        <is>
          <t>https://www.amazon.com/dp/B0DP8TXV1N</t>
        </is>
      </c>
      <c r="AA9" s="2" t="inlineStr">
        <is>
          <t>https://www.amazon.com/dp/B0DQ7JHTB6</t>
        </is>
      </c>
      <c r="AB9" s="2" t="inlineStr">
        <is>
          <t>https://www.amazon.com/dp/B0DP21V49K</t>
        </is>
      </c>
      <c r="AC9" s="2" t="inlineStr">
        <is>
          <t>https://www.amazon.com/dp/B0DQ8HZP11</t>
        </is>
      </c>
      <c r="AD9" s="2" t="inlineStr">
        <is>
          <t>https://www.amazon.com/dp/B0DP27Z5S5</t>
        </is>
      </c>
      <c r="AE9" s="2" t="inlineStr">
        <is>
          <t>https://www.amazon.com/Clear-Beauty-Formerly-Clair-Cucumber/dp/B094KJRV8T</t>
        </is>
      </c>
      <c r="AF9" s="2" t="inlineStr">
        <is>
          <t>https://www.amazon.com/dp/B0DP2MMFFT</t>
        </is>
      </c>
      <c r="AG9" s="2" t="inlineStr">
        <is>
          <t>https://www.amazon.com/dp/B0CCKY6ST5</t>
        </is>
      </c>
      <c r="AJ9" s="2" t="inlineStr">
        <is>
          <t>https://www.amazon.com/Avocado-Handmade-Nourishing-Moisturizing-Cleansing/dp/B0DP9KYZLC</t>
        </is>
      </c>
      <c r="AK9" s="2" t="inlineStr">
        <is>
          <t>https://www.amazon.com/dp/B0B3GCCRVH</t>
        </is>
      </c>
      <c r="AL9" s="2" t="inlineStr">
        <is>
          <t>https://www.amazon.com/dp/B0DK3L9V6N</t>
        </is>
      </c>
      <c r="AM9" s="2" t="inlineStr">
        <is>
          <t>https://www.amazon.com/dp/B0DPMKGZ17</t>
        </is>
      </c>
      <c r="AN9" s="2" t="inlineStr">
        <is>
          <t>https://www.amazon.com/dp/B0D9PY1D43</t>
        </is>
      </c>
      <c r="AO9" s="2" t="inlineStr">
        <is>
          <t>https://www.amazon.com/dp/B00S5UFHFU</t>
        </is>
      </c>
      <c r="AS9" s="2" t="inlineStr">
        <is>
          <t>https://www.amazon.com/dp/B0DQSLJ8D3</t>
        </is>
      </c>
      <c r="AT9" s="2" t="inlineStr">
        <is>
          <t>https://www.amazon.com/dp/B0DKTD5TZX</t>
        </is>
      </c>
      <c r="AW9" s="2" t="inlineStr">
        <is>
          <t>https://www.amazon.com/dp/B0DQCS1X29</t>
        </is>
      </c>
      <c r="AX9" s="2" t="inlineStr">
        <is>
          <t>https://www.amazon.com/dp/B0DBH4T56B</t>
        </is>
      </c>
      <c r="AY9" s="2" t="inlineStr">
        <is>
          <t>https://www.amazon.com/dp/B0DRYK8ZRP</t>
        </is>
      </c>
      <c r="AZ9" s="2" t="inlineStr">
        <is>
          <t>https://www.amazon.com/dp/B0CT4RHWTM</t>
        </is>
      </c>
      <c r="BA9" s="2" t="inlineStr">
        <is>
          <t>https://www.amazon.com/dp/B0CXCLXB27</t>
        </is>
      </c>
      <c r="BB9" s="2" t="inlineStr">
        <is>
          <t>https://www.amazon.com/dp/B0DPJF92T5</t>
        </is>
      </c>
      <c r="BC9" s="2" t="inlineStr">
        <is>
          <t>https://www.amazon.com/dp/B0CPY1M94S</t>
        </is>
      </c>
      <c r="BD9" s="2" t="inlineStr">
        <is>
          <t>https://www.amazon.com/dp/B0DQP9K1L2</t>
        </is>
      </c>
      <c r="BF9" s="2" t="inlineStr">
        <is>
          <t>https://www.amazon.com/dp/B0CJ31M4MK</t>
        </is>
      </c>
      <c r="BG9" s="2" t="inlineStr">
        <is>
          <t>https://www.amazon.com/Whitening-Toothpaste-Cleanses-Protects-Refreshing/dp/B0DSG95LXX</t>
        </is>
      </c>
      <c r="BH9" s="2" t="inlineStr">
        <is>
          <t>https://www.amazon.com/dp/B0DPFYG49W</t>
        </is>
      </c>
      <c r="BJ9" s="2" t="inlineStr">
        <is>
          <t>https://www.amazon.com/dp/B0DQ4D7W5J</t>
        </is>
      </c>
      <c r="BL9" s="2" t="inlineStr">
        <is>
          <t>https://www.amazon.com/dp/B0DSBC8RW2</t>
        </is>
      </c>
      <c r="BP9" s="2" t="inlineStr">
        <is>
          <t>https://www.amazon.com/dp/B0DDC7SQKR</t>
        </is>
      </c>
      <c r="BQ9" s="2" t="inlineStr">
        <is>
          <t>https://www.amazon.com/dp/B0D139N8GP</t>
        </is>
      </c>
      <c r="BR9" s="2" t="inlineStr">
        <is>
          <t>https://www.amazon.com/dp/B0DSZ992H8</t>
        </is>
      </c>
      <c r="BS9" s="2" t="inlineStr">
        <is>
          <t>https://www.amazon.com/dp/B0DR4MYJ7B</t>
        </is>
      </c>
      <c r="BT9" s="2" t="inlineStr">
        <is>
          <t>https://www.amazon.com/dp/B0DSD9FDKB</t>
        </is>
      </c>
      <c r="BU9" s="2" t="inlineStr">
        <is>
          <t>https://www.amazon.com/dp/B0CCDF3FD5</t>
        </is>
      </c>
      <c r="BW9" s="2" t="inlineStr">
        <is>
          <t>https://www.amazon.com/dp/B0DQ54BRY1</t>
        </is>
      </c>
      <c r="BX9" s="2" t="inlineStr">
        <is>
          <t>https://www.amazon.com/dp/B0C2YKH9YY</t>
        </is>
      </c>
      <c r="BY9" s="2" t="inlineStr">
        <is>
          <t>https://www.amazon.com/ActivePur-Foot-Peel-Mask-Exfoliating/dp/B0C8H4RFFD</t>
        </is>
      </c>
      <c r="BZ9" s="2" t="inlineStr">
        <is>
          <t>https://www.amazon.com/dp/B0CBLHL3VT</t>
        </is>
      </c>
      <c r="CA9" s="2" t="inlineStr">
        <is>
          <t>https://www.amazon.com/dp/B0DNDVMXG1</t>
        </is>
      </c>
      <c r="CB9" s="2" t="inlineStr">
        <is>
          <t>https://www.amazon.com/dp/B0CWD7HSC9</t>
        </is>
      </c>
      <c r="CD9" s="2" t="inlineStr">
        <is>
          <t>https://www.amazon.com/dp/B0DJWK7N8Y</t>
        </is>
      </c>
      <c r="CE9" s="2" t="inlineStr">
        <is>
          <t>https://www.amazon.com/dp/B0DSBD4LXM</t>
        </is>
      </c>
      <c r="CG9" s="2" t="inlineStr">
        <is>
          <t>https://www.amazon.com/dp/B0DJVP22BR</t>
        </is>
      </c>
    </row>
    <row r="10">
      <c r="B10" t="inlineStr">
        <is>
          <t>2Pcs Hair Wax Stick,Wax Stick for Hair Wigs, Styling Wax for Smooth Edge Frizz, Non-greasy Slick Stick Hair Wax Hair Spray Ladies Frizz Hair Wax</t>
        </is>
      </c>
      <c r="E10" t="inlineStr">
        <is>
          <t>Orange Enzymes Exfoliating Gel, Organic Face and Body Exfoliating Scrub Gel, Deep Cleansing Moisturizing Facial Exfoliator for All Skin Types (1pc)</t>
        </is>
      </c>
      <c r="F10" t="inlineStr">
        <is>
          <t>Onion Biotin and Rosemary Shampoo, Shampoo De Cebolla Y Romero, Routine Shampoo and Conditioner for Women Hair Loss and Thinning Hair, Growth Shampoo (Pink)</t>
        </is>
      </c>
      <c r="H10" t="inlineStr">
        <is>
          <t>BIOAQUA Snail Essence Facial Serum Collagen Protein Nourishing Skin Anti-Wrinkles Moisturizing Smooth Face Skin Care 30ml / 1fl.oz</t>
        </is>
      </c>
      <c r="I10" t="inlineStr">
        <is>
          <t>Hibiscus &amp; Honey Firming Cream, Neck Firming Cream, Skin Tightening Cream, Skin Firming and Tightening Lotion, Reduce the Look of Neck Lines, Tightens &amp; Smooths - With Collagen &amp; Hyaluronic Acid 1.7OZ</t>
        </is>
      </c>
      <c r="L10" t="inlineStr">
        <is>
          <t>Vishine Glitter Galaxy Cat Eye Gel Nail Polish Set with Magnet for Holographic Cat Eye, Salon Gel Manicure and Nail Art DIY at Home 8ml</t>
        </is>
      </c>
      <c r="M10" t="inlineStr">
        <is>
          <t>Gradient French Press on Nails Medium Ballet Fake Nails White French Tips False Nails Full Cover Nude Gradient Glossy Reusable Acrylic Nails for Women Girls Party DIY Manicure Decoration 24Pcs</t>
        </is>
      </c>
      <c r="N10" t="inlineStr">
        <is>
          <t>Christmas Press on Nails 24Pcs set of dark cool wearable nails European and American nail art nail tips love butterfly wearable false nails</t>
        </is>
      </c>
      <c r="P10" t="inlineStr">
        <is>
          <t>SUPHELPU Personalized Christmas Ornaments, Photo Projection Ornament, Picture Ornaments for Christmas Tree, Snowflake Photo Ornament, Custom Ornaments with Pictures, Memorial Christmas Ornament 1</t>
        </is>
      </c>
      <c r="Q10" t="inlineStr">
        <is>
          <t>Christmas Foot And Hand Care Stick Set, Natural Plant Fragrance Shea Hand Lotion, Moisturizing Hand Lotion for Dry Skin, Christmas Gifts for Women (A Set)</t>
        </is>
      </c>
      <c r="R10" t="inlineStr">
        <is>
          <t>Retinol Eye Cream Brightening Eye Stick Anti-aging Eye Cream for Dark Circles and Puffiness Dark Circles Under Eye Treatment Under Eye Cream Puffy Eyes Treatment Firm Eye Bags Treatment for Men Women</t>
        </is>
      </c>
      <c r="T10" t="inlineStr">
        <is>
          <t>Sandalwood Luxury Bar Soap for Face &amp; Body - Skin Soothing, Gentle Cleansing, Moisturizing &amp; Nourishing. Shea Butter &amp; Natural Oils. Cold Process. For All Skin Types. Made in the USA. 5.0 Oz.</t>
        </is>
      </c>
      <c r="U10" t="inlineStr">
        <is>
          <t>BIODANCE Bio-Collagen Real Deep Mask, Hydrating Overnight Hydrogel Mask, Pore Minimizing, Elasticity Improvement, 34g x4ea</t>
        </is>
      </c>
      <c r="V10" t="inlineStr">
        <is>
          <t>Hyalu B5 Serum, Hyaluronic Acid Serum For Face With Vitamin B5, Anti-Aging Serums for Face Fade Fine Lines</t>
        </is>
      </c>
      <c r="Y10" t="inlineStr">
        <is>
          <t>Horse Oil Cream for Dry Rough Hands,Horse Oil Feet Cream Preventing Your Skin From Peeling and Cracking,Making Your Hands/Feet Smooth and Soft,Moisturizing and Nourishing Your Hands/Feet</t>
        </is>
      </c>
      <c r="Z10" t="inlineStr">
        <is>
          <t>Red Glitter Heart Press on Nails Romantic Valentine's Day Fake Nails Short Square Valentines Glue on Nails Glossy Acrylic Stick on Nails for Women DIY Manicure</t>
        </is>
      </c>
      <c r="AA10" t="inlineStr">
        <is>
          <t>Luxurious Collagen Firming Cream, 2024 NEW Advanced Firming Cream, Firm and Tighten Collagen Body Cream, Deep Moisturizing for All Skin Types (1PCS, 1)</t>
        </is>
      </c>
      <c r="AB10" t="inlineStr">
        <is>
          <t>Anti-Dryness Moisturizing Horse Oil Hand Cream | Hydrates, Nourishes &amp; Softens Skin Restores Dry Cracked Hands | for Horse Oil Hand Cream for Whole Body | Lightweight and Fast Absorbing 250ml(1)</t>
        </is>
      </c>
      <c r="AC10" t="inlineStr">
        <is>
          <t>Beef Tallow Soap Bar – All Natural Grass Fed Tallow Soap Unscented – Moisturizing Face &amp; Body Wash Great for Eczema, Dry, Itchy, Sensitive Skin –Complimentary Foamer Net (1 PACK)</t>
        </is>
      </c>
      <c r="AD10" t="inlineStr">
        <is>
          <t>Anti-Dryness Moisturizing Horse Oil Hand Cream, Horse Oil Hand Repair Cream, Anti-Dryness Horse Oil Hand Cream (2PCS)</t>
        </is>
      </c>
      <c r="AE10" t="inlineStr">
        <is>
          <t>Cucumber &amp; Aloe Moisturizing Face Mask - Dermatologist Tested, Soothes Irritated Skin, Reduces Wrinkles &amp; Fine Lines, Hydrating, Cruelty-Free Korean Skin Care - All Skin Types</t>
        </is>
      </c>
      <c r="AF10" t="inlineStr">
        <is>
          <t>Anti-Dryness Moisturizing Horse Oil Hand Cream, Moisturizing Horse Oil Hand Cream, Horse Oil Hand Cream for Hands Feet (1pcs)</t>
        </is>
      </c>
      <c r="AG10" t="inlineStr">
        <is>
          <t>Yoni Soap Bars Feminine Wash 2 PCS, 100% Natural Organic Strawberry Yoni Bar Soap for Women Ph Balance Yoni Wash Eliminates Odor Ph Balance Yoni Care Soap with Foaming Net, Feminine Wash 5.29oz</t>
        </is>
      </c>
      <c r="AJ10" t="inlineStr">
        <is>
          <t>Yamusa Avocado Soap, Yamusa Handmade Avocado Soap, Avocado Nourishing Soap, Yamusa Avocado Soap for Skin Tag, Gentle and Moisturizing, Can Be Used for Facial and Body Cleansing, For All Skin Types (1)</t>
        </is>
      </c>
      <c r="AK10" t="inlineStr">
        <is>
          <t>CeraVe Skin Renewing Eye Cream For Wrinkles, Under Eye Cream With Peptides + Caffeine + Niacinamide, For Wrinkles &amp; Crows Feet, Paraben Free &amp; Opthalmologist Tested</t>
        </is>
      </c>
      <c r="AL10" t="inlineStr">
        <is>
          <t>Face Moisturizing Cream, Body and Face Moisturizer for Dry Skin, Body Cream with Hyaluronic Acid and Ceramides, Renewing Facial Moisturizer for Women</t>
        </is>
      </c>
      <c r="AM10" t="inlineStr">
        <is>
          <t>Mylz Sea Salt Spray,Mylz Texture Clay,Mango Sea Salt Spray &amp; Clay Texture Pack,Volume Hair Spray for All Hair Types (Spray)</t>
        </is>
      </c>
      <c r="AN10" t="inlineStr">
        <is>
          <t>SKK Skin Care Set, 6 Piece Skin Care Set,Skin Care Gift Set for Women, Facial Care Set Includes Cleanser, Eye Cream, Facial Essence, Moisturizing Lotion, Face Cream, Toner. (pomegranate)</t>
        </is>
      </c>
      <c r="AO10" t="inlineStr">
        <is>
          <t>Kate Blanc Cosmetics Jojoba Oil for Hair, Face &amp; Skin. Gua Sha Oil for Face Massage &amp; Dermaplaning (2oz, Organic, 100% Pure, Natural)</t>
        </is>
      </c>
      <c r="AS10" t="inlineStr">
        <is>
          <t>Long Lasting Jasmine Body Spray, Portable Date Perfume for Couples, Delicate Fresh Fragrance, Unique Perfume for Attractiveness, 100ML / 3.4Fl.Oz</t>
        </is>
      </c>
      <c r="AT10" t="inlineStr">
        <is>
          <t>Tea Tree Oil Foot Cream for Dry Cracked Heels, Foot Repair Cream with Aloe Vera and Centella Asiatica, Foot Balm for Softens Calluses and Tones Dry Skin 8.8oz</t>
        </is>
      </c>
      <c r="AW10" t="inlineStr">
        <is>
          <t>7-Day Quick Skin R-epair Cream,7-Day Multi-Effect All-in-One Body Cream, Professional Bee Body Cream, All-in-One Skincare Cream, Fine Line and Wrinkle Correction Cream for All Skin Types (1)</t>
        </is>
      </c>
      <c r="AX10" t="inlineStr">
        <is>
          <t>Liquid Eyeliner, Waterproof &amp; Long-Lasting Eyeliner Pen, Glides on Smoothly, Cruelty-Free &amp; Vegan, Quick Drying, Super Slim Precise All Day for Women (Black)</t>
        </is>
      </c>
      <c r="AY10" t="inlineStr">
        <is>
          <t>Avocado Facial Bubble Mask,Moisturising Bubble Mask,Face Mask for Moisturizing, Nourishing &amp; Refreshing,Moisturizing Hydrating Jelly Film</t>
        </is>
      </c>
      <c r="AZ10" t="inlineStr">
        <is>
          <t>Hordion 4-Claw Pick up Tool Piercing Ball Grabber, Stainless Steel 4 Prongs Jewel Pickup Tool Terp Pearl Grabber for IC Chip Electronic Components Nails Clamping, Silver</t>
        </is>
      </c>
      <c r="BA10" t="inlineStr">
        <is>
          <t>200Pcs Soft Nail Sponges for Ombre, Square Mini Nail Art Sponges, Aura Nails, Ombre Nail Brush, Gradient Nail Design Tools, Gel Polish Blending Sponge Applicator</t>
        </is>
      </c>
      <c r="BB10" t="inlineStr">
        <is>
          <t>Gluta Milk Soap, Gluta Milk Bar Soap, Charkush Beauty Gluta Milk Soap, Glutamilk Facial Soap, Silk Protein Skin Repair Soap, For Smooth and Soft Complexion for Face &amp; Body (2pcs)</t>
        </is>
      </c>
      <c r="BC10" t="inlineStr">
        <is>
          <t>Housoutil 1 Set Soft Nail Art Sponges With Grabbing Pen, Nail Sponges for Ombre, Nail Tool Manicure Accessory Makeup Powder Puffs (50PCS)</t>
        </is>
      </c>
      <c r="BD10" t="inlineStr">
        <is>
          <t>Shea Butter Moisturizing Hand Lotion,Fragrant Hand Cream,Improve Hand Skin Dryness,Dry And Not Sticky,Suitable For Men And Women Or As A Gift For Friends.</t>
        </is>
      </c>
      <c r="BF10" t="inlineStr">
        <is>
          <t>3PCS Rejuvenating Anti Wrinkle Cream, Fuyan Anti-Wrinkle Rejuvenating Cream,Japanese Anti Wrinkle Face Cream, Firming Moisturizing Cream, Anti Aging Moisturizer</t>
        </is>
      </c>
      <c r="BG10" t="inlineStr">
        <is>
          <t>Purple Whitening Toothpaste Gently Cleanses and Protects Teeth Health Refreshing Breath Whitening Teeth 60g</t>
        </is>
      </c>
      <c r="BH10" t="inlineStr">
        <is>
          <t>Luxurious Collagen Firming Advanced Firming Skin Tightening Deep Moisturizing For All Areas Of The Body (1)</t>
        </is>
      </c>
      <c r="BJ10" t="inlineStr">
        <is>
          <t>3PCS Elegance Roll-on Perfume, Pheromones Perfumes for Women, Long-lasting and Addictive Pheromone Perfume Oil Fragrance,Personal Cologne for Her to Attract Men (1PC)</t>
        </is>
      </c>
      <c r="BL10" t="inlineStr">
        <is>
          <t>Winter or Summer Lip Balm Set of 4 PCS, Natural Lip Gloss Instant Moisture Glossy Lip Butter Balm, Soothes &amp; Softens Dry Lips, Summer Non Sticky Shiny Finish Lip Balm for Dry Lip (1 Set)</t>
        </is>
      </c>
      <c r="BP10" t="inlineStr">
        <is>
          <t>Plant Squalane Nourishing Cream For Cracked Heels and Feet, Formula Foot Cream for Dry And Rough Skin, Deeply Nourishing And Moisturizing Foot And Hand Cream, Prevent Skin From Cracking</t>
        </is>
      </c>
      <c r="BQ10" t="inlineStr">
        <is>
          <t>Glowbod Skin Firming Lotion,Firming Lotion For Loose Skin,Deeply Moisturized Lmproves Wrinkles And Fine Lines Reduces Dry Skin,Butter Moisturizes Smoothes Skin,Lotion For Body,Neck,Legs Arms (A)</t>
        </is>
      </c>
      <c r="BR10" t="inlineStr">
        <is>
          <t>Stick On Nails Full Covers False Nails With Heart Designs French Tips Acrylic Nails For Fashion Women Seeking Manicure</t>
        </is>
      </c>
      <c r="BS10" t="inlineStr">
        <is>
          <t>Valentine's Day Short Press On Nails With Stripes And Heart Designs Fashionable Stick On Nails Manicure Nails Decoration</t>
        </is>
      </c>
      <c r="BT10" t="inlineStr">
        <is>
          <t>24Pcs Almond Fake Nails Press On Nails Artificial Nails False Nails Glues On Nails Valentine Designs French Nails Tips</t>
        </is>
      </c>
      <c r="BU10" t="inlineStr">
        <is>
          <t>Press on Toenails Square Fake Toenails for Big Toe Glue On Toenails Artificial Feet Toenails Kit Full Cover Stick On Toe Nails for Women Red Toe Nails 24Pcs (Red)</t>
        </is>
      </c>
      <c r="BW10" t="inlineStr">
        <is>
          <t>Hand Mask, Hand Masks Moisturizing Gloves Overnight, Hand Peel Mask Gloves, Hydrating Exfoliating Hand Peeling Spa Masks for Dry Cracked Rough Hands (3PCS)</t>
        </is>
      </c>
      <c r="BX10" t="inlineStr">
        <is>
          <t>SHRADS V7 Deep Hydration Waterlight Makeup Cream, Moisturizing Tone-Up Cream, V7 Cream Korean Moisturizing Tone Up Cream, V7 Deep Hydration Cream, (3 Pcs)</t>
        </is>
      </c>
      <c r="BY10" t="inlineStr">
        <is>
          <t>Foot Peel Mask - 3 Packs (3 Pairs) of Skin Exfoliating Foot Masks for Dead skin remover, Dry Feet, Cracked Heels &amp; Callus, Dead Skin - Feet Peeling Mask for baby soft feet (Rose)</t>
        </is>
      </c>
      <c r="BZ10" t="inlineStr">
        <is>
          <t>Rednow Moisturizing Cream,V7 Deep Hydration Waterlight Makeup Cream, V7 Korea Cream Face Moisturizer for All Skin Type,Natural Cream Young Skin Water(1 PC)</t>
        </is>
      </c>
      <c r="CA10" t="inlineStr">
        <is>
          <t>Beef Tallow for Skin, Tallow and Honey Balm (4.2 Oz), Tallow Face Moisturizer, Organic Grass Fed Whipped Beef Tallow with Honey Beeswax, Deeply Moisturizing for Face &amp; Body, Unscented Fast Absorption</t>
        </is>
      </c>
      <c r="CB10" t="inlineStr">
        <is>
          <t>Glitter Mascara - Waterproof Longlasting Thickening Mascara for Eyelashes - Diamond Shinny Colored Mascara, Smudge-Proof Sparkling Eyes Makeup for Stage Party Wedding Music Festival</t>
        </is>
      </c>
      <c r="CD10" t="inlineStr">
        <is>
          <t>Shower Steamers - 8 Scents for Aromatherapy Bliss, Valentine’s Day Gift for Her, Birthday Surprise for Mom, Elegant Packaging with Lavender Essential Oil for a Luxurious Home Spa Experience</t>
        </is>
      </c>
      <c r="CE10" t="inlineStr">
        <is>
          <t>Facial Moisturizer for Women and Men Firm &amp; Brighten Skin Renewal Brightening Quick-Absorbing Night Cream for Glass Skin Valentine's Day Gifts</t>
        </is>
      </c>
      <c r="CG10" t="inlineStr">
        <is>
          <t>Shower Steamers Aromatherapy 15-Pack Shower Bombs Gifts for Mom Wife, Organic Menthol &amp; Eucalyptus Natural Essential Oil, Unique Birthday Valentines Day Gifts for Her Him Women Daughter Stress Relief</t>
        </is>
      </c>
    </row>
    <row r="11">
      <c r="B11" t="inlineStr">
        <is>
          <t>New formula: The hair wax stick contains natural ingredients that deeply nourish the hair, damage, and elasticity. No harm to the scalp, easy to clean</t>
        </is>
      </c>
      <c r="E11" t="inlineStr">
        <is>
          <t>Orange Enzymes Exfoliating Gel: Our exfoliating gel features the power of orange enzymes, which gently yet effectively remove dead skin cells and impurities from the surface of your skin. Experience a deeper level of exfoliation for a smoother complexion.</t>
        </is>
      </c>
      <c r="F11" t="inlineStr">
        <is>
          <t>Gentle cleansing and skin care: Onion shampoo has a gentle formula that can penetrate deep into pores and effectively clean dirt and oil on the skin without irritating the skin, giving you a comfortable and refreshing bathing experience.</t>
        </is>
      </c>
      <c r="H11" t="inlineStr">
        <is>
          <t>Contains snail essence, nourishes and moisturizes the skin, improves metabolism and makes the skin soft, smooth and elastic. Eliminate acne scars: Snail essence reduces wrinkles on the skin, while eliminating traces of acne. Giving skin a fresh look.</t>
        </is>
      </c>
      <c r="I11" t="inlineStr">
        <is>
          <t>Hibiscus and Honey Neck &amp; Face Moisturizer Cream – Rich in retinol, collagen &amp; hyaluronic acid that can help boost skin elasticity and provide moisture and firmness to your skin. While it is not an instant solution to your neck wrinkles and loose skin concerns, you will notice results over time when added to your Anti-Aging and Anti-Wrinkle skin regiment. Many customers start seeing visible results after 3 months.</t>
        </is>
      </c>
      <c r="L11" t="inlineStr">
        <is>
          <t>REFLECTIVE GLITTER CAT EYE: Use the magnet to create desired pattern before curing. Apply gel top coat for gorgeous shimmery and sparkly finish. Heat up in winter to reduce thickness. Cure with U V light for 60s to dry.</t>
        </is>
      </c>
      <c r="M11" t="inlineStr">
        <is>
          <t>Packaging includes：You will receive 24 gradient french fake nails, 24 jelly glue, 1 small wooden stick, alcohol bag, nail file, no additional tools required</t>
        </is>
      </c>
      <c r="N11" t="inlineStr">
        <is>
          <t>Stylish Nail Art: This set includes 24 uniquely designed artificial nails featuring intricate patterns and contrasting black and white colors.</t>
        </is>
      </c>
      <c r="P11" t="inlineStr">
        <is>
          <t>PROJECTION ORNAMENTS: When Christmas comes, all of you want to spend the special time with the loved one. But they can't be around you for various reasons. At this point, you can make up for regret by projecting the ornament with photos you upload.</t>
        </is>
      </c>
      <c r="Q11" t="inlineStr">
        <is>
          <t>Hand and Foot Cream Stick: Immerse yourself in the Christmas spirit with this set of foot and hand care sticks, perfect for gifts or self-care</t>
        </is>
      </c>
      <c r="R11" t="inlineStr">
        <is>
          <t>EYE CREAM FOR PUFFINESS AND BAGS UNDER EYES: The retinol eye stick for your undereye troubles, including dark circles, fine lines, and tired puffy eyes. It contains skin restorative abilities to boost moisture content, soothe skin, and undereye fine lines &amp; wrinkles.</t>
        </is>
      </c>
      <c r="T11" t="inlineStr">
        <is>
          <t>Pure Sandalwood: Our Luxurious Sandalwood soap captures the essence of this coveted wood with unparalleled precision. It boasts a rich, warm fragrance that lingers delicately on your skin, creating an aura of sophistication.</t>
        </is>
      </c>
      <c r="U11" t="inlineStr">
        <is>
          <t>DEEP HYDRATION: The oligo-hyaluronic acid in the Biodance Bio-Collagen Real Deep Mask provides superior moisturizing effects compared to regular hyaluronic acid. It quickly hydrates the skin's surface and penetrates deeper layers, leaving the complexion healthy and well-moisturized.</t>
        </is>
      </c>
      <c r="V11" t="inlineStr">
        <is>
          <t>Eliminates Wrinkle Creates delicate skin.</t>
        </is>
      </c>
      <c r="Y11" t="inlineStr">
        <is>
          <t>HYDRATION THROUGHOUT THE DAY: Our horse oil cream is enriched with horse oil essence, known for its nutrient-rich properties.It effectively promotes the metabolism of the skin,improving its health and eliminating aging signs, such as cuticles.Experience long-lasting hydration and comfort with this cream, leaving your hands feeling smooth and revitalized</t>
        </is>
      </c>
      <c r="Z11" t="inlineStr">
        <is>
          <t>Package: You'll get 24 Valentine's Day false nails in 12 sizes. 1 mini nail file, 1 small wooden stick, 1 piece of adhesive tab glue. You can safely choose a fake nail that fits your finger size and DIY your desired nail shape</t>
        </is>
      </c>
      <c r="AA11" t="inlineStr">
        <is>
          <t>Luxurious Collagen Firming Cream: This luxurious firming cream harnesses the power of collagen to reduce the appearance of fine lines and wrinkles, and improve overall skin tone</t>
        </is>
      </c>
      <c r="AB11" t="inlineStr">
        <is>
          <t>NOURISHING &amp; MOISTURIZING: Formulated with horse oil, this hand cream provides deep hydration, locking in moisture to keep hands soft, smooth, and nourished throughout the day.</t>
        </is>
      </c>
      <c r="AC11" t="inlineStr">
        <is>
          <t>Gentle Cleansing: This tallow soap bar is handcrafted with natural, grass-fed beef tallow, providing a gentle yet effective cleansing for face and body.</t>
        </is>
      </c>
      <c r="AD11" t="inlineStr">
        <is>
          <t>【Deep Hydration】Anti-dryness moisturizing horse oil hand cream can help to rehydrate skin. Great to providing moisturize around your skin.</t>
        </is>
      </c>
      <c r="AE11" t="inlineStr">
        <is>
          <t>HYDRATING &amp; SOOTHING: Our Facial Sheet Mask with Cucumber and Aloe provides deep hydration and soothing relief to dry and irritated skin. Experience a moisturized and refreshed complexion.</t>
        </is>
      </c>
      <c r="AF11" t="inlineStr">
        <is>
          <t>【Intense Hydration】Bid adieu to dry, parched paws! Our Anti-Dryness Moisturizing Horse Oil Hand Cream slathers on the hydration, giving you that spa-like vibe in every squeeze.</t>
        </is>
      </c>
      <c r="AG11" t="inlineStr">
        <is>
          <t>【pH Balanced for Women】BASSI yoni soap bars for women a healthy vaginal pH is acidic, somewhere between 3.8 to 4.5. Our feminine soap have a healthy pH of 4.5 to 5 so you can feel confident, comfortable, and healthy. Use with confidence as vagina soap enhances your natural pH to prevent irritation</t>
        </is>
      </c>
      <c r="AJ11" t="inlineStr">
        <is>
          <t>Natural and Nutritious Formula:Yamusa avocado soap is crafted to provide a gentle yet effective daily facial cleansing experience. Its delicate and nourishing properties deeply cleanse the skin, leaving it soft and revitalized.</t>
        </is>
      </c>
      <c r="AK11" t="inlineStr">
        <is>
          <t>[ EYE CREAM ANTI AGING ] CeraVe Skin Renewing under eye cream for wrinkles and fine lines deeply hydrates, visibly smooths, firms, and brightens delicate skin around eyes while helping restore the protective skin barrier.</t>
        </is>
      </c>
      <c r="AL11" t="inlineStr">
        <is>
          <t>Gentle, Effective Care: With hyaluronic acid, ceramides and MVE technology for 24 hour hydration., balancing hydration and restoring softness without irritation.</t>
        </is>
      </c>
      <c r="AM11" t="inlineStr">
        <is>
          <t>[Texture And Volume] Adds natural texture and volume to your hair,giving you that beachy,tousled look without the hassle.</t>
        </is>
      </c>
      <c r="AN11" t="inlineStr">
        <is>
          <t>【Face Care Kit】: Our 6-piece rice row pulp skincare set includes 1*rice toner, 1*rice serum, 1*rice face cream, 1*rice cleanser,1 * rice moisturizing lotion, 1* rice eye cream, these skin care products contain rice serum, can reduce skin dullness, dryness, anti-aging, smooth wrinkles, improve skin elasticity</t>
        </is>
      </c>
      <c r="AO11" t="inlineStr">
        <is>
          <t>ORGANIC JOJOBA OIL FOR HAIR: Kate Blanc’s Organic Cold Pressed Jojoba Oil (Aceite De Jojoba Oil) is certified by USDA and is pure, natural, and hexane free. Proven results to soften skin, giving it a radiant and energetic look.</t>
        </is>
      </c>
      <c r="AS11" t="inlineStr">
        <is>
          <t>Unleash Alluring Charm: Infused with pheromones, this perfume enhances your inner confidence and makes you feel irresistible. The unique fragrance is designed to captivate and attract attention, making it a perfect choice for special occasions or everyday wear.</t>
        </is>
      </c>
      <c r="AT11" t="inlineStr">
        <is>
          <t>Tea Tree Foot Repair Cream: Enriched with tea tree oil, aloe vera, and Centella Asiatica, this foot cream helps heal dry, cracked skin and softens calluses.Callus foot cream for men and women.</t>
        </is>
      </c>
      <c r="AW11" t="inlineStr">
        <is>
          <t>【Deep Moisturizing】It can quickly penetrate deep into the skin, keep the skin moisturized for a long , avoid skin tightness and peeling caused by dryness, and make the skin soft and smooth.</t>
        </is>
      </c>
      <c r="AX11" t="inlineStr">
        <is>
          <t>【Special Design】 With elegant electroplating design and malachite green shell, it feels luxurious in your hand. This is the best gift for your friends and yourself on your birthday anniversary.</t>
        </is>
      </c>
      <c r="AY11" t="inlineStr">
        <is>
          <t>【Avocado Facial Bubble Mask】Enhance your skin's natural glow with our refreshing Avocado Bubble Mask. Gently exfoliates for a rejuvenated, radiant appearance.</t>
        </is>
      </c>
      <c r="AZ11" t="inlineStr">
        <is>
          <t>Premium Material: This claw pickup is waterproof, corrosion resistance, ensuring long-term use in various environments. It provides a secure grip, making it easy to pick up items that are difficult to reach.</t>
        </is>
      </c>
      <c r="BA11" t="inlineStr">
        <is>
          <t>【You will get】 There are 200pcs mini soft sponges for ombre nail design. All the sponges are packed with a plastic storage box,which will help easier storage and prevent from dust and dirt.</t>
        </is>
      </c>
      <c r="BB11" t="inlineStr">
        <is>
          <t>【Gluta Milk Soap】: Gluta Milk Soap's unique milk extract can make your skin soft and elastic, and make your skin fair. Rich foam, deep cleansing, keep your skin moisturized</t>
        </is>
      </c>
      <c r="BC11" t="inlineStr">
        <is>
          <t>Value Pack --- Includes 50pcs mini soft nail sponges, widely used for gradient manicures, and a silver pen to grab nail sponges and easily create different nail styles</t>
        </is>
      </c>
      <c r="BD11" t="inlineStr">
        <is>
          <t>✿【Fresh Aroma】The soft aroma issoothing to the nostrils,making your hands smellfresh and feel morepleasurable.Nourishment, repairs dryskin, and makes handssoft and smooth.</t>
        </is>
      </c>
      <c r="BF11" t="inlineStr">
        <is>
          <t>Anti Wrinkle Cream -- Anti-wrinkle and fade fine lines anti-wrinkle rejuvenation cream facial wrinkles firming and smoothing, lifting and reducing fine lines.</t>
        </is>
      </c>
      <c r="BG11" t="inlineStr">
        <is>
          <t>1、 whitening effect: Purple whitening teeth powder is in efficient whitening ingredients, which can effectively stains, stains, tea stains, coffee stains, etc. on the of teeth, the natural whiteness of teeth, make smiles more and confident, and show obvious whitening effects in a short period of .</t>
        </is>
      </c>
      <c r="BH11" t="inlineStr">
        <is>
          <t>【 Firming Skin】Make your skin soft and smooth with Luxurious Collagen Firming ! Simply apply the lotion to where you need it and enjoy beautiful, attractive skin. Nourishes, moisturizes and plumps the skin for healthier, fuller, younger-looking skin while also improving skin elasticity.</t>
        </is>
      </c>
      <c r="BJ11" t="inlineStr">
        <is>
          <t>【Delightful Fragrance】 Pomegranate Extract exudes a soft and sweet aroma, creating a light and pleasant atmosphere. Peony Flower Extract Provides elegant floral scent that adds depth. Glycerin Makes the last longer and prolongs the in the perfume.</t>
        </is>
      </c>
      <c r="BL11" t="inlineStr">
        <is>
          <t>SET CONTENTS: Includes 4 pieces of luxurious lip balm with different tints, each containing 0.17 oz of product for long-lasting moisture and shine</t>
        </is>
      </c>
      <c r="BP11" t="inlineStr">
        <is>
          <t>Nourishing Formula: This foot cream is enriched with natural ingredients to deeply moisturise and nourish dry, cracked feet.</t>
        </is>
      </c>
      <c r="BQ11" t="inlineStr">
        <is>
          <t>👉【GlowBod Skin Firming Lotion】: target and repair crepey, sagging skin with serum-infused ingredients, it quickly absorbs into skin, leaving it smooth, hydrated, and non-greasy. With regular use, your skin will look firmer, smoother, and more radiant.</t>
        </is>
      </c>
      <c r="BR11" t="inlineStr">
        <is>
          <t>Whether you are studying, working, dating or travelling,these false Nails meet your needs and are also suitable for weddings, dances, parties, festivals.</t>
        </is>
      </c>
      <c r="BS11" t="inlineStr">
        <is>
          <t>Celebrate the festive season with our 24Pcs Short Almond Press On Nails, striped, heart designs, easy application, offering luxurious and sophisticated manicure look.</t>
        </is>
      </c>
      <c r="BT11" t="inlineStr">
        <is>
          <t>Wide applications,glossy fake nails suitable for various social occasions great for nails salon,diys home nails art.perfect to be used on wedding ,prom ,dating, and they also suitable for valentines , halloween, christmas day and other festival.</t>
        </is>
      </c>
      <c r="BU11" t="inlineStr">
        <is>
          <t>1 set including 24pcs False toenails and 1pc glue sticker , 1pc mini manicure stick (not liquid glue)</t>
        </is>
      </c>
      <c r="BW11" t="inlineStr">
        <is>
          <t>Intensified Moisturizing Treatment: These collagen infused gloves provide a long lasting moisturizing treatment for dry hands</t>
        </is>
      </c>
      <c r="BX11" t="inlineStr">
        <is>
          <t>[Brightens skin]: Moisturizing Tone-Up Cream, moist and naturally beautiful, it brightens the skin and crystallises it for a natural nude look. Leaves your complexion brighter and looking younger.</t>
        </is>
      </c>
      <c r="BY11" t="inlineStr">
        <is>
          <t>Say Goodbye to Expensive Salon Treatments with Our Foot Mask- Why spend a fortune at a salon when you can achieve salon-quality results at home with our Foot Mask? Our Foot Mask is easy to use and delivers amazing results in just one use. Save time and money by treating your feet to our Foot Mask in the comfort of your own home.</t>
        </is>
      </c>
      <c r="BZ11" t="inlineStr">
        <is>
          <t>[Moisturizing Cream] V7 Deep Hydration Cream provides instant coverage for beautiful, natural-looking skin. Moisturizer Cream crystallises it for a natural nude look.</t>
        </is>
      </c>
      <c r="CA11" t="inlineStr">
        <is>
          <t>【Nutrient-Rich Grass Fed Beef Tallow】Our beef tallow moisturizer is made from grass-fed beef tallow, rich in natural fatty acids and vitamins that deeply nourish your skin, improving elasticity and softness. Enjoy superior nutrients for an exceptional skincare experience.</t>
        </is>
      </c>
      <c r="CB11" t="inlineStr">
        <is>
          <t>✨ Glitter Mascara - It is like a starry sky, elegant and sparkly. Natural Sparkling Diamond mascara gives your eyelashes a boost of volume and length instantly , gives you the length and volume eyelash that you desire.</t>
        </is>
      </c>
      <c r="CD11" t="inlineStr">
        <is>
          <t>[Luxury Aromatherapy Experience] Each shower steamer is infused with high-quality essential oils, offering a range of delightful scents including Lavender for calm, Mint for refreshment, Tangerine for uplifting energy, Grapefruit for an energizing boost, Mint Eucalyptus for spa-like relaxation, Camellia for elegance, Baby Powder for comfort, and Rose for a romantic touch.Bring you the ultimate relaxing experience</t>
        </is>
      </c>
      <c r="CE11" t="inlineStr">
        <is>
          <t>Hydrates Deeply: Our face cream is formulated with advanced moisturizing agents that penetrate deep into your skin, leaving it feeling soft, smooth, and hydrated throughout the day.</t>
        </is>
      </c>
      <c r="CG11" t="inlineStr">
        <is>
          <t>[Natural and organic essential oils, handmade] Each piece is made by hand, containing natural and organic essential oils shower steamers, fresh and fragrant aroma natural non-pungent, no sensitive ingredients, so you can enjoy the aromatherapy spa experience in the shower to help you sleep, relax and eliminate the fatigue of the day</t>
        </is>
      </c>
    </row>
    <row r="12">
      <c r="B12" t="inlineStr">
        <is>
          <t>Strong styling: Create a wax stick styling texture. Use with styling gel for better effect</t>
        </is>
      </c>
      <c r="E12" t="inlineStr">
        <is>
          <t>Organic Face and Body Exfoliating Scrub Gel: Formulated with organic ingredients, our scrub gel offers a natural and gentle exfoliation experience for both your face and body. Enjoy the benefits of a deep cleanse and smoother skin without harsh chemicals or artificial additives.</t>
        </is>
      </c>
      <c r="F12" t="inlineStr">
        <is>
          <t>odor and freshness: The ingredient in shower gel has natural effect, which can quickly odor from the skin, leaving you looking new after bathing and restoring natural freshness.</t>
        </is>
      </c>
      <c r="H12" t="inlineStr">
        <is>
          <t>Moisturizing effect for the skin: Snail essence deeply nourishes the skin, moisturizes it and complements its nutrition. This helps to restore the natural radiance of the skin.</t>
        </is>
      </c>
      <c r="I12" t="inlineStr">
        <is>
          <t>Retinol Cream – Retinol, a form of vitamin A, can help increase natural collagen and elastin production. Retinol can help reduce wrinkles and fine lines while giving a skin firming and tightening effect, unleashing your inner glow!</t>
        </is>
      </c>
      <c r="L12" t="inlineStr">
        <is>
          <t>PACKAGE INCLUDES: 6 gel polish colors of 0.27 fl.oz (8ml) each + cat eye magnet. Professional gel nail set to enjoy the nail art from the comfort of your own home!</t>
        </is>
      </c>
      <c r="M12" t="inlineStr">
        <is>
          <t>High quality nail art：These glossy fake nails are made of safe and environmentally friendly materials,You can use them with confidence to decorate your nails</t>
        </is>
      </c>
      <c r="N12" t="inlineStr">
        <is>
          <t>Versatile Designs: From abstract geometric shapes to floral motifs, these false nails offer a range of fashionable styles to suit different tastes and occasions.</t>
        </is>
      </c>
      <c r="P12" t="inlineStr">
        <is>
          <t>HOW TO FIND THE PICTURE: You can see the picture inside the snowflake pendant with your naked eye. Also, you can place the projection stone over the phone's camera to see its projection on the screen. Additionally, you can hold the back of the pendant close to the flashlight to project it into a darker area.</t>
        </is>
      </c>
      <c r="Q12" t="inlineStr">
        <is>
          <t>Nourishing Formula: Rich in moisturizing ingredients to provide deep hydration and moisturization for dry hands and feet</t>
        </is>
      </c>
      <c r="R12" t="inlineStr">
        <is>
          <t>EYE CREAM FOR WRINKLES: The dark eye circle remover reduces fine lines and dark circles. It hydrates, firms, and brightens. It locks in moisture, improves firmness and tone, and softens wrinkles and crow's feet. Puffiness, dark circles &amp; wrinkles - these 3 major eye concerns will be taken care of perfectly. Most of our customers experienced visible results after 3-4 weeks.</t>
        </is>
      </c>
      <c r="T12" t="inlineStr">
        <is>
          <t>Silken Nourishment: Enriched with premium oils, butters and colloidal oatmeal, this soap pampers your skin with a luxurious, silken touch. Experience the ultimate in hydration as your skin drinks in the velvety richness, leaving it beautifully nourished.</t>
        </is>
      </c>
      <c r="U12" t="inlineStr">
        <is>
          <t>PORE TIGHTENING &amp; FIRMING: Ultra-low molecular collagen maximizes absorption and skin penetration. It helps refine enlarged pores, enhances skin elasticity immediately after application, and visibly reduces the appearance of fine lines and wrinkles.</t>
        </is>
      </c>
      <c r="V12" t="inlineStr">
        <is>
          <t>Lift Firm Anti-aging Fade Fine Lines Moisturizing Essence.</t>
        </is>
      </c>
      <c r="Y12" t="inlineStr">
        <is>
          <t>SOFT TEXTURE AND NON-GREASY: Our horse oil cream has a soft and delicate texture that absorbs quickly into the skin without leaving a greasy residue.It not only nourishes the skin but also helps relieve common skin problems like dry peeling,the barbs peel, fine lines are dark.Pamper your hands or feet with this cream and enjoy its fast-absorbing, non-greasy formula</t>
        </is>
      </c>
      <c r="Z12" t="inlineStr">
        <is>
          <t>Has Many Uses: Valentines red glitter design false nails , short coffin shape. Perfect for nails salon, DIY home nails art,used on wedding ,prom party ,dating.It is perfect gift for girlfriends, wives, women and girls</t>
        </is>
      </c>
      <c r="AA12" t="inlineStr">
        <is>
          <t>Advanced Firming Formula: Enriched with nourishing botanical extracts to deeply moisturize, firm and tone the skin's surface</t>
        </is>
      </c>
      <c r="AB12" t="inlineStr">
        <is>
          <t>MOIST BUT NOT GREASY: The lightweight texture absorbs quickly into the skin, leaving a smooth, non-greasy finish that lasts, ensuring your hands remain moisturized without the heavy, oily feeling.</t>
        </is>
      </c>
      <c r="AC12" t="inlineStr">
        <is>
          <t>Moisturizing Formula: Enriched with nourishing oils like coconut and olive, it deeply moisturizes and improves dry, itchy, or sensitive skin.</t>
        </is>
      </c>
      <c r="AD12" t="inlineStr">
        <is>
          <t>【Comfortable Texture】Anti-dryness moisturizing horse oil hand cream formula is light and easy to be absorbed.</t>
        </is>
      </c>
      <c r="AE12" t="inlineStr">
        <is>
          <t>COOLING &amp; REFRESHING: The combination of Cucumber and Aloe offers a cooling sensation, reducing redness and inflammation. Enjoy a refreshing and revitalizing experience for your skin.</t>
        </is>
      </c>
      <c r="AF12" t="inlineStr">
        <is>
          <t>【Smooth Operator】Get ready for hands smoother than silk on a sunny ride. This cream transforms your digits into soft, supple wonders that’ll make you want to show them off everywhere!</t>
        </is>
      </c>
      <c r="AG12" t="inlineStr">
        <is>
          <t>【For Women, By Women】BASSI yoni stawberry bar soap can herbal vaginal cleanse, assit with yeast, vaginal tightening, soothes and purifies and soften. The natural vaginal soaps for women to promote proper hormone function and remove vaginal odor. anti inflammation, tightening and nourishing vagina to balance the feminine pH</t>
        </is>
      </c>
      <c r="AJ12" t="inlineStr">
        <is>
          <t>Deeply Moisturizing: This yamusa handmade avocado soap can provide a certain moisturizing effect to the skin during the process of cleansing. After use, the skin will feel softer, smoother, and maintain a moist state for a long time.The energetic blend of avocado and floral notes will leave you feeling refreshed and renewed after every shower.</t>
        </is>
      </c>
      <c r="AK12" t="inlineStr">
        <is>
          <t>[ CAFFEINE EYE CREAM ] Firming eye cream with caffeine to help visibly reduce puffiness, peptides to help reduce the appearance of fine lines &amp; crow's feet wrinkles, and niacinamide to help visibly smooth fine lines &amp; wrinles.</t>
        </is>
      </c>
      <c r="AL12" t="inlineStr">
        <is>
          <t>Rich in Shea Butter &amp; Ceramides: A deficiency of ceramides in skin can often be associated with dry skin, which can feel itchy and look flaky. Moisturizing Cream is formulated with three essential ceramides &amp; hyaluronic acid.</t>
        </is>
      </c>
      <c r="AM12" t="inlineStr">
        <is>
          <t>[Clay Texture Pack] Includes a clay texture pack to enhance hold and definition,perfect for styling and maintaining your desired look.</t>
        </is>
      </c>
      <c r="AN12" t="inlineStr">
        <is>
          <t>【Anti Aging Skin Care Set】: Anti aging skin care routine kit for women contains rice serum to smooth wrinkles and fine line, tighten the skin, improve skin condition, relieve rough and dry skin, makes skin soft and look younger</t>
        </is>
      </c>
      <c r="AO12" t="inlineStr">
        <is>
          <t>JOJOBA OIL ORGANIC FOR SKIN: Perfect as a daily moisturizer or treatment for skin, hair and nails. Unrefined jojoba oil easily absorbs into skin and help reduce appearance of wrinkles, stretch marks, and makeup. Jojoba Oil is commonly used as body oil for dry and normal skin and hair oil for dry hair. It's great as a lip balm and sunburn removal. Jojoba oil can be used for ear stretching, scalp, nails and cuticles.</t>
        </is>
      </c>
      <c r="AS12" t="inlineStr">
        <is>
          <t>Increased Confidence: The perfume blends seamlessly with your skin to create a one-of-a-kind scent, boosting your confidence and making you feel unique and alluring. It enhances your personal aura, making you stand out in any setting.</t>
        </is>
      </c>
      <c r="AT12" t="inlineStr">
        <is>
          <t>Foot Deep Hydration Cream: Provides lasting moisture to rough feet, leaving them feeling smooth and rejuvenated.</t>
        </is>
      </c>
      <c r="AW12" t="inlineStr">
        <is>
          <t>【Purpose 】 Skin in addition to facial care, it is also suitable for other parts of the body such as the neck, hands, back, etc, to help improve skin problems such as dryness, roughness and sagging, and comprehensively improve skin quality.</t>
        </is>
      </c>
      <c r="AX12" t="inlineStr">
        <is>
          <t>【Smooth and Precise】 The eyeliner pencil head is 0.01mm skin-friendly sponge pen head, thin pen head, accurate pen, follow the heart to draw thick and thin lines, novice can also operate easily. Eyeliner will naturally and precisely contour your eyes, making you look more radiant.</t>
        </is>
      </c>
      <c r="AY12" t="inlineStr">
        <is>
          <t>【Nourish Skin】Indulge in rich pampering care with our facial bubble mask. Infused with Complex Acid Avocado Cleansing Foam Mask, it elevates your skincare routine for a nourishing treat.</t>
        </is>
      </c>
      <c r="AZ12" t="inlineStr">
        <is>
          <t>Efficient 4-Claw Design: The specially designed four-claw mechanism allows for efficient clamping and retrieval of small objects like chips, screws, nails, bolts, and nuts.</t>
        </is>
      </c>
      <c r="BA12" t="inlineStr">
        <is>
          <t>【Ombre Nail Sponges】 With the size of each sponge: 0.39*0.39*0.39 inches, the mini nail sponges is perfect for ombre nail design and aura nail art.</t>
        </is>
      </c>
      <c r="BB12" t="inlineStr">
        <is>
          <t>【Easy to use】: First moisturize your skin with warm water, and then use the foam net to produce rich foam. Gently massage the foam into your skin for a thorough cleansing.</t>
        </is>
      </c>
      <c r="BC12" t="inlineStr">
        <is>
          <t>Soft Art Sponge --- Soft sponge is made of highly elastic material, feel fine, not easy to deform when pressed, can create a more uniform gradient effect. The non-slip handle of the metal grab clip is designed for easy use and can be used to grip nail sponges, rhinestones, jewelry, etc</t>
        </is>
      </c>
      <c r="BD12" t="inlineStr">
        <is>
          <t>✿【Lasting Moisturizing】Light texture, smoothapplication.Makes hands feelmore comfortable andkeeps themmoisturized for along time.</t>
        </is>
      </c>
      <c r="BF12" t="inlineStr">
        <is>
          <t>Anti-aging cream -- Anti-wrinkle rejuvenating cream can promote collagen reduce the formation of fine lines and wrinkles, and could be used on skin around eyes, forehead, cheek, neck,etc.</t>
        </is>
      </c>
      <c r="BG12" t="inlineStr">
        <is>
          <t>2、 Gentle Tooth Protection : Using a mild and non irritating , it whitens teeth without damaging enamel. Even people with sensitive teeth can use it with confidence, avoiding tooth problems caused by excessive stimulation of whitening products.</t>
        </is>
      </c>
      <c r="BH12" t="inlineStr">
        <is>
          <t>【 Collagen Firming 】Collagen is a protein found , bones and connective tissues, and plays a key role in maintaining skin elasticity and firmness. As we age, our body's natural collagen production decreases, which can to the appearance of fine lines, wrinkles and sagging skin. This firming helps skin's , enhances skin elasticity, collagen within the skin, and hydrates and nourishes the skin, leaving it feeling softer, more supple and more .</t>
        </is>
      </c>
      <c r="BJ12" t="inlineStr">
        <is>
          <t>【Peony Perfumes For Women】The perfume available in special scents made for women. Provides a good feeling to help keep you refreshed and comfortable in the hot summer. The unique makes the last for a long time, keeping the fresh and pleasant all day long.</t>
        </is>
      </c>
      <c r="BL12" t="inlineStr">
        <is>
          <t>MOISTURIZING FORMULA: Natural butter-based lip balm that instantly hydrates and soothes dry, chapped lips while providing a glossy finish</t>
        </is>
      </c>
      <c r="BP12" t="inlineStr">
        <is>
          <t>Intense Hydration: Packed with shea butter, glycerin, and vitamin E, it provides long-lasting hydration for rough, calloused skin.</t>
        </is>
      </c>
      <c r="BQ12" t="inlineStr">
        <is>
          <t>👉【Reduce Wrinkles &amp; Tighten Skin】Harnessing the strength of a potent peptide formulation,GlowBod Skin Firming Lotion decelerates the aging process. It lifts your skin from neck to toe, reducing lines and wrinkles, resulting in smoother, firmer skin.</t>
        </is>
      </c>
      <c r="BR12" t="inlineStr">
        <is>
          <t>Craft from friendly ABS, both fashion and convenience, ensuring a natural look and comfortable fit for daily and party use.</t>
        </is>
      </c>
      <c r="BS12" t="inlineStr">
        <is>
          <t>Great for fashion individuals and beauty enthusiasts, these artificial stick on Nails cater to those who love to expressing their personality through their manicure.</t>
        </is>
      </c>
      <c r="BT12" t="inlineStr">
        <is>
          <t>Comfortable to use,these glues on nails are designed according to the curvature of female nails,with moderate thickness, natural, more natural, and comfortable to use.</t>
        </is>
      </c>
      <c r="BU12" t="inlineStr">
        <is>
          <t>Short fake toenails are designed in 10 diverse sizes which have included most people's toenail size.</t>
        </is>
      </c>
      <c r="BW12" t="inlineStr">
        <is>
          <t>Exfoliating &amp; Revitalizing: The gloves gently exfoliate rough skin, leaving hands smooth, soft and rejuvenated</t>
        </is>
      </c>
      <c r="BX12" t="inlineStr">
        <is>
          <t>【Deep Hydration Waterlight Makeup Cream】Moisture toning light cream deeply moisturizes skin, relieve skin dryness and repair skin.</t>
        </is>
      </c>
      <c r="BY12" t="inlineStr">
        <is>
          <t>Relax and Rejuvenate with Our Foot Mask-Our Foot Mask is the perfect way to unwind after a long day. Simply slip on the mask and let it do its magic. The cooling sensation of the mask will help to soothe tired feet, while the aroma of essential oils will help to calm your senses. Our Foot Mask is the ultimate self-care treat that your feet deserve.</t>
        </is>
      </c>
      <c r="BZ12" t="inlineStr">
        <is>
          <t>[Deep Hydration] Moisturizing V7 Cream can deeply hydrate your skin, deeply moisturizes skin, relieve skin dryness and repair skin, keeping it moisturized and soft. V7 Face Cream provides instant coverage for beautiful for dry skin.</t>
        </is>
      </c>
      <c r="CA12" t="inlineStr">
        <is>
          <t>【Powerful Natural Ingredients】Our tallow face moisturizer enriched with essential vitamins A, D, E, K, E and Fatty Acids, revitalizes your skin, replenishing its youthfulness and vitality with every application.</t>
        </is>
      </c>
      <c r="CB12" t="inlineStr">
        <is>
          <t>✨ Mild &amp; Non-allergenic and Easy to Remove - Silk mascara fiber waterproof made of natural mild ingredients, it is very convenient and safe, suitable for your daily use, and is not easy to be allergic, safe to use, and safe and friendly to sensitive eyes and contact lens wearers.</t>
        </is>
      </c>
      <c r="CD12" t="inlineStr">
        <is>
          <t>[Perfect Gift Choice] The packaging of our shower steamer reflects the beauty of nature, with elegant patterns and bright colors. It can be given as a gift without changing the packaging. It is the best Stocking Stuffers,valentines day gifts for her, gifts for mom, Christmas gifts, female gift, Christmas gift, Easter gifts for women who have everything</t>
        </is>
      </c>
      <c r="CE12" t="inlineStr">
        <is>
          <t>Non-Greasy Formula: Light and easily absorbed, our face cream does not leave a greasy residue, allowing your skin to care naturally without feeling heavy.</t>
        </is>
      </c>
      <c r="CG12" t="inlineStr">
        <is>
          <t>[New upgraded experience, definition of aromatherapy] For the best shower experience, we have researched many shower bombs on the market and upgraded and improved their scent, shape, and size, MURAN shower steamers are naturally fragrant, it allows you to take a slow deep breath and enjoy every moment of relaxation, try this home spa set now</t>
        </is>
      </c>
    </row>
    <row r="13">
      <c r="B13" t="inlineStr">
        <is>
          <t>Hair finishing: Long-lasting wax helps tame baby hair. Non-greasy and non-sticky styling for a more natural and smooth style</t>
        </is>
      </c>
      <c r="E13" t="inlineStr">
        <is>
          <t>Deep Cleansing Moisturizing Facial Exfoliator: Our exfoliating gel not only removes impurities but also provides deep cleansing to unclog pores and prevent breakouts. It is enriched with moisturizing ingredients to maintain skin hydration, leaving your face feeling refreshed and nourished.</t>
        </is>
      </c>
      <c r="F13" t="inlineStr">
        <is>
          <t>Reduce dryness and nourish the skin: The specially ingredient helps lock in , reduce dryness, and keep the skin moisturized, elastic and shiny after bathing. This shampoo acts as a restorer and moisturizer for damaged hair. It boosts hair density, strengthens the scalp, and provides natural shine while preventing breakage.</t>
        </is>
      </c>
      <c r="H13" t="inlineStr">
        <is>
          <t>Our essence is a high-quality, safe and gentle formula that nourishes the skin without any irritation. Skin rejuvenation: The unique formula evens out the skin tone and giving it a youthful glow.</t>
        </is>
      </c>
      <c r="I13" t="inlineStr">
        <is>
          <t>Natural Age-Defying Smooth Skin – Experience the triple action of retinol, collagen, and hyaluronic acid suspended in a base of powerful botanicals. Use daily to nourish damaged, crepey and loose skin with powerful antioxidants so you can look and feel your best.</t>
        </is>
      </c>
      <c r="L13" t="inlineStr">
        <is>
          <t>High Quality: Color resistant, flexible and shiny resistant to any test, long lasting up to 21 days under proper application. Easy to apply with good tenacity and highly pigmented.</t>
        </is>
      </c>
      <c r="M13" t="inlineStr">
        <is>
          <t>Enduring Effect: You can use the nail glue sticker we give away gradient french tips fake nails can be reused ), if you want to last longer, please use liquid glue, the effect can last 1 to 2 weeks</t>
        </is>
      </c>
      <c r="N13" t="inlineStr">
        <is>
          <t>Easy Application: With their pre-designed patterns, these nail tips can be quickly applied without the need for complex nail art techniques.</t>
        </is>
      </c>
      <c r="P13" t="inlineStr">
        <is>
          <t>UNIQUE GIFTS: You can upload a photo with precious memories of you and the recipient. Whether it's for friends, spouses or family members, it can remind the person of that good memories and warm their hearts.</t>
        </is>
      </c>
      <c r="Q13" t="inlineStr">
        <is>
          <t>Delightful Scent: Fresh, natural botanical scent delights your mood while nourishing and hydrating skin</t>
        </is>
      </c>
      <c r="R13" t="inlineStr">
        <is>
          <t>EYE REPAIR CREAM WITH GOOD FORMULATION: The eye cream for dark circles and puffiness is formulated with Retinol and other powerful ingredients like shea butter lactic acid that work well together to help provide moisture. We use the good quality ingredients available.</t>
        </is>
      </c>
      <c r="T13" t="inlineStr">
        <is>
          <t>Skin-Quenching Luxury: This soap is enriched with nourishing oils and butters, leaving your skin feeling soft, hydrated, and beautifully moisturized after each use. Experience the luxury of radiant, velvety skin with every wash.</t>
        </is>
      </c>
      <c r="U13" t="inlineStr">
        <is>
          <t>BRIGHTENS THE SKIN: Formulated with Galactomyces Ferment Filtrate and Niacinamide, it improves uneven skin tone and texture while offering antioxidant effects, resulting in healthier, more radiant skin.</t>
        </is>
      </c>
      <c r="V13" t="inlineStr">
        <is>
          <t>It can relieve and soothe the skin, help the skin to return to a white state, prevent the skin from relaxing, and make the skin tender.</t>
        </is>
      </c>
      <c r="Y13" t="inlineStr">
        <is>
          <t>REPLENISHES MOISTURE: With our horse oil cream, you can replenish the moisture that your hands or feet need deeply and effectively.Its nourishing formula deeply penetrates the skin,leaving it hydrated and rejuvenated.Say goodbye to dry and rough hands or feet and embrace smooth and moisturized skin with this cream</t>
        </is>
      </c>
      <c r="Z13" t="inlineStr">
        <is>
          <t>Daily Wear: You are able to do everything you normally would without worrying about them budging. Such as typing, gardening, house working or playing with your pet</t>
        </is>
      </c>
      <c r="AA13" t="inlineStr">
        <is>
          <t>Suitable For All Skin Types: Non-greasy, fast-absorbing formula is gentle enough for daily use on all skin types, including sensitive skin</t>
        </is>
      </c>
      <c r="AB13" t="inlineStr">
        <is>
          <t>SKIN CARE BENEFITS: Horse oil helps to soothe and repair dry, cracked skin, improving the skin's texture and elasticity for a healthier, smoother appearance. Ideal for restoring moisture to rough areas.</t>
        </is>
      </c>
      <c r="AC13" t="inlineStr">
        <is>
          <t>Versatile Usage: Suitable for use as a facial cleanser, body wash, or shampoo, making it a versatile addition to your daily routine.</t>
        </is>
      </c>
      <c r="AD13" t="inlineStr">
        <is>
          <t>【Widely Used】Anti-dryness moisturizing horse oil hand cream's ingredients are gentle and mild, suitable for all skin types.</t>
        </is>
      </c>
      <c r="AE13" t="inlineStr">
        <is>
          <t>NATURAL INGREDIENTS: Carefully curated with natural ingredients like Cucumber and Aloe, known for their hydrating and soothing properties. Nourish your skin with the power of nature.</t>
        </is>
      </c>
      <c r="AF13" t="inlineStr">
        <is>
          <t>【Quick Absorption】No sticky residue here! Our hand cream sinks in lightning-fast, letting you high-five, text, or type without any slippery shenanigans.</t>
        </is>
      </c>
      <c r="AG13" t="inlineStr">
        <is>
          <t>【Dermatologist-Tested】BASSI feminine soap for women made of all Natural Ingredients, paraben-free, glycerin-Free and alcohol free, Sulfate-free, shea butter, cruelty-free ,Organic lauric acid,Organic jojoba oil for long last quality soap bars.stawberry oil , lauric acid</t>
        </is>
      </c>
      <c r="AJ13" t="inlineStr">
        <is>
          <t>Gentle Nourishment: Avocado nourishing soap does not excessively remove natural oils from the skin while cleaning, maintaining the skin's natural barrier function. It uses a gentle formula to reduce skin irritation and make the skin feel comfortable without tightness.</t>
        </is>
      </c>
      <c r="AK13" t="inlineStr">
        <is>
          <t>[ EYE WRINKLE CREAM ] This peptide eye cream is fragrance-free, paraben-free, allergy-tested, ophthalmologist tested, and suitable for contact lens wearers.</t>
        </is>
      </c>
      <c r="AL13" t="inlineStr">
        <is>
          <t>Pampering Experience: Treat yourself to a luxurious skincare ritual with the soft, soothing texture of shea butter that leaves skin feeling velvety smooth.Strengthen your skin’s natural barrier, helping it stay resilient against environmental stressors.</t>
        </is>
      </c>
      <c r="AM13" t="inlineStr">
        <is>
          <t>[Long-Lasting Hold] Provides a long-lasting hold that keeps your hairstyle in place,even on the busiest days,volume to make your boring straight/flat hair stylish.</t>
        </is>
      </c>
      <c r="AN13" t="inlineStr">
        <is>
          <t>【Efficient Moisturizing】: Our rice skin care set is suitable for all skin types and those who stay up late. Rice serum can penetrate deep into the bottom layer of the skin Replenish and repair lost water, improve the problem of enlarged or clogged pores, excessive sebum skin, and rough skin. Long-term use of rice skin care kit can improve the balance of water and oil in the skin</t>
        </is>
      </c>
      <c r="AO13" t="inlineStr">
        <is>
          <t>JOJOBA OIL FOR HAIR GROWTH: Grow longer and thicker hair in a quick, natural way, while also diminishing hair loss. Pure jojoba oil is a natural hair oil for cuticle, dry brittle hair, dry scalps, and dandruff. Natural jojoba oil is also great as beard oil and for men and women. It's the popular ingredient in hair growth serum, lip treatment, and natural shampoo.</t>
        </is>
      </c>
      <c r="AS13" t="inlineStr">
        <is>
          <t>Pure Formula: Made with natural, high-quality ingredients, this perfume is skin-friendly and free from glycerin and alcohol. It is gentle on the skin, ensuring a comfortable and safe wearing experience.</t>
        </is>
      </c>
      <c r="AT13" t="inlineStr">
        <is>
          <t>Soothes and Calms: Tea tree oil and Centella extract help reduce irritation, redness, and discomfort, perfect for tired, stressed feet.</t>
        </is>
      </c>
      <c r="AW13" t="inlineStr">
        <is>
          <t>【Can be used as a for daily skin care】This skin care has a light texture and can be used as a for daily skin care. It provides all-day moisturizing and is an ideal choice for daily skin care.</t>
        </is>
      </c>
      <c r="AX13" t="inlineStr">
        <is>
          <t>【Waterproof and Long-lasting】 With a rich carbon black formula, eyeliner clearly appears in the eyes. The Quick-drying eyeliner pencil adopts a long-term formula, which is waterproof, sweatproof, and smudgeproof all day long. Don't worry about the dirt caused by swimming, running, or other sports.</t>
        </is>
      </c>
      <c r="AY13" t="inlineStr">
        <is>
          <t>【Hydrating &amp; Moisturizing 】 Experience long-lasting moisture and clearer skin with our avocado Bubble mask. It deeply hydrates and purifies pores for a healthier complexion.</t>
        </is>
      </c>
      <c r="AZ13" t="inlineStr">
        <is>
          <t>Comfortable to Use: With its ergonomic design, the pick-up tool offers a comfortable grip and easy operation. Simply press down on the handle to extend the claws and release to grab objects.</t>
        </is>
      </c>
      <c r="BA13" t="inlineStr">
        <is>
          <t>【Save Materials】 unlike the old design wedges sponge,large size and they are disposable after only 1 time use, our small size nail art sponge can help to save materials during your nail art work.</t>
        </is>
      </c>
      <c r="BB13" t="inlineStr">
        <is>
          <t>【Moisturizing Enhancement】: Each foaming not only cleanses your skin, but also moisturizes it, leaving it feeling soft and elastic. Turn your shower into a refreshing spa experience.</t>
        </is>
      </c>
      <c r="BC13" t="inlineStr">
        <is>
          <t>Compact Size --- Our nail tool packages have a sophisticated and simple look, and are compact in size, easy to carry and store, and easy to carry when traveling or on business</t>
        </is>
      </c>
      <c r="BD13" t="inlineStr">
        <is>
          <t>✿【High Quality Materials】Snowdrop hand lotion made with shea butter, almond oil, essential oils and other thoughtfully chosen ingredients.</t>
        </is>
      </c>
      <c r="BF13" t="inlineStr">
        <is>
          <t>Non-sticky -- This anti-wrinkle rejuvenating cream melts on the face, the skin is not sticky and not stuffy and easy to absorb. Assure your face is clean and dry, apply an appropriate amount of this anti wrinkle face cream to your face and massage gently till it is absorbed.</t>
        </is>
      </c>
      <c r="BG13" t="inlineStr">
        <is>
          <t>3、 Unique purple design: Its unique purple color not gives people a fashionable and mysterious feeling visually, but also contains special ingredients that help enhance the whitening effect. This color design also makes it stand out among many products.</t>
        </is>
      </c>
      <c r="BH13" t="inlineStr">
        <is>
          <t>【Reawaken Skin】Collagen stimulates important elastin production, lifts aging skin and helps skin regain its former beauty. Long-term use of this firming collagen can your youthful firmness, and beauty. It can be used as an effective daily body moisturizing lotion with a gentle nature. Suitable for all skin types, including dry skin, oily skin and sensitive skin.</t>
        </is>
      </c>
      <c r="BJ13" t="inlineStr">
        <is>
          <t>【Ball Design】The ball-on design is more leak-proof, reduces waste, and is easy to apply. Rich and silky texture makes to enjoy thecalming during bath. Lightweight texture,suitable for all skin types. Suitable for daily use, enhance the overall temperament.</t>
        </is>
      </c>
      <c r="BL13" t="inlineStr">
        <is>
          <t>LONG-LASTING: Features a 3-year shelf life when stored properly, ensuring extended product freshness and effectiveness</t>
        </is>
      </c>
      <c r="BP13" t="inlineStr">
        <is>
          <t>Soothing Relief: Helps soothe and heal painful cracks, calluses, and dry heels, leaving feet soft and smooth.</t>
        </is>
      </c>
      <c r="BQ13" t="inlineStr">
        <is>
          <t>👉【Formulated with Collagen and Elastin】Our uniquely formulated Skin Firming Lotion is infused with collagen and elastin and provides you with visibly toned and tight skin while also maintaining youthful and firm-looking skin.</t>
        </is>
      </c>
      <c r="BR13" t="inlineStr">
        <is>
          <t>Celebrate the festive season with our 24Pcs Heart Print Short Almond Press On Nails, white french tips, heart designs, easy application, offering luxurious and sophisticated manicure look.</t>
        </is>
      </c>
      <c r="BS13" t="inlineStr">
        <is>
          <t>Whether you are studying, working, dating or travelling,these false Nails meet your needs and are also suitable for weddings, dances, parties, festivals.</t>
        </is>
      </c>
      <c r="BT13" t="inlineStr">
        <is>
          <t>Package includes,1set false nails with designs.</t>
        </is>
      </c>
      <c r="BU13" t="inlineStr">
        <is>
          <t>Artiicial Toenails Easy to use -you just choose the size fit to your toenail bed, apply them with a strong nail glue and press for 10 seconds, do not touch water within 1 hours.</t>
        </is>
      </c>
      <c r="BW13" t="inlineStr">
        <is>
          <t>Easy To Use: Simply put on the gloves for 20 minutes or more to experience the nourishing effect</t>
        </is>
      </c>
      <c r="BX13" t="inlineStr">
        <is>
          <t>【Non-greasy】Our Moisture Toning Light Cream lightweight and non-greasy formula penetrates your skin quickly without leaving any residue, making it perfect for use all day long.</t>
        </is>
      </c>
      <c r="BY13" t="inlineStr">
        <is>
          <t>Delicate Foot Skin: Our peeling foot mask is designed to wrap your feet like socks that allow the feet to absorb the essence in all directions. The feet mask reduces the appearance of fine lines, thus improving skin vitality, and nourishing the skin, especially during the dry season. Our lavender feet mask for dry cracked feet provides a treatment to make your foot skin soft and tender like a baby in 3-5 weeks!</t>
        </is>
      </c>
      <c r="BZ13" t="inlineStr">
        <is>
          <t>[Show good skin] Natural Cream Young Skin Water is clear, moist and naturally beautiful, makes my skin hydrating and translucent! It leaves your complexion better and looking younger.</t>
        </is>
      </c>
      <c r="CA13" t="inlineStr">
        <is>
          <t>【Versatile Skincare Solution】Whether you need a face moisturizer, body lotion, or deep moisturizing whipped balm, our product does it all. Its multifunctional properties make it a must-have in your skincare routine for exceptional care and hydration.</t>
        </is>
      </c>
      <c r="CB13" t="inlineStr">
        <is>
          <t>✨ Waterproof &amp; Long Lasting - This waterproof natural mascara ensures that you won't be ruined by sweat or rain throughout the day.It can maintain the shape of long curling eyelashes, and can help you keep a good throughout the day.</t>
        </is>
      </c>
      <c r="CD13" t="inlineStr">
        <is>
          <t>[Ultimate Relaxation] Made with natural ingredients, our steamer is a guilt-free way to enjoy the luxurious benefits of aromatherapy, ensuring that every shower is a moment of pure happiness. Experience the feeling of a top spa at home and enjoy a time that belongs to you alone.</t>
        </is>
      </c>
      <c r="CE13" t="inlineStr">
        <is>
          <t>Suitable for All Skin Types: Our hypoallergenic formula is suitable for all skin types, including sensitive skin, ensuring that everyone can enjoy the benefits without irritation.</t>
        </is>
      </c>
      <c r="CG13" t="inlineStr">
        <is>
          <t>[Eco-friendly and residue-free, easy to use] Take out a piece of shower steamers in aluminum foil and place it in the corner of the shower where the water flow is light, for best results, do not submerge the shower bombs, the intoxicating aroma takes you into a state of relaxation and enjoys your small but meaningful moments of self-care, unlike other shower tablets, MURAN shower steamers dissolve completely without residue and are non-slip, so they won't clog your home's drainage system</t>
        </is>
      </c>
    </row>
    <row r="14">
      <c r="B14" t="inlineStr">
        <is>
          <t>Easy to apply: Push up from the bottom and apply the wax to dry or damp hair. This hair wax stick is perfect for styling short to medium hair, providing good edge hair control</t>
        </is>
      </c>
      <c r="E14" t="inlineStr">
        <is>
          <t>Suitable for All Skin Types: Our exfoliating gel is suitable for all skin types, making it a versatile solution for everyone. Whether you have dry, oily, or sensitive skin, this gentle yet effective exfoliator will help improve your skin's texture and appearance.</t>
        </is>
      </c>
      <c r="F14" t="inlineStr">
        <is>
          <t>Refreshing and moisturizing, long-lasting moisturizing: This rosemary shampoo also contains a variety of moisturizing ingredients, which can provide long-lasting moisturizing effect to the skin while cleansing, allowing you to maintain a fresh and comfortable skin condition for a long time after bathing.</t>
        </is>
      </c>
      <c r="H14" t="inlineStr">
        <is>
          <t>Easy application: This product promotes skin tightening without causing any discomfort. The ease of application makes it ideal for all skin types.</t>
        </is>
      </c>
      <c r="I14" t="inlineStr">
        <is>
          <t>Powerful Moisturizer Lotion – Gentle and effective for both men and women. Use on face, neck, chest, double chin, or any other trouble spots on your body for deep nourishment, soothing and skin hydration benefits. Paraben-free without dies and harsh chemicals. Activscience never tests on animals.</t>
        </is>
      </c>
      <c r="L14" t="inlineStr">
        <is>
          <t>REMINDER: Nail gel polish need cure under LED/UV light ,CURE TIME: Average for LED light 30-60 secs, UV light 2-4mins.</t>
        </is>
      </c>
      <c r="M14" t="inlineStr">
        <is>
          <t>Wide Applications:White french fake nails with nail art designs can be used on various occasions, which can meet your needs at weddings, proms, birthdays, parties, Valentine's Day dates, and daily life</t>
        </is>
      </c>
      <c r="N14" t="inlineStr">
        <is>
          <t>Reusable and Durable: Made from high-quality materials, these artificial nails are designed for multiple uses and long-lasting wear.</t>
        </is>
      </c>
      <c r="P14" t="inlineStr">
        <is>
          <t>CUSTOM CHRISTMAS ORNAMENTS: You can upload a picture that captures the precious moment with someone you loved, which can make the photo projection ornament unique. Also, the snowflake ornament with picture inside can make your Christmas tree beautiful and unique.</t>
        </is>
      </c>
      <c r="Q14" t="inlineStr">
        <is>
          <t>Convenient Packaging: Each 1.411 oz (40g) bar is encapsulated in a clear tube for easy application and portability</t>
        </is>
      </c>
      <c r="R14" t="inlineStr">
        <is>
          <t>EASY TO APPLY EYE PUFFINESS REDUCER: After cleansing your eyes, gently glide our retinol eye stick around your entire eye area in small, circular motions. We recommend starting with once every 2-3 days to allow your skin to adjust to the retinol, after 1 week, you can apply day and night.</t>
        </is>
      </c>
      <c r="T14" t="inlineStr">
        <is>
          <t>Shea Butter: Enriched with premium shea butter, this soap offers your skin a velvety embrace of hydration and nourishment. It leaves your skin feeling irresistibly soft and beautifully moisturized.</t>
        </is>
      </c>
      <c r="U14" t="inlineStr">
        <is>
          <t>AMPOULE SOLIDIFIED: Each 1.19 oz bottle of ampoule is solidified into a sheet mask.</t>
        </is>
      </c>
      <c r="V14" t="inlineStr">
        <is>
          <t>The skin surface is not easy to be damaged, so as to improve the skin's self repairing function.</t>
        </is>
      </c>
      <c r="Y14" t="inlineStr">
        <is>
          <t>INCREASES SKIN ELASTICITY: Our horse oil cream gently nourishes the skin, revitalizes the skin cells, and enhances nutrient absorption. With regular use,it increases the elasticity of your skin, accelerates its metabolism,and restores its natural vitality.Embrace each day with supple and elastic hands thanks to this cream</t>
        </is>
      </c>
      <c r="Z14" t="inlineStr">
        <is>
          <t>Easy to Use: Instead of spend lots time and money at nail salon, you can change you nails style in 15 minutes anytime and anywhere. The fake nails will stay longer if you clean your nails before use, and avoid water within the first hour of wearing</t>
        </is>
      </c>
      <c r="AA14" t="inlineStr">
        <is>
          <t>Remarkable Results: With regular use, you'll notice a dramatic improvement in skin elasticity, firmness, and a more youthful, radiant complexion</t>
        </is>
      </c>
      <c r="AB14" t="inlineStr">
        <is>
          <t>GOOD ABSORPTION: The fast-absorbing texture ensures that the cream penetrates deeply into the skin, delivering moisture and soothing benefits right where it's needed.</t>
        </is>
      </c>
      <c r="AC14" t="inlineStr">
        <is>
          <t>Soothing Properties: The tallow base soothes and comforts sensitive skin types, including eczema, while promoting a healthy complexion.</t>
        </is>
      </c>
      <c r="AD14" t="inlineStr">
        <is>
          <t>【Easy to Use】Anti-dryness moisturizing horse oil hand cream is here to help you improving and having a smooth skin.It's easy to use, opening the lid and applying to your skin.</t>
        </is>
      </c>
      <c r="AE14" t="inlineStr">
        <is>
          <t>MADE IN SOUTH KOREA: Expertly crafted in South Korea, a hub of skincare innovation, our Facial Sheet Mask reflects the excellence and quality of South Korean beauty. Trust in the expertise of Korean skincare.</t>
        </is>
      </c>
      <c r="AF14" t="inlineStr">
        <is>
          <t>【All-Day Comfort】Whether you’re racing through a hectic day or chilling at home, our Anti-Dryness Moisturizing Horse Oil Hand Cream keeps your hands cozy and pampered all day long.</t>
        </is>
      </c>
      <c r="AG14" t="inlineStr">
        <is>
          <t>【Cleansing &amp; Softening】 BASSI vaginal soaps for women natural ingredients help balance the pH levels of your skin. When the pH is balanced, you feel healthy, comfortable, have balanced flora and smell fresh. The organic soap works with your body chemistry to prevent irritation in the form of itching, bad odor, and acne</t>
        </is>
      </c>
      <c r="AJ14" t="inlineStr">
        <is>
          <t>Traditional and Natural Craftsmanship: Yamusa avocado soap is one of the oldest and most valuable natural soaps. Handmade using a cold artisan process, this yamusa avocado soap for skin tag is suitable for all skin types, ensuring a luxurious bathing experience.</t>
        </is>
      </c>
      <c r="AK14" t="inlineStr">
        <is>
          <t>[ 3 ESSENTIAL CERAMIDES ] Ceramides are found naturally in the skin and make up 50% of the lipids in the skin barrier. All CeraVe products, formulated with three essential ceramides (1, 3, 6-II)to help maintain the skin’s natural barrier.</t>
        </is>
      </c>
      <c r="AL14" t="inlineStr">
        <is>
          <t>Confidence in Your Skin: Feel radiant and self-assured with deeply hydrated skin, knowing it's protected and nourished.</t>
        </is>
      </c>
      <c r="AM14" t="inlineStr">
        <is>
          <t>[Easy To Use] Simple to apply and style,making it a convenient addition to your daily grooming routine.</t>
        </is>
      </c>
      <c r="AN14" t="inlineStr">
        <is>
          <t>【Skin Care Steps】：Rice Cleanser effectively cleanses the face and pores. Rice Toner hydrates skin and tightens pores, leaving skin smooth and elastic. Rice Extract deeply moisturizes and hydrates the skin. Rice Moisturizing Lotion hydrates and moisturizes the skin, making it more elastic. Rice Moisturizing Eye Cream firms skin, smoothes fine lines and reduces puffiness, bags, dark circles and crow's feet. Rice Face Cream nourishes the skin, locks in moisture and enhances overall facial care.</t>
        </is>
      </c>
      <c r="AO14" t="inlineStr">
        <is>
          <t>PURE FACE OIL &amp; FACIAL OIL: Jojoba Oil improves skin hydration and skin elasticity. It can be used as a gua sha oil for gua sha massage. Jojoba Oil keeps your face and body moisturized and reduce blemishes, acne, pimples, scars, rosacea, eczema psoriasis, chapped skin, and fine lines without leaving your skin dry. Pure jojoba oil is a great organic hair oil and acts as a oil free moisturizer to replenish hair. Jojoba Oil can be used for soap making and lip balms.</t>
        </is>
      </c>
      <c r="AS14" t="inlineStr">
        <is>
          <t>Longer-lasting &amp; Attractive: This charming and elegant perfume for women radiates unparalleled charm, ensuring you stand out in any setting. Its long-lasting formula keeps you smelling fresh and confident throughout the day.</t>
        </is>
      </c>
      <c r="AT14" t="inlineStr">
        <is>
          <t>Gentle, Natural Ingredients: Formulated with botanical extracts that nourish and protect without harsh chemicals, safe for daily use.</t>
        </is>
      </c>
      <c r="AW14" t="inlineStr">
        <is>
          <t>【Suitable for All Skin Types】Gentle yet effective, this cream is suitable for all skin types, including sensitive skin, offering balanced care without irritation.</t>
        </is>
      </c>
      <c r="AX14" t="inlineStr">
        <is>
          <t>【3 Steps】 The first step is to use eyeliner to draw a fixed position at the end of the eye. The second step, from the inner corner of the eye to the outer bold. Third, open your eyes and draw the bottom corner of your eye from the outer corner to the inside.</t>
        </is>
      </c>
      <c r="AY14" t="inlineStr">
        <is>
          <t>【 Oil Control】 Unveil a natural radiance as our Avocado Foam Mask gently cleanses with fine bubbles. Effectively controls oil, leaving skin looking and feeling its absolute best.</t>
        </is>
      </c>
      <c r="AZ14" t="inlineStr">
        <is>
          <t>Versatile and Practical: This piercing ball grabber tool is perfect for various applications, including IC chips, electronic components, hex nuts, jewelry making accessories, clogged drains and more.</t>
        </is>
      </c>
      <c r="BA14" t="inlineStr">
        <is>
          <t>【Easy to use】 Not only for professional nail stylist, but also nail beginner can easily use this nail art tool to create perfect ombre nail design. It will make your nail design more neat and gorgeous.</t>
        </is>
      </c>
      <c r="BB14" t="inlineStr">
        <is>
          <t>【Gentle Cleansing】: Milk soap is your skin's new friend! This milk soap gently cleanses, leaving your skin feeling refreshed and refreshed every time you wash it</t>
        </is>
      </c>
      <c r="BC14" t="inlineStr">
        <is>
          <t>Easy to Use --- The nail sponge grab tool is easy to hold and for detailing and outlining. With one click, the retractable claw inside the pen extends out and grips the nail sponge tightly and is used as a handle pen</t>
        </is>
      </c>
      <c r="BD14" t="inlineStr">
        <is>
          <t>✿【Perfect Gift】Whether it's a friend's best friend's wife or mother, it is a good choice for the best gift.</t>
        </is>
      </c>
      <c r="BF14" t="inlineStr">
        <is>
          <t>Fast Absorption -- Hydrating moisturizing anti wrinkle rejuvenation cream has a refreshing texture, refreshing effect that allows the essence to melt into the skin quickly. Help reduce wrinkles and fine lines while giving a skin firming and tightening effect.</t>
        </is>
      </c>
      <c r="BG14" t="inlineStr">
        <is>
          <t>4、 cleaning function: It can penetrate into the gaps and hidden areas of teeth, dirt, oral problems, maintain oral hygiene, and make breath fresher.</t>
        </is>
      </c>
      <c r="BH14" t="inlineStr">
        <is>
          <t>【Natural Extracts】Regular use of collagen face lotion and body in your routine can help improve skin texture and tone, help plump sagging skin, and help signs of premature aging. This STDEI luxurious collagen firming is enriched with a variety of extracts and moisturizing ingredients that work together to moisturize and soothe your skin, making your skin look smoother, firmer and more firm.</t>
        </is>
      </c>
      <c r="BJ14" t="inlineStr">
        <is>
          <t>【Irresistible Attraction】Perfume blends with your skin to create a one-of-a-kind scent. The carefully selected fragrance notes are known to have a seductive and alluring effect, making you feel confident, empowered, and irresistible in any social or romantic setting.</t>
        </is>
      </c>
      <c r="BL14" t="inlineStr">
        <is>
          <t>VERSATILE USE: Suitable for all skin types and can be used year-round, whether in harsh winter conditions or warm summer weather</t>
        </is>
      </c>
      <c r="BP14" t="inlineStr">
        <is>
          <t>Quick Absorption: The non-greasy formula absorbs quickly, allowing you to put on socks immediately after application.</t>
        </is>
      </c>
      <c r="BQ14" t="inlineStr">
        <is>
          <t>👉【Deep Moisture】Not stopping at just revitalizing, our GlowBod Lotion moisturizes and plumps your skin, leaving it with a deep hydration barrier.</t>
        </is>
      </c>
      <c r="BR14" t="inlineStr">
        <is>
          <t>Acrylic full covers artificial Nails, great your wife, girlfriend, mother or sister.</t>
        </is>
      </c>
      <c r="BS14" t="inlineStr">
        <is>
          <t>Craft from friendly ABS, both fashion and convenience, ensuring a natural look and comfortable fit for daily and party use.</t>
        </is>
      </c>
      <c r="BT14" t="inlineStr">
        <is>
          <t>Materials,these press on nails with designs make from materials, none irritating smell,not easy to break,and will not harm the human body and nails,and can be used with confidence.</t>
        </is>
      </c>
      <c r="BU14" t="inlineStr">
        <is>
          <t>Reusable glue on toe nails can stay on your nails up to 1-2 weeks with normal jelly glue, use glue will last longer.</t>
        </is>
      </c>
      <c r="BW14" t="inlineStr">
        <is>
          <t>Rejuvenating Formula: Relieves dryness and leaves hands feeling soft and rejuvenated</t>
        </is>
      </c>
      <c r="BX14" t="inlineStr">
        <is>
          <t>【Moisture Toning Light Cream】 V7 deep hydration cream makes my skin light up without makeup and makes my skin look flawless!</t>
        </is>
      </c>
      <c r="BY14" t="inlineStr">
        <is>
          <t>Easy to Use: You should use warm water to soak your foot before using the peel foot mask. Just need to put on the feet peel mask and keep it on for 35-95 minutes and the treatment will start to work. Remove the foot mask after the giving time, then clean your feet. There is no need for you to peel the skin yourself; the old skin will automatically peel off on its own after a few days until only new remains.</t>
        </is>
      </c>
      <c r="BZ14" t="inlineStr">
        <is>
          <t>[Non-greasy] V7 Beauty Face Cream make skin is lightweight, non-greasy formula penetrates the skin quickly and is suitable for all-day use.</t>
        </is>
      </c>
      <c r="CA14" t="inlineStr">
        <is>
          <t>【Unscented &amp; Fast Absorbing】Our unscented formula is perfect for sensitive skin, absorbing quickly without leaving a greasy residue. Enjoy a comfortable, non-oily feel after use.</t>
        </is>
      </c>
      <c r="CB14" t="inlineStr">
        <is>
          <t>✨ Mixable - Can be combined with regular mascara. If you want to get darker, longer, thicker, and shiny lashes, you can base it with regular mascara before applying this diamond starry mascara. which can be brushed and dyed close to the eyelash root repeatedly without worrying about destorying your eyelash.</t>
        </is>
      </c>
      <c r="CD14" t="inlineStr">
        <is>
          <t>[Master Perfumer] Each scent has been tweaked thousands of times by a master perfumer, providing a luxurious aromatherapy experience that makes every shower a moment of relaxation and rejuvenation tailored to your mood.</t>
        </is>
      </c>
      <c r="CE14" t="inlineStr">
        <is>
          <t>Pleasant Fragrance: A light, fresh and natural fragrance, this soft scent is made from natural plant fragrances and is not too strong or pungent. Every time you open the cream jar and apply it, the fragrance lingers, providing users with an all-round relaxing experience.</t>
        </is>
      </c>
      <c r="CG14" t="inlineStr">
        <is>
          <t>[Beautiful gift, self-care set] Provides you with a set of 15 individually wrapped shower steamers and 1 sets of yarn bag hanging buckle, that will stay fresh for a longer period of time, 15-piece set Shower Steamers includes: Menthol &amp; Eucalyptus Natural Essential Oils, it's on many people's wish list, a gift for your mom, wife, girlfriend, the woman you love, she/ him, a gift for kids, for Valentine's Day, Mother's Day, Christmas, birthday gifts, etc</t>
        </is>
      </c>
    </row>
    <row r="15">
      <c r="B15" t="inlineStr">
        <is>
          <t>Portable: Retractable design, easy to put in your pocket.</t>
        </is>
      </c>
      <c r="E15" t="inlineStr">
        <is>
          <t>Experience a Smoother Complexion: Regular use of our exfoliating gel will reveal a more even-toned complexion. By removing dead skin cells and promoting cell turnover, it helps to improve the texture and clarity of your skin, leaving you with a smoother and revitalized appearance.</t>
        </is>
      </c>
      <c r="F15" t="inlineStr">
        <is>
          <t>Natural ingredients, and non-irritating: Onion Shower Gel uses natural extracts, does not contain harmful ingredients, is and non-irritating, and is suitable for people with all skin types, allowing you to enjoy a and pure bathing time.</t>
        </is>
      </c>
      <c r="I15" t="inlineStr">
        <is>
          <t>Quality You Can Trust – Your experience is our top priority, which is why each purchase is backed by our customer satisfaction guarantee. If you are not satisfied with your purchase, please contact us with any questions or concerns.</t>
        </is>
      </c>
      <c r="L15" t="inlineStr">
        <is>
          <t>Capacity:8ml PREMIUM INGREDIENTS - Designed with care and precision, only the highest-quality, best performing ingredients go into our Gel polishes. They are low odor, rich color, middle consistency, self-evenly, no shrink and edge.</t>
        </is>
      </c>
      <c r="M15" t="inlineStr">
        <is>
          <t>Service Guarantee:If you have any questions about this light light luxury medium ballet acrylic artificial nails, please feel free to contact us by email. We will reply to you within 24 hours and try our best to solve your problem</t>
        </is>
      </c>
      <c r="N15" t="inlineStr">
        <is>
          <t>Convenient Set: The complete set includes all 24 nail tips, allowing you to mix and match different designs for a personalized look.</t>
        </is>
      </c>
      <c r="P15" t="inlineStr">
        <is>
          <t>BEAUTIFUL DESIGN: This Christmas tree ornament is made of high quality gilt and set with sparkling diamonds to make it even more charming and lovely. It is designed in the shape of a snowflake, which is perfect for the Christmas theme.</t>
        </is>
      </c>
      <c r="Q15" t="inlineStr">
        <is>
          <t>Versatile: Ideal for soothing and restoring hands, feet, elbows, knees and other dry areas</t>
        </is>
      </c>
      <c r="R15" t="inlineStr">
        <is>
          <t>EYE CREAM HYDRATING: The dark circles under the eye for women is a gentle yet effective formula for the delicate skin around the eyes and it is suitable for all skin types. Regular use will improve the elasticity of the skin and will reduce dark circles, puffiness, and fine lines under the eyes. Please test before using eye cream for wrinkle.</t>
        </is>
      </c>
      <c r="T15" t="inlineStr">
        <is>
          <t>Lavishly Moisturizes: Natural oils and butters including olive oil, shea butter, and cocoa butter deliver luxurious moisturization.</t>
        </is>
      </c>
      <c r="U15" t="inlineStr">
        <is>
          <t>BECOMES TRANSPARENT: The mask turns transparent after 3 hours or overnight, delivering active ingredients deep into the skin.</t>
        </is>
      </c>
      <c r="V15" t="inlineStr">
        <is>
          <t>Resist the aging of sebum barrier, correct supplement of lipids, make the skin flexible and elastic, and more resistant to aging.</t>
        </is>
      </c>
      <c r="Y15" t="inlineStr">
        <is>
          <t>RICH IN HYALURONIC ACID: Our horse oil cream is enriched with hyaluronic acid, which is known for its moisturizing properties.The non-greasy formula is easily absorbed,penetrating deeply into the skin's lower layers.Suitable for most skin types,this cream provides optimal hydration and nourishment</t>
        </is>
      </c>
      <c r="Z15" t="inlineStr">
        <is>
          <t>Suggestion: Due to transportation reasons, the package does not contain glue, I suggest you use your own glue. Nail adhesive tabs are better for temporary task, easy to remove and more friendly to natural nails</t>
        </is>
      </c>
      <c r="AA15" t="inlineStr">
        <is>
          <t>Convenient Size: 3.53 oz / 100g jar provides long-lasting use to keep your skin firm and smooth</t>
        </is>
      </c>
      <c r="AB15" t="inlineStr">
        <is>
          <t>GENTLE &amp; EFFECTIVE: Suitable for all skin types, including sensitive skin. Perfect for daily use to maintain smooth, hydrated hands.</t>
        </is>
      </c>
      <c r="AC15" t="inlineStr">
        <is>
          <t>Natural Ingredients: Crafted with simple, natural ingredients like tallow, glycerin, and botanical oils, this soap is free from harsh chemicals.</t>
        </is>
      </c>
      <c r="AD15" t="inlineStr">
        <is>
          <t>【Easy to Carry】You can take anti-dryness moisturizing horse oil hand cream with you without taking up too much space,including when you are on the go.</t>
        </is>
      </c>
      <c r="AE15" t="inlineStr">
        <is>
          <t>EASY TO USE: Our facial sheet mask is designed for convenience. Simply apply the mask to your face, relax for 15-20 minutes, then remove and pat any remaining serum into your skin. Enjoy a spa-like experience in the comfort of your own home.</t>
        </is>
      </c>
      <c r="AF15" t="inlineStr">
        <is>
          <t>【Fun Factor Alert】Horse oil, who knew it could be so playful? It’s like a virtual horse petting session—hay-free! Your hands will give you a virtual hug after every use.</t>
        </is>
      </c>
      <c r="AG15" t="inlineStr">
        <is>
          <t>【Feel Fresh &amp; Confident】BASSI yoni bar soap for women pH balance can reclaim your body and wake up with a new feeling of refreshment and confidence. Our yoni natural vaginal care soap for women is a good addition to your body skin care products which cleans well and smells better. Feminine bar for women that is an all-natural and sensitive cleanser</t>
        </is>
      </c>
      <c r="AJ15" t="inlineStr">
        <is>
          <t>Widely Used: Unlike ordinary soaps, our avocado soap offers additional benefits. It can be used on your hands, body, face, and even hair, providing cleansing, moisturizing, and softening properties.</t>
        </is>
      </c>
      <c r="AK15" t="inlineStr">
        <is>
          <t>[ DEVELOPED WITH DERMATOLOGISTS ] CeraVe Skincare is developed with dermatologists and has products suitable for dry skin, sensitive skin, oily skin, acne-prone, and more.</t>
        </is>
      </c>
      <c r="AL15" t="inlineStr">
        <is>
          <t>Long-Lasting Comfort: Enjoy all-day moisture that keeps your skin soft, comfortable, and free from dryness.</t>
        </is>
      </c>
      <c r="AM15" t="inlineStr">
        <is>
          <t>[Versatile Styling] Lightly mist seasalt spray menvon damp or dry hair,scrunch and style as desired for soft.</t>
        </is>
      </c>
      <c r="AN15" t="inlineStr">
        <is>
          <t>【Face Care Set for Women】: Face care kit for women to be an important gift for your teenage girls, women, family, and friends in any occasions, works great as anniversary gift, Mother's Day gift, valentine's gift, Christmas gift and birthday gifts for women. Send them beauty, make them more confident!</t>
        </is>
      </c>
      <c r="AS15" t="inlineStr">
        <is>
          <t>Infused with Natural Pheromones: Infused with natural pheromones, this perfume enhances your natural attractiveness and increases confidence. It creates a one-of-a-kind scent that is truly extraordinary, making you stand out and feel special.</t>
        </is>
      </c>
      <c r="AT15" t="inlineStr">
        <is>
          <t>Spa-Like Treatment at Home: Foot cream is suitable for all bodies types.Enjoy a relaxing foot care routine that rejuvenates your feet, ideal for those with dry or cracked foot.</t>
        </is>
      </c>
      <c r="AW15" t="inlineStr">
        <is>
          <t>【How To Use】First wash and dry the area to be applied. Then Simply Apply Gently to the Skin, Massage Completely and Absorb.</t>
        </is>
      </c>
      <c r="AX15" t="inlineStr">
        <is>
          <t>【Easy to Unload】 Eyeliner is a gentle formula that makes it easy to remove makeup. Moisten cotton pad with makeup remover and gently wipe. Eyeliner is easily wiped without color residue.</t>
        </is>
      </c>
      <c r="AY15" t="inlineStr">
        <is>
          <t>【All Skin Types】Whether it is dry, oily or combination skin, you can find your own comfort and balance in this light and delicate foam, making your skincare journey more personalized and efficient.</t>
        </is>
      </c>
      <c r="AZ15" t="inlineStr">
        <is>
          <t>Worry-free Shopping: Customer satisfaction is one of our top priorities. If you have any questions about the 4 claw grabber,we will provide you with a satisfactory solution as soon as possible.</t>
        </is>
      </c>
      <c r="BA15" t="inlineStr">
        <is>
          <t>【Service guarantee】If you have any questions about your order and package,please feel free to contact us.</t>
        </is>
      </c>
      <c r="BB15" t="inlineStr">
        <is>
          <t>【Repair Effect】: Transform dull skin into a radiant complexion. This Gluta Milk Soap is carefully formulated to revitalize your skin and ensure that it looks healthy and radiant.</t>
        </is>
      </c>
      <c r="BC15" t="inlineStr">
        <is>
          <t>Widely Used --- Suitable not only for professional , but also for beginners, this nail tool can easily be used to create the gradient nail design, which can help you create the ideal nail</t>
        </is>
      </c>
      <c r="BD15" t="inlineStr">
        <is>
          <t>✿【Wide Use】Can be used as hand cream, it's fine too body lotion.</t>
        </is>
      </c>
      <c r="BF15" t="inlineStr">
        <is>
          <t>Suitable for all skin types -- Whether you have oily, dry or combination skin, you can count on our anti wrinkle rejuvenation cream to nourish and quickly moisturize your skin.</t>
        </is>
      </c>
      <c r="BG15" t="inlineStr">
        <is>
          <t>5、 Convenient usage : It is and convenient to use. Simply dip the toothbrush in water and apply an appropriate amount of tooth powder, and like brushing your teeth normally. The compact packaging is easy to carry and can be used anytime, whether at home, in the office, or on a trip.</t>
        </is>
      </c>
      <c r="BH15" t="inlineStr">
        <is>
          <t>【How to use】Our collagen firming is easy to use. First wash the area to be applied, apply a small amount on clean skin, and gently massage until fully absorbed.</t>
        </is>
      </c>
      <c r="BJ15" t="inlineStr">
        <is>
          <t>【Long-Lasting Allure】Formulated with high-quality ingredients, this fragrance is designed to linger on your skin throughout the day, offering you confidence and sophistication that lasts from morning till night. Start experience the long-lasting allure of our womens perfume.</t>
        </is>
      </c>
      <c r="BL15" t="inlineStr">
        <is>
          <t>LIGHTWEIGHT TEXTURE: Non-sticky formula glides on smoothly, delivering a high-shine finish while conditioning and softening lips</t>
        </is>
      </c>
      <c r="BP15" t="inlineStr">
        <is>
          <t>Multipurpose Use: Suitable for daily use on feet, elbows, knees, and other dry areas of the body.</t>
        </is>
      </c>
      <c r="BQ15" t="inlineStr">
        <is>
          <t>👉【Suitable for All Skin Types and All Ages】Skin Firming Lotion perfect for anyone who wants to prevent early signs of aging and stay hydrated.</t>
        </is>
      </c>
      <c r="BR15" t="inlineStr">
        <is>
          <t>Great for fashion individuals and beauty enthusiasts, these artificial stick on Nails cater to those who love to expressing their personality through their manicure.</t>
        </is>
      </c>
      <c r="BS15" t="inlineStr">
        <is>
          <t>Acrylic full covers artificial Nails, great your wife, girlfriend, mother or sister.</t>
        </is>
      </c>
      <c r="BT15" t="inlineStr">
        <is>
          <t>Wonderful sweet warm friend family and yourself.</t>
        </is>
      </c>
      <c r="BU15" t="inlineStr">
        <is>
          <t>Make you toenails look much more glamorous and beautiful, and Feeling natural and comfortable</t>
        </is>
      </c>
      <c r="BW15" t="inlineStr">
        <is>
          <t>Versatile: Ideal for nighttime or daytime use, providing a convenient hand care solution</t>
        </is>
      </c>
      <c r="BX15" t="inlineStr">
        <is>
          <t>[Dry and Dull Skin]: Moisturizing Tone-Up Cream provides instant coverage for beautiful for dry and dull skin.</t>
        </is>
      </c>
      <c r="BY15" t="inlineStr">
        <is>
          <t>Our Foot Mask is the ultimate self-care treat that your feet deserve. Pamper your feet with our natural, moisturizing foot mask and achieve salon-quality results at home. Order now and transform your feet in just one use</t>
        </is>
      </c>
      <c r="BZ15" t="inlineStr">
        <is>
          <t>[All Skin Types] V7 Moisturizing Cream is gentle and caring for the skin. Gentle on all skin types. V7 Hydrating cream makes my skin look good without makeup and makes my skin look flawless!</t>
        </is>
      </c>
      <c r="CA15" t="inlineStr">
        <is>
          <t>【For Every Skin Type and Everyone】Whether your skin is oily, dry, or combination, this product adapts to meet your needs. It’s designed for anyone seeking a gentle yet effective solution, delivering noticeable results and providing everyone with healthy, glowing skin.</t>
        </is>
      </c>
      <c r="CB15" t="inlineStr">
        <is>
          <t>✨ Best for Party and Wedding - This diamond liquid mascara is perfect for a party, wedding, concert, festival, costume, or celebration.Your eyelashes will shining in the light. And can also apply it on your eyebrows. The powerful formula is rich and creamy, and helps you create the most glamorous look effortlessly. Xiahium</t>
        </is>
      </c>
      <c r="CD15" t="inlineStr">
        <is>
          <t>[Long-lasting fragrance] Our shower steamers have updated the medium and fragrance content of the release. While allowing the fragrance to be released for a long time, the release factors can carry a unit of fragrance and release it synchronously, allowing our shower steamers to maintain a rich fragrance and last longer.</t>
        </is>
      </c>
      <c r="CE15" t="inlineStr">
        <is>
          <t>Ideal Gift: Makes a thoughtful and memorable gift for Valentine's Day, birthdays, weddings, anniversaries, or any special occasion.</t>
        </is>
      </c>
      <c r="CG15" t="inlineStr">
        <is>
          <t>[Quality service, order with peace of mind] We provide you with quality after-sales service, if you have any questions in the process of using our products, please contact us, we will reply within 24 hours!</t>
        </is>
      </c>
    </row>
    <row r="16">
      <c r="U16" t="inlineStr">
        <is>
          <t>SAFE FOR SENSITIVE SKIN: All Biodance products are formulated with non-toxic, non-irritant ingredients. They are free from common allergens and 19 other harmful or controversial substances, making them completely safe for sensitive skin.</t>
        </is>
      </c>
      <c r="AE16" t="inlineStr">
        <is>
          <t>MONEY-BACK GUARANTEE: If you have any challenges using Clear Beauty Sheet Mask, reach out anytime for help from our skincare experts. We'll respond ASAP! If you're not totally satisfied, we will refund you in full.</t>
        </is>
      </c>
      <c r="AZ16" t="inlineStr">
        <is>
          <t>›</t>
        </is>
      </c>
      <c r="CA16" t="inlineStr">
        <is>
          <t>【Great Choice】This purely natural tallow face moisturizer is ideal for both men and women, making it a thoughtful gift for friends, family, or your partner. Give the gift of exceptional skincare!</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2024-06-07T09:34:00Z</dcterms:created>
  <dcterms:modified xmlns:dcterms="http://purl.org/dc/terms/" xmlns:xsi="http://www.w3.org/2001/XMLSchema-instance" xsi:type="dcterms:W3CDTF">2025-01-23T07:43:08Z</dcterms:modified>
  <cp:lastModifiedBy>Andy</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330C192D63DA43E5B94C826A1F35A456_12</vt:lpwstr>
  </property>
  <property name="KSOProductBuildVer" fmtid="{D5CDD505-2E9C-101B-9397-08002B2CF9AE}" pid="3">
    <vt:lpwstr xmlns:vt="http://schemas.openxmlformats.org/officeDocument/2006/docPropsVTypes">2052-12.1.0.19770</vt:lpwstr>
  </property>
</Properties>
</file>