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s>
  <definedNames>
    <definedName name="_xlnm._FilterDatabase" localSheetId="0" hidden="1">Sheet0!$A$1:$BK$10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<sst xmlns="http://schemas.openxmlformats.org/spreadsheetml/2006/main" count="797" uniqueCount="272">
  <si>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</si>
  <si>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</si>
  <si>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</si>
  <si>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</si>
  <si>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</si>
  <si>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</si>
  <si>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</si>
  <si>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</si>
  <si>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</si>
  <si>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</si>
  <si>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</si>
  <si>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</si>
  <si>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</si>
  <si>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</si>
  <si>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</si>
  <si>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</si>
  <si>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</si>
  <si>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</si>
  <si>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</si>
  <si>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</si>
  <si>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</si>
  <si>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</si>
  <si>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</si>
  <si>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</si>
  <si>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</si>
  <si>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</si>
  <si>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</si>
  <si>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</si>
  <si>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</si>
  <si>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</si>
  <si>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</si>
  <si>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</si>
  <si>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</si>
  <si>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</si>
  <si>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</si>
  <si>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</si>
  <si>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</si>
  <si>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</si>
  <si>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</si>
  <si>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</si>
  <si>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</si>
  <si>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</si>
  <si>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</si>
  <si>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</si>
  <si>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</si>
  <si>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</si>
  <si>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</si>
  <si>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</si>
  <si>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</si>
  <si>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</si>
  <si>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</si>
  <si>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</si>
  <si>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</si>
  <si>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WHL210302561</t>
  </si>
  <si>
    <t>YUNAFFT</t>
  </si>
  <si>
    <t>WXX20241124</t>
  </si>
  <si>
    <t>-</t>
  </si>
  <si>
    <t/>
  </si>
  <si>
    <t xml:space="preserve">Momihoom </t>
  </si>
  <si>
    <t>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t>
  </si>
  <si>
    <t>best gift</t>
  </si>
  <si>
    <t>冬季</t>
  </si>
  <si>
    <t>Multicolor</t>
  </si>
  <si>
    <t>PP</t>
  </si>
  <si>
    <t>37.3</t>
  </si>
  <si>
    <t>465</t>
  </si>
  <si>
    <t>暂存</t>
  </si>
  <si>
    <t>http://108.174.59.131/eG1OVDBybEdNa1V3YXFJZGpuN1VXYmsyUkZhL3N2Z1ZHL0tTZFhYSmo3LytJcFNPcldmVnFTV3d6UWVGUXk4b2JvZFZkMmJNUUpNPQ.jpg</t>
  </si>
  <si>
    <t>http://108.174.59.131/NW92Mi9yeTBhcEZBeG9mS2ZZbHFkV0QyaUFEa3lmQVdyQlMzM21CZVRJWTlvblIxLytNSnIxQ2o3WS9qK0JocmdPQTdrMk5xekhBPQ.jpg</t>
  </si>
  <si>
    <t>http://108.174.59.131/RVBMbzNOcWk0VVJucWtXdnJ1U0ZOZjRnVjM4RHR0djJId0tDc3VLWENvZTA4K2JITitVWlJQRmxReWtKbjBHZ1g4M05ESGdjSTVBPQ.jpg</t>
  </si>
  <si>
    <t>http://108.174.59.131/aUdGWURkVlBVRGxkbU85dCsrMi94NE1ZSEFMUnVRVE5rdFZKNDVCdXFzM1U0QXZKRTF4Z2J6N3BnU3BCMW50V2FpMnplbmovelRZPQ.jpg</t>
  </si>
  <si>
    <t>http://108.174.59.131/dTJQOEJrY0hJdHoxcldpZklMYmlJSTBDMFEzS1dOaCtMK1M1ekpHVEFjY1JrcDNUdE1LYithc3dUbmRiV1lnZUUrelI0cGJ0bmxBPQ.jpg</t>
  </si>
  <si>
    <t>http://108.174.59.131/OHV3NThZUHQ2R1pRY0Fnc1pQUVBudjdWcUQ3dWpMU3ljMjJaV2w3c0cwRDBDUjRIQWI4MVBsQnduNHZ1WEQ1NlVsZU9rOUlsdThNPQ.jpg</t>
  </si>
  <si>
    <t>http://108.174.59.131/N050OWVmeVlXQytjdldybkxtc1dDbjFTbG5jZ2tQM05HWUJYM3Y0Z1c2NWxNbk96T1ZCU214OTNVaExiTlV4cTZZY090SDJtc3NFPQ.jpg</t>
  </si>
  <si>
    <t>http://108.174.59.131/bEthZVlOZmV0TzNpWG9pdC94MzcwOGM0bmszcm1nTFl0aDZIV2Q3cUpzSnFKVWRsQXk0WHY0SmRpcS9meTlRWGtvMnhyUGNZNlFBPQ.jpg</t>
  </si>
  <si>
    <t>http://108.174.59.131/M2xBQkUyRXFFNmxLajJJYkZUL1YvcUlPYTFEbjlPdEVWREd1eGN6NG1yRE5tNWVUWldWMkl4L011enNieVNWU2gzOHFOWlFDaHY0PQ.jpg</t>
  </si>
  <si>
    <t>http://108.174.59.131/cWorNDZBZHE0eUVCZTdUeXRaWkNNcVZyUml5L2lrQ29Na3kvNDU1RmhwTnZpdkhLM1UybXB6N2RhYVhpcEhoWGlJS1U5cCsyVFlrPQ.jpg@100</t>
  </si>
  <si>
    <t>Beach And Snow Multifunctional Parent-Child Interactive Educational Toy Set</t>
  </si>
  <si>
    <t>儿童软胶沙滩雪地玩具套装 宝宝冬季雪地夏季沙滩桶铲子挖沙车玩水玩具</t>
  </si>
  <si>
    <t>WHL210302561A</t>
  </si>
  <si>
    <t>[BEACH TOOLS] - Each tool is constructed of high-quality material</t>
  </si>
  <si>
    <t>[CULTIVATE CHILDREN'S HANDS-ON ABILITY] - This sandbox toys are safe, light in weight, and has a non-sharp edge, which is very suitable for children to use.Suitable for flower and vegetable cultivation, weeding, loosening, transplanting seedlings, Beach play. When parents work in the garden, children can also shovel soil on the side, increase the communication and interaction between children and parents, and can also cultivate children's hands-on ability.</t>
  </si>
  <si>
    <t>[CREATING YEAR ROUND FUN] - This gardening shovel tools set is not only for beach, but also for a lot of outdoor &amp; indoor games. In summer, kids can play with it at beach. In winter, kids can play with it on the snow. Other times, it is a fun shovel toys for sandbox, garden, backyard. Parents can join your children to have family fun. hands-on ability will be improved for kids!</t>
  </si>
  <si>
    <t>[DESIGNED FOR KIDS] - The head of the sandbox toys are supported by solid iron sheet and sprayed with environment-friendly paint which is corrosion and rust resistant. Each tool is processed with rounded edges without sharp edges. The handle made of solid wood feels comfortable, free of burrs and will not hurt hands.</t>
  </si>
  <si>
    <t>[BEST CHRISTMAS GIFT] - The bright colors make these a favorite with kids. Gardening sand toys can cultivate hands-on ability and make them interested in everything in the world. This is one of the meaningful Christmas gifts for children!</t>
  </si>
  <si>
    <t>冬季,滞销</t>
  </si>
  <si>
    <t>8.84</t>
  </si>
  <si>
    <t>204</t>
  </si>
  <si>
    <t>正常</t>
  </si>
  <si>
    <t>http://108.174.59.131/WHp1SWNmQ1BPalI2UGhNRVdpKzdIU1dvbXVod0UyQm9FSE81NVlUZjdmZ0dkbENiOW1iMkpYZ0NNQmZNQzdCTVlzVDNDaW5HYmkwPQ.jpg</t>
  </si>
  <si>
    <t>http://108.174.59.131/cGhMZDhOYjI3eVQyaFBMNEJNbEhFSGtjVS9SMGpnbEdsV1BVSUtUWmd2NTJEck1uMDZucjFSSllxdTczTnR3YTVZblplM2ZmV1pBPQ.jpg</t>
  </si>
  <si>
    <t>http://108.174.59.131/YXVnb05nUW9KQmN0OUMzRXUyWEdQaTlQbUc5cnpTTW1RdWFmaUJDK0pSNlE0Zk1IRWVpMmtNS2wwemhKRjk4VC9JbFdnb3BPZnpFPQ.jpg</t>
  </si>
  <si>
    <t>http://108.174.59.131/SW1FbTNkTUNVYWtteVUxcW9tNWlNcUVsV3hvc21ZblJUSW5ENWZkcmMwVUZ0MDJpYXE4UE9yVnZpRVRhZkdtSXdRc3ViZzFIN3RzPQ.jpg</t>
  </si>
  <si>
    <t>http://108.174.59.131/UHhRTkZZZS9NL0VZdytxcDJXQ0JBOTZ4SDdTZDZyOXFzR0M2eVlZbHlQWURxZmtJTXBiemNRRlRaK3J6emFwWlE0eWc2Q1Vxa2VZPQ.jpg</t>
  </si>
  <si>
    <t>http://108.174.59.131/OFgxeWlxZE93d1RQN0dIS1VyUEdBQU44RE9ad1R3d0NRUVR4QkFyOW9HSVNJZGlydFFoaGovRzg5aXA1Mm1iWHhsZXJNL2hoMFFvPQ.jpg@100</t>
  </si>
  <si>
    <t>Kids Beach Tools,Children Beach Sand Toys,Safe Beach Gardening Set, Gifts for Kids(7pcs)</t>
  </si>
  <si>
    <t>儿童软胶沙滩雪地玩具套装 宝宝冬季雪地夏季沙滩桶铲子挖沙车玩水玩具 沙滩7件套</t>
  </si>
  <si>
    <t>WHL210302561B</t>
  </si>
  <si>
    <t>13.3</t>
  </si>
  <si>
    <t>330</t>
  </si>
  <si>
    <t>http://108.174.59.131/TTJVWUs1b1RHRzBLeW5VUnAxTTllRUtkNFBkVERzTkg2VHJhckR3MElMaVFyR2xQWjAzT3IvK1FzMS9ka045dzBXVlFEWjl2WWlZPQ.jpg</t>
  </si>
  <si>
    <t>http://108.174.59.131/K0RIVXlYcFVXcFFxN0t6eDdyWGlCcGQvK0xEOHhMN010cVhKOHpCQWtRcERPZVpVbHNvL3UzdDByeXJsUHZ5azg4TG0wWmIyN0IwPQ.jpg</t>
  </si>
  <si>
    <t>http://108.174.59.131/OWh2cGNEbWw3WWxpcFJNMi9JSDJmc3pDU0JkZUxPWHdDTWUrdGZ2Nkh0WVF1dDROcGwyZHZsVE5Pb1YxZldhaHYwT2wrenEvYnNBPQ.jpg</t>
  </si>
  <si>
    <t>http://108.174.59.131/SXhNK3l3SEVsS0NNYndRQWJBUU5RVnJpaHY5cXJrZFRRcWlPTUJLNC9uNzMvM3VLOUtFSWVmOTJNL0NxQUhlR1JlanFiOFJtZTlzPQ.jpg</t>
  </si>
  <si>
    <t>http://108.174.59.131/cTNlSkVZSE1xNjVDbG1TYU4za2hMYzhmMWt2bVY0MG01NUFFZWd0OUxPRUFYbHFrS3luRUY4S25nb2ZTZjFob1o3R09WaWR1TW1ZPQ.jpg</t>
  </si>
  <si>
    <t>http://108.174.59.131/UkRWUlJqVDJuaHRvSm1XQmNJQUsxK3czZU9pSXBjNFZ0ZmJCdTROc2Y0UFIxV3hoNktIbnkxY3NYdHp3R3cwUWdtdnU0TWlZRzVrPQ.jpg</t>
  </si>
  <si>
    <t>http://108.174.59.131/a1ZidjJYMUJZQmpjd2dsc1Zyc0pWMFdBOFc2dytUNW1TTXY3QUhOS043Y1VOQzVjYmZZWXU3RGNjeFZlenBmTDMxMm90S1FTc01JPQ.jpg</t>
  </si>
  <si>
    <t>http://108.174.59.131/eUF2Z2dneTJ1Z3dHZXYxOTVqNFBuMTh2aGIvQ3hHZG9Icmc5TFdKZktEeVMydlEvMkpvQXhFaE1wNHpFSkdKV2VJWmw2d1FJYlhFPQ.jpg</t>
  </si>
  <si>
    <t>http://108.174.59.131/bW1wUkdXS0tVb0IrSWpBYm1iNnJ4ZTllL0tkTElzRnBSNm1acFRUT01Nc0szOFphd0tGVzBwcjh6clhCMmJOZzBjc2NOQ2toeG1NPQ.jpg@100</t>
  </si>
  <si>
    <t>Kids Beach Tools,Children Beach Sand Toys,Safe Beach Gardening Set, Gifts for Kids(14pcs)</t>
  </si>
  <si>
    <t>儿童软胶沙滩雪地玩具套装 宝宝冬季雪地夏季沙滩桶铲子挖沙车玩水玩具 沙滩14件套</t>
  </si>
  <si>
    <t>WHL210302561C</t>
  </si>
  <si>
    <t>大体积,冬季</t>
  </si>
  <si>
    <t>28.65</t>
  </si>
  <si>
    <t>600</t>
  </si>
  <si>
    <t>http://108.174.59.131/VUlYdUg0cjNCQS9EZkZQS1NIWXFXWFowR3pFUmNvVWNOT0ZFQnh0QUxwNWZSOFZybmVKQ1JUMSt5WmRFYjg1bVovMmpMR1A2OUY0PQ.jpg</t>
  </si>
  <si>
    <t>http://108.174.59.131/RXhVaWY4TjRQUDNldWRMUlV5OW9Od0F1NXF1eXBDU0JrNThFcGk0NER2SllMSzQ2bkpERnp4d0pxTE5DK1RhSE5RVHlvVWRXTjBVPQ.jpg</t>
  </si>
  <si>
    <t>http://108.174.59.131/aDVNbEU0RHFaTWJ0QWZFNWVmeTV2YWNEakxmQ3Z5YTI5eHdGa3JLbU9iWFJKUC9YbVk5V2g3WG42RWxtOGRUbTgrMVo4d0pyUlJFPQ.jpg</t>
  </si>
  <si>
    <t>http://108.174.59.131/aUpjN2xBbGEwWWdpRUZmRkhhOEpIcVhBNzYzNnkvZmROS29GeHVnQ1N2UGlEV0huSloxQ1BlQTgzSHQycmE2YWVuQm9rUGJnSkUwPQ.jpg</t>
  </si>
  <si>
    <t>http://108.174.59.131/MmtOVGlVODRGOHp4d0pJbFh0Y1lmcThsTEp5ZlFkMzBLRFpBaDVvTHZOeGVoMkdadGZmSnN5WmxlZVRNMEhEbU5LM0RpajNUY1VRPQ.jpg</t>
  </si>
  <si>
    <t>http://108.174.59.131/RklWdmRWT2ExRXRUTlZrcHlnc0V5TExmbjdQSDZzVUJHTms3NSsrRnJZWWM5cXp0T1RST0xnQUZyMlJKZFo2clBKUHl1WEY0dDBzPQ.jpg</t>
  </si>
  <si>
    <t>http://108.174.59.131/N0VPc0s4emN1Y1lYS1FjWko5TFo2RFZqUnIyYjFxSFIwdFVoK3kxYVJBMlgrTlBFVnVpdlh4WHhCR2VqQ2QzWmt2VkpmOXpNWjVzPQ.jpg</t>
  </si>
  <si>
    <t>http://108.174.59.131/VVlobDZLL2srMVNyQWdYdGkyNjZRWnVMMGRzU2NITXErclFyODdKUzZxWXhwTWZUSnIrRHJzQ3JuVVFyazZCSkoxVHlZOGFySHJVPQ.jpg</t>
  </si>
  <si>
    <t>http://108.174.59.131/M3h0dFZ3VzJuYTZZWm1XWmtBSnFEcC8vZnEvQ1lOWmRqbWo0QUN0SkdONG9Nd3l3M01HN29GQkJ3bEZwb3hwNjNuQWhHSFRRMlBVPQ.jpg</t>
  </si>
  <si>
    <t>http://108.174.59.131/TnhUaE8zRXRoeStNR1VIYUV4SzRRTVFoMGNGTFpGb1N1aGFETVhWVlhJUUlpVG1aWHN1cUhBekNtTWdlQWFBb3JqZFJlaHcweFJZPQ.jpg@100</t>
  </si>
  <si>
    <t>Kids Beach Tools,Children Beach Sand Toys,Safe Beach Gardening Set, Gifts for Kids(17pcs)</t>
  </si>
  <si>
    <t>儿童软胶沙滩雪地玩具套装 宝宝冬季雪地夏季沙滩桶铲子挖沙车玩水玩具 沙滩戏水17件套</t>
  </si>
  <si>
    <t>WHL210302561D</t>
  </si>
  <si>
    <t>36.25</t>
  </si>
  <si>
    <t>800</t>
  </si>
  <si>
    <t>http://108.174.59.131/eCtpT2lHTnJ5d250bmhrcDUwNU1TaGRRY2tpNEFXTm93NjYrbUMyWXNMRVJ5RklrdXJYbmlUWkpWNGpMSEdhTlJxOW5NTDkyT1k0PQ.jpg</t>
  </si>
  <si>
    <t>http://108.174.59.131/Y3JDeG03dmNFOEVkZTdXS2NBcmtaQWtOVXZVQXlLRnY0SGFLRWNrendKdXJKNFhlbjBHY0tiZzZBMitNUUVWcGVIODVQSkFPS3JNPQ.jpg</t>
  </si>
  <si>
    <t>http://108.174.59.131/NVFEUVVBWFJxTzVzVkRTTjBHU1UrMmNENDZmbkJXNVBMeXdyUzZNeENZWDA4THpaK2U2MW1GQ1MrV05Ba0NLdmt1MXFSRWNBeGQ4PQ.jpg</t>
  </si>
  <si>
    <t>http://108.174.59.131/eTdCWlhPUFZkR24xL1N3K3h5UWZOa1FFOVA5eWdDT2trb2Frakx4MVhLb1JSS0c2WkVrZ1dSekFaTGpMcEVRbkUxdXY1N2NaM0RvPQ.jpg</t>
  </si>
  <si>
    <t>http://108.174.59.131/ZDBBejFPWWJUdDFlVzBJQUlOaGhyczFqdzQyZTN4TjlPcXcxaURQT0JoZjF2NkpSSkpjQmtsbk5GNmlmTVRzM3BDanMzSTdxZmE4PQ.jpg</t>
  </si>
  <si>
    <t>http://108.174.59.131/eXE2S2xzVzRHUjNRTUNjUG5XRHkwNDMrMnByQ21LK3R2TDA5dS9NczdrRlNrRkt2dEt4YjR2RldPRUpTeTRDQTRKRGpyVVVxSy9vPQ.jpg</t>
  </si>
  <si>
    <t>http://108.174.59.131/RUtWODhnYnlxZm8wRnhUcCtDVCtSRUR2TGx0Sk1aKzg1QzMxd2VGbUlFRmE4M3N3VGYxamtuU1Q3S0NwOERaVkhQZmlQQ05ReXJJPQ.jpg</t>
  </si>
  <si>
    <t>http://108.174.59.131/WDdCM1lGL3VOeHdRYkdMNG83TEt2MFJKTS90a05nUWFTaXNKYXo3dXNla3A1ajhFU0dkQjVybU5rNUtSSmp4LzVsMVVvRm9TSkt3PQ.jpg</t>
  </si>
  <si>
    <t>http://108.174.59.131/K25zblFwOFh5czZaeGhhalY0Z2MxMTFlRXlSWXNDeTZlVDVvc0laTFc5dHdrNFIwQzFyRzgwdXpwaG1pNEEvSGI5SmkxcTFYYkZrPQ.jpg</t>
  </si>
  <si>
    <t>http://108.174.59.131/UjU3cG9TMkpCSklyWld6Y0k5WisyMGVuWnZQeDFIblkvMnhEekpCcUZTYTVBMjVmWGQvRkNWQ1lqYUxIUjNlZEhzWVhhQ0tZWnVFPQ.jpg@100</t>
  </si>
  <si>
    <t>Kids Beach Tools,Children Beach Sand Toys,Safe Beach Gardening Set, Gifts for Kids(20pcs)</t>
  </si>
  <si>
    <t>儿童软胶沙滩雪地玩具套装 宝宝冬季雪地夏季沙滩桶铲子挖沙车玩水玩具 沙滩戏水20件套</t>
  </si>
  <si>
    <t>XYP240920002</t>
  </si>
  <si>
    <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size:21x21x10cm/8.3x8.3x3.9inches&lt;br&gt;Total weight: 300g/ 0.66 lb&lt;br&gt;Package Contents:&lt;br&gt;1x cake set&lt;br&gt;</t>
  </si>
  <si>
    <t>视频,纸箱</t>
  </si>
  <si>
    <t>Plastic</t>
  </si>
  <si>
    <t>塑料</t>
  </si>
  <si>
    <t>13.8</t>
  </si>
  <si>
    <t>300</t>
  </si>
  <si>
    <t>http://108.174.59.131/SHY0dWQxNENTSXpOY0FscXdiZDRqWWFMd0NvSGJ3SEhBcUNrdy9VV0VVZW55NXluL2Y3MmpXcC9idEt1TDk3cDRaSHNoZStzL084PQ.jpg</t>
  </si>
  <si>
    <t>http://108.174.59.131/cysvRTlKK3dEMURyaCt5NlhpdXI1QTQvT3hCWkg4TVRrTkRKNmtNblUyejZuZ3h0NjFRMXBQWXRZY24vTFV1V1d0NUJDQk84cXFBPQ.jpg</t>
  </si>
  <si>
    <t>http://108.174.59.131/ZUd6Nk1URE5MR1c0cmM1UEx1Q0lPNE9LZjJIZmRwUThONW1PU3pNTS80eFlVbG5uRjNkdjFTTUVsUDFMRVNQM3lTblFVMDlnNEtZPQ.jpg</t>
  </si>
  <si>
    <t>http://108.174.59.131/ZTVFcWpqS0JIb2FOQkFFNWgvaEQwd3p5akw0d2FNc0hrdmxlcFBZR01jbFVYQnQ2ZEpPTGIxVk02NjRZcHhuZnNHOS85NFRhNDRRPQ.jpg</t>
  </si>
  <si>
    <t>http://108.174.59.131/R0taU2lKa1d1UHhsWll0SDQyb3B4c0U4V0tLZkxjd1hseGFUems1bHQ1MjlNQm9xWUhWcnYyb3oxbkV5UFlaNjM4WUwzc0p6OGxBPQ.jpg</t>
  </si>
  <si>
    <t>http://108.174.59.131/b0orSHRiR3F6bGJZZ0wxSStZVmhMQncwOHhXcWdySkx2UVNjQm1nemZNUUR6REd2VDRCc2h1MTF1SXBkYnFQdTVqNTdOYUduMnk4PQ.jpg</t>
  </si>
  <si>
    <t>http://108.174.59.131/S0c5QlVEOE4vY1p6K01sZExzS3dERU9hWTFMbGNqbFhuZUV6NW9iUWJCd0hYVzlwWEh0QmdNWHM3djE4SDZSZWhvS1AxVEJWdjJNPQ.jpg</t>
  </si>
  <si>
    <t>http://108.174.59.131/ZmdMWW14bTRVTWczcm0xSy9pT3d5dHM4cTZPWnM4Zk0vRGhmZlV6a2QvOEU0VG12NEZQazNDVm9OTWdkRGwyUUZVZFI2R0pnaXFzPQ.jpg</t>
  </si>
  <si>
    <t>http://108.174.59.131/dlc5VUJhTnNzT1owWHZKNHp1cHBSL0JjWjhKMURycEQ0dmMwT01oOWZQYU9qZUlqRDc5Yy9mZkR5UXJhZCtlOUlVQ1hMbFUra3lZPQ.jpg</t>
  </si>
  <si>
    <t>http://108.174.59.131/TVhhQTNjejY1UnpmUTIwU3dESGdSR093NUpRMUFQeTA4NUMxUWdtV3hTa1BhY0xEeUM0Yk55bVEvT2ZRNktObXhVNDJHQi85WXNZPQ.jpg@100</t>
  </si>
  <si>
    <t>New  Fruity Cake Slices Toy For Girls  Consummate Pretend Play Kitchen Set For Toddlers</t>
  </si>
  <si>
    <t>新款女孩奇趣水果蛋糕切切乐儿童过家家玩具切切看幼儿礼物</t>
  </si>
  <si>
    <t>XYP240920002A</t>
  </si>
  <si>
    <t>New  Fruity Cake Slices Toy For Girls  Consummate Pretend Play Kitchen Set For Toddlers&lt;br&gt;Features:&lt;br&gt;Interactive Design: This toy features interactive that make cutting the pretend fruit and cake both zest and educational for young children.&lt;br&gt; Bright Colors and Realistic Shapes: The toy includes brightly colored piece designed to resemble realistic fruit and cakes, helping to involve children’s attention and stimulate their senses.&lt;br&gt; Educational Value: It promotes learning through play by teaching kids about shapes, colors, and numbers while also enhancing fine motor skills and hand-eye coordination.&lt;br&gt; Safe Materials: Made from safe, inoffensive materials with sleek edges, ensuring it is safe for children to handle and play with.&lt;br&gt; 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 0.66 lb&lt;br&gt;Package Contents:&lt;br&gt;1x cake set&lt;br&gt;</t>
  </si>
  <si>
    <t>[SAFE &amp; NONTOXIC ABS MATERIAL]-We deeply understand the importance of children for each family, so we insist on using safe, environmentally friendly and non-toxic New ABS materials as raw materials for production, bright and colorful, and the shape is lovely. odor-free. Fine workmanship, round and smooth surface and no burrs.</t>
  </si>
  <si>
    <t>[DIY CUTTING CAKE TOY]- Unlimited creative design, DIY hole design can freely insert the things you like on the small holes. all accessories can be disassembled. Baby can insert fruit, cream, candles and other accessories on the cake. making the favorite party cake for you and your friends.</t>
  </si>
  <si>
    <t>[Multiple Cake Toy Accessories] a combination of cake slices, cake decorations, biscuits, dishes, cup, knife and fork, etc. Let baby assemble their favorite birthday cake and give full play to the baby's imagination and creativity, encourage gross and fine motor skill development, improve kids color cognition ability.</t>
  </si>
  <si>
    <t>[Re-use Simulate a real cake]The cake pieces are glued together with hook &amp; loop; you can cut the cake into 6 pieces, After the children cut the cake can be re-glued cake together. hook &amp; loop is safe and soft, doesn't harm your baby, and can be used repeatedly. and the children willeasily cut them with a soft cake knife.</t>
  </si>
  <si>
    <t>[Best gift choice] The birthday cake toy can be given as a gift to children. Children can play with their friends to enhance interaction and deepen friendship.WARNING:CHOKING HAZARD - Small parts. Not for children under 3 years. Wash before each use.</t>
  </si>
  <si>
    <t>A</t>
  </si>
  <si>
    <t>http://108.174.59.131/RkpXRjZhcmFhOURob3pXOXZYM0lVLytYVC9LcXlrUHRKRGRyOFgyazBvamtFdm9pWXMyaE54N2hZbkxRdEpFWG9LUVN3YTBHWmFFPQ.jpg</t>
  </si>
  <si>
    <t>http://108.174.59.131/Tjlhb0p1UkV5RjcxSWdQa1p4TFpoNDBVU2tVVG1uSklpVWhOUDJwT1M2clg4cWZxN1QxTDdYTE85N0pVbCtkMkRvamtyM1RYR1NNPQ.jpg</t>
  </si>
  <si>
    <t>http://108.174.59.131/V0RhUnhMTVkwMnBwZDVrcy9QN0pYZ3ZkVEN1VVdsa04wMElpcGNTUHpHSWhzcnprdVFZUG43cnlMN24rMGpZcVlOb2VwNHI0RC9zPQ.jpg</t>
  </si>
  <si>
    <t>http://108.174.59.131/UkszcUxlSU1pbzdkTHVJcVFUaU1WTU1yeVgzY2EvOU5rTTFlQXN2ZFJidW5kN2xKazlxYzFmQzhoR2RURnVGOU1BNzc4cXY1NlhNPQ.jpg</t>
  </si>
  <si>
    <t>http://108.174.59.131/WTVBaU9WSkV1dHp1SGtKOVoxNm1QUzZSQ2ZLdy9YRVVpSFpoVnJOVzhubEtZajhzQTlITURsMlNJRmVsbmF3RndGOUcrRVhmWlZZPQ.jpg</t>
  </si>
  <si>
    <t>http://108.174.59.131/aCtDL3NIMTFFbjZOWUVreHl5SnpEQ0VqS0Q0WTVzQ2ErTGlhR1JqUEVLS1UxYXpPamIvUEtPcGRLb1h2aFZEVmF5VkVoMzJ4Zko0PQ.jpg</t>
  </si>
  <si>
    <t>http://108.174.59.131/ZHhKZlZnSDNhelVRSFRxK2JtVUtuRzVVeDRYdG55SkJGK2lxYkhBdzFYY2xwZy9DUUdmeEgweGF6MDJBcmNUQlNrZXNTRFZEQk9jPQ.jpg@100</t>
  </si>
  <si>
    <t xml:space="preserve">Birthday Cake Toy Cutting Cake Play Set Kids Play Kitchen Food Pretend Play Cake Toy Best for Girls Birthday Party Gift </t>
  </si>
  <si>
    <t>新款女孩奇趣水果蛋糕切切乐儿童过家家玩具切切看幼儿礼物 A</t>
  </si>
  <si>
    <t>XYP240920002B</t>
  </si>
  <si>
    <t>New  Fruity Cake Slices Toy For Girls  Consummate Pretend Play Kitchen Set For Toddlers&lt;br&gt;Features:&lt;br&gt;Interactive Design: This toy features interactive that make cutting the pretend fruit and cake both zest and educational for young children.&lt;br&gt; Bright Colors and Realistic Shapes: The toy includes brightly colored piece designed to resemble realistic fruit and cakes, helping to involve children’s attention and stimulate their senses.&lt;br&gt; Educational Value: It promotes learning through play by teaching kids about shapes, colors, and numbers while also enhancing fine motor skills and hand-eye coordination.&lt;br&gt; Safe Materials: Made from safe, inoffensive materials with sleek edges, ensuring it is safe for children to handle and play with.&lt;br&gt; 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300g/0.66  lb&lt;br&gt;Package Contents:&lt;br&gt;1x cake set&lt;br&gt;</t>
  </si>
  <si>
    <t>PRETEND PLAY FOR EARLY EDUCATIONAL DEVELOPMENT - Encourages your little one’s imagination, creativity, hand-on coordination to decorate the DIY cake dessert set and make big elaborate birthday party with interchangeable toppings</t>
  </si>
  <si>
    <t>EASY to PLAY - In order for kids to share their cake with their friends, we used a high-quality hook and loop tape design to make this toy cut into pieces like a real cake and then put back together for easy clean up and storage.</t>
  </si>
  <si>
    <t>NUMEROUS ACCESSORIES - Everything your kids need for party are in this pretend cake dessert set</t>
  </si>
  <si>
    <t>SAFE AND HIGH QUALITY - Made of non-toxic BPA-free plastic. Ideal pretend toys with the smooth edges will protect child's safe play. Recommend for ages 3 years old and up.</t>
  </si>
  <si>
    <t>Ideal for Unisex Girls Boys Age 3 4 5 6 7 years</t>
  </si>
  <si>
    <t>B</t>
  </si>
  <si>
    <t>http://108.174.59.131/Z1FPNk5mY0REY296VFpualg0akdLOXZhRDBYbFBBMFE2ZGdUcmtUblVhbzUzeEtzay8rVXN4S004ZlJwc09HaHZuNmtMTXFCYWpnPQ.jpg</t>
  </si>
  <si>
    <t>http://108.174.59.131/V1lKZHMrNkVGUGgzb2lxbFhHQVdSdW9JbU02eFdpVEZFOXpEZC9ROXdQcUlxUmJ6SWY0QXU3OEI5V3hxMUY5NTRRR0RZa2JqVEJNPQ.jpg</t>
  </si>
  <si>
    <t>http://108.174.59.131/ck9lKzdaWmthQUFjZE9Xd3dDZ201U01CUUlHNVJYL1hFa01JcmdoTkpsRlJxcUxxTHhqMUlhbE9MOGtydERxUzlhQ2ZDQXJTT1AwPQ.jpg</t>
  </si>
  <si>
    <t>http://108.174.59.131/RjUwL3JLemczZzQwNU1qNHdpbUhwaDBJMU1JSy9QVVVyY0pUTmtxeUNMYkFhQm92THF0NFlQNWxQS2VWb0doWWJaaXBXRFk2VzlnPQ.jpg</t>
  </si>
  <si>
    <t>http://108.174.59.131/anpXSjczWjREYWJPWTIxZm9NSUYxeWZBYVRUaHIwMThxb0hHY1N3ZGQ4RnNRRFovQzB4WHZFUUVYblFMbHROU0FsWWdwWkVFdGM4PQ.jpg</t>
  </si>
  <si>
    <t>http://108.174.59.131/Ri9IbG9JTCtsVDhJVERnNFkrTmxVZWVBeHJvRVVVNUVDUXBTc3dxb0YzYUFINHBqNHZ1eEViTmtLV1ZSTlg5eXc5bCtESmQ0MDJNPQ.jpg</t>
  </si>
  <si>
    <t>http://108.174.59.131/TVJlLzg1dEtJRm91aXRrR2srTFdHNndoM0JWeTZySnRWZ1VtUldVbzVtaWFUb2pmdlBnNTcrNFdvYUFCNUxqZisrN3BObk5XVERnPQ.jpg@100</t>
  </si>
  <si>
    <t xml:space="preserve">Birthday Cake Toys Cutting Pretend Play Kitchen Toy Cake Dessert Play Food Set  for Girls Gift </t>
  </si>
  <si>
    <t>新款女孩奇趣水果蛋糕切切乐儿童过家家玩具切切看幼儿礼物 B</t>
  </si>
  <si>
    <t>XYP240920002C</t>
  </si>
  <si>
    <t>New  Fruity Cake Slices Toy For Girls  Consummate Pretend Play Kitchen Set For Toddlers&lt;br&gt;Features:&lt;br&gt;Interactive Design: This toy features interactive that make cutting the pretend fruit and cake both zest and educational for young children.&lt;br&gt; Bright Colors and Realistic Shapes: The toy includes brightly colored piece designed to resemble realistic fruit and cakes, helping to involve children’s attention and stimulate their senses.&lt;br&gt; Educational Value: It promotes learning through play by teaching kids about shapes, colors, and numbers while also enhancing fine motor skills and hand-eye coordination.&lt;br&gt; Safe Materials: Made from safe, inoffensive materials with sleek edges, ensuring it is safe for children to handle and play with.&lt;br&gt; 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 8.3x8.3x3.9 inches&lt;br&gt;Total weight: 300g/ 0.66 lb&lt;br&gt;Package Contents:&lt;br&gt;1x Pizza Set&lt;br&gt;</t>
  </si>
  <si>
    <t>Imaginative Pizza Play: children's kitchen accessory pizza toy allows children to freely mix and match different flavors of pizza. The pizza pieces adhere with self-stick tabs, providing kids with a realistic cutting experience and they will love the "crunch" sound as the cutter slices through the pizza</t>
  </si>
  <si>
    <t>Safe and High Quality: The toy pizza set is made of high-quality natural coated with safe and non-toxic water-based paint, sturdy, robust and easy to clean. All accessories are finely polished, with smooth edges, allowing children to enjoy endless dress-up game fun</t>
  </si>
  <si>
    <t>Educational Value: Beyond playtime, our pretend toy food set serves as a valuable Montessori educational toy for toddlers aged 2-4. It encourages imagination, counting, sorting, and storytelling skills while improving fine motor skills and hand-eye coordination through cutting and sharing pizza. It's learning through play at its finest</t>
  </si>
  <si>
    <t>Screen-Free Childhood: Our artistically designed  pizza toy complements most kitchen playset toys, offering kids a screen-free option for engaging, creativity-sparking play. Enhance the pretend play experience and provide hours of fun without the need for screens</t>
  </si>
  <si>
    <t>Perfect Gift for Toddlers: Whether for a birthday, Christmas, Easter, or any special occasion, our pizza play set makes an ideal gift for toddlers. Thoughtful and educational, this toy will provide hours of fun and learning, engaging children's imagination while promoting interactive play</t>
  </si>
  <si>
    <t>C</t>
  </si>
  <si>
    <t>http://108.174.59.131/UlJVNG15QnV3SDkzT1FoQ3Rpeis2YkFlZ215M3JNS0wwUnhjTVV3cTFuMmpPSFRsVlVqMHQxdWVJOTdnWXlpOE5DY3Ixb1RrWU9vPQ.jpg</t>
  </si>
  <si>
    <t>http://108.174.59.131/OC9kU1VuSGVBQnV1SmN3T1ZlSFNEUThFUm9lSllSWDluRzVPRG1xQXAxcXNJUlNFV3hqMnhINHI5T21kcG5Bc0dhdm1qQ2EwY25BPQ.jpg</t>
  </si>
  <si>
    <t>http://108.174.59.131/a3NQWWhHaXlNYmRtMTZaTk12Ny9NUk0rY2ZxTmVCaTYrQTJrdHhMV2NzR294VzJBVGFxR2VrUDl3RmlTM2krdHJFdjkwRXAxYUpZPQ.jpg</t>
  </si>
  <si>
    <t>http://108.174.59.131/ZXY3cngzWGlNSGpMMEQ1RjhHTEhua1BraG51eWdxUDJEWGxCeUlxK1poWHhWVVd4VkZrOC9odHR5VWZNNDFjQUF5TnFkdHB4dDFZPQ.jpg</t>
  </si>
  <si>
    <t>http://108.174.59.131/UVYwalh3ZTg3Y0JCaW5YMFY2Yjd3WGpOVnFhZW8weGZFQjZnMFBabE15SlRXdUxNN0p1WkR2VVo5TG0zdExoYTZsQjVxVEU1YU00PQ.jpg</t>
  </si>
  <si>
    <t>http://108.174.59.131/bnIwenBiY3RGalk5Ui94Ykk3cmNrRGxhSkdxQkt4Q0ZYakxwU1ZlbzhtbkNldldkNWZzZjYwU2N1UCtKcS9oaEhIT0pWY2xpSVpRPQ.jpg</t>
  </si>
  <si>
    <t>http://108.174.59.131/M1NhUkpXU2FadmprODZrYW9tZ0hNblVLS1h5d3JSL1pwNkpzMkRzaHd5VDVZZEkzREt2dGxNWHovRStFRllxeEgyVHVKWVk4QW53PQ.jpg@100</t>
  </si>
  <si>
    <t>Pizza Toys for Kids, Cutting Toy Pizza Play Food Set, Pretend Play Kitchen Accessories Cooking Toys for 3 4 5 Year Old Toddlers Boys Girls</t>
  </si>
  <si>
    <t>新款女孩奇趣水果蛋糕切切乐儿童过家家玩具切切看幼儿礼物 C</t>
  </si>
  <si>
    <t>Two-finger fruit peeler fruit and vegetable peeler 2pcs</t>
  </si>
  <si>
    <t>WXX20241124-WHL210302561A-YUNAFFT</t>
  </si>
  <si>
    <t>WXX20241124-WHL210302561-YUNAFFT</t>
  </si>
  <si>
    <t>Momihoom Kids Beach Tools,Children Beach Sand Toys,Safe Beach Gardening Set, Gifts for Kids(7pcs)</t>
  </si>
  <si>
    <t>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t>
  </si>
  <si>
    <t xml:space="preserve">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t>
  </si>
  <si>
    <t xml:space="preserve">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t>
  </si>
  <si>
    <t xml:space="preserve">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t>
  </si>
  <si>
    <t xml:space="preserve">四、Develop motor skills-When your child is playing in the sand and using this shovel to create his own, it can provide sensory stimulation while helping to fine motor skills. Material: plastic
</t>
  </si>
  <si>
    <t>Momihoom 【Service】 If you have any questions, please feel free to contact us and we will answer your questions as soon as possible.</t>
  </si>
  <si>
    <t>Multicolor#1</t>
  </si>
  <si>
    <t>202411999000511169</t>
  </si>
  <si>
    <t>WXX20241124-WHL210302561B-YUNAFFT</t>
  </si>
  <si>
    <t>Momihoom Kids Beach Tools,Children Beach Sand Toys,Safe Beach Gardening Set, Gifts for Kids(14pcs)</t>
  </si>
  <si>
    <t>Multicolor#2</t>
  </si>
  <si>
    <t>202411999000511170</t>
  </si>
  <si>
    <t>WXX20241124-WHL210302561C-YUNAFFT</t>
  </si>
  <si>
    <t>Momihoom Kids Beach Tools,Children Beach Sand Toys,Safe Beach Gardening Set, Gifts for Kids(17pcs)</t>
  </si>
  <si>
    <t>Multicolor#3</t>
  </si>
  <si>
    <t>202411999000511182</t>
  </si>
  <si>
    <t>WXX20241124-WHL210302561D-YUNAFFT</t>
  </si>
  <si>
    <t>Momihoom Kids Beach Tools,Children Beach Sand Toys,Safe Beach Gardening Set, Gifts for Kids(20pcs)</t>
  </si>
  <si>
    <t>Multicolor#4</t>
  </si>
  <si>
    <t>WXX20241124-XYP240920002A-YUNAFFT</t>
  </si>
  <si>
    <t>WXX20241124-XYP240920002-YUNAFFT</t>
  </si>
  <si>
    <t xml:space="preserve">Momihoom Birthday Cake Toy Cutting Cake Play Set Kids Play Kitchen Food Pretend Play Cake Toy Best for Girls Birthday Party Gift </t>
  </si>
  <si>
    <t>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 0.66 lb&lt;br&gt;Package Contents:&lt;br&gt;1x cake set&lt;br&gt;</t>
  </si>
  <si>
    <t xml:space="preserve">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</si>
  <si>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</si>
  <si>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</si>
  <si>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</si>
  <si>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</si>
  <si>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</si>
  <si>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t>
  </si>
  <si>
    <t xml:space="preserve">Product Description:
Product Name: Festival Decoration
Material: Plastic
Color: Multicolor
Quantity: 1 pcs
Packaging size:21x21x10cm/8.3x8.3x3.9 inches
Total weight: 300g/ 0.66 lb
Package Contents:
1x cake set
</t>
  </si>
  <si>
    <t>Multicolor#5</t>
  </si>
  <si>
    <t>WXX20241124-XYP240920002B-YUNAFFT</t>
  </si>
  <si>
    <t xml:space="preserve">Momihoom Birthday Cake Toys Cutting Pretend Play Kitchen Toy Cake Dessert Play Food Set  for Girls Gift </t>
  </si>
  <si>
    <t>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300g/0.66 lb&lt;br&gt;Package Contents:&lt;br&gt;1x cake set&lt;br&gt;</t>
  </si>
  <si>
    <t xml:space="preserve">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</si>
  <si>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</si>
  <si>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</si>
  <si>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</si>
  <si>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</si>
  <si>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</si>
  <si>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t>
  </si>
  <si>
    <t xml:space="preserve">Product Description:
Product Name: Festival Decoration
Material: Plastic
Color: Multicolor
Quantity: 1 pcs
Packaging size:21x21x10cm/8.3x8.3x3.9 inches
Total weight: 300g/0.66 lb
Package Contents:
1x cake set
</t>
  </si>
  <si>
    <t>Multicolor#6</t>
  </si>
  <si>
    <t>WXX20241124-XYP240920002C-YUNAFFT</t>
  </si>
  <si>
    <t>Momihoom Pizza Toys for Kids, Cutting Toy Pizza Play Food Set, Pretend Play Kitchen Accessories Cooking Toys for 3 4 5 Year Old Toddlers Boys Girls</t>
  </si>
  <si>
    <t>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 8.3x8.3x3.9 inches&lt;br&gt;Total weight: 300g/ 0.66 lb&lt;br&gt;Package Contents:&lt;br&gt;1x Pizza Set&lt;br&gt;</t>
  </si>
  <si>
    <t xml:space="preserve">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</si>
  <si>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</si>
  <si>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</si>
  <si>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</si>
  <si>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</si>
  <si>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</si>
  <si>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t>
  </si>
  <si>
    <t xml:space="preserve">Product Description:
Product Name: Festival Decoration
Material: Plastic
Color: Multicolor
Quantity: 1 pcs
Packaging size:21x21x10cm/ 8.3x8.3x3.9 inches
Total weight: 300g/ 0.66 lb
Package Contents:
1x Pizza Set
</t>
  </si>
  <si>
    <t>Multicolor#7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</si>
</sst>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2"/>
      <name val="宋体"/>
      <charset val="134"/>
      <scheme val="minor"/>
    </font>
    <font>
      <sz val="11"/>
      <color rgb="FF000000"/>
      <name val="宋体"/>
      <charset val="134"/>
      <scheme val="minor"/>
    </font>
    <font>
      <sz val="11"/>
      <color theme="1"/>
      <name val="宋体"/>
      <charset val="134"/>
      <scheme val="minor"/>
    </font>
    <font>
      <sz val="12"/>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6" fillId="0" borderId="0">
      <alignment vertical="center"/>
    </xf>
    <xf numFmtId="0" fontId="7" fillId="0" borderId="0">
      <alignment vertical="center"/>
    </xf>
    <xf numFmtId="0" fontId="3" fillId="3" borderId="1">
      <alignment vertical="center"/>
    </xf>
    <xf numFmtId="0" fontId="8" fillId="0" borderId="0">
      <alignment vertical="center"/>
    </xf>
    <xf numFmtId="0" fontId="9" fillId="0" borderId="0">
      <alignment vertical="center"/>
    </xf>
    <xf numFmtId="0" fontId="10" fillId="0" borderId="0">
      <alignment vertical="center"/>
    </xf>
    <xf numFmtId="0" fontId="11" fillId="0" borderId="2">
      <alignment vertical="center"/>
    </xf>
    <xf numFmtId="0" fontId="12" fillId="0" borderId="2">
      <alignment vertical="center"/>
    </xf>
    <xf numFmtId="0" fontId="13" fillId="0" borderId="3">
      <alignment vertical="center"/>
    </xf>
    <xf numFmtId="0" fontId="13" fillId="0" borderId="0">
      <alignment vertical="center"/>
    </xf>
    <xf numFmtId="0" fontId="14" fillId="4" borderId="4">
      <alignment vertical="center"/>
    </xf>
    <xf numFmtId="0" fontId="15" fillId="5" borderId="5">
      <alignment vertical="center"/>
    </xf>
    <xf numFmtId="0" fontId="16" fillId="5" borderId="4">
      <alignment vertical="center"/>
    </xf>
    <xf numFmtId="0" fontId="17" fillId="6" borderId="6">
      <alignment vertical="center"/>
    </xf>
    <xf numFmtId="0" fontId="18" fillId="0" borderId="7">
      <alignment vertical="center"/>
    </xf>
    <xf numFmtId="0" fontId="19" fillId="0" borderId="8">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24" fillId="12" borderId="0">
      <alignment vertical="center"/>
    </xf>
    <xf numFmtId="0" fontId="23" fillId="13" borderId="0">
      <alignment vertical="center"/>
    </xf>
    <xf numFmtId="0" fontId="23" fillId="14" borderId="0">
      <alignment vertical="center"/>
    </xf>
    <xf numFmtId="0" fontId="24" fillId="15" borderId="0">
      <alignment vertical="center"/>
    </xf>
    <xf numFmtId="0" fontId="24" fillId="16" borderId="0">
      <alignment vertical="center"/>
    </xf>
    <xf numFmtId="0" fontId="23" fillId="17" borderId="0">
      <alignment vertical="center"/>
    </xf>
    <xf numFmtId="0" fontId="23" fillId="18" borderId="0">
      <alignment vertical="center"/>
    </xf>
    <xf numFmtId="0" fontId="24" fillId="19" borderId="0">
      <alignment vertical="center"/>
    </xf>
    <xf numFmtId="0" fontId="24" fillId="20" borderId="0">
      <alignment vertical="center"/>
    </xf>
    <xf numFmtId="0" fontId="23" fillId="21" borderId="0">
      <alignment vertical="center"/>
    </xf>
    <xf numFmtId="0" fontId="23" fillId="22" borderId="0">
      <alignment vertical="center"/>
    </xf>
    <xf numFmtId="0" fontId="24" fillId="23" borderId="0">
      <alignment vertical="center"/>
    </xf>
    <xf numFmtId="0" fontId="24" fillId="24" borderId="0">
      <alignment vertical="center"/>
    </xf>
    <xf numFmtId="0" fontId="23" fillId="25" borderId="0">
      <alignment vertical="center"/>
    </xf>
    <xf numFmtId="0" fontId="23" fillId="26" borderId="0">
      <alignment vertical="center"/>
    </xf>
    <xf numFmtId="0" fontId="24" fillId="27" borderId="0">
      <alignment vertical="center"/>
    </xf>
    <xf numFmtId="0" fontId="24" fillId="28" borderId="0">
      <alignment vertical="center"/>
    </xf>
    <xf numFmtId="0" fontId="23" fillId="29" borderId="0">
      <alignment vertical="center"/>
    </xf>
    <xf numFmtId="0" fontId="23" fillId="30" borderId="0">
      <alignment vertical="center"/>
    </xf>
    <xf numFmtId="0" fontId="24" fillId="31" borderId="0">
      <alignment vertical="center"/>
    </xf>
    <xf numFmtId="0" fontId="24" fillId="32" borderId="0">
      <alignment vertical="center"/>
    </xf>
    <xf numFmtId="0" fontId="23" fillId="33" borderId="0">
      <alignment vertical="center"/>
    </xf>
  </cellStyleXfs>
  <cellXfs count="12">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NumberFormat="1" applyFont="1" applyAlignment="1">
      <alignment vertical="center"/>
    </xf>
    <xf numFmtId="0" fontId="0" fillId="0" borderId="0" xfId="0" applyNumberFormat="1" applyAlignment="1">
      <alignment vertical="center"/>
    </xf>
    <xf numFmtId="0" fontId="4" fillId="0" borderId="0" xfId="0" applyFont="1" applyAlignment="1">
      <alignment vertical="center"/>
    </xf>
    <xf numFmtId="0" fontId="0" fillId="2" borderId="0" xfId="0" applyFill="1" applyAlignment="1"/>
    <xf numFmtId="0" fontId="4"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0"/>
  <sheetViews>
    <sheetView tabSelected="1" workbookViewId="0">
      <pane ySplit="1" topLeftCell="A2" activePane="bottomLeft" state="frozen"/>
      <selection/>
      <selection pane="bottomLeft" activeCell="A13" sqref="A13"/>
    </sheetView>
  </sheetViews>
  <sheetFormatPr defaultColWidth="9" defaultRowHeight="14.2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32" max="39" width="9" style="1" customWidth="1"/>
    <col min="40" max="40" width="9.75" style="1" customWidth="1"/>
    <col min="41" max="41" width="14.125" style="1" customWidth="1"/>
    <col min="42" max="42" width="10.75" style="1" customWidth="1"/>
    <col min="43" max="43" width="13.875" style="1" customWidth="1"/>
    <col min="44" max="44" width="18.875" style="1" customWidth="1"/>
    <col min="45" max="46" width="9" style="1" customWidth="1"/>
    <col min="48" max="52" width="9" style="1" customWidth="1"/>
    <col min="53" max="53" width="14.5" style="1" customWidth="1"/>
    <col min="54" max="61" width="9" style="1" customWidth="1"/>
    <col min="62" max="62" width="22.625" style="1" customWidth="1"/>
    <col min="63" max="63" width="29.875" style="1" customWidth="1"/>
    <col min="64" max="65" width="9" style="7" customWidth="1"/>
    <col min="66" max="66" width="9.625" style="1" customWidth="1"/>
    <col min="67" max="67" width="50" style="1" customWidth="1"/>
    <col min="68" max="68" width="69.25" style="1" customWidth="1"/>
    <col min="69" max="69" width="14.5" style="1" customWidth="1"/>
  </cols>
  <sheetData>
    <row r="1" ht="13.5" customHeight="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8">
      <c r="A2" s="8" t="s">
        <v>53</v>
      </c>
      <c r="B2" t="s">
        <v>54</v>
      </c>
      <c r="C2" t="s">
        <v>55</v>
      </c>
      <c r="D2" t="s">
        <v>56</v>
      </c>
      <c r="E2" t="s">
        <v>57</v>
      </c>
      <c r="F2" t="str">
        <f t="shared" ref="F2:F10" si="0">C2&amp;D2&amp;A2&amp;D2&amp;B2</f>
        <v>WXX20241124-WHL210302561-YUNAFFT</v>
      </c>
      <c r="G2" t="str">
        <f t="shared" ref="G2:G10" si="1">C2&amp;D2&amp;E2&amp;D2&amp;B2</f>
        <v>WXX20241124--YUNAFFT</v>
      </c>
      <c r="J2" t="str">
        <f t="shared" ref="J2:J10" si="2">BN2</f>
        <v>Beach And Snow Multifunctional Parent-Child Interactive Educational Toy Set</v>
      </c>
      <c r="K2" t="s">
        <v>58</v>
      </c>
      <c r="L2" t="str">
        <f t="shared" ref="L2:L10" si="3">K2&amp;J2</f>
        <v>Momihoom Beach And Snow Multifunctional Parent-Child Interactive Educational Toy Set</v>
      </c>
      <c r="M2">
        <f t="shared" ref="M2:M10" si="4">LEN(L2)</f>
        <v>84</v>
      </c>
      <c r="N2" t="s">
        <v>59</v>
      </c>
      <c r="O2" s="9" t="str">
        <f t="shared" ref="O2:O10" si="5">IF(ISNUMBER(SEARCH("&lt;br&gt;Size",SUBSTITUTE(TRIM(N2),"&lt;br&gt; ","&lt;br&gt;"))),LEFT(SUBSTITUTE(TRIM(N2),"&lt;br&gt; ","&lt;br&gt;"),SEARCH("&lt;br&gt;Size",SUBSTITUTE(TRIM(N2),"&lt;br&gt; ","&lt;br&gt;"))-1),SUBSTITUTE(TRIM(N2),"&lt;br&gt; ","&lt;br&gt;"))</f>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P2" s="9" t="str">
        <f t="shared" ref="P2:P10" si="6">IF(ISNUMBER(SEARCH("Size&lt;br&gt;US",O2)),LEFT(O2,SEARCH("Size&lt;br&gt;US",O2)-1),O2)</f>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Q2" s="9" t="str">
        <f t="shared" ref="Q2:Q10" si="7">SUBSTITUTE(P2,"&lt;br&gt;",CHAR(10))</f>
        <v>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R2" s="9" t="str">
        <f t="shared" ref="R2:X2" si="8">REPLACE(Q2,1,FIND(CHAR(10),Q2),)</f>
        <v>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S2" s="10" t="str">
        <f t="shared" si="8"/>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T2" s="10" t="str">
        <f t="shared" si="8"/>
        <v>四、Develop motor skills-When your child is playing in the sand and using this shovel to create his own, it can provide sensory stimulation while helping to fine motor skills. Material: plastic
</v>
      </c>
      <c r="U2" s="10" t="str">
        <f t="shared" si="8"/>
        <v/>
      </c>
      <c r="V2" s="10" t="e">
        <f t="shared" si="8"/>
        <v>#VALUE!</v>
      </c>
      <c r="W2" s="10" t="e">
        <f t="shared" si="8"/>
        <v>#VALUE!</v>
      </c>
      <c r="X2" s="10" t="e">
        <f t="shared" si="8"/>
        <v>#VALUE!</v>
      </c>
      <c r="Y2" s="9" t="str">
        <f t="shared" ref="Y2:Y10" si="9">K2&amp;"【Service】 If you have any questions, please feel free to contact us and we will answer your questions as soon as possible."</f>
        <v>Momihoom 【Service】 If you have any questions, please feel free to contact us and we will answer your questions as soon as possible.</v>
      </c>
      <c r="Z2" s="10" t="s">
        <v>60</v>
      </c>
      <c r="AA2" s="10" t="str">
        <f>LEFT(S2,FIND(CHAR(10),S2)-1)</f>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v>
      </c>
      <c r="AB2" s="9" t="str">
        <f>LEFT(T2,FIND(CHAR(10),T2)-1)</f>
        <v>四、Develop motor skills-When your child is playing in the sand and using this shovel to create his own, it can provide sensory stimulation while helping to fine motor skills. Material: plastic</v>
      </c>
      <c r="AC2" s="9" t="e">
        <f>LEFT(U2,FIND(CHAR(10),U2)-1)</f>
        <v>#VALUE!</v>
      </c>
      <c r="AD2" s="9" t="e">
        <f>LEFT(V2,FIND(CHAR(10),V2)-1)</f>
        <v>#VALUE!</v>
      </c>
      <c r="AE2" s="9" t="e">
        <f>LEFT(W2,FIND(CHAR(10),W2)-1)</f>
        <v>#VALUE!</v>
      </c>
      <c r="AF2" t="s">
        <v>61</v>
      </c>
      <c r="AG2" t="s">
        <v>62</v>
      </c>
      <c r="AH2" t="s">
        <v>57</v>
      </c>
      <c r="AJ2" t="s">
        <v>63</v>
      </c>
      <c r="AK2" t="s">
        <v>57</v>
      </c>
      <c r="AL2" t="s">
        <v>64</v>
      </c>
      <c r="AM2" t="s">
        <v>65</v>
      </c>
      <c r="AN2" s="11"/>
      <c r="AO2"/>
      <c r="AP2"/>
      <c r="AQ2"/>
      <c r="AR2" t="str">
        <f t="shared" ref="AR2:AR10" si="10">IF(VALUE(TRIM(AM2))&lt;=100,"202411999000511165",IF(VALUE(TRIM(AM2))&lt;=200,"202411999000511843",IF(VALUE(TRIM(AM2))&lt;=300,"202411999000511169",IF(VALUE(TRIM(AM2))&lt;=400,"202411999000511170",IF(VALUE(TRIM(AM2))&lt;=500,"202411999000517598",IF(VALUE(TRIM(AM2))&lt;=1000,"202411999000511182","202411999000539239"))))))</f>
        <v>202411999000517598</v>
      </c>
      <c r="AU2" t="s">
        <v>66</v>
      </c>
      <c r="BA2" t="s">
        <v>67</v>
      </c>
      <c r="BB2" t="s">
        <v>68</v>
      </c>
      <c r="BC2" t="s">
        <v>69</v>
      </c>
      <c r="BD2" t="s">
        <v>70</v>
      </c>
      <c r="BE2" t="s">
        <v>71</v>
      </c>
      <c r="BF2" t="s">
        <v>72</v>
      </c>
      <c r="BG2" t="s">
        <v>73</v>
      </c>
      <c r="BH2" t="s">
        <v>74</v>
      </c>
      <c r="BI2" t="s">
        <v>75</v>
      </c>
      <c r="BJ2" t="s">
        <v>76</v>
      </c>
      <c r="BK2" t="str">
        <f t="shared" ref="BK2:BK10" si="11">IF(ISBLANK(BJ2),BA2,BJ2)</f>
        <v>http://108.174.59.131/cWorNDZBZHE0eUVCZTdUeXRaWkNNcVZyUml5L2lrQ29Na3kvNDU1RmhwTnZpdkhLM1UybXB6N2RhYVhpcEhoWGlJS1U5cCsyVFlrPQ.jpg@100</v>
      </c>
      <c r="BL2" s="8" t="s">
        <v>53</v>
      </c>
      <c r="BM2"/>
      <c r="BN2" t="s">
        <v>77</v>
      </c>
      <c r="BP2" t="s">
        <v>78</v>
      </c>
    </row>
    <row r="3" ht="50" customHeight="1" spans="1:68">
      <c r="A3" t="s">
        <v>79</v>
      </c>
      <c r="B3" t="s">
        <v>54</v>
      </c>
      <c r="C3" t="s">
        <v>55</v>
      </c>
      <c r="D3" t="s">
        <v>56</v>
      </c>
      <c r="E3" t="s">
        <v>53</v>
      </c>
      <c r="F3" t="str">
        <f t="shared" si="0"/>
        <v>WXX20241124-WHL210302561A-YUNAFFT</v>
      </c>
      <c r="G3" t="str">
        <f t="shared" si="1"/>
        <v>WXX20241124-WHL210302561-YUNAFFT</v>
      </c>
      <c r="J3" t="str">
        <f t="shared" si="2"/>
        <v>Kids Beach Tools,Children Beach Sand Toys,Safe Beach Gardening Set, Gifts for Kids(7pcs)</v>
      </c>
      <c r="K3" t="s">
        <v>58</v>
      </c>
      <c r="L3" t="str">
        <f t="shared" si="3"/>
        <v>Momihoom Kids Beach Tools,Children Beach Sand Toys,Safe Beach Gardening Set, Gifts for Kids(7pcs)</v>
      </c>
      <c r="M3">
        <f t="shared" si="4"/>
        <v>97</v>
      </c>
      <c r="N3" t="s">
        <v>59</v>
      </c>
      <c r="O3" s="9" t="str">
        <f t="shared" si="5"/>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P3" s="9" t="str">
        <f t="shared" si="6"/>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Q3" s="9" t="str">
        <f t="shared" si="7"/>
        <v>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R3" s="9" t="str">
        <f t="shared" ref="R3:X3" si="12">REPLACE(Q3,1,FIND(CHAR(10),Q3),)</f>
        <v>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S3" s="10" t="str">
        <f t="shared" si="12"/>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T3" s="10" t="str">
        <f t="shared" si="12"/>
        <v>四、Develop motor skills-When your child is playing in the sand and using this shovel to create his own, it can provide sensory stimulation while helping to fine motor skills. Material: plastic
</v>
      </c>
      <c r="U3" s="10" t="str">
        <f t="shared" si="12"/>
        <v/>
      </c>
      <c r="V3" s="10" t="e">
        <f t="shared" si="12"/>
        <v>#VALUE!</v>
      </c>
      <c r="W3" s="10" t="e">
        <f t="shared" si="12"/>
        <v>#VALUE!</v>
      </c>
      <c r="X3" s="10" t="e">
        <f t="shared" si="12"/>
        <v>#VALUE!</v>
      </c>
      <c r="Y3" s="9" t="str">
        <f t="shared" si="9"/>
        <v>Momihoom 【Service】 If you have any questions, please feel free to contact us and we will answer your questions as soon as possible.</v>
      </c>
      <c r="Z3" s="10" t="s">
        <v>60</v>
      </c>
      <c r="AA3" s="10" t="s">
        <v>80</v>
      </c>
      <c r="AB3" s="9" t="s">
        <v>81</v>
      </c>
      <c r="AC3" s="9" t="s">
        <v>82</v>
      </c>
      <c r="AD3" s="9" t="s">
        <v>83</v>
      </c>
      <c r="AE3" s="9" t="s">
        <v>84</v>
      </c>
      <c r="AF3" t="s">
        <v>85</v>
      </c>
      <c r="AG3" t="s">
        <v>62</v>
      </c>
      <c r="AH3" t="s">
        <v>57</v>
      </c>
      <c r="AJ3" t="s">
        <v>63</v>
      </c>
      <c r="AK3" t="s">
        <v>57</v>
      </c>
      <c r="AL3" t="s">
        <v>86</v>
      </c>
      <c r="AM3" t="s">
        <v>87</v>
      </c>
      <c r="AN3" s="5">
        <v>0.45</v>
      </c>
      <c r="AO3" s="6">
        <v>22.99</v>
      </c>
      <c r="AP3" s="6">
        <v>9.13</v>
      </c>
      <c r="AQ3" s="6">
        <v>8.99</v>
      </c>
      <c r="AR3" t="str">
        <f t="shared" si="10"/>
        <v>202411999000511169</v>
      </c>
      <c r="AU3" t="s">
        <v>88</v>
      </c>
      <c r="BA3" t="s">
        <v>89</v>
      </c>
      <c r="BB3" t="s">
        <v>90</v>
      </c>
      <c r="BC3" t="s">
        <v>91</v>
      </c>
      <c r="BD3" t="s">
        <v>92</v>
      </c>
      <c r="BE3" t="s">
        <v>93</v>
      </c>
      <c r="BF3" t="s">
        <v>57</v>
      </c>
      <c r="BG3" t="s">
        <v>57</v>
      </c>
      <c r="BH3" t="s">
        <v>57</v>
      </c>
      <c r="BI3" t="s">
        <v>57</v>
      </c>
      <c r="BJ3" t="s">
        <v>94</v>
      </c>
      <c r="BK3" t="str">
        <f t="shared" si="11"/>
        <v>http://108.174.59.131/OFgxeWlxZE93d1RQN0dIS1VyUEdBQU44RE9ad1R3d0NRUVR4QkFyOW9HSVNJZGlydFFoaGovRzg5aXA1Mm1iWHhsZXJNL2hoMFFvPQ.jpg@100</v>
      </c>
      <c r="BL3" t="s">
        <v>79</v>
      </c>
      <c r="BM3"/>
      <c r="BN3" t="s">
        <v>95</v>
      </c>
      <c r="BP3" t="s">
        <v>96</v>
      </c>
    </row>
    <row r="4" ht="50" customHeight="1" spans="1:68">
      <c r="A4" t="s">
        <v>97</v>
      </c>
      <c r="B4" t="s">
        <v>54</v>
      </c>
      <c r="C4" t="s">
        <v>55</v>
      </c>
      <c r="D4" t="s">
        <v>56</v>
      </c>
      <c r="E4" t="s">
        <v>53</v>
      </c>
      <c r="F4" t="str">
        <f t="shared" si="0"/>
        <v>WXX20241124-WHL210302561B-YUNAFFT</v>
      </c>
      <c r="G4" t="str">
        <f t="shared" si="1"/>
        <v>WXX20241124-WHL210302561-YUNAFFT</v>
      </c>
      <c r="J4" t="str">
        <f t="shared" si="2"/>
        <v>Kids Beach Tools,Children Beach Sand Toys,Safe Beach Gardening Set, Gifts for Kids(14pcs)</v>
      </c>
      <c r="K4" t="s">
        <v>58</v>
      </c>
      <c r="L4" t="str">
        <f t="shared" si="3"/>
        <v>Momihoom Kids Beach Tools,Children Beach Sand Toys,Safe Beach Gardening Set, Gifts for Kids(14pcs)</v>
      </c>
      <c r="M4">
        <f t="shared" si="4"/>
        <v>98</v>
      </c>
      <c r="N4" t="s">
        <v>59</v>
      </c>
      <c r="O4" s="9" t="str">
        <f t="shared" si="5"/>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P4" s="9" t="str">
        <f t="shared" si="6"/>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Q4" s="9" t="str">
        <f t="shared" si="7"/>
        <v>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R4" s="9" t="str">
        <f t="shared" ref="R4:X4" si="13">REPLACE(Q4,1,FIND(CHAR(10),Q4),)</f>
        <v>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S4" s="10" t="str">
        <f t="shared" si="13"/>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T4" s="10" t="str">
        <f t="shared" si="13"/>
        <v>四、Develop motor skills-When your child is playing in the sand and using this shovel to create his own, it can provide sensory stimulation while helping to fine motor skills. Material: plastic
</v>
      </c>
      <c r="U4" s="10" t="str">
        <f t="shared" si="13"/>
        <v/>
      </c>
      <c r="V4" s="10" t="e">
        <f t="shared" si="13"/>
        <v>#VALUE!</v>
      </c>
      <c r="W4" s="10" t="e">
        <f t="shared" si="13"/>
        <v>#VALUE!</v>
      </c>
      <c r="X4" s="10" t="e">
        <f t="shared" si="13"/>
        <v>#VALUE!</v>
      </c>
      <c r="Y4" s="9" t="str">
        <f t="shared" si="9"/>
        <v>Momihoom 【Service】 If you have any questions, please feel free to contact us and we will answer your questions as soon as possible.</v>
      </c>
      <c r="Z4" s="10" t="s">
        <v>60</v>
      </c>
      <c r="AA4" s="10" t="s">
        <v>80</v>
      </c>
      <c r="AB4" s="9" t="s">
        <v>81</v>
      </c>
      <c r="AC4" s="9" t="s">
        <v>82</v>
      </c>
      <c r="AD4" s="9" t="s">
        <v>83</v>
      </c>
      <c r="AE4" s="9" t="s">
        <v>84</v>
      </c>
      <c r="AF4" t="s">
        <v>61</v>
      </c>
      <c r="AG4" t="s">
        <v>62</v>
      </c>
      <c r="AH4" t="s">
        <v>57</v>
      </c>
      <c r="AJ4" t="s">
        <v>63</v>
      </c>
      <c r="AK4" t="s">
        <v>57</v>
      </c>
      <c r="AL4" t="s">
        <v>98</v>
      </c>
      <c r="AM4" t="s">
        <v>99</v>
      </c>
      <c r="AN4" s="5">
        <v>0.73</v>
      </c>
      <c r="AO4" s="6">
        <v>28.99</v>
      </c>
      <c r="AP4" s="6">
        <v>11.7</v>
      </c>
      <c r="AQ4" s="6">
        <v>11.99</v>
      </c>
      <c r="AR4" t="str">
        <f t="shared" si="10"/>
        <v>202411999000511170</v>
      </c>
      <c r="AU4" t="s">
        <v>88</v>
      </c>
      <c r="BA4" t="s">
        <v>100</v>
      </c>
      <c r="BB4" t="s">
        <v>101</v>
      </c>
      <c r="BC4" t="s">
        <v>102</v>
      </c>
      <c r="BD4" t="s">
        <v>103</v>
      </c>
      <c r="BE4" t="s">
        <v>104</v>
      </c>
      <c r="BF4" t="s">
        <v>105</v>
      </c>
      <c r="BG4" t="s">
        <v>106</v>
      </c>
      <c r="BH4" t="s">
        <v>107</v>
      </c>
      <c r="BI4" t="s">
        <v>57</v>
      </c>
      <c r="BJ4" t="s">
        <v>108</v>
      </c>
      <c r="BK4" t="str">
        <f t="shared" si="11"/>
        <v>http://108.174.59.131/bW1wUkdXS0tVb0IrSWpBYm1iNnJ4ZTllL0tkTElzRnBSNm1acFRUT01Nc0szOFphd0tGVzBwcjh6clhCMmJOZzBjc2NOQ2toeG1NPQ.jpg@100</v>
      </c>
      <c r="BL4" t="s">
        <v>97</v>
      </c>
      <c r="BM4"/>
      <c r="BN4" t="s">
        <v>109</v>
      </c>
      <c r="BP4" t="s">
        <v>110</v>
      </c>
    </row>
    <row r="5" ht="50" customHeight="1" spans="1:68">
      <c r="A5" t="s">
        <v>111</v>
      </c>
      <c r="B5" t="s">
        <v>54</v>
      </c>
      <c r="C5" t="s">
        <v>55</v>
      </c>
      <c r="D5" t="s">
        <v>56</v>
      </c>
      <c r="E5" t="s">
        <v>53</v>
      </c>
      <c r="F5" t="str">
        <f t="shared" si="0"/>
        <v>WXX20241124-WHL210302561C-YUNAFFT</v>
      </c>
      <c r="G5" t="str">
        <f t="shared" si="1"/>
        <v>WXX20241124-WHL210302561-YUNAFFT</v>
      </c>
      <c r="J5" t="str">
        <f t="shared" si="2"/>
        <v>Kids Beach Tools,Children Beach Sand Toys,Safe Beach Gardening Set, Gifts for Kids(17pcs)</v>
      </c>
      <c r="K5" t="s">
        <v>58</v>
      </c>
      <c r="L5" t="str">
        <f t="shared" si="3"/>
        <v>Momihoom Kids Beach Tools,Children Beach Sand Toys,Safe Beach Gardening Set, Gifts for Kids(17pcs)</v>
      </c>
      <c r="M5">
        <f t="shared" si="4"/>
        <v>98</v>
      </c>
      <c r="N5" t="s">
        <v>59</v>
      </c>
      <c r="O5" s="9" t="str">
        <f t="shared" si="5"/>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P5" s="9" t="str">
        <f t="shared" si="6"/>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Q5" s="9" t="str">
        <f t="shared" si="7"/>
        <v>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R5" s="9" t="str">
        <f t="shared" ref="R5:X5" si="14">REPLACE(Q5,1,FIND(CHAR(10),Q5),)</f>
        <v>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S5" s="10" t="str">
        <f t="shared" si="14"/>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T5" s="10" t="str">
        <f t="shared" si="14"/>
        <v>四、Develop motor skills-When your child is playing in the sand and using this shovel to create his own, it can provide sensory stimulation while helping to fine motor skills. Material: plastic
</v>
      </c>
      <c r="U5" s="10" t="str">
        <f t="shared" si="14"/>
        <v/>
      </c>
      <c r="V5" s="10" t="e">
        <f t="shared" si="14"/>
        <v>#VALUE!</v>
      </c>
      <c r="W5" s="10" t="e">
        <f t="shared" si="14"/>
        <v>#VALUE!</v>
      </c>
      <c r="X5" s="10" t="e">
        <f t="shared" si="14"/>
        <v>#VALUE!</v>
      </c>
      <c r="Y5" s="9" t="str">
        <f t="shared" si="9"/>
        <v>Momihoom 【Service】 If you have any questions, please feel free to contact us and we will answer your questions as soon as possible.</v>
      </c>
      <c r="Z5" s="10" t="s">
        <v>60</v>
      </c>
      <c r="AA5" s="10" t="s">
        <v>80</v>
      </c>
      <c r="AB5" s="9" t="s">
        <v>81</v>
      </c>
      <c r="AC5" s="9" t="s">
        <v>82</v>
      </c>
      <c r="AD5" s="9" t="s">
        <v>83</v>
      </c>
      <c r="AE5" s="9" t="s">
        <v>84</v>
      </c>
      <c r="AF5" t="s">
        <v>112</v>
      </c>
      <c r="AG5" t="s">
        <v>62</v>
      </c>
      <c r="AH5" t="s">
        <v>57</v>
      </c>
      <c r="AJ5" t="s">
        <v>63</v>
      </c>
      <c r="AK5" t="s">
        <v>57</v>
      </c>
      <c r="AL5" t="s">
        <v>113</v>
      </c>
      <c r="AM5" t="s">
        <v>114</v>
      </c>
      <c r="AN5" s="5">
        <v>1.32</v>
      </c>
      <c r="AO5" s="6">
        <v>47.99</v>
      </c>
      <c r="AP5" s="6">
        <v>19.29</v>
      </c>
      <c r="AQ5" s="6">
        <v>18.99</v>
      </c>
      <c r="AR5" t="str">
        <f t="shared" si="10"/>
        <v>202411999000511182</v>
      </c>
      <c r="AU5" t="s">
        <v>88</v>
      </c>
      <c r="BA5" t="s">
        <v>115</v>
      </c>
      <c r="BB5" t="s">
        <v>116</v>
      </c>
      <c r="BC5" t="s">
        <v>117</v>
      </c>
      <c r="BD5" t="s">
        <v>118</v>
      </c>
      <c r="BE5" t="s">
        <v>119</v>
      </c>
      <c r="BF5" t="s">
        <v>120</v>
      </c>
      <c r="BG5" t="s">
        <v>121</v>
      </c>
      <c r="BH5" t="s">
        <v>122</v>
      </c>
      <c r="BI5" t="s">
        <v>123</v>
      </c>
      <c r="BJ5" t="s">
        <v>124</v>
      </c>
      <c r="BK5" t="str">
        <f t="shared" si="11"/>
        <v>http://108.174.59.131/TnhUaE8zRXRoeStNR1VIYUV4SzRRTVFoMGNGTFpGb1N1aGFETVhWVlhJUUlpVG1aWHN1cUhBekNtTWdlQWFBb3JqZFJlaHcweFJZPQ.jpg@100</v>
      </c>
      <c r="BL5" t="s">
        <v>111</v>
      </c>
      <c r="BM5"/>
      <c r="BN5" t="s">
        <v>125</v>
      </c>
      <c r="BP5" t="s">
        <v>126</v>
      </c>
    </row>
    <row r="6" ht="50" customHeight="1" spans="1:68">
      <c r="A6" t="s">
        <v>127</v>
      </c>
      <c r="B6" t="s">
        <v>54</v>
      </c>
      <c r="C6" t="s">
        <v>55</v>
      </c>
      <c r="D6" t="s">
        <v>56</v>
      </c>
      <c r="E6" t="s">
        <v>53</v>
      </c>
      <c r="F6" t="str">
        <f t="shared" si="0"/>
        <v>WXX20241124-WHL210302561D-YUNAFFT</v>
      </c>
      <c r="G6" t="str">
        <f t="shared" si="1"/>
        <v>WXX20241124-WHL210302561-YUNAFFT</v>
      </c>
      <c r="J6" t="str">
        <f t="shared" si="2"/>
        <v>Kids Beach Tools,Children Beach Sand Toys,Safe Beach Gardening Set, Gifts for Kids(20pcs)</v>
      </c>
      <c r="K6" t="s">
        <v>58</v>
      </c>
      <c r="L6" t="str">
        <f t="shared" si="3"/>
        <v>Momihoom Kids Beach Tools,Children Beach Sand Toys,Safe Beach Gardening Set, Gifts for Kids(20pcs)</v>
      </c>
      <c r="M6">
        <f t="shared" si="4"/>
        <v>98</v>
      </c>
      <c r="N6" t="s">
        <v>59</v>
      </c>
      <c r="O6" s="9" t="str">
        <f t="shared" si="5"/>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P6" s="9" t="str">
        <f t="shared" si="6"/>
        <v>Beach And Snow Multifunctional Parent-Child Interactive Educational Toy Set 一、Durable-with plastic construction, this suit can be used in the coldest temperatures and hottest weather. This other beach toys, which are made of thin fragile plastic!&lt;br&gt;二、Sand or snow-a great choice in summer, suitable for playing on the beach or playing in the snow in winter!&lt;br&gt;三、Easy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sand&lt;br&gt;四、Develop motor skills-When your child is playing in the sand and using this shovel to create his own, it can provide sensory stimulation while helping to fine motor skills. Material: plastic&lt;br&gt;</v>
      </c>
      <c r="Q6" s="9" t="str">
        <f t="shared" si="7"/>
        <v>Beach And Snow Multifunctional Parent-Child Interactive Educational Toy Set 一、Durable-with plastic construction, this suit can be used in the coldest temperatures and hottest weather. This other beach toys, which are made of thin fragile plastic!
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R6" s="9" t="str">
        <f t="shared" ref="R6:X6" si="15">REPLACE(Q6,1,FIND(CHAR(10),Q6),)</f>
        <v>二、Sand or snow-a great choice in summer, suitable for playing on the beach or playing in the snow in winter!
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S6" s="10" t="str">
        <f t="shared" si="15"/>
        <v>三、Easy to use-Ideal for indoor or outdoor play, this shovel set is easy to use. Just put sand or snow into the, press lightly, and then flip the to get your shape. Your child will digging in the sand and paying for it. The handle is large and easy to dig! They are suitable for any type of sand
四、Develop motor skills-When your child is playing in the sand and using this shovel to create his own, it can provide sensory stimulation while helping to fine motor skills. Material: plastic
</v>
      </c>
      <c r="T6" s="10" t="str">
        <f t="shared" si="15"/>
        <v>四、Develop motor skills-When your child is playing in the sand and using this shovel to create his own, it can provide sensory stimulation while helping to fine motor skills. Material: plastic
</v>
      </c>
      <c r="U6" s="10" t="str">
        <f t="shared" si="15"/>
        <v/>
      </c>
      <c r="V6" s="10" t="e">
        <f t="shared" si="15"/>
        <v>#VALUE!</v>
      </c>
      <c r="W6" s="10" t="e">
        <f t="shared" si="15"/>
        <v>#VALUE!</v>
      </c>
      <c r="X6" s="10" t="e">
        <f t="shared" si="15"/>
        <v>#VALUE!</v>
      </c>
      <c r="Y6" s="9" t="str">
        <f t="shared" si="9"/>
        <v>Momihoom 【Service】 If you have any questions, please feel free to contact us and we will answer your questions as soon as possible.</v>
      </c>
      <c r="Z6" s="10" t="s">
        <v>60</v>
      </c>
      <c r="AA6" s="10" t="s">
        <v>80</v>
      </c>
      <c r="AB6" s="9" t="s">
        <v>81</v>
      </c>
      <c r="AC6" s="9" t="s">
        <v>82</v>
      </c>
      <c r="AD6" s="9" t="s">
        <v>83</v>
      </c>
      <c r="AE6" s="9" t="s">
        <v>84</v>
      </c>
      <c r="AF6" t="s">
        <v>85</v>
      </c>
      <c r="AG6" t="s">
        <v>62</v>
      </c>
      <c r="AH6" t="s">
        <v>57</v>
      </c>
      <c r="AJ6" t="s">
        <v>63</v>
      </c>
      <c r="AK6" t="s">
        <v>57</v>
      </c>
      <c r="AL6" t="s">
        <v>128</v>
      </c>
      <c r="AM6" t="s">
        <v>129</v>
      </c>
      <c r="AN6" s="5">
        <v>1.76</v>
      </c>
      <c r="AO6" s="6">
        <v>55.99</v>
      </c>
      <c r="AP6" s="6">
        <v>22.54</v>
      </c>
      <c r="AQ6" s="6">
        <v>22.99</v>
      </c>
      <c r="AR6" t="str">
        <f t="shared" si="10"/>
        <v>202411999000511182</v>
      </c>
      <c r="AU6" t="s">
        <v>88</v>
      </c>
      <c r="BA6" t="s">
        <v>130</v>
      </c>
      <c r="BB6" t="s">
        <v>131</v>
      </c>
      <c r="BC6" t="s">
        <v>132</v>
      </c>
      <c r="BD6" t="s">
        <v>133</v>
      </c>
      <c r="BE6" t="s">
        <v>134</v>
      </c>
      <c r="BF6" t="s">
        <v>135</v>
      </c>
      <c r="BG6" t="s">
        <v>136</v>
      </c>
      <c r="BH6" t="s">
        <v>137</v>
      </c>
      <c r="BI6" t="s">
        <v>138</v>
      </c>
      <c r="BJ6" t="s">
        <v>139</v>
      </c>
      <c r="BK6" t="str">
        <f t="shared" si="11"/>
        <v>http://108.174.59.131/UjU3cG9TMkpCSklyWld6Y0k5WisyMGVuWnZQeDFIblkvMnhEekpCcUZTYTVBMjVmWGQvRkNWQ1lqYUxIUjNlZEhzWVhhQ0tZWnVFPQ.jpg@100</v>
      </c>
      <c r="BL6" t="s">
        <v>127</v>
      </c>
      <c r="BM6"/>
      <c r="BN6" t="s">
        <v>140</v>
      </c>
      <c r="BP6" t="s">
        <v>141</v>
      </c>
    </row>
    <row r="7" ht="50" customHeight="1" spans="1:68">
      <c r="A7" s="8" t="s">
        <v>142</v>
      </c>
      <c r="B7" t="s">
        <v>54</v>
      </c>
      <c r="C7" t="s">
        <v>55</v>
      </c>
      <c r="D7" t="s">
        <v>56</v>
      </c>
      <c r="E7" t="s">
        <v>57</v>
      </c>
      <c r="F7" t="str">
        <f t="shared" si="0"/>
        <v>WXX20241124-XYP240920002-YUNAFFT</v>
      </c>
      <c r="G7" t="str">
        <f t="shared" si="1"/>
        <v>WXX20241124--YUNAFFT</v>
      </c>
      <c r="J7" t="str">
        <f t="shared" si="2"/>
        <v>New  Fruity Cake Slices Toy For Girls  Consummate Pretend Play Kitchen Set For Toddlers</v>
      </c>
      <c r="K7" t="s">
        <v>58</v>
      </c>
      <c r="L7" t="str">
        <f t="shared" si="3"/>
        <v>Momihoom New  Fruity Cake Slices Toy For Girls  Consummate Pretend Play Kitchen Set For Toddlers</v>
      </c>
      <c r="M7">
        <f t="shared" si="4"/>
        <v>96</v>
      </c>
      <c r="N7" t="s">
        <v>143</v>
      </c>
      <c r="O7" s="9" t="str">
        <f t="shared" si="5"/>
        <v>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size:21x21x10cm/8.3x8.3x3.9inches&lt;br&gt;Total weight: 300g/ 0.66 lb&lt;br&gt;Package Contents:&lt;br&gt;1x cake set&lt;br&gt;</v>
      </c>
      <c r="P7" s="9" t="str">
        <f t="shared" si="6"/>
        <v>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size:21x21x10cm/8.3x8.3x3.9inches&lt;br&gt;Total weight: 300g/ 0.66 lb&lt;br&gt;Package Contents:&lt;br&gt;1x cake set&lt;br&gt;</v>
      </c>
      <c r="Q7" s="9" t="str">
        <f t="shared" si="7"/>
        <v>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R7" s="9" t="str">
        <f t="shared" ref="R7:X7" si="16">REPLACE(Q7,1,FIND(CHAR(10),Q7),)</f>
        <v>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S7" s="10" t="str">
        <f t="shared" si="16"/>
        <v>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T7" s="10" t="str">
        <f t="shared" si="16"/>
        <v>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U7" s="10" t="str">
        <f t="shared" si="16"/>
        <v>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V7" s="10" t="str">
        <f t="shared" si="16"/>
        <v>Ideal Gift Option: consummate as a gift to give young children who enjoy imaginative play and role-playing activities like baking or cooking.
Product Description:
Product Name: Festival Decoration
Material: Plastic
Color: Multicolor
Quantity: 1 pcs
Packaging size:21x21x10cm/8.3x8.3x3.9inches
Total weight: 300g/ 0.66 lb
Package Contents:
1x cake set
</v>
      </c>
      <c r="W7" s="10" t="str">
        <f t="shared" si="16"/>
        <v>Product Description:
Product Name: Festival Decoration
Material: Plastic
Color: Multicolor
Quantity: 1 pcs
Packaging size:21x21x10cm/8.3x8.3x3.9inches
Total weight: 300g/ 0.66 lb
Package Contents:
1x cake set
</v>
      </c>
      <c r="X7" s="10" t="str">
        <f t="shared" si="16"/>
        <v>Product Name: Festival Decoration
Material: Plastic
Color: Multicolor
Quantity: 1 pcs
Packaging size:21x21x10cm/8.3x8.3x3.9inches
Total weight: 300g/ 0.66 lb
Package Contents:
1x cake set
</v>
      </c>
      <c r="Y7" s="9" t="str">
        <f t="shared" si="9"/>
        <v>Momihoom 【Service】 If you have any questions, please feel free to contact us and we will answer your questions as soon as possible.</v>
      </c>
      <c r="Z7" s="10" t="s">
        <v>60</v>
      </c>
      <c r="AA7" s="10" t="str">
        <f>LEFT(S7,FIND(CHAR(10),S7)-1)</f>
        <v>Bright Colors and Realistic Shapes: The toy includes brightly colored piece designed to resemble realistic fruit and cakes, helping to involve children’s attention and stimulate their senses.</v>
      </c>
      <c r="AB7" s="9" t="str">
        <f>LEFT(T7,FIND(CHAR(10),T7)-1)</f>
        <v>Educational Value: It promotes learning through play by teaching kids about shapes, colors, and numbers while also enhancing fine motor skills and hand-eye coordination.</v>
      </c>
      <c r="AC7" s="9" t="str">
        <f>LEFT(U7,FIND(CHAR(10),U7)-1)</f>
        <v>Safe Materials: Made from safe, inoffensive materials with sleek edges, ensuring it is safe for children to handle and play with.</v>
      </c>
      <c r="AD7" s="9" t="str">
        <f>LEFT(V7,FIND(CHAR(10),V7)-1)</f>
        <v>Ideal Gift Option: consummate as a gift to give young children who enjoy imaginative play and role-playing activities like baking or cooking.</v>
      </c>
      <c r="AE7" s="9" t="str">
        <f>LEFT(W7,FIND(CHAR(10),W7)-1)</f>
        <v>Product Description:</v>
      </c>
      <c r="AF7" t="s">
        <v>144</v>
      </c>
      <c r="AG7" t="s">
        <v>62</v>
      </c>
      <c r="AH7" t="s">
        <v>57</v>
      </c>
      <c r="AJ7" t="s">
        <v>145</v>
      </c>
      <c r="AK7" t="s">
        <v>146</v>
      </c>
      <c r="AL7" t="s">
        <v>147</v>
      </c>
      <c r="AM7" t="s">
        <v>148</v>
      </c>
      <c r="AN7" s="11"/>
      <c r="AO7"/>
      <c r="AP7"/>
      <c r="AQ7"/>
      <c r="AR7" t="str">
        <f t="shared" si="10"/>
        <v>202411999000511169</v>
      </c>
      <c r="AU7" t="s">
        <v>66</v>
      </c>
      <c r="BA7" t="s">
        <v>149</v>
      </c>
      <c r="BB7" t="s">
        <v>150</v>
      </c>
      <c r="BC7" t="s">
        <v>151</v>
      </c>
      <c r="BD7" t="s">
        <v>152</v>
      </c>
      <c r="BE7" t="s">
        <v>153</v>
      </c>
      <c r="BF7" t="s">
        <v>154</v>
      </c>
      <c r="BG7" t="s">
        <v>155</v>
      </c>
      <c r="BH7" t="s">
        <v>156</v>
      </c>
      <c r="BI7" t="s">
        <v>157</v>
      </c>
      <c r="BJ7" t="s">
        <v>158</v>
      </c>
      <c r="BK7" t="str">
        <f t="shared" si="11"/>
        <v>http://108.174.59.131/TVhhQTNjejY1UnpmUTIwU3dESGdSR093NUpRMUFQeTA4NUMxUWdtV3hTa1BhY0xEeUM0Yk55bVEvT2ZRNktObXhVNDJHQi85WXNZPQ.jpg@100</v>
      </c>
      <c r="BL7" s="8" t="s">
        <v>142</v>
      </c>
      <c r="BM7"/>
      <c r="BN7" t="s">
        <v>159</v>
      </c>
      <c r="BP7" t="s">
        <v>160</v>
      </c>
    </row>
    <row r="8" ht="50" customHeight="1" spans="1:68">
      <c r="A8" t="s">
        <v>161</v>
      </c>
      <c r="B8" t="s">
        <v>54</v>
      </c>
      <c r="C8" t="s">
        <v>55</v>
      </c>
      <c r="D8" t="s">
        <v>56</v>
      </c>
      <c r="E8" t="s">
        <v>142</v>
      </c>
      <c r="F8" t="str">
        <f t="shared" si="0"/>
        <v>WXX20241124-XYP240920002A-YUNAFFT</v>
      </c>
      <c r="G8" t="str">
        <f t="shared" si="1"/>
        <v>WXX20241124-XYP240920002-YUNAFFT</v>
      </c>
      <c r="J8" t="str">
        <f t="shared" si="2"/>
        <v>Birthday Cake Toy Cutting Cake Play Set Kids Play Kitchen Food Pretend Play Cake Toy Best for Girls Birthday Party Gift </v>
      </c>
      <c r="K8" t="s">
        <v>58</v>
      </c>
      <c r="L8" t="str">
        <f t="shared" si="3"/>
        <v>Momihoom Birthday Cake Toy Cutting Cake Play Set Kids Play Kitchen Food Pretend Play Cake Toy Best for Girls Birthday Party Gift </v>
      </c>
      <c r="M8">
        <f t="shared" si="4"/>
        <v>129</v>
      </c>
      <c r="N8" t="s">
        <v>162</v>
      </c>
      <c r="O8" s="9" t="str">
        <f t="shared" si="5"/>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 0.66 lb&lt;br&gt;Package Contents:&lt;br&gt;1x cake set&lt;br&gt;</v>
      </c>
      <c r="P8" s="9" t="str">
        <f t="shared" si="6"/>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 0.66 lb&lt;br&gt;Package Contents:&lt;br&gt;1x cake set&lt;br&gt;</v>
      </c>
      <c r="Q8" s="9" t="str">
        <f t="shared" si="7"/>
        <v>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R8" s="9" t="str">
        <f t="shared" ref="R8:X8" si="17">REPLACE(Q8,1,FIND(CHAR(10),Q8),)</f>
        <v>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S8" s="10" t="str">
        <f t="shared" si="17"/>
        <v>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T8" s="10" t="str">
        <f t="shared" si="17"/>
        <v>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U8" s="10" t="str">
        <f t="shared" si="17"/>
        <v>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V8" s="10" t="str">
        <f t="shared" si="17"/>
        <v>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W8" s="10" t="str">
        <f t="shared" si="17"/>
        <v>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 0.66 lb
Package Contents:
1x cake set
</v>
      </c>
      <c r="X8" s="10" t="str">
        <f t="shared" si="17"/>
        <v>Product Description:
Product Name: Festival Decoration
Material: Plastic
Color: Multicolor
Quantity: 1 pcs
Packaging size:21x21x10cm/8.3x8.3x3.9 inches
Total weight: 300g/ 0.66 lb
Package Contents:
1x cake set
</v>
      </c>
      <c r="Y8" s="9" t="str">
        <f t="shared" si="9"/>
        <v>Momihoom 【Service】 If you have any questions, please feel free to contact us and we will answer your questions as soon as possible.</v>
      </c>
      <c r="Z8" s="10" t="s">
        <v>60</v>
      </c>
      <c r="AA8" s="10" t="s">
        <v>163</v>
      </c>
      <c r="AB8" s="9" t="s">
        <v>164</v>
      </c>
      <c r="AC8" s="9" t="s">
        <v>165</v>
      </c>
      <c r="AD8" s="9" t="s">
        <v>166</v>
      </c>
      <c r="AE8" s="9" t="s">
        <v>167</v>
      </c>
      <c r="AF8" t="s">
        <v>144</v>
      </c>
      <c r="AG8" t="s">
        <v>62</v>
      </c>
      <c r="AH8" t="s">
        <v>168</v>
      </c>
      <c r="AJ8" t="s">
        <v>145</v>
      </c>
      <c r="AK8" t="s">
        <v>146</v>
      </c>
      <c r="AL8" t="s">
        <v>147</v>
      </c>
      <c r="AM8" t="s">
        <v>148</v>
      </c>
      <c r="AN8" s="5">
        <v>0.66</v>
      </c>
      <c r="AO8" s="6">
        <v>27.99</v>
      </c>
      <c r="AP8" s="6">
        <v>11.34</v>
      </c>
      <c r="AQ8" s="6">
        <v>10.99</v>
      </c>
      <c r="AR8" t="str">
        <f t="shared" si="10"/>
        <v>202411999000511169</v>
      </c>
      <c r="AU8" t="s">
        <v>88</v>
      </c>
      <c r="BA8" t="s">
        <v>169</v>
      </c>
      <c r="BB8" t="s">
        <v>170</v>
      </c>
      <c r="BC8" t="s">
        <v>171</v>
      </c>
      <c r="BD8" t="s">
        <v>172</v>
      </c>
      <c r="BE8" t="s">
        <v>173</v>
      </c>
      <c r="BF8" t="s">
        <v>174</v>
      </c>
      <c r="BG8" t="s">
        <v>57</v>
      </c>
      <c r="BH8" t="s">
        <v>57</v>
      </c>
      <c r="BI8" t="s">
        <v>57</v>
      </c>
      <c r="BJ8" t="s">
        <v>175</v>
      </c>
      <c r="BK8" t="str">
        <f t="shared" si="11"/>
        <v>http://108.174.59.131/ZHhKZlZnSDNhelVRSFRxK2JtVUtuRzVVeDRYdG55SkJGK2lxYkhBdzFYY2xwZy9DUUdmeEgweGF6MDJBcmNUQlNrZXNTRFZEQk9jPQ.jpg@100</v>
      </c>
      <c r="BL8" t="s">
        <v>161</v>
      </c>
      <c r="BM8"/>
      <c r="BN8" t="s">
        <v>176</v>
      </c>
      <c r="BP8" t="s">
        <v>177</v>
      </c>
    </row>
    <row r="9" ht="50" customHeight="1" spans="1:68">
      <c r="A9" t="s">
        <v>178</v>
      </c>
      <c r="B9" t="s">
        <v>54</v>
      </c>
      <c r="C9" t="s">
        <v>55</v>
      </c>
      <c r="D9" t="s">
        <v>56</v>
      </c>
      <c r="E9" t="s">
        <v>142</v>
      </c>
      <c r="F9" t="str">
        <f t="shared" si="0"/>
        <v>WXX20241124-XYP240920002B-YUNAFFT</v>
      </c>
      <c r="G9" t="str">
        <f t="shared" si="1"/>
        <v>WXX20241124-XYP240920002-YUNAFFT</v>
      </c>
      <c r="J9" t="str">
        <f t="shared" si="2"/>
        <v>Birthday Cake Toys Cutting Pretend Play Kitchen Toy Cake Dessert Play Food Set  for Girls Gift </v>
      </c>
      <c r="K9" t="s">
        <v>58</v>
      </c>
      <c r="L9" t="str">
        <f t="shared" si="3"/>
        <v>Momihoom Birthday Cake Toys Cutting Pretend Play Kitchen Toy Cake Dessert Play Food Set  for Girls Gift </v>
      </c>
      <c r="M9">
        <f t="shared" si="4"/>
        <v>104</v>
      </c>
      <c r="N9" t="s">
        <v>179</v>
      </c>
      <c r="O9" s="9" t="str">
        <f t="shared" si="5"/>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300g/0.66 lb&lt;br&gt;Package Contents:&lt;br&gt;1x cake set&lt;br&gt;</v>
      </c>
      <c r="P9" s="9" t="str">
        <f t="shared" si="6"/>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size:21x21x10cm/8.3x8.3x3.9 inches&lt;br&gt;Total weight: 300g/0.66 lb&lt;br&gt;Package Contents:&lt;br&gt;1x cake set&lt;br&gt;</v>
      </c>
      <c r="Q9" s="9" t="str">
        <f t="shared" si="7"/>
        <v>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R9" s="9" t="str">
        <f t="shared" ref="R9:X9" si="18">REPLACE(Q9,1,FIND(CHAR(10),Q9),)</f>
        <v>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S9" s="10" t="str">
        <f t="shared" si="18"/>
        <v>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T9" s="10" t="str">
        <f t="shared" si="18"/>
        <v>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U9" s="10" t="str">
        <f t="shared" si="18"/>
        <v>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V9" s="10" t="str">
        <f t="shared" si="18"/>
        <v>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W9" s="10" t="str">
        <f t="shared" si="18"/>
        <v>Ideal Gift Option: consummate as a gift to give young children who enjoy imaginative play and role-playing activities like baking or cooking.
Product Description:
Product Name: Festival Decoration
Material: Plastic
Color: Multicolor
Quantity: 1 pcs
Packaging size:21x21x10cm/8.3x8.3x3.9 inches
Total weight: 300g/0.66 lb
Package Contents:
1x cake set
</v>
      </c>
      <c r="X9" s="10" t="str">
        <f t="shared" si="18"/>
        <v>Product Description:
Product Name: Festival Decoration
Material: Plastic
Color: Multicolor
Quantity: 1 pcs
Packaging size:21x21x10cm/8.3x8.3x3.9 inches
Total weight: 300g/0.66 lb
Package Contents:
1x cake set
</v>
      </c>
      <c r="Y9" s="9" t="str">
        <f t="shared" si="9"/>
        <v>Momihoom 【Service】 If you have any questions, please feel free to contact us and we will answer your questions as soon as possible.</v>
      </c>
      <c r="Z9" s="10" t="s">
        <v>60</v>
      </c>
      <c r="AA9" s="10" t="s">
        <v>180</v>
      </c>
      <c r="AB9" s="9" t="s">
        <v>181</v>
      </c>
      <c r="AC9" s="9" t="s">
        <v>182</v>
      </c>
      <c r="AD9" s="9" t="s">
        <v>183</v>
      </c>
      <c r="AE9" s="9" t="s">
        <v>184</v>
      </c>
      <c r="AF9" t="s">
        <v>144</v>
      </c>
      <c r="AG9" t="s">
        <v>62</v>
      </c>
      <c r="AH9" t="s">
        <v>185</v>
      </c>
      <c r="AJ9" t="s">
        <v>145</v>
      </c>
      <c r="AK9" t="s">
        <v>146</v>
      </c>
      <c r="AL9" t="s">
        <v>147</v>
      </c>
      <c r="AM9" t="s">
        <v>148</v>
      </c>
      <c r="AN9" s="5">
        <v>0.66</v>
      </c>
      <c r="AO9" s="6">
        <v>27.99</v>
      </c>
      <c r="AP9" s="6">
        <v>11.34</v>
      </c>
      <c r="AQ9" s="6">
        <v>10.99</v>
      </c>
      <c r="AR9" t="str">
        <f t="shared" si="10"/>
        <v>202411999000511169</v>
      </c>
      <c r="AU9" t="s">
        <v>88</v>
      </c>
      <c r="BA9" t="s">
        <v>186</v>
      </c>
      <c r="BB9" t="s">
        <v>187</v>
      </c>
      <c r="BC9" t="s">
        <v>188</v>
      </c>
      <c r="BD9" t="s">
        <v>189</v>
      </c>
      <c r="BE9" t="s">
        <v>190</v>
      </c>
      <c r="BF9" t="s">
        <v>191</v>
      </c>
      <c r="BG9" t="s">
        <v>57</v>
      </c>
      <c r="BH9" t="s">
        <v>57</v>
      </c>
      <c r="BI9" t="s">
        <v>57</v>
      </c>
      <c r="BJ9" t="s">
        <v>192</v>
      </c>
      <c r="BK9" t="str">
        <f t="shared" si="11"/>
        <v>http://108.174.59.131/TVJlLzg1dEtJRm91aXRrR2srTFdHNndoM0JWeTZySnRWZ1VtUldVbzVtaWFUb2pmdlBnNTcrNFdvYUFCNUxqZisrN3BObk5XVERnPQ.jpg@100</v>
      </c>
      <c r="BL9" t="s">
        <v>178</v>
      </c>
      <c r="BM9"/>
      <c r="BN9" t="s">
        <v>193</v>
      </c>
      <c r="BP9" t="s">
        <v>194</v>
      </c>
    </row>
    <row r="10" ht="50" customHeight="1" spans="1:68">
      <c r="A10" t="s">
        <v>195</v>
      </c>
      <c r="B10" t="s">
        <v>54</v>
      </c>
      <c r="C10" t="s">
        <v>55</v>
      </c>
      <c r="D10" t="s">
        <v>56</v>
      </c>
      <c r="E10" t="s">
        <v>142</v>
      </c>
      <c r="F10" t="str">
        <f t="shared" si="0"/>
        <v>WXX20241124-XYP240920002C-YUNAFFT</v>
      </c>
      <c r="G10" t="str">
        <f t="shared" si="1"/>
        <v>WXX20241124-XYP240920002-YUNAFFT</v>
      </c>
      <c r="J10" t="str">
        <f t="shared" si="2"/>
        <v>Pizza Toys for Kids, Cutting Toy Pizza Play Food Set, Pretend Play Kitchen Accessories Cooking Toys for 3 4 5 Year Old Toddlers Boys Girls</v>
      </c>
      <c r="K10" t="s">
        <v>58</v>
      </c>
      <c r="L10" t="str">
        <f t="shared" si="3"/>
        <v>Momihoom Pizza Toys for Kids, Cutting Toy Pizza Play Food Set, Pretend Play Kitchen Accessories Cooking Toys for 3 4 5 Year Old Toddlers Boys Girls</v>
      </c>
      <c r="M10">
        <f t="shared" si="4"/>
        <v>147</v>
      </c>
      <c r="N10" t="s">
        <v>196</v>
      </c>
      <c r="O10" s="9" t="str">
        <f t="shared" si="5"/>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 8.3x8.3x3.9 inches&lt;br&gt;Total weight: 300g/ 0.66 lb&lt;br&gt;Package Contents:&lt;br&gt;1x Pizza Set&lt;br&gt;</v>
      </c>
      <c r="P10" s="9" t="str">
        <f t="shared" si="6"/>
        <v>New Fruity Cake Slices Toy For Girls Consummate Pretend Play Kitchen Set For Toddlers&lt;br&gt;Features:&lt;br&gt;Interactive Design: This toy features interactive that make cutting the pretend fruit and cake both zest and educational for young children.&lt;br&gt;Bright Colors and Realistic Shapes: The toy includes brightly colored piece designed to resemble realistic fruit and cakes, helping to involve children’s attention and stimulate their senses.&lt;br&gt;Educational Value: It promotes learning through play by teaching kids about shapes, colors, and numbers while also enhancing fine motor skills and hand-eye coordination.&lt;br&gt;Safe Materials: Made from safe, inoffensive materials with sleek edges, ensuring it is safe for children to handle and play with.&lt;br&gt;Ideal Gift Option: consummate as a gift to give young children who enjoy imaginative play and role-playing activities like baking or cooking.&lt;br&gt;Product Description:&lt;br&gt;Product Name: Festival Decoration&lt;br&gt;Material: Plastic&lt;br&gt;Color: Multicolor&lt;br&gt;Quantity: 1 pcs&lt;br&gt;Packaging size:21x21x10cm/ 8.3x8.3x3.9 inches&lt;br&gt;Total weight: 300g/ 0.66 lb&lt;br&gt;Package Contents:&lt;br&gt;1x Pizza Set&lt;br&gt;</v>
      </c>
      <c r="Q10" s="9" t="str">
        <f t="shared" si="7"/>
        <v>New Fruity Cake Slices Toy For Girls Consummate Pretend Play Kitchen Set For Toddlers
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R10" s="9" t="str">
        <f t="shared" ref="R10:X10" si="19">REPLACE(Q10,1,FIND(CHAR(10),Q10),)</f>
        <v>Features:
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S10" s="10" t="str">
        <f t="shared" si="19"/>
        <v>Interactive Design: This toy features interactive that make cutting the pretend fruit and cake both zest and educational for young children.
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T10" s="10" t="str">
        <f t="shared" si="19"/>
        <v>Bright Colors and Realistic Shapes: The toy includes brightly colored piece designed to resemble realistic fruit and cakes, helping to involve children’s attention and stimulate their senses.
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U10" s="10" t="str">
        <f t="shared" si="19"/>
        <v>Educational Value: It promotes learning through play by teaching kids about shapes, colors, and numbers while also enhancing fine motor skills and hand-eye coordination.
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V10" s="10" t="str">
        <f t="shared" si="19"/>
        <v>Safe Materials: Made from safe, inoffensive materials with sleek edges, ensuring it is safe for children to handle and play with.
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W10" s="10" t="str">
        <f t="shared" si="19"/>
        <v>Ideal Gift Option: consummate as a gift to give young children who enjoy imaginative play and role-playing activities like baking or cooking.
Product Description:
Product Name: Festival Decoration
Material: Plastic
Color: Multicolor
Quantity: 1 pcs
Packaging size:21x21x10cm/ 8.3x8.3x3.9 inches
Total weight: 300g/ 0.66 lb
Package Contents:
1x Pizza Set
</v>
      </c>
      <c r="X10" s="10" t="str">
        <f t="shared" si="19"/>
        <v>Product Description:
Product Name: Festival Decoration
Material: Plastic
Color: Multicolor
Quantity: 1 pcs
Packaging size:21x21x10cm/ 8.3x8.3x3.9 inches
Total weight: 300g/ 0.66 lb
Package Contents:
1x Pizza Set
</v>
      </c>
      <c r="Y10" s="9" t="str">
        <f t="shared" si="9"/>
        <v>Momihoom 【Service】 If you have any questions, please feel free to contact us and we will answer your questions as soon as possible.</v>
      </c>
      <c r="Z10" s="10" t="s">
        <v>60</v>
      </c>
      <c r="AA10" s="10" t="s">
        <v>197</v>
      </c>
      <c r="AB10" s="9" t="s">
        <v>198</v>
      </c>
      <c r="AC10" s="9" t="s">
        <v>199</v>
      </c>
      <c r="AD10" s="9" t="s">
        <v>200</v>
      </c>
      <c r="AE10" s="9" t="s">
        <v>201</v>
      </c>
      <c r="AF10" t="s">
        <v>144</v>
      </c>
      <c r="AG10" t="s">
        <v>62</v>
      </c>
      <c r="AH10" t="s">
        <v>202</v>
      </c>
      <c r="AJ10" t="s">
        <v>145</v>
      </c>
      <c r="AK10" t="s">
        <v>146</v>
      </c>
      <c r="AL10" t="s">
        <v>147</v>
      </c>
      <c r="AM10" t="s">
        <v>148</v>
      </c>
      <c r="AN10" s="5">
        <v>0.66</v>
      </c>
      <c r="AO10" s="6">
        <v>27.99</v>
      </c>
      <c r="AP10" s="6">
        <v>11.34</v>
      </c>
      <c r="AQ10" s="6">
        <v>10.99</v>
      </c>
      <c r="AR10" t="str">
        <f t="shared" si="10"/>
        <v>202411999000511169</v>
      </c>
      <c r="AU10" t="s">
        <v>88</v>
      </c>
      <c r="BA10" t="s">
        <v>203</v>
      </c>
      <c r="BB10" t="s">
        <v>204</v>
      </c>
      <c r="BC10" t="s">
        <v>205</v>
      </c>
      <c r="BD10" t="s">
        <v>206</v>
      </c>
      <c r="BE10" t="s">
        <v>207</v>
      </c>
      <c r="BF10" t="s">
        <v>208</v>
      </c>
      <c r="BG10" t="s">
        <v>57</v>
      </c>
      <c r="BH10" t="s">
        <v>57</v>
      </c>
      <c r="BI10" t="s">
        <v>57</v>
      </c>
      <c r="BJ10" t="s">
        <v>209</v>
      </c>
      <c r="BK10" t="str">
        <f t="shared" si="11"/>
        <v>http://108.174.59.131/M1NhUkpXU2FadmprODZrYW9tZ0hNblVLS1h5d3JSL1pwNkpzMkRzaHd5VDVZZEkzREt2dGxNWHovRStFRllxeEgyVHVKWVk4QW53PQ.jpg@100</v>
      </c>
      <c r="BL10" t="s">
        <v>195</v>
      </c>
      <c r="BM10"/>
      <c r="BN10" t="s">
        <v>210</v>
      </c>
      <c r="BP10" t="s">
        <v>211</v>
      </c>
    </row>
  </sheetData>
  <autoFilter xmlns:etc="http://www.wps.cn/officeDocument/2017/etCustomData" ref="A1:BK10" etc:filterBottomFollowUsedRange="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109" style="1" customWidth="1"/>
  </cols>
  <sheetData>
    <row r="1" spans="1:2">
      <c r="A1" t="s">
        <v>212</v>
      </c>
      <c r="B1" t="str">
        <f>PROPER(A1)</f>
        <v>Two-Finger Fruit Peeler Fruit And Vegetable Peeler 2Pcs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99.375" style="1" customWidth="1"/>
  </cols>
  <sheetData>
    <row r="1" spans="1:2">
      <c r="A1" t="s">
        <v>212</v>
      </c>
      <c r="B1" t="str">
        <f>PROPER(A1)</f>
        <v>Two-Finger Fruit Peeler Fruit And Vegetable Peeler 2Pcs</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G8" sqref="G8"/>
    </sheetView>
  </sheetViews>
  <sheetFormatPr defaultColWidth="9" defaultRowHeight="13.5" outlineLevelRow="7" outlineLevelCol="6"/>
  <sheetData>
    <row r="1" spans="1:7">
      <c r="A1">
        <v>3</v>
      </c>
      <c r="B1">
        <v>4</v>
      </c>
      <c r="C1">
        <v>5</v>
      </c>
      <c r="D1">
        <v>6</v>
      </c>
      <c r="E1">
        <v>8</v>
      </c>
      <c r="F1">
        <v>9</v>
      </c>
      <c r="G1">
        <v>10</v>
      </c>
    </row>
    <row r="2" spans="1:7">
      <c r="A2" t="s">
        <v>95</v>
      </c>
      <c r="B2" t="s">
        <v>109</v>
      </c>
      <c r="C2" t="s">
        <v>125</v>
      </c>
      <c r="D2" t="s">
        <v>140</v>
      </c>
      <c r="E2" t="s">
        <v>176</v>
      </c>
      <c r="F2" t="s">
        <v>193</v>
      </c>
      <c r="G2" t="s">
        <v>210</v>
      </c>
    </row>
    <row r="3" spans="1:7">
      <c r="A3" t="s">
        <v>80</v>
      </c>
      <c r="B3" t="s">
        <v>80</v>
      </c>
      <c r="C3" t="s">
        <v>80</v>
      </c>
      <c r="D3" t="s">
        <v>80</v>
      </c>
      <c r="E3" t="s">
        <v>163</v>
      </c>
      <c r="F3" t="s">
        <v>180</v>
      </c>
      <c r="G3" t="s">
        <v>197</v>
      </c>
    </row>
    <row r="4" spans="1:7">
      <c r="A4" t="s">
        <v>81</v>
      </c>
      <c r="B4" t="s">
        <v>81</v>
      </c>
      <c r="C4" t="s">
        <v>81</v>
      </c>
      <c r="D4" t="s">
        <v>81</v>
      </c>
      <c r="E4" t="s">
        <v>164</v>
      </c>
      <c r="F4" t="s">
        <v>181</v>
      </c>
      <c r="G4" t="s">
        <v>198</v>
      </c>
    </row>
    <row r="5" spans="1:7">
      <c r="A5" t="s">
        <v>82</v>
      </c>
      <c r="B5" t="s">
        <v>82</v>
      </c>
      <c r="C5" t="s">
        <v>82</v>
      </c>
      <c r="D5" t="s">
        <v>82</v>
      </c>
      <c r="E5" t="s">
        <v>165</v>
      </c>
      <c r="F5" t="s">
        <v>182</v>
      </c>
      <c r="G5" t="s">
        <v>199</v>
      </c>
    </row>
    <row r="6" spans="1:7">
      <c r="A6" t="s">
        <v>83</v>
      </c>
      <c r="B6" t="s">
        <v>83</v>
      </c>
      <c r="C6" t="s">
        <v>83</v>
      </c>
      <c r="D6" t="s">
        <v>83</v>
      </c>
      <c r="E6" t="s">
        <v>166</v>
      </c>
      <c r="F6" t="s">
        <v>183</v>
      </c>
      <c r="G6" t="s">
        <v>200</v>
      </c>
    </row>
    <row r="7" spans="1:7">
      <c r="A7" t="s">
        <v>84</v>
      </c>
      <c r="B7" t="s">
        <v>84</v>
      </c>
      <c r="C7" t="s">
        <v>84</v>
      </c>
      <c r="D7" t="s">
        <v>84</v>
      </c>
      <c r="E7" t="s">
        <v>167</v>
      </c>
      <c r="F7" t="s">
        <v>184</v>
      </c>
      <c r="G7" t="s">
        <v>201</v>
      </c>
    </row>
    <row r="8" spans="1:7">
      <c r="A8">
        <v>3</v>
      </c>
      <c r="B8">
        <v>4</v>
      </c>
      <c r="C8">
        <v>5</v>
      </c>
      <c r="D8">
        <v>6</v>
      </c>
      <c r="E8">
        <v>8</v>
      </c>
      <c r="F8">
        <v>9</v>
      </c>
      <c r="G8">
        <v>10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8"/>
  <sheetViews>
    <sheetView topLeftCell="W1" workbookViewId="0">
      <selection activeCell="AG2" sqref="AG2:AG8"/>
    </sheetView>
  </sheetViews>
  <sheetFormatPr defaultColWidth="9" defaultRowHeight="13.5" outlineLevelRow="7"/>
  <cols>
    <col min="33" max="33" width="19" customWidth="1"/>
  </cols>
  <sheetData>
    <row r="1" customHeight="1" spans="1:69">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79</v>
      </c>
      <c r="B2" t="s">
        <v>54</v>
      </c>
      <c r="C2" t="s">
        <v>55</v>
      </c>
      <c r="D2" t="s">
        <v>56</v>
      </c>
      <c r="E2" t="s">
        <v>53</v>
      </c>
      <c r="F2" t="s">
        <v>213</v>
      </c>
      <c r="G2" t="s">
        <v>214</v>
      </c>
      <c r="H2" s="1"/>
      <c r="J2" t="s">
        <v>95</v>
      </c>
      <c r="K2" t="s">
        <v>58</v>
      </c>
      <c r="L2" t="s">
        <v>215</v>
      </c>
      <c r="M2">
        <v>97</v>
      </c>
      <c r="N2" t="s">
        <v>59</v>
      </c>
      <c r="O2" s="2" t="s">
        <v>216</v>
      </c>
      <c r="P2" s="2" t="s">
        <v>216</v>
      </c>
      <c r="Q2" s="2" t="s">
        <v>217</v>
      </c>
      <c r="R2" s="2" t="s">
        <v>218</v>
      </c>
      <c r="S2" s="3" t="s">
        <v>219</v>
      </c>
      <c r="T2" s="3" t="s">
        <v>220</v>
      </c>
      <c r="U2" s="3" t="s">
        <v>57</v>
      </c>
      <c r="V2" s="3" t="e">
        <v>#VALUE!</v>
      </c>
      <c r="W2" s="3" t="e">
        <v>#VALUE!</v>
      </c>
      <c r="X2" s="3" t="e">
        <v>#VALUE!</v>
      </c>
      <c r="Y2" s="2" t="s">
        <v>221</v>
      </c>
      <c r="Z2" s="3" t="s">
        <v>60</v>
      </c>
      <c r="AA2" s="3" t="s">
        <v>80</v>
      </c>
      <c r="AB2" s="2" t="s">
        <v>81</v>
      </c>
      <c r="AC2" s="2" t="s">
        <v>82</v>
      </c>
      <c r="AD2" s="2" t="s">
        <v>83</v>
      </c>
      <c r="AE2" s="2" t="s">
        <v>84</v>
      </c>
      <c r="AF2" t="s">
        <v>85</v>
      </c>
      <c r="AG2" t="s">
        <v>222</v>
      </c>
      <c r="AH2" t="s">
        <v>57</v>
      </c>
      <c r="AI2" s="1"/>
      <c r="AJ2" t="s">
        <v>63</v>
      </c>
      <c r="AK2" t="s">
        <v>57</v>
      </c>
      <c r="AL2" t="s">
        <v>86</v>
      </c>
      <c r="AM2" t="s">
        <v>87</v>
      </c>
      <c r="AN2" s="5">
        <v>0.45</v>
      </c>
      <c r="AO2" s="6">
        <v>22.99</v>
      </c>
      <c r="AP2" s="6">
        <v>9.13</v>
      </c>
      <c r="AQ2" s="6">
        <v>8.99</v>
      </c>
      <c r="AR2" t="s">
        <v>223</v>
      </c>
      <c r="AS2" s="1"/>
      <c r="AT2" s="1"/>
      <c r="AU2" t="s">
        <v>88</v>
      </c>
      <c r="AV2" s="1"/>
      <c r="AW2" s="1"/>
      <c r="AX2" s="1"/>
      <c r="AY2" s="1"/>
      <c r="AZ2" s="1"/>
      <c r="BA2" t="s">
        <v>89</v>
      </c>
      <c r="BB2" t="s">
        <v>90</v>
      </c>
      <c r="BC2" t="s">
        <v>91</v>
      </c>
      <c r="BD2" t="s">
        <v>92</v>
      </c>
      <c r="BE2" t="s">
        <v>93</v>
      </c>
      <c r="BF2" t="s">
        <v>57</v>
      </c>
      <c r="BG2" t="s">
        <v>57</v>
      </c>
      <c r="BH2" t="s">
        <v>57</v>
      </c>
      <c r="BI2" t="s">
        <v>57</v>
      </c>
      <c r="BJ2" t="s">
        <v>94</v>
      </c>
      <c r="BK2" t="s">
        <v>94</v>
      </c>
      <c r="BL2" t="s">
        <v>79</v>
      </c>
      <c r="BM2"/>
      <c r="BN2" t="s">
        <v>95</v>
      </c>
      <c r="BO2" s="1"/>
      <c r="BP2" t="s">
        <v>96</v>
      </c>
      <c r="BQ2" s="1"/>
    </row>
    <row r="3" ht="50" customHeight="1" spans="1:69">
      <c r="A3" t="s">
        <v>97</v>
      </c>
      <c r="B3" t="s">
        <v>54</v>
      </c>
      <c r="C3" t="s">
        <v>55</v>
      </c>
      <c r="D3" t="s">
        <v>56</v>
      </c>
      <c r="E3" t="s">
        <v>53</v>
      </c>
      <c r="F3" t="s">
        <v>224</v>
      </c>
      <c r="G3" t="s">
        <v>214</v>
      </c>
      <c r="H3" s="1"/>
      <c r="J3" t="s">
        <v>109</v>
      </c>
      <c r="K3" t="s">
        <v>58</v>
      </c>
      <c r="L3" t="s">
        <v>225</v>
      </c>
      <c r="M3">
        <v>98</v>
      </c>
      <c r="N3" t="s">
        <v>59</v>
      </c>
      <c r="O3" s="2" t="s">
        <v>216</v>
      </c>
      <c r="P3" s="2" t="s">
        <v>216</v>
      </c>
      <c r="Q3" s="2" t="s">
        <v>217</v>
      </c>
      <c r="R3" s="2" t="s">
        <v>218</v>
      </c>
      <c r="S3" s="3" t="s">
        <v>219</v>
      </c>
      <c r="T3" s="3" t="s">
        <v>220</v>
      </c>
      <c r="U3" s="3" t="s">
        <v>57</v>
      </c>
      <c r="V3" s="3" t="e">
        <v>#VALUE!</v>
      </c>
      <c r="W3" s="3" t="e">
        <v>#VALUE!</v>
      </c>
      <c r="X3" s="3" t="e">
        <v>#VALUE!</v>
      </c>
      <c r="Y3" s="2" t="s">
        <v>221</v>
      </c>
      <c r="Z3" s="3" t="s">
        <v>60</v>
      </c>
      <c r="AA3" s="3" t="s">
        <v>80</v>
      </c>
      <c r="AB3" s="2" t="s">
        <v>81</v>
      </c>
      <c r="AC3" s="2" t="s">
        <v>82</v>
      </c>
      <c r="AD3" s="2" t="s">
        <v>83</v>
      </c>
      <c r="AE3" s="2" t="s">
        <v>84</v>
      </c>
      <c r="AF3" t="s">
        <v>61</v>
      </c>
      <c r="AG3" t="s">
        <v>226</v>
      </c>
      <c r="AH3" t="s">
        <v>57</v>
      </c>
      <c r="AI3" s="1"/>
      <c r="AJ3" t="s">
        <v>63</v>
      </c>
      <c r="AK3" t="s">
        <v>57</v>
      </c>
      <c r="AL3" t="s">
        <v>98</v>
      </c>
      <c r="AM3" t="s">
        <v>99</v>
      </c>
      <c r="AN3" s="5">
        <v>0.73</v>
      </c>
      <c r="AO3" s="6">
        <v>28.99</v>
      </c>
      <c r="AP3" s="6">
        <v>11.7</v>
      </c>
      <c r="AQ3" s="6">
        <v>11.99</v>
      </c>
      <c r="AR3" t="s">
        <v>227</v>
      </c>
      <c r="AS3" s="1"/>
      <c r="AT3" s="1"/>
      <c r="AU3" t="s">
        <v>88</v>
      </c>
      <c r="AV3" s="1"/>
      <c r="AW3" s="1"/>
      <c r="AX3" s="1"/>
      <c r="AY3" s="1"/>
      <c r="AZ3" s="1"/>
      <c r="BA3" t="s">
        <v>100</v>
      </c>
      <c r="BB3" t="s">
        <v>101</v>
      </c>
      <c r="BC3" t="s">
        <v>102</v>
      </c>
      <c r="BD3" t="s">
        <v>103</v>
      </c>
      <c r="BE3" t="s">
        <v>104</v>
      </c>
      <c r="BF3" t="s">
        <v>105</v>
      </c>
      <c r="BG3" t="s">
        <v>106</v>
      </c>
      <c r="BH3" t="s">
        <v>107</v>
      </c>
      <c r="BI3" t="s">
        <v>57</v>
      </c>
      <c r="BJ3" t="s">
        <v>108</v>
      </c>
      <c r="BK3" t="s">
        <v>108</v>
      </c>
      <c r="BL3" t="s">
        <v>97</v>
      </c>
      <c r="BM3"/>
      <c r="BN3" t="s">
        <v>109</v>
      </c>
      <c r="BO3" s="1"/>
      <c r="BP3" t="s">
        <v>110</v>
      </c>
      <c r="BQ3" s="1"/>
    </row>
    <row r="4" ht="50" customHeight="1" spans="1:69">
      <c r="A4" t="s">
        <v>111</v>
      </c>
      <c r="B4" t="s">
        <v>54</v>
      </c>
      <c r="C4" t="s">
        <v>55</v>
      </c>
      <c r="D4" t="s">
        <v>56</v>
      </c>
      <c r="E4" t="s">
        <v>53</v>
      </c>
      <c r="F4" t="s">
        <v>228</v>
      </c>
      <c r="G4" t="s">
        <v>214</v>
      </c>
      <c r="H4" s="1"/>
      <c r="J4" t="s">
        <v>125</v>
      </c>
      <c r="K4" t="s">
        <v>58</v>
      </c>
      <c r="L4" t="s">
        <v>229</v>
      </c>
      <c r="M4">
        <v>98</v>
      </c>
      <c r="N4" t="s">
        <v>59</v>
      </c>
      <c r="O4" s="2" t="s">
        <v>216</v>
      </c>
      <c r="P4" s="2" t="s">
        <v>216</v>
      </c>
      <c r="Q4" s="2" t="s">
        <v>217</v>
      </c>
      <c r="R4" s="2" t="s">
        <v>218</v>
      </c>
      <c r="S4" s="3" t="s">
        <v>219</v>
      </c>
      <c r="T4" s="3" t="s">
        <v>220</v>
      </c>
      <c r="U4" s="3" t="s">
        <v>57</v>
      </c>
      <c r="V4" s="3" t="e">
        <v>#VALUE!</v>
      </c>
      <c r="W4" s="3" t="e">
        <v>#VALUE!</v>
      </c>
      <c r="X4" s="3" t="e">
        <v>#VALUE!</v>
      </c>
      <c r="Y4" s="2" t="s">
        <v>221</v>
      </c>
      <c r="Z4" s="3" t="s">
        <v>60</v>
      </c>
      <c r="AA4" s="3" t="s">
        <v>80</v>
      </c>
      <c r="AB4" s="2" t="s">
        <v>81</v>
      </c>
      <c r="AC4" s="2" t="s">
        <v>82</v>
      </c>
      <c r="AD4" s="2" t="s">
        <v>83</v>
      </c>
      <c r="AE4" s="2" t="s">
        <v>84</v>
      </c>
      <c r="AF4" t="s">
        <v>112</v>
      </c>
      <c r="AG4" t="s">
        <v>230</v>
      </c>
      <c r="AH4" t="s">
        <v>57</v>
      </c>
      <c r="AI4" s="1"/>
      <c r="AJ4" t="s">
        <v>63</v>
      </c>
      <c r="AK4" t="s">
        <v>57</v>
      </c>
      <c r="AL4" t="s">
        <v>113</v>
      </c>
      <c r="AM4" t="s">
        <v>114</v>
      </c>
      <c r="AN4" s="5">
        <v>1.32</v>
      </c>
      <c r="AO4" s="6">
        <v>47.99</v>
      </c>
      <c r="AP4" s="6">
        <v>19.29</v>
      </c>
      <c r="AQ4" s="6">
        <v>18.99</v>
      </c>
      <c r="AR4" t="s">
        <v>231</v>
      </c>
      <c r="AS4" s="1"/>
      <c r="AT4" s="1"/>
      <c r="AU4" t="s">
        <v>88</v>
      </c>
      <c r="AV4" s="1"/>
      <c r="AW4" s="1"/>
      <c r="AX4" s="1"/>
      <c r="AY4" s="1"/>
      <c r="AZ4" s="1"/>
      <c r="BA4" t="s">
        <v>115</v>
      </c>
      <c r="BB4" t="s">
        <v>116</v>
      </c>
      <c r="BC4" t="s">
        <v>117</v>
      </c>
      <c r="BD4" t="s">
        <v>118</v>
      </c>
      <c r="BE4" t="s">
        <v>119</v>
      </c>
      <c r="BF4" t="s">
        <v>120</v>
      </c>
      <c r="BG4" t="s">
        <v>121</v>
      </c>
      <c r="BH4" t="s">
        <v>122</v>
      </c>
      <c r="BI4" t="s">
        <v>123</v>
      </c>
      <c r="BJ4" t="s">
        <v>124</v>
      </c>
      <c r="BK4" t="s">
        <v>124</v>
      </c>
      <c r="BL4" t="s">
        <v>111</v>
      </c>
      <c r="BM4"/>
      <c r="BN4" t="s">
        <v>125</v>
      </c>
      <c r="BO4" s="1"/>
      <c r="BP4" t="s">
        <v>126</v>
      </c>
      <c r="BQ4" s="1"/>
    </row>
    <row r="5" ht="50" customHeight="1" spans="1:69">
      <c r="A5" t="s">
        <v>127</v>
      </c>
      <c r="B5" t="s">
        <v>54</v>
      </c>
      <c r="C5" t="s">
        <v>55</v>
      </c>
      <c r="D5" t="s">
        <v>56</v>
      </c>
      <c r="E5" t="s">
        <v>53</v>
      </c>
      <c r="F5" t="s">
        <v>232</v>
      </c>
      <c r="G5" t="s">
        <v>214</v>
      </c>
      <c r="H5" s="1"/>
      <c r="J5" t="s">
        <v>140</v>
      </c>
      <c r="K5" t="s">
        <v>58</v>
      </c>
      <c r="L5" t="s">
        <v>233</v>
      </c>
      <c r="M5">
        <v>98</v>
      </c>
      <c r="N5" t="s">
        <v>59</v>
      </c>
      <c r="O5" s="2" t="s">
        <v>216</v>
      </c>
      <c r="P5" s="2" t="s">
        <v>216</v>
      </c>
      <c r="Q5" s="2" t="s">
        <v>217</v>
      </c>
      <c r="R5" s="2" t="s">
        <v>218</v>
      </c>
      <c r="S5" s="3" t="s">
        <v>219</v>
      </c>
      <c r="T5" s="3" t="s">
        <v>220</v>
      </c>
      <c r="U5" s="3" t="s">
        <v>57</v>
      </c>
      <c r="V5" s="3" t="e">
        <v>#VALUE!</v>
      </c>
      <c r="W5" s="3" t="e">
        <v>#VALUE!</v>
      </c>
      <c r="X5" s="3" t="e">
        <v>#VALUE!</v>
      </c>
      <c r="Y5" s="2" t="s">
        <v>221</v>
      </c>
      <c r="Z5" s="3" t="s">
        <v>60</v>
      </c>
      <c r="AA5" s="3" t="s">
        <v>80</v>
      </c>
      <c r="AB5" s="2" t="s">
        <v>81</v>
      </c>
      <c r="AC5" s="2" t="s">
        <v>82</v>
      </c>
      <c r="AD5" s="2" t="s">
        <v>83</v>
      </c>
      <c r="AE5" s="2" t="s">
        <v>84</v>
      </c>
      <c r="AF5" t="s">
        <v>85</v>
      </c>
      <c r="AG5" t="s">
        <v>234</v>
      </c>
      <c r="AH5" t="s">
        <v>57</v>
      </c>
      <c r="AI5" s="1"/>
      <c r="AJ5" t="s">
        <v>63</v>
      </c>
      <c r="AK5" t="s">
        <v>57</v>
      </c>
      <c r="AL5" t="s">
        <v>128</v>
      </c>
      <c r="AM5" t="s">
        <v>129</v>
      </c>
      <c r="AN5" s="5">
        <v>1.76</v>
      </c>
      <c r="AO5" s="6">
        <v>55.99</v>
      </c>
      <c r="AP5" s="6">
        <v>22.54</v>
      </c>
      <c r="AQ5" s="6">
        <v>22.99</v>
      </c>
      <c r="AR5" t="s">
        <v>231</v>
      </c>
      <c r="AS5" s="1"/>
      <c r="AT5" s="1"/>
      <c r="AU5" t="s">
        <v>88</v>
      </c>
      <c r="AV5" s="1"/>
      <c r="AW5" s="1"/>
      <c r="AX5" s="1"/>
      <c r="AY5" s="1"/>
      <c r="AZ5" s="1"/>
      <c r="BA5" t="s">
        <v>130</v>
      </c>
      <c r="BB5" t="s">
        <v>131</v>
      </c>
      <c r="BC5" t="s">
        <v>132</v>
      </c>
      <c r="BD5" t="s">
        <v>133</v>
      </c>
      <c r="BE5" t="s">
        <v>134</v>
      </c>
      <c r="BF5" t="s">
        <v>135</v>
      </c>
      <c r="BG5" t="s">
        <v>136</v>
      </c>
      <c r="BH5" t="s">
        <v>137</v>
      </c>
      <c r="BI5" t="s">
        <v>138</v>
      </c>
      <c r="BJ5" t="s">
        <v>139</v>
      </c>
      <c r="BK5" t="s">
        <v>139</v>
      </c>
      <c r="BL5" t="s">
        <v>127</v>
      </c>
      <c r="BM5"/>
      <c r="BN5" t="s">
        <v>140</v>
      </c>
      <c r="BO5" s="1"/>
      <c r="BP5" t="s">
        <v>141</v>
      </c>
      <c r="BQ5" s="1"/>
    </row>
    <row r="6" ht="50" customHeight="1" spans="1:69">
      <c r="A6" t="s">
        <v>161</v>
      </c>
      <c r="B6" t="s">
        <v>54</v>
      </c>
      <c r="C6" t="s">
        <v>55</v>
      </c>
      <c r="D6" t="s">
        <v>56</v>
      </c>
      <c r="E6" t="s">
        <v>142</v>
      </c>
      <c r="F6" t="s">
        <v>235</v>
      </c>
      <c r="G6" t="s">
        <v>236</v>
      </c>
      <c r="H6" s="1"/>
      <c r="J6" t="s">
        <v>176</v>
      </c>
      <c r="K6" t="s">
        <v>58</v>
      </c>
      <c r="L6" t="s">
        <v>237</v>
      </c>
      <c r="M6">
        <v>129</v>
      </c>
      <c r="N6" t="s">
        <v>162</v>
      </c>
      <c r="O6" s="2" t="s">
        <v>238</v>
      </c>
      <c r="P6" s="2" t="s">
        <v>238</v>
      </c>
      <c r="Q6" s="2" t="s">
        <v>239</v>
      </c>
      <c r="R6" s="2" t="s">
        <v>240</v>
      </c>
      <c r="S6" s="3" t="s">
        <v>241</v>
      </c>
      <c r="T6" s="3" t="s">
        <v>242</v>
      </c>
      <c r="U6" s="3" t="s">
        <v>243</v>
      </c>
      <c r="V6" s="3" t="s">
        <v>244</v>
      </c>
      <c r="W6" s="3" t="s">
        <v>245</v>
      </c>
      <c r="X6" s="3" t="s">
        <v>246</v>
      </c>
      <c r="Y6" s="2" t="s">
        <v>221</v>
      </c>
      <c r="Z6" s="3" t="s">
        <v>60</v>
      </c>
      <c r="AA6" s="3" t="s">
        <v>163</v>
      </c>
      <c r="AB6" s="2" t="s">
        <v>164</v>
      </c>
      <c r="AC6" s="2" t="s">
        <v>165</v>
      </c>
      <c r="AD6" s="2" t="s">
        <v>166</v>
      </c>
      <c r="AE6" s="2" t="s">
        <v>167</v>
      </c>
      <c r="AF6" t="s">
        <v>144</v>
      </c>
      <c r="AG6" t="s">
        <v>247</v>
      </c>
      <c r="AH6" t="s">
        <v>168</v>
      </c>
      <c r="AI6" s="1"/>
      <c r="AJ6" t="s">
        <v>145</v>
      </c>
      <c r="AK6" t="s">
        <v>146</v>
      </c>
      <c r="AL6" t="s">
        <v>147</v>
      </c>
      <c r="AM6" t="s">
        <v>148</v>
      </c>
      <c r="AN6" s="5">
        <v>0.66</v>
      </c>
      <c r="AO6" s="6">
        <v>27.99</v>
      </c>
      <c r="AP6" s="6">
        <v>11.34</v>
      </c>
      <c r="AQ6" s="6">
        <v>10.99</v>
      </c>
      <c r="AR6" t="s">
        <v>223</v>
      </c>
      <c r="AS6" s="1"/>
      <c r="AT6" s="1"/>
      <c r="AU6" t="s">
        <v>88</v>
      </c>
      <c r="AV6" s="1"/>
      <c r="AW6" s="1"/>
      <c r="AX6" s="1"/>
      <c r="AY6" s="1"/>
      <c r="AZ6" s="1"/>
      <c r="BA6" t="s">
        <v>169</v>
      </c>
      <c r="BB6" t="s">
        <v>170</v>
      </c>
      <c r="BC6" t="s">
        <v>171</v>
      </c>
      <c r="BD6" t="s">
        <v>172</v>
      </c>
      <c r="BE6" t="s">
        <v>173</v>
      </c>
      <c r="BF6" t="s">
        <v>174</v>
      </c>
      <c r="BG6" t="s">
        <v>57</v>
      </c>
      <c r="BH6" t="s">
        <v>57</v>
      </c>
      <c r="BI6" t="s">
        <v>57</v>
      </c>
      <c r="BJ6" t="s">
        <v>175</v>
      </c>
      <c r="BK6" t="s">
        <v>175</v>
      </c>
      <c r="BL6" t="s">
        <v>161</v>
      </c>
      <c r="BM6"/>
      <c r="BN6" t="s">
        <v>176</v>
      </c>
      <c r="BO6" s="1"/>
      <c r="BP6" t="s">
        <v>177</v>
      </c>
      <c r="BQ6" s="1"/>
    </row>
    <row r="7" ht="50" customHeight="1" spans="1:69">
      <c r="A7" t="s">
        <v>178</v>
      </c>
      <c r="B7" t="s">
        <v>54</v>
      </c>
      <c r="C7" t="s">
        <v>55</v>
      </c>
      <c r="D7" t="s">
        <v>56</v>
      </c>
      <c r="E7" t="s">
        <v>142</v>
      </c>
      <c r="F7" t="s">
        <v>248</v>
      </c>
      <c r="G7" t="s">
        <v>236</v>
      </c>
      <c r="H7" s="1"/>
      <c r="J7" t="s">
        <v>193</v>
      </c>
      <c r="K7" t="s">
        <v>58</v>
      </c>
      <c r="L7" t="s">
        <v>249</v>
      </c>
      <c r="M7">
        <v>104</v>
      </c>
      <c r="N7" t="s">
        <v>179</v>
      </c>
      <c r="O7" s="2" t="s">
        <v>250</v>
      </c>
      <c r="P7" s="2" t="s">
        <v>250</v>
      </c>
      <c r="Q7" s="2" t="s">
        <v>251</v>
      </c>
      <c r="R7" s="2" t="s">
        <v>252</v>
      </c>
      <c r="S7" s="3" t="s">
        <v>253</v>
      </c>
      <c r="T7" s="3" t="s">
        <v>254</v>
      </c>
      <c r="U7" s="3" t="s">
        <v>255</v>
      </c>
      <c r="V7" s="3" t="s">
        <v>256</v>
      </c>
      <c r="W7" s="3" t="s">
        <v>257</v>
      </c>
      <c r="X7" s="3" t="s">
        <v>258</v>
      </c>
      <c r="Y7" s="2" t="s">
        <v>221</v>
      </c>
      <c r="Z7" s="3" t="s">
        <v>60</v>
      </c>
      <c r="AA7" s="3" t="s">
        <v>180</v>
      </c>
      <c r="AB7" s="2" t="s">
        <v>181</v>
      </c>
      <c r="AC7" s="2" t="s">
        <v>182</v>
      </c>
      <c r="AD7" s="2" t="s">
        <v>183</v>
      </c>
      <c r="AE7" s="2" t="s">
        <v>184</v>
      </c>
      <c r="AF7" t="s">
        <v>144</v>
      </c>
      <c r="AG7" t="s">
        <v>259</v>
      </c>
      <c r="AH7" t="s">
        <v>185</v>
      </c>
      <c r="AI7" s="1"/>
      <c r="AJ7" t="s">
        <v>145</v>
      </c>
      <c r="AK7" t="s">
        <v>146</v>
      </c>
      <c r="AL7" t="s">
        <v>147</v>
      </c>
      <c r="AM7" t="s">
        <v>148</v>
      </c>
      <c r="AN7" s="5">
        <v>0.66</v>
      </c>
      <c r="AO7" s="6">
        <v>27.99</v>
      </c>
      <c r="AP7" s="6">
        <v>11.34</v>
      </c>
      <c r="AQ7" s="6">
        <v>10.99</v>
      </c>
      <c r="AR7" t="s">
        <v>223</v>
      </c>
      <c r="AS7" s="1"/>
      <c r="AT7" s="1"/>
      <c r="AU7" t="s">
        <v>88</v>
      </c>
      <c r="AV7" s="1"/>
      <c r="AW7" s="1"/>
      <c r="AX7" s="1"/>
      <c r="AY7" s="1"/>
      <c r="AZ7" s="1"/>
      <c r="BA7" t="s">
        <v>186</v>
      </c>
      <c r="BB7" t="s">
        <v>187</v>
      </c>
      <c r="BC7" t="s">
        <v>188</v>
      </c>
      <c r="BD7" t="s">
        <v>189</v>
      </c>
      <c r="BE7" t="s">
        <v>190</v>
      </c>
      <c r="BF7" t="s">
        <v>191</v>
      </c>
      <c r="BG7" t="s">
        <v>57</v>
      </c>
      <c r="BH7" t="s">
        <v>57</v>
      </c>
      <c r="BI7" t="s">
        <v>57</v>
      </c>
      <c r="BJ7" t="s">
        <v>192</v>
      </c>
      <c r="BK7" t="s">
        <v>192</v>
      </c>
      <c r="BL7" t="s">
        <v>178</v>
      </c>
      <c r="BM7"/>
      <c r="BN7" t="s">
        <v>193</v>
      </c>
      <c r="BO7" s="1"/>
      <c r="BP7" t="s">
        <v>194</v>
      </c>
      <c r="BQ7" s="1"/>
    </row>
    <row r="8" ht="50" customHeight="1" spans="1:69">
      <c r="A8" t="s">
        <v>195</v>
      </c>
      <c r="B8" t="s">
        <v>54</v>
      </c>
      <c r="C8" t="s">
        <v>55</v>
      </c>
      <c r="D8" t="s">
        <v>56</v>
      </c>
      <c r="E8" t="s">
        <v>142</v>
      </c>
      <c r="F8" t="s">
        <v>260</v>
      </c>
      <c r="G8" t="s">
        <v>236</v>
      </c>
      <c r="H8" s="1"/>
      <c r="J8" t="s">
        <v>210</v>
      </c>
      <c r="K8" t="s">
        <v>58</v>
      </c>
      <c r="L8" t="s">
        <v>261</v>
      </c>
      <c r="M8">
        <v>147</v>
      </c>
      <c r="N8" t="s">
        <v>196</v>
      </c>
      <c r="O8" s="2" t="s">
        <v>262</v>
      </c>
      <c r="P8" s="2" t="s">
        <v>262</v>
      </c>
      <c r="Q8" s="2" t="s">
        <v>263</v>
      </c>
      <c r="R8" s="2" t="s">
        <v>264</v>
      </c>
      <c r="S8" s="3" t="s">
        <v>265</v>
      </c>
      <c r="T8" s="3" t="s">
        <v>266</v>
      </c>
      <c r="U8" s="3" t="s">
        <v>267</v>
      </c>
      <c r="V8" s="3" t="s">
        <v>268</v>
      </c>
      <c r="W8" s="3" t="s">
        <v>269</v>
      </c>
      <c r="X8" s="3" t="s">
        <v>270</v>
      </c>
      <c r="Y8" s="2" t="s">
        <v>221</v>
      </c>
      <c r="Z8" s="3" t="s">
        <v>60</v>
      </c>
      <c r="AA8" s="3" t="s">
        <v>197</v>
      </c>
      <c r="AB8" s="2" t="s">
        <v>198</v>
      </c>
      <c r="AC8" s="2" t="s">
        <v>199</v>
      </c>
      <c r="AD8" s="2" t="s">
        <v>200</v>
      </c>
      <c r="AE8" s="2" t="s">
        <v>201</v>
      </c>
      <c r="AF8" t="s">
        <v>144</v>
      </c>
      <c r="AG8" t="s">
        <v>271</v>
      </c>
      <c r="AH8" t="s">
        <v>202</v>
      </c>
      <c r="AI8" s="1"/>
      <c r="AJ8" t="s">
        <v>145</v>
      </c>
      <c r="AK8" t="s">
        <v>146</v>
      </c>
      <c r="AL8" t="s">
        <v>147</v>
      </c>
      <c r="AM8" t="s">
        <v>148</v>
      </c>
      <c r="AN8" s="5">
        <v>0.66</v>
      </c>
      <c r="AO8" s="6">
        <v>27.99</v>
      </c>
      <c r="AP8" s="6">
        <v>11.34</v>
      </c>
      <c r="AQ8" s="6">
        <v>10.99</v>
      </c>
      <c r="AR8" t="s">
        <v>223</v>
      </c>
      <c r="AS8" s="1"/>
      <c r="AT8" s="1"/>
      <c r="AU8" t="s">
        <v>88</v>
      </c>
      <c r="AV8" s="1"/>
      <c r="AW8" s="1"/>
      <c r="AX8" s="1"/>
      <c r="AY8" s="1"/>
      <c r="AZ8" s="1"/>
      <c r="BA8" t="s">
        <v>203</v>
      </c>
      <c r="BB8" t="s">
        <v>204</v>
      </c>
      <c r="BC8" t="s">
        <v>205</v>
      </c>
      <c r="BD8" t="s">
        <v>206</v>
      </c>
      <c r="BE8" t="s">
        <v>207</v>
      </c>
      <c r="BF8" t="s">
        <v>208</v>
      </c>
      <c r="BG8" t="s">
        <v>57</v>
      </c>
      <c r="BH8" t="s">
        <v>57</v>
      </c>
      <c r="BI8" t="s">
        <v>57</v>
      </c>
      <c r="BJ8" t="s">
        <v>209</v>
      </c>
      <c r="BK8" t="s">
        <v>209</v>
      </c>
      <c r="BL8" t="s">
        <v>195</v>
      </c>
      <c r="BM8"/>
      <c r="BN8" t="s">
        <v>210</v>
      </c>
      <c r="BO8" s="1"/>
      <c r="BP8" t="s">
        <v>211</v>
      </c>
      <c r="BQ8"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2025-03-14T13:20:56Z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2052-12.1.0.20305</vt:lpwstr>
  </property>
</Properties>
</file>