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7945" windowHeight="12375" tabRatio="600" firstSheet="0" activeTab="3" autoFilterDateGrouping="1"/>
  </bookViews>
  <sheets>
    <sheet xmlns:r="http://schemas.openxmlformats.org/officeDocument/2006/relationships" name="Sheet0" sheetId="1" state="visible" r:id="rId1"/>
    <sheet xmlns:r="http://schemas.openxmlformats.org/officeDocument/2006/relationships" name="Sheet1" sheetId="2" state="visible" r:id="rId2"/>
    <sheet xmlns:r="http://schemas.openxmlformats.org/officeDocument/2006/relationships" name="Sheet2" sheetId="3" state="visible" r:id="rId3"/>
    <sheet xmlns:r="http://schemas.openxmlformats.org/officeDocument/2006/relationships" name="Key" sheetId="4" state="visible" r:id="rId4"/>
    <sheet xmlns:r="http://schemas.openxmlformats.org/officeDocument/2006/relationships" name="Children" sheetId="5" state="visible" r:id="rId5"/>
  </sheets>
  <definedNames>
    <definedName name="_xlnm._FilterDatabase" localSheetId="0" hidden="1">'Sheet0'!$A$1:$BK$407</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2"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3" borderId="4" applyAlignment="1">
      <alignment vertical="center"/>
    </xf>
    <xf numFmtId="0" fontId="13" fillId="4" borderId="5" applyAlignment="1">
      <alignment vertical="center"/>
    </xf>
    <xf numFmtId="0" fontId="14" fillId="4" borderId="4" applyAlignment="1">
      <alignment vertical="center"/>
    </xf>
    <xf numFmtId="0" fontId="15" fillId="5" borderId="6" applyAlignment="1">
      <alignment vertical="center"/>
    </xf>
    <xf numFmtId="0" fontId="16" fillId="0" borderId="7" applyAlignment="1">
      <alignment vertical="center"/>
    </xf>
    <xf numFmtId="0" fontId="17" fillId="0" borderId="8" applyAlignment="1">
      <alignment vertical="center"/>
    </xf>
    <xf numFmtId="0" fontId="18" fillId="6" borderId="0" applyAlignment="1">
      <alignment vertical="center"/>
    </xf>
    <xf numFmtId="0" fontId="19" fillId="7" borderId="0" applyAlignment="1">
      <alignment vertical="center"/>
    </xf>
    <xf numFmtId="0" fontId="20" fillId="8" borderId="0" applyAlignment="1">
      <alignment vertical="center"/>
    </xf>
    <xf numFmtId="0" fontId="21" fillId="9" borderId="0" applyAlignment="1">
      <alignment vertical="center"/>
    </xf>
    <xf numFmtId="0" fontId="22" fillId="10" borderId="0" applyAlignment="1">
      <alignment vertical="center"/>
    </xf>
    <xf numFmtId="0" fontId="22" fillId="11" borderId="0" applyAlignment="1">
      <alignment vertical="center"/>
    </xf>
    <xf numFmtId="0" fontId="21" fillId="12" borderId="0" applyAlignment="1">
      <alignment vertical="center"/>
    </xf>
    <xf numFmtId="0" fontId="21" fillId="13" borderId="0" applyAlignment="1">
      <alignment vertical="center"/>
    </xf>
    <xf numFmtId="0" fontId="22" fillId="14" borderId="0" applyAlignment="1">
      <alignment vertical="center"/>
    </xf>
    <xf numFmtId="0" fontId="22" fillId="15" borderId="0" applyAlignment="1">
      <alignment vertical="center"/>
    </xf>
    <xf numFmtId="0" fontId="21" fillId="16" borderId="0" applyAlignment="1">
      <alignment vertical="center"/>
    </xf>
    <xf numFmtId="0" fontId="21" fillId="17" borderId="0" applyAlignment="1">
      <alignment vertical="center"/>
    </xf>
    <xf numFmtId="0" fontId="22" fillId="18" borderId="0" applyAlignment="1">
      <alignment vertical="center"/>
    </xf>
    <xf numFmtId="0" fontId="22" fillId="19" borderId="0" applyAlignment="1">
      <alignment vertical="center"/>
    </xf>
    <xf numFmtId="0" fontId="21" fillId="20" borderId="0" applyAlignment="1">
      <alignment vertical="center"/>
    </xf>
    <xf numFmtId="0" fontId="21" fillId="21" borderId="0" applyAlignment="1">
      <alignment vertical="center"/>
    </xf>
    <xf numFmtId="0" fontId="22" fillId="22" borderId="0" applyAlignment="1">
      <alignment vertical="center"/>
    </xf>
    <xf numFmtId="0" fontId="22" fillId="23" borderId="0" applyAlignment="1">
      <alignment vertical="center"/>
    </xf>
    <xf numFmtId="0" fontId="21" fillId="24" borderId="0" applyAlignment="1">
      <alignment vertical="center"/>
    </xf>
    <xf numFmtId="0" fontId="21" fillId="25" borderId="0" applyAlignment="1">
      <alignment vertical="center"/>
    </xf>
    <xf numFmtId="0" fontId="22" fillId="26" borderId="0" applyAlignment="1">
      <alignment vertical="center"/>
    </xf>
    <xf numFmtId="0" fontId="22" fillId="27" borderId="0" applyAlignment="1">
      <alignment vertical="center"/>
    </xf>
    <xf numFmtId="0" fontId="21" fillId="28" borderId="0" applyAlignment="1">
      <alignment vertical="center"/>
    </xf>
    <xf numFmtId="0" fontId="21" fillId="29" borderId="0" applyAlignment="1">
      <alignment vertical="center"/>
    </xf>
    <xf numFmtId="0" fontId="22" fillId="30" borderId="0" applyAlignment="1">
      <alignment vertical="center"/>
    </xf>
    <xf numFmtId="0" fontId="22" fillId="31" borderId="0" applyAlignment="1">
      <alignment vertical="center"/>
    </xf>
    <xf numFmtId="0" fontId="21" fillId="32" borderId="0" applyAlignment="1">
      <alignment vertical="center"/>
    </xf>
  </cellStyleXfs>
  <cellXfs count="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Relationships xmlns="http://schemas.openxmlformats.org/package/2006/relationships"><Relationship Type="http://schemas.openxmlformats.org/officeDocument/2006/relationships/hyperlink" Target="https://www.amazon.com/dp/B0CHTZD63Q" TargetMode="External" Id="rId1"/></Relationships>
</file>

<file path=xl/worksheets/sheet1.xml><?xml version="1.0" encoding="utf-8"?>
<worksheet xmlns="http://schemas.openxmlformats.org/spreadsheetml/2006/main">
  <sheetPr>
    <outlinePr summaryBelow="1" summaryRight="1"/>
    <pageSetUpPr/>
  </sheetPr>
  <dimension ref="A1:BQ407"/>
  <sheetViews>
    <sheetView topLeftCell="BI1" workbookViewId="0">
      <pane ySplit="1" topLeftCell="A51" activePane="bottomLeft" state="frozen"/>
      <selection activeCell="A1" sqref="A1"/>
      <selection pane="bottomLeft" activeCell="BL53" sqref="BL53"/>
    </sheetView>
  </sheetViews>
  <sheetFormatPr baseColWidth="8" defaultColWidth="9" defaultRowHeight="13.5"/>
  <cols>
    <col width="12.75" customWidth="1" style="1" min="2" max="3"/>
    <col width="5.125" customWidth="1" style="1" min="4" max="4"/>
    <col width="14.25" customWidth="1" style="1" min="5" max="5"/>
    <col width="35" customWidth="1" style="1" min="6" max="6"/>
    <col width="34.375" customWidth="1" style="1" min="7" max="7"/>
    <col width="11.25" customWidth="1" style="1" min="8" max="8"/>
    <col width="26.625" customWidth="1" style="1" min="10" max="10"/>
    <col width="15.125" customWidth="1" style="1" min="11" max="11"/>
    <col width="22.25" customWidth="1" style="1" min="12" max="12"/>
    <col width="9.75" customWidth="1" style="1" min="40" max="40"/>
    <col width="14.125" customWidth="1" style="1" min="41" max="41"/>
    <col width="10.75" customWidth="1" style="1" min="42" max="42"/>
    <col width="13.875" customWidth="1" style="1" min="43" max="43"/>
    <col width="18.875" customWidth="1" style="1" min="44" max="44"/>
    <col width="14.5" customWidth="1" style="1" min="53" max="53"/>
    <col width="22.625" customWidth="1" style="1" min="62" max="62"/>
    <col width="29.875" customWidth="1" style="1" min="63" max="63"/>
    <col width="9.625" customWidth="1" style="1" min="64" max="66"/>
    <col width="50" customWidth="1" style="1" min="67" max="67"/>
    <col width="69.25" customWidth="1" style="1" min="68" max="68"/>
    <col width="14.5" customWidth="1" style="1" min="69" max="69"/>
  </cols>
  <sheetData>
    <row r="1">
      <c r="A1" s="0" t="inlineStr">
        <is>
          <t>SKU</t>
        </is>
      </c>
      <c r="B1" s="0" t="inlineStr">
        <is>
          <t>上架账号品牌</t>
        </is>
      </c>
      <c r="E1" s="0" t="inlineStr">
        <is>
          <t>父SKU</t>
        </is>
      </c>
      <c r="F1" s="0" t="inlineStr">
        <is>
          <t>自定义SKU</t>
        </is>
      </c>
      <c r="G1" s="0" t="inlineStr">
        <is>
          <t>自定义父SKU</t>
        </is>
      </c>
      <c r="H1" s="0" t="inlineStr">
        <is>
          <t>产品缩略图</t>
        </is>
      </c>
      <c r="I1" s="0" t="inlineStr">
        <is>
          <t>产品类型</t>
        </is>
      </c>
      <c r="J1" s="0" t="inlineStr">
        <is>
          <t>产品标题</t>
        </is>
      </c>
      <c r="K1" s="0" t="inlineStr">
        <is>
          <t>品牌</t>
        </is>
      </c>
      <c r="L1" s="0" t="inlineStr">
        <is>
          <t>上架标题</t>
        </is>
      </c>
      <c r="N1" s="0" t="inlineStr">
        <is>
          <t>沃尔玛描述</t>
        </is>
      </c>
      <c r="Y1" s="4" t="inlineStr">
        <is>
          <t>亮点1</t>
        </is>
      </c>
      <c r="Z1" s="4" t="inlineStr">
        <is>
          <t>亮点2</t>
        </is>
      </c>
      <c r="AA1" s="4" t="inlineStr">
        <is>
          <t>亮点3</t>
        </is>
      </c>
      <c r="AB1" s="4" t="inlineStr">
        <is>
          <t>亮点4</t>
        </is>
      </c>
      <c r="AC1" s="4" t="inlineStr">
        <is>
          <t>亮点5</t>
        </is>
      </c>
      <c r="AD1" s="4" t="inlineStr">
        <is>
          <t>亮点6</t>
        </is>
      </c>
      <c r="AE1" s="4" t="inlineStr">
        <is>
          <t>亮点7</t>
        </is>
      </c>
      <c r="AF1" s="0" t="inlineStr">
        <is>
          <t>特性标签</t>
        </is>
      </c>
      <c r="AG1" s="0" t="inlineStr">
        <is>
          <t>颜色</t>
        </is>
      </c>
      <c r="AH1" s="0" t="inlineStr">
        <is>
          <t>尺寸</t>
        </is>
      </c>
      <c r="AI1" s="0" t="inlineStr">
        <is>
          <t>美码</t>
        </is>
      </c>
      <c r="AJ1" s="0" t="inlineStr">
        <is>
          <t>英文材质</t>
        </is>
      </c>
      <c r="AK1" s="0" t="inlineStr">
        <is>
          <t>中文材质</t>
        </is>
      </c>
      <c r="AL1" s="0" t="inlineStr">
        <is>
          <t>SKU价(￥)</t>
        </is>
      </c>
      <c r="AM1" s="0" t="inlineStr">
        <is>
          <t>重量(g)</t>
        </is>
      </c>
      <c r="AN1" s="0" t="inlineStr">
        <is>
          <t>重量（LB）</t>
        </is>
      </c>
      <c r="AO1" s="0" t="inlineStr">
        <is>
          <t>建议价（规则）</t>
        </is>
      </c>
      <c r="AP1" s="0" t="inlineStr">
        <is>
          <t>售价（标准）</t>
        </is>
      </c>
      <c r="AQ1" s="0" t="inlineStr">
        <is>
          <t>售价（促销）</t>
        </is>
      </c>
      <c r="AR1" s="0" t="inlineStr">
        <is>
          <t>运费</t>
        </is>
      </c>
      <c r="AS1" s="0" t="inlineStr">
        <is>
          <t>在途库存</t>
        </is>
      </c>
      <c r="AT1" s="0" t="inlineStr">
        <is>
          <t>剩余库存</t>
        </is>
      </c>
      <c r="AU1" s="0" t="inlineStr">
        <is>
          <t>状态</t>
        </is>
      </c>
      <c r="AV1" s="0" t="inlineStr">
        <is>
          <t>上下架</t>
        </is>
      </c>
      <c r="AW1" s="0" t="inlineStr">
        <is>
          <t>近7天销量</t>
        </is>
      </c>
      <c r="AX1" s="0" t="inlineStr">
        <is>
          <t>近15天销量</t>
        </is>
      </c>
      <c r="AY1" s="0" t="inlineStr">
        <is>
          <t>近30天销量</t>
        </is>
      </c>
      <c r="AZ1" s="0" t="inlineStr">
        <is>
          <t>历史销量</t>
        </is>
      </c>
      <c r="BA1" s="0" t="inlineStr">
        <is>
          <t>代理链接 1</t>
        </is>
      </c>
      <c r="BB1" s="0" t="inlineStr">
        <is>
          <t>代理链接 2</t>
        </is>
      </c>
      <c r="BC1" s="0" t="inlineStr">
        <is>
          <t>代理链接 3</t>
        </is>
      </c>
      <c r="BD1" s="0" t="inlineStr">
        <is>
          <t>代理链接 4</t>
        </is>
      </c>
      <c r="BE1" s="0" t="inlineStr">
        <is>
          <t>代理链接 5</t>
        </is>
      </c>
      <c r="BF1" s="0" t="inlineStr">
        <is>
          <t>代理链接 6</t>
        </is>
      </c>
      <c r="BG1" s="0" t="inlineStr">
        <is>
          <t>代理链接 7</t>
        </is>
      </c>
      <c r="BH1" s="0" t="inlineStr">
        <is>
          <t>代理链接 8</t>
        </is>
      </c>
      <c r="BI1" s="0" t="inlineStr">
        <is>
          <t>代理链接 9</t>
        </is>
      </c>
      <c r="BJ1" s="0" t="inlineStr">
        <is>
          <t>代理链接100*100缩率图</t>
        </is>
      </c>
      <c r="BK1" s="0" t="inlineStr">
        <is>
          <t>代理链接100*100缩率图(Formula)</t>
        </is>
      </c>
      <c r="BL1" s="0" t="inlineStr">
        <is>
          <t>SKU</t>
        </is>
      </c>
      <c r="BM1" s="0" t="inlineStr">
        <is>
          <t>产品缩略图</t>
        </is>
      </c>
      <c r="BN1" s="0" t="inlineStr">
        <is>
          <t>产品标题</t>
        </is>
      </c>
      <c r="BO1" s="0" t="inlineStr">
        <is>
          <t>中文产品标题</t>
        </is>
      </c>
      <c r="BP1" s="0" t="inlineStr">
        <is>
          <t>产品名称</t>
        </is>
      </c>
      <c r="BQ1" s="0" t="inlineStr">
        <is>
          <t>ProductName</t>
        </is>
      </c>
    </row>
    <row r="2" ht="50" customHeight="1" s="1">
      <c r="A2" s="0" t="inlineStr">
        <is>
          <t>TYX241122003</t>
        </is>
      </c>
      <c r="B2" s="0" t="inlineStr">
        <is>
          <t>Herunwer</t>
        </is>
      </c>
      <c r="C2" s="0" t="inlineStr">
        <is>
          <t>2WXX20250106</t>
        </is>
      </c>
      <c r="D2" s="0" t="inlineStr">
        <is>
          <t>-</t>
        </is>
      </c>
      <c r="E2" s="0" t="n"/>
      <c r="F2" s="0">
        <f>C2&amp;D2&amp;A2&amp;D2&amp;B2</f>
        <v/>
      </c>
      <c r="G2" s="0">
        <f>C2&amp;D2&amp;E2&amp;D2&amp;B2</f>
        <v/>
      </c>
      <c r="J2" s="0">
        <f>BN2</f>
        <v/>
      </c>
      <c r="K2" s="0" t="inlineStr">
        <is>
          <t xml:space="preserve">Herunwer </t>
        </is>
      </c>
      <c r="L2" s="0">
        <f>K2&amp;J2</f>
        <v/>
      </c>
      <c r="M2" s="0">
        <f>LEN(L2)</f>
        <v/>
      </c>
      <c r="N2" s="0" t="inlineStr">
        <is>
          <t>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t>
        </is>
      </c>
      <c r="O2" s="2">
        <f>IF(ISNUMBER(SEARCH("&lt;br&gt;Size",SUBSTITUTE(TRIM(N2),"&lt;br&gt; ","&lt;br&gt;"))),LEFT(SUBSTITUTE(TRIM(N2),"&lt;br&gt; ","&lt;br&gt;"),SEARCH("&lt;br&gt;Size",SUBSTITUTE(TRIM(N2),"&lt;br&gt; ","&lt;br&gt;"))-1),SUBSTITUTE(TRIM(N2),"&lt;br&gt; ","&lt;br&gt;"))</f>
        <v/>
      </c>
      <c r="P2" s="2">
        <f>IF(ISNUMBER(SEARCH("Size&lt;br&gt;US",O2)),LEFT(O2,SEARCH("Size&lt;br&gt;US",O2)-1),O2)</f>
        <v/>
      </c>
      <c r="Q2" s="2">
        <f>SUBSTITUTE(P2,"&lt;br&gt;",CHAR(10))</f>
        <v/>
      </c>
      <c r="R2" s="2">
        <f>REPLACE(Q2,1,FIND(CHAR(10),Q2),)</f>
        <v/>
      </c>
      <c r="S2" s="3">
        <f>REPLACE(R2,1,FIND(CHAR(10),R2),)</f>
        <v/>
      </c>
      <c r="T2" s="3">
        <f>REPLACE(S2,1,FIND(CHAR(10),S2),)</f>
        <v/>
      </c>
      <c r="U2" s="3">
        <f>REPLACE(T2,1,FIND(CHAR(10),T2),)</f>
        <v/>
      </c>
      <c r="V2" s="3">
        <f>REPLACE(U2,1,FIND(CHAR(10),U2),)</f>
        <v/>
      </c>
      <c r="W2" s="3">
        <f>REPLACE(V2,1,FIND(CHAR(10),V2),)</f>
        <v/>
      </c>
      <c r="X2" s="3">
        <f>REPLACE(W2,1,FIND(CHAR(10),W2),)</f>
        <v/>
      </c>
      <c r="Y2" s="2">
        <f>K2&amp;"【Service】 If you have any questions, please feel free to contact us and we will answer your questions as soon as possible."</f>
        <v/>
      </c>
      <c r="Z2" s="3" t="inlineStr">
        <is>
          <t>best gift</t>
        </is>
      </c>
      <c r="AA2" s="3">
        <f>LEFT(S2,FIND(CHAR(10),S2)-1)</f>
        <v/>
      </c>
      <c r="AB2" s="2">
        <f>LEFT(T2,FIND(CHAR(10),T2)-1)</f>
        <v/>
      </c>
      <c r="AC2" s="2">
        <f>LEFT(U2,FIND(CHAR(10),U2)-1)</f>
        <v/>
      </c>
      <c r="AD2" s="2">
        <f>LEFT(V2,FIND(CHAR(10),V2)-1)</f>
        <v/>
      </c>
      <c r="AE2" s="2">
        <f>LEFT(W2,FIND(CHAR(10),W2)-1)</f>
        <v/>
      </c>
      <c r="AF2" s="0" t="inlineStr">
        <is>
          <t>液体,纸箱,信封件-DE2</t>
        </is>
      </c>
      <c r="AG2" s="0" t="inlineStr">
        <is>
          <t>white</t>
        </is>
      </c>
      <c r="AH2" s="0" t="inlineStr">
        <is>
          <t>Free Size</t>
        </is>
      </c>
      <c r="AJ2" s="0" t="inlineStr">
        <is>
          <t>Plastic</t>
        </is>
      </c>
      <c r="AK2" s="0" t="inlineStr">
        <is>
          <t>塑料</t>
        </is>
      </c>
      <c r="AL2" s="0" t="inlineStr">
        <is>
          <t>4.5</t>
        </is>
      </c>
      <c r="AM2" s="0" t="inlineStr">
        <is>
          <t>300</t>
        </is>
      </c>
      <c r="AN2" s="5" t="n">
        <v>0.66</v>
      </c>
      <c r="AO2" s="0" t="n">
        <v>20.99</v>
      </c>
      <c r="AP2" s="0" t="n">
        <v>8.51</v>
      </c>
      <c r="AQ2" s="0" t="n">
        <v>8.99</v>
      </c>
      <c r="AR2" s="0">
        <f>IF(VALUE(TRIM(AM2))&lt;=100,"202411999000529084",IF(VALUE(TRIM(AM2))&lt;=200,"202411999000529085",IF(VALUE(TRIM(AM2))&lt;=300,"202411999000529087",IF(VALUE(TRIM(AM2))&lt;=400,"202411999000529089",IF(VALUE(TRIM(AM2))&lt;=500,"202411999000529090",IF(VALUE(TRIM(AM2))&lt;=1000,"202411999000532718","202411999000536024"))))))</f>
        <v/>
      </c>
      <c r="AU2" s="0" t="inlineStr">
        <is>
          <t>正常</t>
        </is>
      </c>
      <c r="BA2" s="0" t="inlineStr">
        <is>
          <t>http://23.94.38.62/R3F3YW8wVjV1RGh0RWE4WVRYb1dlaHk4Ymk2d09ldVFyVERQS2dGWkdmbDJGWEkyc3ZaNi9qSXBTSU9WaWx2eFpYWDJBcFBmTldNPQ.jpg</t>
        </is>
      </c>
      <c r="BB2" s="0" t="inlineStr">
        <is>
          <t>http://23.94.38.62/SkVCRytaMUhFTHAzUHlFM29weWM3emtLVXdhOHRMa1JML0hHM3diNDlQckVBeHNhM3orK0dacFBnNk0vWTFzZmhNVDlYS1dHV3QwPQ.jpg</t>
        </is>
      </c>
      <c r="BC2" s="0" t="inlineStr">
        <is>
          <t>http://23.94.38.62/Skp4TmpBeG1xN1BocmR1eU1GY2oyN2thYzVFZkdGYXp0MTBSSE0wTUlTR2NVZjlvdjMrMnM5dzB4TElUcjBpaGFuZThGS0pUSHJjPQ.jpg</t>
        </is>
      </c>
      <c r="BD2" s="0" t="inlineStr">
        <is>
          <t>http://23.94.38.62/Vmp1VTdoMXFTR2VwZ3lNcGxMRXRZcnlqcFdieVJFSEQ5SXZIREJYcWs2U0M0dzZPak5SaXlFNTMrcjR1dWhBbHVLUUdzSTVXMG1zPQ.jpg</t>
        </is>
      </c>
      <c r="BE2" s="0" t="inlineStr">
        <is>
          <t>http://23.94.38.62/YUc0SGp0b0RtUGgwZVRDZ1E1c0Judk1URS85bHE2N0tsU1B1TzdhSzVZOTZpZGNoRnFZUzQySlNYdTdteC9wbTY0K2RocnhjVVE0PQ.jpg</t>
        </is>
      </c>
      <c r="BF2" s="0" t="n"/>
      <c r="BG2" s="0" t="n"/>
      <c r="BH2" s="0" t="n"/>
      <c r="BI2" s="0" t="n"/>
      <c r="BJ2" s="0" t="inlineStr">
        <is>
          <t>http://23.94.38.62/RGIzYnFlVVY2MDdWSGVvakVJdVE4TTVZQkgxUVBlbitPVkN1V1MzTXdlVDVXUDlTbEZ2d0NEVnlyc2w1UWt0OFd3S2xBZEVSSEhNPQ.jpg@100</t>
        </is>
      </c>
      <c r="BK2" s="0">
        <f>IF(ISBLANK(BJ2),BA2,BJ2)</f>
        <v/>
      </c>
      <c r="BL2" s="0" t="inlineStr">
        <is>
          <t>TYX241122003</t>
        </is>
      </c>
      <c r="BN2" s="0" t="inlineStr">
        <is>
          <t>Selenium Disulfide Dandruff And Shampoo Improves Frizzy And Flexible Dandruff Shampoo</t>
        </is>
      </c>
      <c r="BO2" s="0" t="inlineStr">
        <is>
          <t>二硫化硒去屑洗发水 改善毛躁柔顺去屑洗发水Unj275红色15X9X4厘米220ml</t>
        </is>
      </c>
      <c r="BP2" s="0" t="inlineStr">
        <is>
          <t>洗发水</t>
        </is>
      </c>
      <c r="BQ2" s="0" t="inlineStr">
        <is>
          <t>Shampoo</t>
        </is>
      </c>
    </row>
    <row r="3" ht="50" customHeight="1" s="1">
      <c r="A3" s="0" t="inlineStr">
        <is>
          <t>TYX241122006</t>
        </is>
      </c>
      <c r="B3" s="0" t="inlineStr">
        <is>
          <t>Herunwer</t>
        </is>
      </c>
      <c r="C3" s="0" t="inlineStr">
        <is>
          <t>2WXX20250106</t>
        </is>
      </c>
      <c r="D3" s="0" t="inlineStr">
        <is>
          <t>-</t>
        </is>
      </c>
      <c r="E3" s="0" t="n"/>
      <c r="F3" s="0">
        <f>C3&amp;D3&amp;A3&amp;D3&amp;B3</f>
        <v/>
      </c>
      <c r="G3" s="0">
        <f>C3&amp;D3&amp;E3&amp;D3&amp;B3</f>
        <v/>
      </c>
      <c r="J3" s="0">
        <f>BN3</f>
        <v/>
      </c>
      <c r="K3" s="0" t="inlineStr">
        <is>
          <t xml:space="preserve">Herunwer </t>
        </is>
      </c>
      <c r="L3" s="0">
        <f>K3&amp;J3</f>
        <v/>
      </c>
      <c r="M3" s="0">
        <f>LEN(L3)</f>
        <v/>
      </c>
      <c r="N3" s="0" t="inlineStr">
        <is>
          <t>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 for many , wash your face, makeup, outdoor travel, running, yoga.&lt;br&gt;Product Description:&lt;br&gt;Includes: 1 * headband&lt;br&gt;</t>
        </is>
      </c>
      <c r="O3" s="2">
        <f>IF(ISNUMBER(SEARCH("&lt;br&gt;Size",SUBSTITUTE(TRIM(N3),"&lt;br&gt; ","&lt;br&gt;"))),LEFT(SUBSTITUTE(TRIM(N3),"&lt;br&gt; ","&lt;br&gt;"),SEARCH("&lt;br&gt;Size",SUBSTITUTE(TRIM(N3),"&lt;br&gt; ","&lt;br&gt;"))-1),SUBSTITUTE(TRIM(N3),"&lt;br&gt; ","&lt;br&gt;"))</f>
        <v/>
      </c>
      <c r="P3" s="2">
        <f>IF(ISNUMBER(SEARCH("Size&lt;br&gt;US",O3)),LEFT(O3,SEARCH("Size&lt;br&gt;US",O3)-1),O3)</f>
        <v/>
      </c>
      <c r="Q3" s="2">
        <f>SUBSTITUTE(P3,"&lt;br&gt;",CHAR(10))</f>
        <v/>
      </c>
      <c r="R3" s="2">
        <f>REPLACE(Q3,1,FIND(CHAR(10),Q3),)</f>
        <v/>
      </c>
      <c r="S3" s="3">
        <f>REPLACE(R3,1,FIND(CHAR(10),R3),)</f>
        <v/>
      </c>
      <c r="T3" s="3">
        <f>REPLACE(S3,1,FIND(CHAR(10),S3),)</f>
        <v/>
      </c>
      <c r="U3" s="3">
        <f>REPLACE(T3,1,FIND(CHAR(10),T3),)</f>
        <v/>
      </c>
      <c r="V3" s="3">
        <f>REPLACE(U3,1,FIND(CHAR(10),U3),)</f>
        <v/>
      </c>
      <c r="W3" s="3">
        <f>REPLACE(V3,1,FIND(CHAR(10),V3),)</f>
        <v/>
      </c>
      <c r="X3" s="3">
        <f>REPLACE(W3,1,FIND(CHAR(10),W3),)</f>
        <v/>
      </c>
      <c r="Y3" s="2">
        <f>K3&amp;"【Service】 If you have any questions, please feel free to contact us and we will answer your questions as soon as possible."</f>
        <v/>
      </c>
      <c r="Z3" s="3" t="inlineStr">
        <is>
          <t>best gift</t>
        </is>
      </c>
      <c r="AA3" s="3">
        <f>LEFT(S3,FIND(CHAR(10),S3)-1)</f>
        <v/>
      </c>
      <c r="AB3" s="2">
        <f>LEFT(T3,FIND(CHAR(10),T3)-1)</f>
        <v/>
      </c>
      <c r="AC3" s="2">
        <f>LEFT(U3,FIND(CHAR(10),U3)-1)</f>
        <v/>
      </c>
      <c r="AD3" s="2">
        <f>LEFT(V3,FIND(CHAR(10),V3)-1)</f>
        <v/>
      </c>
      <c r="AE3" s="2">
        <f>LEFT(W3,FIND(CHAR(10),W3)-1)</f>
        <v/>
      </c>
      <c r="AF3" s="0" t="inlineStr">
        <is>
          <t>纸箱,信封件-US.UK.DE,信封件-FR,信封件-JP,已换图</t>
        </is>
      </c>
      <c r="AG3" s="0" t="inlineStr">
        <is>
          <t>coffee</t>
        </is>
      </c>
      <c r="AH3" s="0" t="inlineStr">
        <is>
          <t>Free Size</t>
        </is>
      </c>
      <c r="AJ3" s="0" t="inlineStr">
        <is>
          <t>Plastic</t>
        </is>
      </c>
      <c r="AK3" s="0" t="inlineStr">
        <is>
          <t>塑料</t>
        </is>
      </c>
      <c r="AL3" s="0" t="inlineStr">
        <is>
          <t>2.75</t>
        </is>
      </c>
      <c r="AM3" s="0" t="inlineStr">
        <is>
          <t>50</t>
        </is>
      </c>
      <c r="AN3" s="5" t="n">
        <v>0.11</v>
      </c>
      <c r="AO3" s="0" t="n">
        <v>12.99</v>
      </c>
      <c r="AP3" s="0" t="n">
        <v>5.29</v>
      </c>
      <c r="AQ3" s="0" t="n">
        <v>4.99</v>
      </c>
      <c r="AR3" s="0">
        <f>IF(VALUE(TRIM(AM3))&lt;=100,"202411999000529084",IF(VALUE(TRIM(AM3))&lt;=200,"202411999000529085",IF(VALUE(TRIM(AM3))&lt;=300,"202411999000529087",IF(VALUE(TRIM(AM3))&lt;=400,"202411999000529089",IF(VALUE(TRIM(AM3))&lt;=500,"202411999000529090",IF(VALUE(TRIM(AM3))&lt;=1000,"202411999000532718","202411999000536024"))))))</f>
        <v/>
      </c>
      <c r="AU3" s="0" t="inlineStr">
        <is>
          <t>正常</t>
        </is>
      </c>
      <c r="BA3" s="0" t="inlineStr">
        <is>
          <t>http://23.94.38.62/VXFjK1VvT2NkM0NNZEhWQkZtYXJWYXpxbVlmK3pZR2dwM3p3QTBwTUFpSmNDUWUxa1J3ZTk4OTB3TmR1TDdlTDQzaUJpR2loS25BPQ.jpg</t>
        </is>
      </c>
      <c r="BB3" s="0" t="inlineStr">
        <is>
          <t>http://23.94.38.62/KzRHQ1RaYXprQ0dlMmt2SHhRYzdGYzlLWmFYU05zLzBhTzIxQm5qSU5sMHJRcFA5SkQ2WmdkLzVpMHN2ZHptcVZtZThmTk5IVlNJPQ.jpg</t>
        </is>
      </c>
      <c r="BC3" s="0" t="inlineStr">
        <is>
          <t>http://23.94.38.62/QTgweXVWMElUR1MvSnFBZnprY1FMSUtUNUxtUWhnNS9Ia3p4eVNrWVk2R3hVTlk3K2lyY00xcTZ4N3ZHVEk5VExZYi9YaVAzSFpNPQ.jpg</t>
        </is>
      </c>
      <c r="BD3" s="0" t="inlineStr">
        <is>
          <t>http://23.94.38.62/ZW5iN1lHZ2MxeEpFZC9waGhTbXdMbVRsY0VwMlRrRXYxYTc4ekFVZlFkaTJ5LzBRckNrQVZCa3hRVTVXSUhSNDBGa0ZvOG1vUjA4PQ.jpg</t>
        </is>
      </c>
      <c r="BE3" s="0" t="inlineStr">
        <is>
          <t>http://23.94.38.62/Vi9KY1NWQytEUDQ5VmRSN1dHQVVXNzRsRVpjclFwN2Fabi9pVzJzUGhFMEZDcFVPWkdsMUtLN21CY3J2WWZId1VGeUx1OWhOSit3PQ.jpg</t>
        </is>
      </c>
      <c r="BF3" s="0" t="n"/>
      <c r="BG3" s="0" t="n"/>
      <c r="BH3" s="0" t="n"/>
      <c r="BI3" s="0" t="n"/>
      <c r="BJ3" s="0" t="inlineStr">
        <is>
          <t>http://23.94.38.62/aVU1eFpCWFoyODJlNlNERDdLejExWUh3b1dOVnowR1NqTkI2MzF0OVJqaE5yTEIxRE1MbzlyTHFndmNSSWZGWllTbEJkN05xRWZjPQ.jpg@100</t>
        </is>
      </c>
      <c r="BK3" s="0">
        <f>IF(ISBLANK(BJ3),BA3,BJ3)</f>
        <v/>
      </c>
      <c r="BL3" s="0" t="inlineStr">
        <is>
          <t>TYX241122006</t>
        </is>
      </c>
      <c r="BN3" s="0" t="inlineStr">
        <is>
          <t>Shower Hair Bands Spa Hair Bands Face Wash Hairband Make Up Headband Antlers Elks Headband Fashion Cute Beautiful Makeup Cosmetic Hair Bands 1 Piece</t>
        </is>
      </c>
      <c r="BO3" s="0" t="inlineStr">
        <is>
          <t>沐浴发带 水疗发带 洗脸发带 化妆头带 鹿角麋鹿头带 时尚可爱漂亮化妆发带 1 件</t>
        </is>
      </c>
      <c r="BP3" s="0" t="inlineStr">
        <is>
          <t>鹿角发箍</t>
        </is>
      </c>
      <c r="BQ3" s="0" t="inlineStr">
        <is>
          <t>Deer Antler Headband</t>
        </is>
      </c>
    </row>
    <row r="4" ht="50" customHeight="1" s="1">
      <c r="A4" s="0" t="inlineStr">
        <is>
          <t>JHX241122003</t>
        </is>
      </c>
      <c r="B4" s="0" t="inlineStr">
        <is>
          <t>Herunwer</t>
        </is>
      </c>
      <c r="C4" s="0" t="inlineStr">
        <is>
          <t>2WXX20250106</t>
        </is>
      </c>
      <c r="D4" s="0" t="inlineStr">
        <is>
          <t>-</t>
        </is>
      </c>
      <c r="E4" s="0" t="n"/>
      <c r="F4" s="0">
        <f>C4&amp;D4&amp;A4&amp;D4&amp;B4</f>
        <v/>
      </c>
      <c r="G4" s="0">
        <f>C4&amp;D4&amp;E4&amp;D4&amp;B4</f>
        <v/>
      </c>
      <c r="J4" s="0">
        <f>BN4</f>
        <v/>
      </c>
      <c r="K4" s="0" t="inlineStr">
        <is>
          <t xml:space="preserve">Herunwer </t>
        </is>
      </c>
      <c r="L4" s="0">
        <f>K4&amp;J4</f>
        <v/>
      </c>
      <c r="M4" s="0">
        <f>LEN(L4)</f>
        <v/>
      </c>
      <c r="N4" s="0" t="inlineStr">
        <is>
          <t>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t>
        </is>
      </c>
      <c r="O4" s="2">
        <f>IF(ISNUMBER(SEARCH("&lt;br&gt;Size",SUBSTITUTE(TRIM(N4),"&lt;br&gt; ","&lt;br&gt;"))),LEFT(SUBSTITUTE(TRIM(N4),"&lt;br&gt; ","&lt;br&gt;"),SEARCH("&lt;br&gt;Size",SUBSTITUTE(TRIM(N4),"&lt;br&gt; ","&lt;br&gt;"))-1),SUBSTITUTE(TRIM(N4),"&lt;br&gt; ","&lt;br&gt;"))</f>
        <v/>
      </c>
      <c r="P4" s="2">
        <f>IF(ISNUMBER(SEARCH("Size&lt;br&gt;US",O4)),LEFT(O4,SEARCH("Size&lt;br&gt;US",O4)-1),O4)</f>
        <v/>
      </c>
      <c r="Q4" s="2">
        <f>SUBSTITUTE(P4,"&lt;br&gt;",CHAR(10))</f>
        <v/>
      </c>
      <c r="R4" s="2">
        <f>REPLACE(Q4,1,FIND(CHAR(10),Q4),)</f>
        <v/>
      </c>
      <c r="S4" s="3">
        <f>REPLACE(R4,1,FIND(CHAR(10),R4),)</f>
        <v/>
      </c>
      <c r="T4" s="3">
        <f>REPLACE(S4,1,FIND(CHAR(10),S4),)</f>
        <v/>
      </c>
      <c r="U4" s="3">
        <f>REPLACE(T4,1,FIND(CHAR(10),T4),)</f>
        <v/>
      </c>
      <c r="V4" s="3">
        <f>REPLACE(U4,1,FIND(CHAR(10),U4),)</f>
        <v/>
      </c>
      <c r="W4" s="3">
        <f>REPLACE(V4,1,FIND(CHAR(10),V4),)</f>
        <v/>
      </c>
      <c r="X4" s="3">
        <f>REPLACE(W4,1,FIND(CHAR(10),W4),)</f>
        <v/>
      </c>
      <c r="Y4" s="2">
        <f>K4&amp;"【Service】 If you have any questions, please feel free to contact us and we will answer your questions as soon as possible."</f>
        <v/>
      </c>
      <c r="Z4" s="3" t="inlineStr">
        <is>
          <t>best gift</t>
        </is>
      </c>
      <c r="AA4" s="3">
        <f>LEFT(S4,FIND(CHAR(10),S4)-1)</f>
        <v/>
      </c>
      <c r="AB4" s="2">
        <f>LEFT(T4,FIND(CHAR(10),T4)-1)</f>
        <v/>
      </c>
      <c r="AC4" s="2">
        <f>LEFT(U4,FIND(CHAR(10),U4)-1)</f>
        <v/>
      </c>
      <c r="AD4" s="2">
        <f>LEFT(V4,FIND(CHAR(10),V4)-1)</f>
        <v/>
      </c>
      <c r="AE4" s="2">
        <f>LEFT(W4,FIND(CHAR(10),W4)-1)</f>
        <v/>
      </c>
      <c r="AF4" s="0" t="inlineStr">
        <is>
          <t>液体,信封件-DE2</t>
        </is>
      </c>
      <c r="AG4" s="0" t="inlineStr">
        <is>
          <t>green</t>
        </is>
      </c>
      <c r="AH4" s="0" t="inlineStr">
        <is>
          <t>Free Size</t>
        </is>
      </c>
      <c r="AJ4" s="0" t="inlineStr">
        <is>
          <t>Plastic</t>
        </is>
      </c>
      <c r="AK4" s="0" t="inlineStr">
        <is>
          <t>塑料</t>
        </is>
      </c>
      <c r="AL4" s="0" t="inlineStr">
        <is>
          <t>2</t>
        </is>
      </c>
      <c r="AM4" s="0" t="inlineStr">
        <is>
          <t>450</t>
        </is>
      </c>
      <c r="AN4" s="5" t="n">
        <v>0.99</v>
      </c>
      <c r="AO4" s="0" t="n">
        <v>24.99</v>
      </c>
      <c r="AP4" s="0" t="n">
        <v>10.15</v>
      </c>
      <c r="AQ4" s="0" t="n">
        <v>9.99</v>
      </c>
      <c r="AR4" s="0">
        <f>IF(VALUE(TRIM(AM4))&lt;=100,"202411999000529084",IF(VALUE(TRIM(AM4))&lt;=200,"202411999000529085",IF(VALUE(TRIM(AM4))&lt;=300,"202411999000529087",IF(VALUE(TRIM(AM4))&lt;=400,"202411999000529089",IF(VALUE(TRIM(AM4))&lt;=500,"202411999000529090",IF(VALUE(TRIM(AM4))&lt;=1000,"202411999000532718","202411999000536024"))))))</f>
        <v/>
      </c>
      <c r="AU4" s="0" t="inlineStr">
        <is>
          <t>正常</t>
        </is>
      </c>
      <c r="BA4" s="0" t="inlineStr">
        <is>
          <t>http://23.94.38.62/cWIra29CQ3VQZHJaRkUvNGZGd2s5eVVXZ1F1SzQzeWgvV0djU1FCektpcVdmWGpqTXZVRlVCaDVPTXczMEp6dUhjaXFyOW1JOFNBPQ.jpg</t>
        </is>
      </c>
      <c r="BB4" s="0" t="inlineStr">
        <is>
          <t>http://23.94.38.62/QjgvbUJEL2dGekIxNXV6N3lNVUNwQ2hZWGk3TE0zb3F3S0JlSkFMRHhKaXRMT1ludll5dk96Y0hsVzMxV1krQVovS2d6MWlyZStVPQ.jpg</t>
        </is>
      </c>
      <c r="BC4" s="0" t="inlineStr">
        <is>
          <t>http://23.94.38.62/ZWU3dDNJN3ZXN2xSQmsramI3d1YwNE01R0cvWFRqalZIbnRMdy9ubjlFaFg4dnFEdWFsdDF4RzNrbnR4aExwTE5jSDZTZ2VTQ2xrPQ.jpg</t>
        </is>
      </c>
      <c r="BD4" s="0" t="inlineStr">
        <is>
          <t>http://23.94.38.62/WUtaVHhvR29OWEhXTWgrTjUwS1lqVVoyZXY4TVRSeUhJK2RCTHZoTzIwR0x2VlNHNHplOXlramM1L2xiZ3V6eXFOdklxeXJPcFkwPQ.jpg</t>
        </is>
      </c>
      <c r="BE4" s="0" t="inlineStr">
        <is>
          <t>http://23.94.38.62/dC9pVmhLZWU2MHFmU0FFbkxiN1dNUjdWYlBocGx1OWVndGhkUGtSYy9MSVVWU0lsd3JTNnZGV3JXUDdlWFVrcnZHcHYwVXQ2Qis4PQ.jpg</t>
        </is>
      </c>
      <c r="BF4" s="0" t="inlineStr">
        <is>
          <t>http://23.94.38.62/L2FNcWpGQ0hDUzlhOFZHL2VZc2RyeUNVRGRFL05SRzZITjQybFE1N0NHQ0pKVHAzNkZJdmZLV0FlS085dUw2WGlWbG5WWXpPYzhnPQ.jpg</t>
        </is>
      </c>
      <c r="BG4" s="0" t="inlineStr">
        <is>
          <t>http://23.94.38.62/cGpoa2YzK0N3NGlQM255VjlVSFp5OFdZNFdHblZLSFZ2VzRKdkRaZUZFOGFMVU4zc3NHYlR1WVhsNnZmcFJhSHBFdlhqc0ZSMDBrPQ.jpg</t>
        </is>
      </c>
      <c r="BH4" s="0" t="inlineStr">
        <is>
          <t>http://23.94.38.62/U1YxYTJHazJFdGdPcUdVRHRuZkM2czFtYnZXZjFLeHYvb1lEMXU4eFd4NUZraldMTExmbmlac0xUKzk1VDNZUmV3ZnpLYmw3NVcwPQ.jpg</t>
        </is>
      </c>
      <c r="BI4" s="0" t="inlineStr">
        <is>
          <t>http://23.94.38.62/d3VRV0FXK3ZlYnppVXpjb1lSWllNT2dkOFovS2ZRcXZNNlNoOHNmdDlMbml2bDlLQzJCTXkxSmRSQTF1d1JMQWYvd0tKaEZPY2RZPQ.jpg</t>
        </is>
      </c>
      <c r="BJ4" s="0" t="inlineStr">
        <is>
          <t>http://23.94.38.62/OGRBU3M2MkpiMDhUTkNybXNxbzdyYmZZL1p0NjhkVG1vSUh3SE1adW9xcmwrSGJQWXByZzRkNU1STjNLck9KcGp5bkowcGkzeEVBPQ.jpg@100</t>
        </is>
      </c>
      <c r="BK4" s="0">
        <f>IF(ISBLANK(BJ4),BA4,BJ4)</f>
        <v/>
      </c>
      <c r="BL4" s="0" t="inlineStr">
        <is>
          <t>JHX241122003</t>
        </is>
      </c>
      <c r="BN4" s="0" t="inlineStr">
        <is>
          <t>Nourishing Hair Conditioner Is Non Greasy Easy To Clean And Has Strong  400ml</t>
        </is>
      </c>
      <c r="BO4" s="0" t="inlineStr">
        <is>
          <t>滋养护发素不油腻易于清洁且具有强效 400ml</t>
        </is>
      </c>
      <c r="BP4" s="0" t="inlineStr">
        <is>
          <t>护发素400ml</t>
        </is>
      </c>
      <c r="BQ4" s="0" t="inlineStr">
        <is>
          <t>Conditioner 400Ml</t>
        </is>
      </c>
    </row>
    <row r="5" ht="50" customHeight="1" s="1">
      <c r="A5" s="0" t="inlineStr">
        <is>
          <t>HMW241123002</t>
        </is>
      </c>
      <c r="B5" s="0" t="inlineStr">
        <is>
          <t>Herunwer</t>
        </is>
      </c>
      <c r="C5" s="0" t="inlineStr">
        <is>
          <t>2WXX20250106</t>
        </is>
      </c>
      <c r="D5" s="0" t="inlineStr">
        <is>
          <t>-</t>
        </is>
      </c>
      <c r="E5" s="0" t="n"/>
      <c r="F5" s="0">
        <f>C5&amp;D5&amp;A5&amp;D5&amp;B5</f>
        <v/>
      </c>
      <c r="G5" s="0">
        <f>C5&amp;D5&amp;E5&amp;D5&amp;B5</f>
        <v/>
      </c>
      <c r="J5" s="0">
        <f>BN5</f>
        <v/>
      </c>
      <c r="K5" s="0" t="inlineStr">
        <is>
          <t xml:space="preserve">Herunwer </t>
        </is>
      </c>
      <c r="L5" s="0">
        <f>K5&amp;J5</f>
        <v/>
      </c>
      <c r="M5" s="0">
        <f>LEN(L5)</f>
        <v/>
      </c>
      <c r="N5" s="0" t="inlineStr">
        <is>
          <t>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t>
        </is>
      </c>
      <c r="O5" s="2">
        <f>IF(ISNUMBER(SEARCH("&lt;br&gt;Size",SUBSTITUTE(TRIM(N5),"&lt;br&gt; ","&lt;br&gt;"))),LEFT(SUBSTITUTE(TRIM(N5),"&lt;br&gt; ","&lt;br&gt;"),SEARCH("&lt;br&gt;Size",SUBSTITUTE(TRIM(N5),"&lt;br&gt; ","&lt;br&gt;"))-1),SUBSTITUTE(TRIM(N5),"&lt;br&gt; ","&lt;br&gt;"))</f>
        <v/>
      </c>
      <c r="P5" s="2">
        <f>IF(ISNUMBER(SEARCH("Size&lt;br&gt;US",O5)),LEFT(O5,SEARCH("Size&lt;br&gt;US",O5)-1),O5)</f>
        <v/>
      </c>
      <c r="Q5" s="2">
        <f>SUBSTITUTE(P5,"&lt;br&gt;",CHAR(10))</f>
        <v/>
      </c>
      <c r="R5" s="2">
        <f>REPLACE(Q5,1,FIND(CHAR(10),Q5),)</f>
        <v/>
      </c>
      <c r="S5" s="3">
        <f>REPLACE(R5,1,FIND(CHAR(10),R5),)</f>
        <v/>
      </c>
      <c r="T5" s="3">
        <f>REPLACE(S5,1,FIND(CHAR(10),S5),)</f>
        <v/>
      </c>
      <c r="U5" s="3">
        <f>REPLACE(T5,1,FIND(CHAR(10),T5),)</f>
        <v/>
      </c>
      <c r="V5" s="3">
        <f>REPLACE(U5,1,FIND(CHAR(10),U5),)</f>
        <v/>
      </c>
      <c r="W5" s="3">
        <f>REPLACE(V5,1,FIND(CHAR(10),V5),)</f>
        <v/>
      </c>
      <c r="X5" s="3">
        <f>REPLACE(W5,1,FIND(CHAR(10),W5),)</f>
        <v/>
      </c>
      <c r="Y5" s="2">
        <f>K5&amp;"【Service】 If you have any questions, please feel free to contact us and we will answer your questions as soon as possible."</f>
        <v/>
      </c>
      <c r="Z5" s="3" t="inlineStr">
        <is>
          <t>best gift</t>
        </is>
      </c>
      <c r="AA5" s="3">
        <f>LEFT(S5,FIND(CHAR(10),S5)-1)</f>
        <v/>
      </c>
      <c r="AB5" s="2">
        <f>LEFT(T5,FIND(CHAR(10),T5)-1)</f>
        <v/>
      </c>
      <c r="AC5" s="2">
        <f>LEFT(U5,FIND(CHAR(10),U5)-1)</f>
        <v/>
      </c>
      <c r="AD5" s="2">
        <f>LEFT(V5,FIND(CHAR(10),V5)-1)</f>
        <v/>
      </c>
      <c r="AE5" s="2">
        <f>LEFT(W5,FIND(CHAR(10),W5)-1)</f>
        <v/>
      </c>
      <c r="AF5" s="0" t="inlineStr">
        <is>
          <t>膏体,纸箱</t>
        </is>
      </c>
      <c r="AG5" s="0" t="inlineStr">
        <is>
          <t>color</t>
        </is>
      </c>
      <c r="AH5" s="0" t="inlineStr">
        <is>
          <t>Free Size</t>
        </is>
      </c>
      <c r="AJ5" s="0" t="inlineStr">
        <is>
          <t>Plastic</t>
        </is>
      </c>
      <c r="AK5" s="0" t="inlineStr">
        <is>
          <t>塑料</t>
        </is>
      </c>
      <c r="AL5" s="0" t="inlineStr">
        <is>
          <t>7</t>
        </is>
      </c>
      <c r="AM5" s="0" t="inlineStr">
        <is>
          <t>120</t>
        </is>
      </c>
      <c r="AN5" s="5" t="n">
        <v>0.26</v>
      </c>
      <c r="AO5" s="0" t="n">
        <v>16.99</v>
      </c>
      <c r="AP5" s="0" t="n">
        <v>6.85</v>
      </c>
      <c r="AQ5" s="0" t="n">
        <v>6.99</v>
      </c>
      <c r="AR5" s="0">
        <f>IF(VALUE(TRIM(AM5))&lt;=100,"202411999000529084",IF(VALUE(TRIM(AM5))&lt;=200,"202411999000529085",IF(VALUE(TRIM(AM5))&lt;=300,"202411999000529087",IF(VALUE(TRIM(AM5))&lt;=400,"202411999000529089",IF(VALUE(TRIM(AM5))&lt;=500,"202411999000529090",IF(VALUE(TRIM(AM5))&lt;=1000,"202411999000532718","202411999000536024"))))))</f>
        <v/>
      </c>
      <c r="AU5" s="0" t="inlineStr">
        <is>
          <t>正常</t>
        </is>
      </c>
      <c r="BA5" s="0" t="inlineStr">
        <is>
          <t>http://23.94.38.62/eFQxZml1c0R3b2pzdnExbXRVbHV6aVFGdHRuRE9QSnZiSGxZZ2o1a2NLdWxINEZ1ang1d3Z6dVQ3U0Y5blQ1Vm1sWEtzc0xDSXJ3VDhmd09Vdi9KNmc9PQ.jpg</t>
        </is>
      </c>
      <c r="BB5" s="0" t="inlineStr">
        <is>
          <t>http://23.94.38.62/Zi9YZHBVS1A4VDFKelJZTFQrVVpsc056bloraG5pdWYzY0xzL0NFQUtZcFJmQndMLzlKNWNkVURvSFFkY0dnMWxqMFBrWmxXTHFOS21VZ25ITGhDbVE9PQ.jpg</t>
        </is>
      </c>
      <c r="BC5" s="0" t="inlineStr">
        <is>
          <t>http://23.94.38.62/ZStYU3hxQmE2c200MWJlaFlmNlREWW9wWmg0cnRvemNHNUZjSXh5blBLQVo5TTBQemt3MFF6SXJLOVFjQytHUGtwYVJPTmVJa0dZNFRhM1ZhZ2RYTnc9PQ.jpg</t>
        </is>
      </c>
      <c r="BD5" s="0" t="inlineStr">
        <is>
          <t>http://23.94.38.62/SDB0U3FlMUFYS1VZR1VHTmlyYkVoUHlndllOZ3gwWHkvNlZ5MGhQQ0VhYjEvK3U1NTdZSG1QckxYckhMVXdIdElFU0hkR1YwNzZvQ1FFbzJKb3JTelE9PQ.jpg</t>
        </is>
      </c>
      <c r="BE5" s="0" t="inlineStr">
        <is>
          <t>http://23.94.38.62/TGZsYlNSK2FjeFRuYU1KNXhPbG1FajA4dnMwczBGYzhJa1ZuREhadTJzbFV5UWpCSFNiNjVKODEyMHIrSnhIYTBsZkZ4T3hIWHoyN0Z0YU1NeEFKUWc9PQ.jpg</t>
        </is>
      </c>
      <c r="BF5" s="0" t="inlineStr">
        <is>
          <t>http://23.94.38.62/VlI3QmpjOEpFeVNobEFKNmtsMW9RYTBDRjRDK0JPR2l4M0JTNzlpL0NDVVBmR0RCTzlTZml1Nklna1VvdUdoaGhwZVlwakZwWm1xcDZMYnI2K1F2aHc9PQ.jpg</t>
        </is>
      </c>
      <c r="BG5" s="0" t="inlineStr">
        <is>
          <t>http://23.94.38.62/R1lwdTZjQUlocGJIYy9raTIvTEloNXgxS284dEsrYk1EZndvUUpCdGgybE9nTjMxSVUwWG1reU1qODUvTXU5Qk5LSTZBNUJuaXp3UkV4b1IvSnlka1E9PQ.jpg</t>
        </is>
      </c>
      <c r="BH5" s="0" t="inlineStr">
        <is>
          <t>http://23.94.38.62/b08yZkxKRzFJSW11VWVJY2xNbTBNV3d6Z1l0SEtrbGdRN0QvNlVUTTZCakp6b1ZwRGdaRzk1aEgrREV0VVRIa2FHNEJRd0k4L05lMElVSXBDOURiTnc9PQ.jpg</t>
        </is>
      </c>
      <c r="BI5" s="0" t="inlineStr">
        <is>
          <t>http://23.94.38.62/bWNPbit1NWZIMHk3eEpoTkJ5YW8zME5MN2VNb0I2NkRlcEJsWnNoYmI4amFRcWFuREowNDFPdnBVNFNEU1FvS1BjM29CYW5ycFEvUmJPekdMY0gvUkE9PQ.jpg</t>
        </is>
      </c>
      <c r="BJ5" s="0" t="inlineStr">
        <is>
          <t>http://23.94.38.62/Uld6REFmSWxLZnp4UnRhSjBKVmNzeTVrb0pEZktneXUxYVVnYmRwZHN1M00rb2Q3bEZYSHVOKzltS2pNZVF4cWpMVWRKSmRrcXRmL2krOXE3dkdSYnc9PQ.jpg@100</t>
        </is>
      </c>
      <c r="BK5" s="0">
        <f>IF(ISBLANK(BJ5),BA5,BJ5)</f>
        <v/>
      </c>
      <c r="BL5" s="0" t="inlineStr">
        <is>
          <t>HMW241123002</t>
        </is>
      </c>
      <c r="BN5" s="0" t="inlineStr">
        <is>
          <t>Moisturize And Repair The Of Strong And Tough Hair To Prevents Soft Dense Solid Hair Fluffys  Hair Oil 120g</t>
        </is>
      </c>
      <c r="BO5" s="0" t="inlineStr">
        <is>
          <t>滋润修复强韧秀发，防止头发软化浓密，蓬松发油 120g</t>
        </is>
      </c>
      <c r="BP5" s="0" t="inlineStr">
        <is>
          <t>滋润修护发根强韧防掉柔顺密发固发蓬松巴塔那发油120g</t>
        </is>
      </c>
      <c r="BQ5" s="0" t="inlineStr">
        <is>
          <t>Moisturizing And Repairing Hair Roots, Strong And Tough, Preventing Hair Loss, Smooth And Dense Hair, Solid Hair And Fluffy Batana Hair Oil 120G</t>
        </is>
      </c>
    </row>
    <row r="6" ht="50" customHeight="1" s="1">
      <c r="A6" s="0" t="inlineStr">
        <is>
          <t>MFF241123004</t>
        </is>
      </c>
      <c r="B6" s="0" t="inlineStr">
        <is>
          <t>Herunwer</t>
        </is>
      </c>
      <c r="C6" s="0" t="inlineStr">
        <is>
          <t>2WXX20250106</t>
        </is>
      </c>
      <c r="D6" s="0" t="inlineStr">
        <is>
          <t>-</t>
        </is>
      </c>
      <c r="F6" s="0">
        <f>C6&amp;D6&amp;A6&amp;D6&amp;B6</f>
        <v/>
      </c>
      <c r="G6" s="0">
        <f>C6&amp;D6&amp;E6&amp;D6&amp;B6</f>
        <v/>
      </c>
      <c r="J6" s="0">
        <f>BN6</f>
        <v/>
      </c>
      <c r="K6" s="0" t="inlineStr">
        <is>
          <t xml:space="preserve">Herunwer </t>
        </is>
      </c>
      <c r="L6" s="0">
        <f>K6&amp;J6</f>
        <v/>
      </c>
      <c r="M6" s="0">
        <f>LEN(L6)</f>
        <v/>
      </c>
      <c r="N6" s="0" t="inlineStr">
        <is>
          <t>Moisturizing Shampoo Cleans The Hair Base Strengthens The Hair Reduces Discomfort Moisturizes The Scalp And Relieves Dryness 120ml&lt;br&gt;Features:&lt;br&gt; 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t>
        </is>
      </c>
      <c r="O6" s="2">
        <f>IF(ISNUMBER(SEARCH("&lt;br&gt;Size",SUBSTITUTE(TRIM(N6),"&lt;br&gt; ","&lt;br&gt;"))),LEFT(SUBSTITUTE(TRIM(N6),"&lt;br&gt; ","&lt;br&gt;"),SEARCH("&lt;br&gt;Size",SUBSTITUTE(TRIM(N6),"&lt;br&gt; ","&lt;br&gt;"))-1),SUBSTITUTE(TRIM(N6),"&lt;br&gt; ","&lt;br&gt;"))</f>
        <v/>
      </c>
      <c r="P6" s="2">
        <f>IF(ISNUMBER(SEARCH("Size&lt;br&gt;US",O6)),LEFT(O6,SEARCH("Size&lt;br&gt;US",O6)-1),O6)</f>
        <v/>
      </c>
      <c r="Q6" s="2">
        <f>SUBSTITUTE(P6,"&lt;br&gt;",CHAR(10))</f>
        <v/>
      </c>
      <c r="R6" s="2">
        <f>REPLACE(Q6,1,FIND(CHAR(10),Q6),)</f>
        <v/>
      </c>
      <c r="S6" s="3">
        <f>REPLACE(R6,1,FIND(CHAR(10),R6),)</f>
        <v/>
      </c>
      <c r="T6" s="3">
        <f>REPLACE(S6,1,FIND(CHAR(10),S6),)</f>
        <v/>
      </c>
      <c r="U6" s="3">
        <f>REPLACE(T6,1,FIND(CHAR(10),T6),)</f>
        <v/>
      </c>
      <c r="V6" s="3">
        <f>REPLACE(U6,1,FIND(CHAR(10),U6),)</f>
        <v/>
      </c>
      <c r="W6" s="3">
        <f>REPLACE(V6,1,FIND(CHAR(10),V6),)</f>
        <v/>
      </c>
      <c r="X6" s="3">
        <f>REPLACE(W6,1,FIND(CHAR(10),W6),)</f>
        <v/>
      </c>
      <c r="Y6" s="2">
        <f>K6&amp;"【Service】 If you have any questions, please feel free to contact us and we will answer your questions as soon as possible."</f>
        <v/>
      </c>
      <c r="Z6" s="3" t="inlineStr">
        <is>
          <t>best gift</t>
        </is>
      </c>
      <c r="AA6" s="3">
        <f>LEFT(S6,FIND(CHAR(10),S6)-1)</f>
        <v/>
      </c>
      <c r="AB6" s="2">
        <f>LEFT(T6,FIND(CHAR(10),T6)-1)</f>
        <v/>
      </c>
      <c r="AC6" s="2">
        <f>LEFT(U6,FIND(CHAR(10),U6)-1)</f>
        <v/>
      </c>
      <c r="AD6" s="2">
        <f>LEFT(V6,FIND(CHAR(10),V6)-1)</f>
        <v/>
      </c>
      <c r="AE6" s="2">
        <f>LEFT(W6,FIND(CHAR(10),W6)-1)</f>
        <v/>
      </c>
      <c r="AF6" s="0" t="inlineStr">
        <is>
          <t>液体,视频,开模产品,纸箱</t>
        </is>
      </c>
      <c r="AG6" s="0" t="inlineStr">
        <is>
          <t>Multicolor</t>
        </is>
      </c>
      <c r="AH6" s="0" t="inlineStr">
        <is>
          <t>Free Size</t>
        </is>
      </c>
      <c r="AJ6" s="0" t="inlineStr">
        <is>
          <t>Plastic</t>
        </is>
      </c>
      <c r="AK6" s="0" t="inlineStr">
        <is>
          <t>塑料</t>
        </is>
      </c>
      <c r="AL6" s="0" t="inlineStr">
        <is>
          <t>7</t>
        </is>
      </c>
      <c r="AM6" s="0" t="inlineStr">
        <is>
          <t>138</t>
        </is>
      </c>
      <c r="AN6" s="5" t="n">
        <v>0.3</v>
      </c>
      <c r="AO6" s="0" t="n">
        <v>16.99</v>
      </c>
      <c r="AP6" s="0" t="n">
        <v>6.99</v>
      </c>
      <c r="AQ6" s="0" t="n">
        <v>6.99</v>
      </c>
      <c r="AR6" s="0">
        <f>IF(VALUE(TRIM(AM6))&lt;=100,"202411999000529084",IF(VALUE(TRIM(AM6))&lt;=200,"202411999000529085",IF(VALUE(TRIM(AM6))&lt;=300,"202411999000529087",IF(VALUE(TRIM(AM6))&lt;=400,"202411999000529089",IF(VALUE(TRIM(AM6))&lt;=500,"202411999000529090",IF(VALUE(TRIM(AM6))&lt;=1000,"202411999000532718","202411999000536024"))))))</f>
        <v/>
      </c>
      <c r="AU6" s="0" t="inlineStr">
        <is>
          <t>正常</t>
        </is>
      </c>
      <c r="BA6" s="0" t="inlineStr">
        <is>
          <t>http://23.94.38.62/akhlakMyZWRyVXNNNGdUdFNDc084bUthd2pIb1ByUGZWQmJLaDRKb1ZKRmxlajdYeUlGMERsaUV0ZnBtZXIzN2dJU3pERHpucDg0PQ.jpg</t>
        </is>
      </c>
      <c r="BB6" s="0" t="inlineStr">
        <is>
          <t>http://23.94.38.62/KzR1ejhETW9RMTRXa29uUWRQc3h3a1Jtc3FXVURiWjlWby9TREozSDB3d1ZNSW9TWjhJNlNzdEg0blpNbCtzN1Zkb1dQcTZob3dnPQ.jpg</t>
        </is>
      </c>
      <c r="BC6" s="0" t="inlineStr">
        <is>
          <t>http://23.94.38.62/ZmxTS2phUXczUnB6OVI5Z1M0Yy9uUVJITGVuRkVIVGZQcVdnQ2p0NFNVMmZxTE9iSWNXRXhCQU81bG1KcTU1cW1Ubnhqa210RUpnPQ.jpg</t>
        </is>
      </c>
      <c r="BD6" s="0" t="inlineStr">
        <is>
          <t>http://23.94.38.62/UWpIWS9NNWhqUkVxaC9aOTd4V21PMm9wN1BNdjMvK05XSWd1ZFFLbnRORjA5OVRpdHdTT2ZxUjJpUmhJVk9oWmhxeU93SkxDOWhrPQ.jpg</t>
        </is>
      </c>
      <c r="BE6" s="0" t="inlineStr">
        <is>
          <t>http://23.94.38.62/UGdTWS96d0o2cTQ3QkdJb1B6dGxCcmdSSlB4QVl6Zk41N1FSKzh3c3dPNm5HMmE4cVQ2Q0V0MElaM2FDM1ZoUTM0cFFmRWN3VzZvPQ.jpg</t>
        </is>
      </c>
      <c r="BF6" s="0" t="inlineStr">
        <is>
          <t>http://23.94.38.62/a1JuQkdHVUUrdWFhS21YemxBTHBHMlJjQTB6Ylh0TjRWbEJnWWkxNnorS251Z1dHVHBVMUxlaSs5WElCZVJBejBCZDNPcHJqb1hvPQ.jpg</t>
        </is>
      </c>
      <c r="BG6" s="0" t="inlineStr">
        <is>
          <t>http://23.94.38.62/ZzVYSGRpOGU3d0tMZVEveGtwU3NxTS9SVkthYkpkL0plQ0pYUEZzUEZyZm5yZlBMMWFDOU5rLzUyY2RaNGJmeVJSYjFKOEhxa1RNPQ.jpg</t>
        </is>
      </c>
      <c r="BH6" s="0" t="inlineStr">
        <is>
          <t>http://23.94.38.62/bDFhU1c1TytPdzUweFVBVFV1M0RMWW1ka3lJbTVDZXlnenZVS3dHREJEanpNYmoyZG1DcVlJL2dGMlZVVjRqMjdsaU1xRFNBMDI4PQ.jpg</t>
        </is>
      </c>
      <c r="BI6" s="0" t="inlineStr">
        <is>
          <t>http://23.94.38.62/M2psQ3lFdWdXQkNZR1NUMERDTlVCcXgrSkVtVzdMOW40M1h0VERrSlpqdE80di92bmtLQ3ozWnhnWDNOcXIzbUIyTzZ1anIwdnBnPQ.jpg</t>
        </is>
      </c>
      <c r="BJ6" s="0" t="inlineStr">
        <is>
          <t>http://23.94.38.62/WG16OW1LYUpUUWt6OWhodlhjWHBMOUx6OFNpam1RWjBVcGhFOXFxT0xsTjc3VTNSSVJCUWg0L2M1SjE3dmJUa2V3TERMeXpDTS84PQ.jpg@100</t>
        </is>
      </c>
      <c r="BK6" s="0">
        <f>IF(ISBLANK(BJ6),BA6,BJ6)</f>
        <v/>
      </c>
      <c r="BL6" s="0" t="inlineStr">
        <is>
          <t>MFF241123004</t>
        </is>
      </c>
      <c r="BN6" s="0" t="inlineStr">
        <is>
          <t>Moisturizing Shampoo Cleans The Hair Base Strengthens The Hair Reduces Discomfort Moisturizes The Scalp And Relieves Dryness 120ml</t>
        </is>
      </c>
      <c r="BO6" s="0" t="inlineStr">
        <is>
          <t>保湿洗发水清洁发根强健头发减少不适滋润头皮缓解干燥 120ml</t>
        </is>
      </c>
      <c r="BP6" s="0" t="inlineStr">
        <is>
          <t>洗发水120ml</t>
        </is>
      </c>
      <c r="BQ6" s="0" t="inlineStr">
        <is>
          <t>Shampoo 120Ml</t>
        </is>
      </c>
    </row>
    <row r="7" ht="50" customHeight="1" s="1">
      <c r="A7" s="0" t="inlineStr">
        <is>
          <t>YSQ241125001</t>
        </is>
      </c>
      <c r="B7" s="0" t="inlineStr">
        <is>
          <t>Herunwer</t>
        </is>
      </c>
      <c r="C7" s="0" t="inlineStr">
        <is>
          <t>2WXX20250106</t>
        </is>
      </c>
      <c r="D7" s="0" t="inlineStr">
        <is>
          <t>-</t>
        </is>
      </c>
      <c r="E7" s="0" t="n"/>
      <c r="F7" s="0">
        <f>C7&amp;D7&amp;A7&amp;D7&amp;B7</f>
        <v/>
      </c>
      <c r="G7" s="0">
        <f>C7&amp;D7&amp;E7&amp;D7&amp;B7</f>
        <v/>
      </c>
      <c r="J7" s="0">
        <f>BN7</f>
        <v/>
      </c>
      <c r="K7" s="0" t="inlineStr">
        <is>
          <t xml:space="preserve">Herunwer </t>
        </is>
      </c>
      <c r="L7" s="0">
        <f>K7&amp;J7</f>
        <v/>
      </c>
      <c r="M7" s="0">
        <f>LEN(L7)</f>
        <v/>
      </c>
      <c r="N7" s="0" t="inlineStr">
        <is>
          <t>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t>
        </is>
      </c>
      <c r="O7" s="2">
        <f>IF(ISNUMBER(SEARCH("&lt;br&gt;Size",SUBSTITUTE(TRIM(N7),"&lt;br&gt; ","&lt;br&gt;"))),LEFT(SUBSTITUTE(TRIM(N7),"&lt;br&gt; ","&lt;br&gt;"),SEARCH("&lt;br&gt;Size",SUBSTITUTE(TRIM(N7),"&lt;br&gt; ","&lt;br&gt;"))-1),SUBSTITUTE(TRIM(N7),"&lt;br&gt; ","&lt;br&gt;"))</f>
        <v/>
      </c>
      <c r="P7" s="2">
        <f>IF(ISNUMBER(SEARCH("Size&lt;br&gt;US",O7)),LEFT(O7,SEARCH("Size&lt;br&gt;US",O7)-1),O7)</f>
        <v/>
      </c>
      <c r="Q7" s="2">
        <f>SUBSTITUTE(P7,"&lt;br&gt;",CHAR(10))</f>
        <v/>
      </c>
      <c r="R7" s="2">
        <f>REPLACE(Q7,1,FIND(CHAR(10),Q7),)</f>
        <v/>
      </c>
      <c r="S7" s="3">
        <f>REPLACE(R7,1,FIND(CHAR(10),R7),)</f>
        <v/>
      </c>
      <c r="T7" s="3">
        <f>REPLACE(S7,1,FIND(CHAR(10),S7),)</f>
        <v/>
      </c>
      <c r="U7" s="3">
        <f>REPLACE(T7,1,FIND(CHAR(10),T7),)</f>
        <v/>
      </c>
      <c r="V7" s="3">
        <f>REPLACE(U7,1,FIND(CHAR(10),U7),)</f>
        <v/>
      </c>
      <c r="W7" s="3">
        <f>REPLACE(V7,1,FIND(CHAR(10),V7),)</f>
        <v/>
      </c>
      <c r="X7" s="3">
        <f>REPLACE(W7,1,FIND(CHAR(10),W7),)</f>
        <v/>
      </c>
      <c r="Y7" s="2">
        <f>K7&amp;"【Service】 If you have any questions, please feel free to contact us and we will answer your questions as soon as possible."</f>
        <v/>
      </c>
      <c r="Z7" s="3" t="inlineStr">
        <is>
          <t>best gift</t>
        </is>
      </c>
      <c r="AA7" s="3">
        <f>LEFT(S7,FIND(CHAR(10),S7)-1)</f>
        <v/>
      </c>
      <c r="AB7" s="2">
        <f>LEFT(T7,FIND(CHAR(10),T7)-1)</f>
        <v/>
      </c>
      <c r="AC7" s="2">
        <f>LEFT(U7,FIND(CHAR(10),U7)-1)</f>
        <v/>
      </c>
      <c r="AD7" s="2">
        <f>LEFT(V7,FIND(CHAR(10),V7)-1)</f>
        <v/>
      </c>
      <c r="AE7" s="2">
        <f>LEFT(W7,FIND(CHAR(10),W7)-1)</f>
        <v/>
      </c>
      <c r="AF7" s="0" t="inlineStr">
        <is>
          <t>膏体,定制,纸箱</t>
        </is>
      </c>
      <c r="AG7" s="0" t="inlineStr">
        <is>
          <t>yellow</t>
        </is>
      </c>
      <c r="AH7" s="0" t="inlineStr">
        <is>
          <t>Free Size</t>
        </is>
      </c>
      <c r="AJ7" s="0" t="inlineStr">
        <is>
          <t>Plastic</t>
        </is>
      </c>
      <c r="AK7" s="0" t="inlineStr">
        <is>
          <t>塑料</t>
        </is>
      </c>
      <c r="AL7" s="0" t="inlineStr">
        <is>
          <t>5</t>
        </is>
      </c>
      <c r="AM7" s="0" t="inlineStr">
        <is>
          <t>126</t>
        </is>
      </c>
      <c r="AN7" s="5" t="n">
        <v>0.28</v>
      </c>
      <c r="AO7" s="0" t="n">
        <v>15.99</v>
      </c>
      <c r="AP7" s="0" t="n">
        <v>6.44</v>
      </c>
      <c r="AQ7" s="0" t="n">
        <v>5.99</v>
      </c>
      <c r="AR7" s="0">
        <f>IF(VALUE(TRIM(AM7))&lt;=100,"202411999000529084",IF(VALUE(TRIM(AM7))&lt;=200,"202411999000529085",IF(VALUE(TRIM(AM7))&lt;=300,"202411999000529087",IF(VALUE(TRIM(AM7))&lt;=400,"202411999000529089",IF(VALUE(TRIM(AM7))&lt;=500,"202411999000529090",IF(VALUE(TRIM(AM7))&lt;=1000,"202411999000532718","202411999000536024"))))))</f>
        <v/>
      </c>
      <c r="AU7" s="0" t="inlineStr">
        <is>
          <t>正常</t>
        </is>
      </c>
      <c r="BA7" s="0" t="inlineStr">
        <is>
          <t>http://23.94.38.62/UkJNODQwTkt6RUhQV05USmVnZERtUzgrU3VQTFVScHN4Q3hyVDhlbFhUeHh5d0VSTXY1cTZ1UTRBczJNVFJJQmtKc2kwaHl6N3FFPQ.jpg</t>
        </is>
      </c>
      <c r="BB7" s="0" t="inlineStr">
        <is>
          <t>http://23.94.38.62/MHZYRFZwN0NNRTd6UldtNjIwdy9TQk1LWnRHMTFPNVpCczUxMFd2YjBXVng5NFNCVGFYL28xY2FPODVscFBZUFp3SlBTUTRpeUFRPQ.jpg</t>
        </is>
      </c>
      <c r="BC7" s="0" t="inlineStr">
        <is>
          <t>http://23.94.38.62/Mm9iazgyT2g0N2JqOTdabm45NndOR1d6dEJVODBpT0wwT3EvOEpNOFFjdThpUDF3Yi9tSVhIWmZRVDFpVnQvS2pJckxzSENJWDE0PQ.jpg</t>
        </is>
      </c>
      <c r="BD7" s="0" t="inlineStr">
        <is>
          <t>http://23.94.38.62/NDJtTFdwMldVRis3WHM5NkIxeURGbzE2L2RMWUczR0JkRzV2RG5QVEl0ZXNIUzdEdzB1cS9oNDJlL0pFVEtmZnArMlhOK3R3bGVzPQ.jpg</t>
        </is>
      </c>
      <c r="BE7" s="0" t="inlineStr">
        <is>
          <t>http://23.94.38.62/MkpWelFiU2tpMHZJUVdISUpvalRuMDNheTJwRlYyRGx1K1VXOEg4RENKdEtRbHhaZ1QrbnQwRjZySWxQVmoyUnlqcitGaEFjRVZZPQ.jpg</t>
        </is>
      </c>
      <c r="BF7" s="0" t="inlineStr">
        <is>
          <t>http://23.94.38.62/bWpaUWJwRXF1Q2FzRXYvK2FMaTJoQmIrb0xjRXkzcVZ2TzlpcDB0RjdvcmdzaUVhUkNLdFA5MXpoYjdTSlFwU0FSNEFoVVlNNTlVPQ.jpg</t>
        </is>
      </c>
      <c r="BG7" s="0" t="inlineStr">
        <is>
          <t>http://23.94.38.62/cDdyTDg2L2h6a1p6SEhIcU8xY2xqNHhMb2VPMEhlVERqekw1RzZwRDFvVVU5TUVVTjZmc3FJTEl0d3RrTkpKMzd3cDc5TlZOUVZRPQ.jpg</t>
        </is>
      </c>
      <c r="BH7" s="0" t="inlineStr">
        <is>
          <t>http://23.94.38.62/Y2xzZDVvK1pOMHVDRXBoa1RrK1pEN1pqbFN0OElWRS84R2ZtV0ZCeXlCckt2YWZ4Qjh6SnhOc090NW01bnc4UFFKV3N4QjR2b2hBPQ.jpg</t>
        </is>
      </c>
      <c r="BI7" s="0" t="inlineStr">
        <is>
          <t>http://23.94.38.62/VXVHZG9LOWdRcGg1UmRsV3p5cGREbVVBZ3M4c0QxUVZnVkp2TTVBazlUN1M5L21Ib2VWK0pCd012WFBxZjhJcitxc3F5eGk2aWZBPQ.jpg</t>
        </is>
      </c>
      <c r="BJ7" s="0" t="inlineStr">
        <is>
          <t>http://23.94.38.62/S2Zzc0ZvR0NFZGhRbG1kb09sU1dCNUpyd25zSkpVYmJuc3c4ZDIvZjIveE9vT2dubnd6YUJicnhjVjl4cjBFanBJRTdTWVR6d0dRPQ.jpg@100</t>
        </is>
      </c>
      <c r="BK7" s="0">
        <f>IF(ISBLANK(BJ7),BA7,BJ7)</f>
        <v/>
      </c>
      <c r="BL7" s="0" t="inlineStr">
        <is>
          <t>YSQ241125001</t>
        </is>
      </c>
      <c r="BN7" s="0" t="inlineStr">
        <is>
          <t>Moisturize With A Conditioner Moisturize The Conditioner</t>
        </is>
      </c>
      <c r="BO7" s="0" t="inlineStr">
        <is>
          <t>使用护发素保湿 使用护发素保湿</t>
        </is>
      </c>
      <c r="BP7" s="0" t="inlineStr">
        <is>
          <t>发膜100g</t>
        </is>
      </c>
      <c r="BQ7" s="0" t="inlineStr">
        <is>
          <t>Hair Mask 100G</t>
        </is>
      </c>
    </row>
    <row r="8" ht="50" customHeight="1" s="1">
      <c r="A8" s="0" t="inlineStr">
        <is>
          <t>TYX241125007</t>
        </is>
      </c>
      <c r="B8" s="0" t="inlineStr">
        <is>
          <t>Herunwer</t>
        </is>
      </c>
      <c r="C8" s="0" t="inlineStr">
        <is>
          <t>2WXX20250106</t>
        </is>
      </c>
      <c r="D8" s="0" t="inlineStr">
        <is>
          <t>-</t>
        </is>
      </c>
      <c r="E8" s="0" t="n"/>
      <c r="F8" s="0">
        <f>C8&amp;D8&amp;A8&amp;D8&amp;B8</f>
        <v/>
      </c>
      <c r="G8" s="0">
        <f>C8&amp;D8&amp;E8&amp;D8&amp;B8</f>
        <v/>
      </c>
      <c r="J8" s="0">
        <f>BN8</f>
        <v/>
      </c>
      <c r="K8" s="0" t="inlineStr">
        <is>
          <t xml:space="preserve">Herunwer </t>
        </is>
      </c>
      <c r="L8" s="0">
        <f>K8&amp;J8</f>
        <v/>
      </c>
      <c r="M8" s="0">
        <f>LEN(L8)</f>
        <v/>
      </c>
      <c r="N8" s="0" t="inlineStr">
        <is>
          <t>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t>
        </is>
      </c>
      <c r="O8" s="2">
        <f>IF(ISNUMBER(SEARCH("&lt;br&gt;Size",SUBSTITUTE(TRIM(N8),"&lt;br&gt; ","&lt;br&gt;"))),LEFT(SUBSTITUTE(TRIM(N8),"&lt;br&gt; ","&lt;br&gt;"),SEARCH("&lt;br&gt;Size",SUBSTITUTE(TRIM(N8),"&lt;br&gt; ","&lt;br&gt;"))-1),SUBSTITUTE(TRIM(N8),"&lt;br&gt; ","&lt;br&gt;"))</f>
        <v/>
      </c>
      <c r="P8" s="2">
        <f>IF(ISNUMBER(SEARCH("Size&lt;br&gt;US",O8)),LEFT(O8,SEARCH("Size&lt;br&gt;US",O8)-1),O8)</f>
        <v/>
      </c>
      <c r="Q8" s="2">
        <f>SUBSTITUTE(P8,"&lt;br&gt;",CHAR(10))</f>
        <v/>
      </c>
      <c r="R8" s="2">
        <f>REPLACE(Q8,1,FIND(CHAR(10),Q8),)</f>
        <v/>
      </c>
      <c r="S8" s="3">
        <f>REPLACE(R8,1,FIND(CHAR(10),R8),)</f>
        <v/>
      </c>
      <c r="T8" s="3">
        <f>REPLACE(S8,1,FIND(CHAR(10),S8),)</f>
        <v/>
      </c>
      <c r="U8" s="3">
        <f>REPLACE(T8,1,FIND(CHAR(10),T8),)</f>
        <v/>
      </c>
      <c r="V8" s="3">
        <f>REPLACE(U8,1,FIND(CHAR(10),U8),)</f>
        <v/>
      </c>
      <c r="W8" s="3">
        <f>REPLACE(V8,1,FIND(CHAR(10),V8),)</f>
        <v/>
      </c>
      <c r="X8" s="3">
        <f>REPLACE(W8,1,FIND(CHAR(10),W8),)</f>
        <v/>
      </c>
      <c r="Y8" s="2">
        <f>K8&amp;"【Service】 If you have any questions, please feel free to contact us and we will answer your questions as soon as possible."</f>
        <v/>
      </c>
      <c r="Z8" s="3" t="inlineStr">
        <is>
          <t>best gift</t>
        </is>
      </c>
      <c r="AA8" s="3">
        <f>LEFT(S8,FIND(CHAR(10),S8)-1)</f>
        <v/>
      </c>
      <c r="AB8" s="2">
        <f>LEFT(T8,FIND(CHAR(10),T8)-1)</f>
        <v/>
      </c>
      <c r="AC8" s="2">
        <f>LEFT(U8,FIND(CHAR(10),U8)-1)</f>
        <v/>
      </c>
      <c r="AD8" s="2">
        <f>LEFT(V8,FIND(CHAR(10),V8)-1)</f>
        <v/>
      </c>
      <c r="AE8" s="2">
        <f>LEFT(W8,FIND(CHAR(10),W8)-1)</f>
        <v/>
      </c>
      <c r="AF8" s="0" t="inlineStr">
        <is>
          <t>液体,定制,纸箱</t>
        </is>
      </c>
      <c r="AG8" s="0" t="inlineStr">
        <is>
          <t>white</t>
        </is>
      </c>
      <c r="AH8" s="0" t="inlineStr">
        <is>
          <t>Free Size</t>
        </is>
      </c>
      <c r="AJ8" s="0" t="inlineStr">
        <is>
          <t>Plastic</t>
        </is>
      </c>
      <c r="AK8" s="0" t="inlineStr">
        <is>
          <t>塑料</t>
        </is>
      </c>
      <c r="AL8" s="0" t="inlineStr">
        <is>
          <t>5</t>
        </is>
      </c>
      <c r="AM8" s="0" t="inlineStr">
        <is>
          <t>110</t>
        </is>
      </c>
      <c r="AN8" s="5" t="n">
        <v>0.24</v>
      </c>
      <c r="AO8" s="0" t="n">
        <v>15.99</v>
      </c>
      <c r="AP8" s="0" t="n">
        <v>6.3</v>
      </c>
      <c r="AQ8" s="0" t="n">
        <v>5.99</v>
      </c>
      <c r="AR8" s="0">
        <f>IF(VALUE(TRIM(AM8))&lt;=100,"202411999000529084",IF(VALUE(TRIM(AM8))&lt;=200,"202411999000529085",IF(VALUE(TRIM(AM8))&lt;=300,"202411999000529087",IF(VALUE(TRIM(AM8))&lt;=400,"202411999000529089",IF(VALUE(TRIM(AM8))&lt;=500,"202411999000529090",IF(VALUE(TRIM(AM8))&lt;=1000,"202411999000532718","202411999000536024"))))))</f>
        <v/>
      </c>
      <c r="AU8" s="0" t="inlineStr">
        <is>
          <t>正常</t>
        </is>
      </c>
      <c r="BA8" s="0" t="inlineStr">
        <is>
          <t>http://23.94.38.62/SFZFMDd0ZXJqN1dxWkxMcWMzcHR4NnlWMFJVbXYyTEJ1WkZWbUdZYjBnekhMZEE2azRMazRMRHdUd0EwbjVUcXBjNy8rZHJLaFdZPQ.jpg</t>
        </is>
      </c>
      <c r="BB8" s="0" t="inlineStr">
        <is>
          <t>http://23.94.38.62/YjR5WW9TSmhVaUwxQU0wL2Yxa3NzS1FmK3pVWGNSTDdnalVwZW9ZS2F1ZmJtbS9oN0QxZHBEUlEzNEtrSi9weGQ2aEhsZmZxRS80PQ.jpg</t>
        </is>
      </c>
      <c r="BC8" s="0" t="inlineStr">
        <is>
          <t>http://23.94.38.62/bm0zVUdJbzJJMFJhbXhvRDkweTRGWEhJb1l1NjZZZW9MVS83bkxzMkVYOGxkSko0OWRiT0Q1OEliWm1SNmVNMWh6LzA3T1BVVXZ3PQ.jpg</t>
        </is>
      </c>
      <c r="BD8" s="0" t="inlineStr">
        <is>
          <t>http://23.94.38.62/MFdpcHZwbEMvRXRxelZpKzhXdWw2OVZ0cjdvSk9kTng2ZERxQngxQlR2cnpkOE84bTd4dUNLRGFZZGhJaTNRY0V3TGJ3UjRJSVJjPQ.jpg</t>
        </is>
      </c>
      <c r="BE8" s="0" t="inlineStr">
        <is>
          <t>http://23.94.38.62/N0ptYmdFcGxUb3dja1dtZWRWUVlyQ25uN2dGLzRFYVpseWhrT3REcVIrcW0vYkhMbEFXT21wbjl6QnF6R2xpVUpmMmdNK0hMQjZVPQ.jpg</t>
        </is>
      </c>
      <c r="BF8" s="0" t="inlineStr">
        <is>
          <t>http://23.94.38.62/c25zalJZVU96c1lJTGxYcDFGQ2VCaHloMEZNVlBERDBsS1pONjZzSVA1aStHNFRRbC9lREdpRGJoSDY3emFackFNMklnTnhUbjFnPQ.jpg</t>
        </is>
      </c>
      <c r="BG8" s="0" t="inlineStr">
        <is>
          <t>http://23.94.38.62/eTJJTnFqcE9NM2p6MW9tNzZVVXpIdnR2V3hDdkNxOGJVblZ2dytONnJnOFlvcWJ2V1J3S3pRQ2hIUmZHckdEM3RxZXZwYlgvd0hZPQ.jpg</t>
        </is>
      </c>
      <c r="BK8" s="0">
        <f>IF(ISBLANK(BJ8),BA8,BJ8)</f>
        <v/>
      </c>
      <c r="BL8" s="0" t="inlineStr">
        <is>
          <t>TYX241125007</t>
        </is>
      </c>
      <c r="BN8" s="0" t="inlineStr">
        <is>
          <t>Rosemarys Oil For Hair  Acceleration Hair  Serum Spray Hair Agent For Against Hair Loss Women  Men With Rosemarys Oil For Hair Rice Water 100ml</t>
        </is>
      </c>
      <c r="BO8" s="0" t="inlineStr">
        <is>
          <t>迷迭香油护发精华喷雾发剂防脱发女士男士用迷迭香油护发米水 100ml</t>
        </is>
      </c>
      <c r="BP8" s="0" t="inlineStr">
        <is>
          <t>护发喷雾</t>
        </is>
      </c>
      <c r="BQ8" s="0" t="inlineStr">
        <is>
          <t>Hair Spray</t>
        </is>
      </c>
    </row>
    <row r="9" ht="50" customHeight="1" s="1">
      <c r="A9" s="0" t="inlineStr">
        <is>
          <t>JHX241125005</t>
        </is>
      </c>
      <c r="B9" s="0" t="inlineStr">
        <is>
          <t>Herunwer</t>
        </is>
      </c>
      <c r="C9" s="0" t="inlineStr">
        <is>
          <t>2WXX20250106</t>
        </is>
      </c>
      <c r="D9" s="0" t="inlineStr">
        <is>
          <t>-</t>
        </is>
      </c>
      <c r="E9" s="0" t="n"/>
      <c r="F9" s="0">
        <f>C9&amp;D9&amp;A9&amp;D9&amp;B9</f>
        <v/>
      </c>
      <c r="G9" s="0">
        <f>C9&amp;D9&amp;E9&amp;D9&amp;B9</f>
        <v/>
      </c>
      <c r="J9" s="0">
        <f>BN9</f>
        <v/>
      </c>
      <c r="K9" s="0" t="inlineStr">
        <is>
          <t xml:space="preserve">Herunwer </t>
        </is>
      </c>
      <c r="L9" s="0">
        <f>K9&amp;J9</f>
        <v/>
      </c>
      <c r="M9" s="0">
        <f>LEN(L9)</f>
        <v/>
      </c>
      <c r="N9" s="0" t="inlineStr">
        <is>
          <t>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t>
        </is>
      </c>
      <c r="O9" s="2">
        <f>IF(ISNUMBER(SEARCH("&lt;br&gt;Size",SUBSTITUTE(TRIM(N9),"&lt;br&gt; ","&lt;br&gt;"))),LEFT(SUBSTITUTE(TRIM(N9),"&lt;br&gt; ","&lt;br&gt;"),SEARCH("&lt;br&gt;Size",SUBSTITUTE(TRIM(N9),"&lt;br&gt; ","&lt;br&gt;"))-1),SUBSTITUTE(TRIM(N9),"&lt;br&gt; ","&lt;br&gt;"))</f>
        <v/>
      </c>
      <c r="P9" s="2">
        <f>IF(ISNUMBER(SEARCH("Size&lt;br&gt;US",O9)),LEFT(O9,SEARCH("Size&lt;br&gt;US",O9)-1),O9)</f>
        <v/>
      </c>
      <c r="Q9" s="2">
        <f>SUBSTITUTE(P9,"&lt;br&gt;",CHAR(10))</f>
        <v/>
      </c>
      <c r="R9" s="2">
        <f>REPLACE(Q9,1,FIND(CHAR(10),Q9),)</f>
        <v/>
      </c>
      <c r="S9" s="3">
        <f>REPLACE(R9,1,FIND(CHAR(10),R9),)</f>
        <v/>
      </c>
      <c r="T9" s="3">
        <f>REPLACE(S9,1,FIND(CHAR(10),S9),)</f>
        <v/>
      </c>
      <c r="U9" s="3">
        <f>REPLACE(T9,1,FIND(CHAR(10),T9),)</f>
        <v/>
      </c>
      <c r="V9" s="3">
        <f>REPLACE(U9,1,FIND(CHAR(10),U9),)</f>
        <v/>
      </c>
      <c r="W9" s="3">
        <f>REPLACE(V9,1,FIND(CHAR(10),V9),)</f>
        <v/>
      </c>
      <c r="X9" s="3">
        <f>REPLACE(W9,1,FIND(CHAR(10),W9),)</f>
        <v/>
      </c>
      <c r="Y9" s="2">
        <f>K9&amp;"【Service】 If you have any questions, please feel free to contact us and we will answer your questions as soon as possible."</f>
        <v/>
      </c>
      <c r="Z9" s="3" t="inlineStr">
        <is>
          <t>best gift</t>
        </is>
      </c>
      <c r="AA9" s="3">
        <f>LEFT(S9,FIND(CHAR(10),S9)-1)</f>
        <v/>
      </c>
      <c r="AB9" s="2">
        <f>LEFT(T9,FIND(CHAR(10),T9)-1)</f>
        <v/>
      </c>
      <c r="AC9" s="2">
        <f>LEFT(U9,FIND(CHAR(10),U9)-1)</f>
        <v/>
      </c>
      <c r="AD9" s="2">
        <f>LEFT(V9,FIND(CHAR(10),V9)-1)</f>
        <v/>
      </c>
      <c r="AE9" s="2">
        <f>LEFT(W9,FIND(CHAR(10),W9)-1)</f>
        <v/>
      </c>
      <c r="AF9" s="0" t="inlineStr">
        <is>
          <t>液体,纸箱</t>
        </is>
      </c>
      <c r="AG9" s="0" t="inlineStr">
        <is>
          <t>orange</t>
        </is>
      </c>
      <c r="AH9" s="0" t="inlineStr">
        <is>
          <t>Free Size</t>
        </is>
      </c>
      <c r="AJ9" s="0" t="inlineStr">
        <is>
          <t>Plastic</t>
        </is>
      </c>
      <c r="AK9" s="0" t="inlineStr">
        <is>
          <t>塑料</t>
        </is>
      </c>
      <c r="AL9" s="0" t="inlineStr">
        <is>
          <t>3.5</t>
        </is>
      </c>
      <c r="AM9" s="0" t="inlineStr">
        <is>
          <t>120</t>
        </is>
      </c>
      <c r="AN9" s="5" t="n">
        <v>0.26</v>
      </c>
      <c r="AO9" s="0" t="n">
        <v>14.99</v>
      </c>
      <c r="AP9" s="0" t="n">
        <v>6.14</v>
      </c>
      <c r="AQ9" s="0" t="n">
        <v>5.99</v>
      </c>
      <c r="AR9" s="0">
        <f>IF(VALUE(TRIM(AM9))&lt;=100,"202411999000529084",IF(VALUE(TRIM(AM9))&lt;=200,"202411999000529085",IF(VALUE(TRIM(AM9))&lt;=300,"202411999000529087",IF(VALUE(TRIM(AM9))&lt;=400,"202411999000529089",IF(VALUE(TRIM(AM9))&lt;=500,"202411999000529090",IF(VALUE(TRIM(AM9))&lt;=1000,"202411999000532718","202411999000536024"))))))</f>
        <v/>
      </c>
      <c r="AU9" s="0" t="inlineStr">
        <is>
          <t>正常</t>
        </is>
      </c>
      <c r="BA9" s="0" t="inlineStr">
        <is>
          <t>http://23.94.38.62/UnBZUDMyUG1SN3daMXE3SGRRNzB4QW5KOXBoSzNSY0s2U2R3L3o2OWpKT2RrSS9jNnh1bzd4SWxONUdQRHNNeUlQUkRiRHIrcU0wPQ.jpg</t>
        </is>
      </c>
      <c r="BB9" s="0" t="inlineStr">
        <is>
          <t>http://23.94.38.62/NHhCZ0VFaFR1M1hqZkRGVkV2Nkl2ZDgwd2VnTktjeXBFeFB6Y2NrZ1dnUkhHK3JWVURjRTF1R1NWRHl4bnArNXZGL1NCTTR6NXd3PQ.jpg</t>
        </is>
      </c>
      <c r="BC9" s="0" t="inlineStr">
        <is>
          <t>http://23.94.38.62/by8rSmRibmptNUp5ck5Rc2JiNThtaHdLa1JuOGJzZGhLVEkyYmxld1VVZlRiem1MRm1jR09IVjAyVHJySjNZV0NURFBtY1ltQWdRPQ.jpg</t>
        </is>
      </c>
      <c r="BD9" s="0" t="inlineStr">
        <is>
          <t>http://23.94.38.62/RlQySnZkdDhmdzhTV0VqUUZTcy9jK2F2eEFESkh3aWk1K3ltekQ3Y3lscEp3dFN5ckl0ay9heVpyUjlPYnNVRFcxbVh0c1JrOUlvPQ.jpg</t>
        </is>
      </c>
      <c r="BE9" s="0" t="inlineStr">
        <is>
          <t>http://23.94.38.62/WDNacExQTnc1Ky85aHROVm5PWUU5QjJwSnZqcG1qZ2svT1h5SHB2UGZweDdjYWtrTDNZdGpSOEtlL0tCZ0hxKzFYd1FJRkRjakFvPQ.jpg</t>
        </is>
      </c>
      <c r="BF9" s="0" t="inlineStr">
        <is>
          <t>http://23.94.38.62/NmZDSXU1UkxRTGtZSEJZSGZRNWRNRXIvOFNkeFA0RnJTVUVOLzlnZDd3R3dEMlNlRzJldWZhMDZjaHVhRlBiL2VrMHpBelJteVBJPQ.jpg</t>
        </is>
      </c>
      <c r="BG9" s="0" t="inlineStr">
        <is>
          <t>http://23.94.38.62/QWJSb2R6WUhVMDJ3eUJ1M0hpS2UxRk5UNXV3OURzU2VUMms5Ym9WY0w4aDM3TUJQbWNaR0o5L3NnL2Nhd1Z5OG04QkN5dmZnd1pnPQ.jpg</t>
        </is>
      </c>
      <c r="BH9" s="0" t="inlineStr">
        <is>
          <t>http://23.94.38.62/M25pQ3JOYmcwblZoWXdpWjZaTWMwdmQxcmdHRUo2N0tkbTNNbU00T3EzYmVvcUhzWVBrSmlOMzlVRG9qT1lwNyt3bGJreDc3MWdNPQ.jpg</t>
        </is>
      </c>
      <c r="BI9" s="0" t="inlineStr">
        <is>
          <t>http://23.94.38.62/d09lbmFRQXBKUzFoWUx0WHhyT2RPQzRtOThrUG1yQUlRZFhHM0RXRVVNUDU2TTdUM3daWmIzWnY0RmsrOTZhMzdoaktHUEFXZmFFPQ.jpg</t>
        </is>
      </c>
      <c r="BJ9" s="0" t="inlineStr">
        <is>
          <t>http://23.94.38.62/Zm1FeUtDSUlxZHZ6SUV6bmJ5Qko0YTJNVHJJUlpLRHVGcXFUVG52eWswa3ppUWR6UWd5MjVSNThHNEkrS0NxVkZPdEJBck1rUm9VPQ.jpg@100</t>
        </is>
      </c>
      <c r="BK9" s="0">
        <f>IF(ISBLANK(BJ9),BA9,BJ9)</f>
        <v/>
      </c>
      <c r="BL9" s="0" t="inlineStr">
        <is>
          <t>JHX241125005</t>
        </is>
      </c>
      <c r="BN9" s="0" t="inlineStr">
        <is>
          <t>Nursing  Oil Spray Protein Nourishes Hair And Improves Hair Quality 100ml</t>
        </is>
      </c>
      <c r="BO9" s="0" t="inlineStr">
        <is>
          <t>护理油喷雾蛋白滋养头发改善发质100ml</t>
        </is>
      </c>
      <c r="BP9" s="0" t="inlineStr">
        <is>
          <t>护发精油喷雾100ml</t>
        </is>
      </c>
      <c r="BQ9" s="0" t="inlineStr">
        <is>
          <t>Hair Care Essential Oil Spray 100Ml</t>
        </is>
      </c>
    </row>
    <row r="10" ht="50" customHeight="1" s="1">
      <c r="A10" s="0" t="inlineStr">
        <is>
          <t>HMW241126001</t>
        </is>
      </c>
      <c r="B10" s="0" t="inlineStr">
        <is>
          <t>Herunwer</t>
        </is>
      </c>
      <c r="C10" s="0" t="inlineStr">
        <is>
          <t>2WXX20250106</t>
        </is>
      </c>
      <c r="D10" s="0" t="inlineStr">
        <is>
          <t>-</t>
        </is>
      </c>
      <c r="F10" s="0">
        <f>C10&amp;D10&amp;A10&amp;D10&amp;B10</f>
        <v/>
      </c>
      <c r="G10" s="0">
        <f>C10&amp;D10&amp;E10&amp;D10&amp;B10</f>
        <v/>
      </c>
      <c r="J10" s="0">
        <f>BN10</f>
        <v/>
      </c>
      <c r="K10" s="0" t="inlineStr">
        <is>
          <t xml:space="preserve">Herunwer </t>
        </is>
      </c>
      <c r="L10" s="0">
        <f>K10&amp;J10</f>
        <v/>
      </c>
      <c r="M10" s="0">
        <f>LEN(L10)</f>
        <v/>
      </c>
      <c r="N10" s="0" t="inlineStr">
        <is>
          <t>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t>
        </is>
      </c>
      <c r="O10" s="2">
        <f>IF(ISNUMBER(SEARCH("&lt;br&gt;Size",SUBSTITUTE(TRIM(N10),"&lt;br&gt; ","&lt;br&gt;"))),LEFT(SUBSTITUTE(TRIM(N10),"&lt;br&gt; ","&lt;br&gt;"),SEARCH("&lt;br&gt;Size",SUBSTITUTE(TRIM(N10),"&lt;br&gt; ","&lt;br&gt;"))-1),SUBSTITUTE(TRIM(N10),"&lt;br&gt; ","&lt;br&gt;"))</f>
        <v/>
      </c>
      <c r="P10" s="2">
        <f>IF(ISNUMBER(SEARCH("Size&lt;br&gt;US",O10)),LEFT(O10,SEARCH("Size&lt;br&gt;US",O10)-1),O10)</f>
        <v/>
      </c>
      <c r="Q10" s="2">
        <f>SUBSTITUTE(P10,"&lt;br&gt;",CHAR(10))</f>
        <v/>
      </c>
      <c r="R10" s="2">
        <f>REPLACE(Q10,1,FIND(CHAR(10),Q10),)</f>
        <v/>
      </c>
      <c r="S10" s="3">
        <f>REPLACE(R10,1,FIND(CHAR(10),R10),)</f>
        <v/>
      </c>
      <c r="T10" s="3">
        <f>REPLACE(S10,1,FIND(CHAR(10),S10),)</f>
        <v/>
      </c>
      <c r="U10" s="3">
        <f>REPLACE(T10,1,FIND(CHAR(10),T10),)</f>
        <v/>
      </c>
      <c r="V10" s="3">
        <f>REPLACE(U10,1,FIND(CHAR(10),U10),)</f>
        <v/>
      </c>
      <c r="W10" s="3">
        <f>REPLACE(V10,1,FIND(CHAR(10),V10),)</f>
        <v/>
      </c>
      <c r="X10" s="3">
        <f>REPLACE(W10,1,FIND(CHAR(10),W10),)</f>
        <v/>
      </c>
      <c r="Y10" s="2">
        <f>K10&amp;"【Service】 If you have any questions, please feel free to contact us and we will answer your questions as soon as possible."</f>
        <v/>
      </c>
      <c r="Z10" s="3" t="inlineStr">
        <is>
          <t>best gift</t>
        </is>
      </c>
      <c r="AA10" s="3">
        <f>LEFT(S10,FIND(CHAR(10),S10)-1)</f>
        <v/>
      </c>
      <c r="AB10" s="2">
        <f>LEFT(T10,FIND(CHAR(10),T10)-1)</f>
        <v/>
      </c>
      <c r="AC10" s="2">
        <f>LEFT(U10,FIND(CHAR(10),U10)-1)</f>
        <v/>
      </c>
      <c r="AD10" s="2">
        <f>LEFT(V10,FIND(CHAR(10),V10)-1)</f>
        <v/>
      </c>
      <c r="AE10" s="2">
        <f>LEFT(W10,FIND(CHAR(10),W10)-1)</f>
        <v/>
      </c>
      <c r="AF10" s="0" t="inlineStr">
        <is>
          <t>膏体,纸箱</t>
        </is>
      </c>
      <c r="AG10" s="0" t="inlineStr">
        <is>
          <t>color</t>
        </is>
      </c>
      <c r="AH10" s="0" t="inlineStr">
        <is>
          <t>Free Size</t>
        </is>
      </c>
      <c r="AJ10" s="0" t="inlineStr">
        <is>
          <t>Plastic</t>
        </is>
      </c>
      <c r="AK10" s="0" t="inlineStr">
        <is>
          <t>塑料</t>
        </is>
      </c>
      <c r="AL10" s="0" t="inlineStr">
        <is>
          <t>3</t>
        </is>
      </c>
      <c r="AM10" s="0" t="inlineStr">
        <is>
          <t>582</t>
        </is>
      </c>
      <c r="AN10" s="5" t="n">
        <v>1.28</v>
      </c>
      <c r="AO10" s="0" t="n">
        <v>30.99</v>
      </c>
      <c r="AP10" s="0" t="n">
        <v>12.21</v>
      </c>
      <c r="AQ10" s="0" t="n">
        <v>11.99</v>
      </c>
      <c r="AR10" s="0">
        <f>IF(VALUE(TRIM(AM10))&lt;=100,"202411999000529084",IF(VALUE(TRIM(AM10))&lt;=200,"202411999000529085",IF(VALUE(TRIM(AM10))&lt;=300,"202411999000529087",IF(VALUE(TRIM(AM10))&lt;=400,"202411999000529089",IF(VALUE(TRIM(AM10))&lt;=500,"202411999000529090",IF(VALUE(TRIM(AM10))&lt;=1000,"202411999000532718","202411999000536024"))))))</f>
        <v/>
      </c>
      <c r="AU10" s="0" t="inlineStr">
        <is>
          <t>正常</t>
        </is>
      </c>
      <c r="BA10" s="0" t="inlineStr">
        <is>
          <t>http://23.94.38.62/Q1FFMnVWSHdLNWE2T3F4S2hBRVBDQXAzTU0vS3RlNGo1OFdnc1NvejNScUFKREJrYkhDMkhCVGw3djV1eHZTWmRlMnJIUVJuenRJPQ.jpg</t>
        </is>
      </c>
      <c r="BB10" s="0" t="inlineStr">
        <is>
          <t>http://23.94.38.62/cUdScTRGVDRIZjkwbHNCUFB5eGI5NjlzTlgyelFaS1NuZkdHcEJRa3JrNVdjWGlIUDVXTk52SU9sUWNOdlZtbmhTU1VQZFh0UVo4PQ.jpg</t>
        </is>
      </c>
      <c r="BC10" s="0" t="inlineStr">
        <is>
          <t>http://23.94.38.62/MFNzRWd6TDV6S0hvWStHNktDVGtpT0pyK2hRQ2h5Z1BhRHdBRW5QUldQaHd2dVFUSUY2NjdPVk8xMWRLT28yUW1qb05pbUtYN0ZZPQ.jpg</t>
        </is>
      </c>
      <c r="BD10" s="0" t="inlineStr">
        <is>
          <t>http://23.94.38.62/N2ZhY1RwcU5KSDNNSWo1SHllK05EbURzTmEyWXUyNXZFbkhrM1JlNVliNDY1b1hpa3M5VStPaUpuQWdKckViOHNBUmxSYzdpZmlrPQ.jpg</t>
        </is>
      </c>
      <c r="BE10" s="0" t="inlineStr">
        <is>
          <t>http://23.94.38.62/VVFXWFVqbTdTWjQxT0J0N2drZzhXWkJpWHo0T2Z6bUl1Yk9tTGVHeDNWdFQrL2tDcldwZ2pyM0FNNEhSdlVURnRNVkxRelRNaTlnPQ.jpg</t>
        </is>
      </c>
      <c r="BF10" s="0" t="inlineStr">
        <is>
          <t>http://23.94.38.62/WXRUK1NtQXA1ZkwxYmcvK2tNdndtSUNuQTF2RVl5VmlSTktpZ0dTRmxDWUpOckpkUEFDZmg3K2lINHhiRG11NlhBYWl5U1IrRU1nPQ.jpg</t>
        </is>
      </c>
      <c r="BG10" s="0" t="inlineStr">
        <is>
          <t>http://23.94.38.62/QVhkZE9FWVJCQW9UMTJRK29uQmpJK3Z4dUsvMGNFQlFYZ1BNWGVZQmJ5VFZ4VFpvcG9TNTR6RWhwZkpzOFJvV1NjOVgwcGc0Q0lnPQ.jpg</t>
        </is>
      </c>
      <c r="BH10" s="0" t="inlineStr">
        <is>
          <t>http://23.94.38.62/bUtJT2FyMTVycDdwSGg0cGxMclhLdmREZ0FuSEc2T0Vldi8raVhDd2EyRlN6Q2UwTFhIam5mNUNGbDZ5VkRCMTU4YVl6QTE2WVg0PQ.jpg</t>
        </is>
      </c>
      <c r="BI10" s="0" t="inlineStr">
        <is>
          <t>http://23.94.38.62/alZSY3JoOHpSRGFOUGsrTUh5Q0wxVEpnOTNzeTdycjN2YnVDQlgwWkh0b2Nxa2V6OTRPY2VGSnJrVU9BeGhQcGtNN2VKazVtQS9FPQ.jpg</t>
        </is>
      </c>
      <c r="BJ10" s="0" t="inlineStr">
        <is>
          <t>http://23.94.38.62/a2tncW1GZXc0Umt6czlUaG5vSmI4bXhXWGczU2hYbjczai94dmVSWmhRZ3huOHJrRE5uZmk5SHJxRXNIWHZoL29YQzRsdElsM3lVPQ.jpg@100</t>
        </is>
      </c>
      <c r="BK10" s="0">
        <f>IF(ISBLANK(BJ10),BA10,BJ10)</f>
        <v/>
      </c>
      <c r="BL10" s="0" t="inlineStr">
        <is>
          <t>HMW241126001</t>
        </is>
      </c>
      <c r="BN10" s="0" t="inlineStr">
        <is>
          <t>Suxiuchen's Bird's Nests Amino  Essences Luxurys Maintenance Protein Cream To Improve Dry Hair Softens Hair Tail Film</t>
        </is>
      </c>
      <c r="BO10" s="0" t="inlineStr">
        <is>
          <t>素秀臣燕窝氨基精华奢华保养蛋白霜改善干枯发质软化发尾膜</t>
        </is>
      </c>
      <c r="BP10" s="0" t="inlineStr">
        <is>
          <t>素秀臣氏燕窝氨基酸精华奢养修护蛋白霜改善发质干枯柔顺发尾发膜</t>
        </is>
      </c>
      <c r="BQ10" s="0" t="inlineStr">
        <is>
          <t>Suxiu Chen'S Bird'S Nest Amino Acid Essence Luxury Nourishing Protein Cream Improves Dry Hair And Smoothes Hair Tail Hair Mask</t>
        </is>
      </c>
    </row>
    <row r="11" ht="50" customHeight="1" s="1">
      <c r="A11" s="0" t="inlineStr">
        <is>
          <t>MFF241126003</t>
        </is>
      </c>
      <c r="B11" s="0" t="inlineStr">
        <is>
          <t>Herunwer</t>
        </is>
      </c>
      <c r="C11" s="0" t="inlineStr">
        <is>
          <t>2WXX20250106</t>
        </is>
      </c>
      <c r="D11" s="0" t="inlineStr">
        <is>
          <t>-</t>
        </is>
      </c>
      <c r="E11" s="0" t="n"/>
      <c r="F11" s="0">
        <f>C11&amp;D11&amp;A11&amp;D11&amp;B11</f>
        <v/>
      </c>
      <c r="G11" s="0">
        <f>C11&amp;D11&amp;E11&amp;D11&amp;B11</f>
        <v/>
      </c>
      <c r="J11" s="0">
        <f>BN11</f>
        <v/>
      </c>
      <c r="K11" s="0" t="inlineStr">
        <is>
          <t xml:space="preserve">Herunwer </t>
        </is>
      </c>
      <c r="L11" s="0">
        <f>K11&amp;J11</f>
        <v/>
      </c>
      <c r="M11" s="0">
        <f>LEN(L11)</f>
        <v/>
      </c>
      <c r="N11" s="0" t="inlineStr">
        <is>
          <t>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t>
        </is>
      </c>
      <c r="O11" s="2">
        <f>IF(ISNUMBER(SEARCH("&lt;br&gt;Size",SUBSTITUTE(TRIM(N11),"&lt;br&gt; ","&lt;br&gt;"))),LEFT(SUBSTITUTE(TRIM(N11),"&lt;br&gt; ","&lt;br&gt;"),SEARCH("&lt;br&gt;Size",SUBSTITUTE(TRIM(N11),"&lt;br&gt; ","&lt;br&gt;"))-1),SUBSTITUTE(TRIM(N11),"&lt;br&gt; ","&lt;br&gt;"))</f>
        <v/>
      </c>
      <c r="P11" s="2">
        <f>IF(ISNUMBER(SEARCH("Size&lt;br&gt;US",O11)),LEFT(O11,SEARCH("Size&lt;br&gt;US",O11)-1),O11)</f>
        <v/>
      </c>
      <c r="Q11" s="2">
        <f>SUBSTITUTE(P11,"&lt;br&gt;",CHAR(10))</f>
        <v/>
      </c>
      <c r="R11" s="2">
        <f>REPLACE(Q11,1,FIND(CHAR(10),Q11),)</f>
        <v/>
      </c>
      <c r="S11" s="3">
        <f>REPLACE(R11,1,FIND(CHAR(10),R11),)</f>
        <v/>
      </c>
      <c r="T11" s="3">
        <f>REPLACE(S11,1,FIND(CHAR(10),S11),)</f>
        <v/>
      </c>
      <c r="U11" s="3">
        <f>REPLACE(T11,1,FIND(CHAR(10),T11),)</f>
        <v/>
      </c>
      <c r="V11" s="3">
        <f>REPLACE(U11,1,FIND(CHAR(10),U11),)</f>
        <v/>
      </c>
      <c r="W11" s="3">
        <f>REPLACE(V11,1,FIND(CHAR(10),V11),)</f>
        <v/>
      </c>
      <c r="X11" s="3">
        <f>REPLACE(W11,1,FIND(CHAR(10),W11),)</f>
        <v/>
      </c>
      <c r="Y11" s="2">
        <f>K11&amp;"【Service】 If you have any questions, please feel free to contact us and we will answer your questions as soon as possible."</f>
        <v/>
      </c>
      <c r="Z11" s="3" t="inlineStr">
        <is>
          <t>best gift</t>
        </is>
      </c>
      <c r="AA11" s="3">
        <f>LEFT(S11,FIND(CHAR(10),S11)-1)</f>
        <v/>
      </c>
      <c r="AB11" s="2">
        <f>LEFT(T11,FIND(CHAR(10),T11)-1)</f>
        <v/>
      </c>
      <c r="AC11" s="2">
        <f>LEFT(U11,FIND(CHAR(10),U11)-1)</f>
        <v/>
      </c>
      <c r="AD11" s="2">
        <f>LEFT(V11,FIND(CHAR(10),V11)-1)</f>
        <v/>
      </c>
      <c r="AE11" s="2">
        <f>LEFT(W11,FIND(CHAR(10),W11)-1)</f>
        <v/>
      </c>
      <c r="AF11" s="0" t="inlineStr">
        <is>
          <t>液体,视频,定制,纸箱</t>
        </is>
      </c>
      <c r="AG11" s="0" t="inlineStr">
        <is>
          <t>Multicolor</t>
        </is>
      </c>
      <c r="AH11" s="0" t="inlineStr">
        <is>
          <t>Free Size</t>
        </is>
      </c>
      <c r="AJ11" s="0" t="inlineStr">
        <is>
          <t>Plastic</t>
        </is>
      </c>
      <c r="AK11" s="0" t="inlineStr">
        <is>
          <t>塑料</t>
        </is>
      </c>
      <c r="AL11" s="0" t="inlineStr">
        <is>
          <t>9</t>
        </is>
      </c>
      <c r="AM11" s="0" t="inlineStr">
        <is>
          <t>150</t>
        </is>
      </c>
      <c r="AN11" s="5" t="n">
        <v>0.33</v>
      </c>
      <c r="AO11" s="0" t="n">
        <v>18.99</v>
      </c>
      <c r="AP11" s="0" t="n">
        <v>7.68</v>
      </c>
      <c r="AQ11" s="0" t="n">
        <v>7.99</v>
      </c>
      <c r="AR11" s="0">
        <f>IF(VALUE(TRIM(AM11))&lt;=100,"202411999000529084",IF(VALUE(TRIM(AM11))&lt;=200,"202411999000529085",IF(VALUE(TRIM(AM11))&lt;=300,"202411999000529087",IF(VALUE(TRIM(AM11))&lt;=400,"202411999000529089",IF(VALUE(TRIM(AM11))&lt;=500,"202411999000529090",IF(VALUE(TRIM(AM11))&lt;=1000,"202411999000532718","202411999000536024"))))))</f>
        <v/>
      </c>
      <c r="AU11" s="0" t="inlineStr">
        <is>
          <t>正常</t>
        </is>
      </c>
      <c r="BA11" s="0" t="inlineStr">
        <is>
          <t>http://23.94.38.62/cHpjbmg5K3grV1VUa0xKNnUwS1dBNmVQT2VYN2JXYnlHYTRNYnQvNTNJM09nbGFhU2wwZENWZzU1bi9zS0NCSmh6cVJDNnNjTUZVPQ.jpg</t>
        </is>
      </c>
      <c r="BB11" s="0" t="inlineStr">
        <is>
          <t>http://23.94.38.62/WG1xU1cwUVRwcjc2aDNxNGxBNVExckluU3F0ak9UaGpVUFlCM3B5cVVKRzF6SUxTWCtWRUNGQnNsaThUUXVXK3lDZWYxZ2Q0QTdNPQ.jpg</t>
        </is>
      </c>
      <c r="BC11" s="0" t="inlineStr">
        <is>
          <t>http://23.94.38.62/Vy9DMmpmemtrcHVuU2ZkVWdoeVFEc3JTL21Wb0sxdHRGZmszcXlDOHRpSGtqTm5OeG1qSE1oSzhMTTFCMVcrV3FFWmsrbEV1MzUwPQ.jpg</t>
        </is>
      </c>
      <c r="BD11" s="0" t="inlineStr">
        <is>
          <t>http://23.94.38.62/QzVxdFpyVEwwRlp4RDAxVlJBUkJEdzdXZVFqTUVSMUVydnJ0ZXNIQkFzVnFpa1VDQlIySithbGZDTE9pZmFjbnJrc2trSTdTckdVPQ.jpg</t>
        </is>
      </c>
      <c r="BE11" s="0" t="inlineStr">
        <is>
          <t>http://23.94.38.62/UC81dmdjMmVyZkswZWc4bWhFdExZVWVBWlBRZUZ1bndmQVZXZzBNZHhGWU8vZ21uYk5BaVlIdE5oNGJ6TlRsZVVieW5tNjZzcDdNPQ.jpg</t>
        </is>
      </c>
      <c r="BF11" s="0" t="inlineStr">
        <is>
          <t>http://23.94.38.62/bWswL2VSUzh3S2p4aGloK3lVMURCRVBxZnV0NERsWlh6SGpKd1o2cTdJSlJSRUNDRGV0NUFFQ2hzUE83S3VoMUtmaUtsNDg5b1lzPQ.jpg</t>
        </is>
      </c>
      <c r="BG11" s="0" t="inlineStr">
        <is>
          <t>http://23.94.38.62/V3dHaVhKS0pjOHBYcTR2Ukc1YVBkUGtMMW83UVY2Sm5aZ1llQVZaaXcvNW9meXdxMVBnemM2WU03dTk3SlEvQkdiQjg5OGhWcjBRPQ.jpg</t>
        </is>
      </c>
      <c r="BH11" s="0" t="inlineStr">
        <is>
          <t>http://23.94.38.62/dnVNSTdvb3QvMkllbE9acnMrTWhJeXFnV3hhN2dCakVMUExZWERqcVh0RElSdzlCeFB4M1ZWKzljdWlVNFJjNXZNcU9ZenVkTTgwPQ.jpg</t>
        </is>
      </c>
      <c r="BI11" s="0" t="inlineStr">
        <is>
          <t>http://23.94.38.62/Tm5WTjR1bFV3d0IxMUxWYnJTSllUbzJ6djdkYytpcWFLQTlyMFB5VDROZkZMaXpKYWlsZGJjajVJM2Q1SGN1Z2ZoQVNibWl4TTBFPQ.jpg</t>
        </is>
      </c>
      <c r="BJ11" s="0" t="inlineStr">
        <is>
          <t>http://23.94.38.62/aXVZYmZmcXJwWFQwUTNFbE9nNXRTOTIvV3l5TURDR3FqWCtWRytVNDA4NTUzdFd6eEIvQmVsMm4wT2RTRlhFazdsM1V3dDE1dUVFPQ.jpg@100</t>
        </is>
      </c>
      <c r="BK11" s="0">
        <f>IF(ISBLANK(BJ11),BA11,BJ11)</f>
        <v/>
      </c>
      <c r="BL11" s="0" t="inlineStr">
        <is>
          <t>MFF241126003</t>
        </is>
      </c>
      <c r="BN11" s="0" t="inlineStr">
        <is>
          <t>Fruit Vinegar Black A B Hair Dyes Hair Shampoo Easily Dyes Natural Black 100ml</t>
        </is>
      </c>
      <c r="BO11" s="0" t="inlineStr">
        <is>
          <t>果醋黑色AB染发剂洗发水轻松染自然黑色100ml</t>
        </is>
      </c>
      <c r="BP11" s="0" t="inlineStr">
        <is>
          <t>果醋黑色AB染发剂染发洗发水50ml*2</t>
        </is>
      </c>
      <c r="BQ11" s="0" t="inlineStr">
        <is>
          <t>Fruit Vinegar Black Ab Hair Dye Hair Dye Shampoo 50Ml*2</t>
        </is>
      </c>
    </row>
    <row r="12" ht="50" customHeight="1" s="1">
      <c r="A12" s="0" t="inlineStr">
        <is>
          <t>TYX241126003</t>
        </is>
      </c>
      <c r="B12" s="0" t="inlineStr">
        <is>
          <t>Herunwer</t>
        </is>
      </c>
      <c r="C12" s="0" t="inlineStr">
        <is>
          <t>2WXX20250106</t>
        </is>
      </c>
      <c r="D12" s="0" t="inlineStr">
        <is>
          <t>-</t>
        </is>
      </c>
      <c r="E12" s="0" t="n"/>
      <c r="F12" s="0">
        <f>C12&amp;D12&amp;A12&amp;D12&amp;B12</f>
        <v/>
      </c>
      <c r="G12" s="0">
        <f>C12&amp;D12&amp;E12&amp;D12&amp;B12</f>
        <v/>
      </c>
      <c r="J12" s="0">
        <f>BN12</f>
        <v/>
      </c>
      <c r="K12" s="0" t="inlineStr">
        <is>
          <t xml:space="preserve">Herunwer </t>
        </is>
      </c>
      <c r="L12" s="0">
        <f>K12&amp;J12</f>
        <v/>
      </c>
      <c r="M12" s="0">
        <f>LEN(L12)</f>
        <v/>
      </c>
      <c r="N12" s="0" t="inlineStr">
        <is>
          <t>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t>
        </is>
      </c>
      <c r="O12" s="2">
        <f>IF(ISNUMBER(SEARCH("&lt;br&gt;Size",SUBSTITUTE(TRIM(N12),"&lt;br&gt; ","&lt;br&gt;"))),LEFT(SUBSTITUTE(TRIM(N12),"&lt;br&gt; ","&lt;br&gt;"),SEARCH("&lt;br&gt;Size",SUBSTITUTE(TRIM(N12),"&lt;br&gt; ","&lt;br&gt;"))-1),SUBSTITUTE(TRIM(N12),"&lt;br&gt; ","&lt;br&gt;"))</f>
        <v/>
      </c>
      <c r="P12" s="2">
        <f>IF(ISNUMBER(SEARCH("Size&lt;br&gt;US",O12)),LEFT(O12,SEARCH("Size&lt;br&gt;US",O12)-1),O12)</f>
        <v/>
      </c>
      <c r="Q12" s="2">
        <f>SUBSTITUTE(P12,"&lt;br&gt;",CHAR(10))</f>
        <v/>
      </c>
      <c r="R12" s="2">
        <f>REPLACE(Q12,1,FIND(CHAR(10),Q12),)</f>
        <v/>
      </c>
      <c r="S12" s="3">
        <f>REPLACE(R12,1,FIND(CHAR(10),R12),)</f>
        <v/>
      </c>
      <c r="T12" s="3">
        <f>REPLACE(S12,1,FIND(CHAR(10),S12),)</f>
        <v/>
      </c>
      <c r="U12" s="3">
        <f>REPLACE(T12,1,FIND(CHAR(10),T12),)</f>
        <v/>
      </c>
      <c r="V12" s="3">
        <f>REPLACE(U12,1,FIND(CHAR(10),U12),)</f>
        <v/>
      </c>
      <c r="W12" s="3">
        <f>REPLACE(V12,1,FIND(CHAR(10),V12),)</f>
        <v/>
      </c>
      <c r="X12" s="3">
        <f>REPLACE(W12,1,FIND(CHAR(10),W12),)</f>
        <v/>
      </c>
      <c r="Y12" s="2">
        <f>K12&amp;"【Service】 If you have any questions, please feel free to contact us and we will answer your questions as soon as possible."</f>
        <v/>
      </c>
      <c r="Z12" s="3" t="inlineStr">
        <is>
          <t>best gift</t>
        </is>
      </c>
      <c r="AA12" s="3">
        <f>LEFT(S12,FIND(CHAR(10),S12)-1)</f>
        <v/>
      </c>
      <c r="AB12" s="2">
        <f>LEFT(T12,FIND(CHAR(10),T12)-1)</f>
        <v/>
      </c>
      <c r="AC12" s="2">
        <f>LEFT(U12,FIND(CHAR(10),U12)-1)</f>
        <v/>
      </c>
      <c r="AD12" s="2">
        <f>LEFT(V12,FIND(CHAR(10),V12)-1)</f>
        <v/>
      </c>
      <c r="AE12" s="2">
        <f>LEFT(W12,FIND(CHAR(10),W12)-1)</f>
        <v/>
      </c>
      <c r="AF12" s="0" t="inlineStr">
        <is>
          <t>纸箱,信封件-UK.DE,信封件-DE,信封件-FR</t>
        </is>
      </c>
      <c r="AG12" s="0" t="inlineStr">
        <is>
          <t>white</t>
        </is>
      </c>
      <c r="AH12" s="0" t="inlineStr">
        <is>
          <t>Free Size</t>
        </is>
      </c>
      <c r="AJ12" s="0" t="inlineStr">
        <is>
          <t>Plastic</t>
        </is>
      </c>
      <c r="AK12" s="0" t="inlineStr">
        <is>
          <t>塑料</t>
        </is>
      </c>
      <c r="AL12" s="0" t="inlineStr">
        <is>
          <t>3</t>
        </is>
      </c>
      <c r="AM12" s="0" t="inlineStr">
        <is>
          <t>36</t>
        </is>
      </c>
      <c r="AN12" s="5" t="n">
        <v>0.08</v>
      </c>
      <c r="AO12" s="0" t="n">
        <v>12.99</v>
      </c>
      <c r="AP12" s="0" t="n">
        <v>5.1</v>
      </c>
      <c r="AQ12" s="0" t="n">
        <v>4.99</v>
      </c>
      <c r="AR12" s="0">
        <f>IF(VALUE(TRIM(AM12))&lt;=100,"202411999000529084",IF(VALUE(TRIM(AM12))&lt;=200,"202411999000529085",IF(VALUE(TRIM(AM12))&lt;=300,"202411999000529087",IF(VALUE(TRIM(AM12))&lt;=400,"202411999000529089",IF(VALUE(TRIM(AM12))&lt;=500,"202411999000529090",IF(VALUE(TRIM(AM12))&lt;=1000,"202411999000532718","202411999000536024"))))))</f>
        <v/>
      </c>
      <c r="AU12" s="0" t="inlineStr">
        <is>
          <t>正常</t>
        </is>
      </c>
      <c r="BA12" s="0" t="inlineStr">
        <is>
          <t>http://23.94.38.62/c0NyakFNU0RDU1FuMG4xUmlFc2V0bHRFNXphV2tzUkNXYkE5SkFvbnFQUExjc2JuMkpSN1R2QnZRTlRKOGhRbTRkN2JVWXFvcS9RPQ.jpg</t>
        </is>
      </c>
      <c r="BB12" s="0" t="inlineStr">
        <is>
          <t>http://23.94.38.62/eTYzaGt0SVZMZW5TZldSenlRWWhUU2dURG9DY3BBNm5wN2ZvQU5TWlkySk1SNDlyVE83L2xpQlp5eDFGT2lGMzE5ZDdrZnhUM2U0PQ.jpg</t>
        </is>
      </c>
      <c r="BC12" s="0" t="inlineStr">
        <is>
          <t>http://23.94.38.62/VUhIbURCTmRiczVFWGsxWmhvOVdkV2xpMnJvK3ZVaWE4T1NiZTVZVkFZU09wSWtKN3kvaTZ3dXF0Zi9pVXhudzNscGdmY2tDdWxZPQ.jpg</t>
        </is>
      </c>
      <c r="BD12" s="0" t="inlineStr">
        <is>
          <t>http://23.94.38.62/WDhWRFRZVVcwQ2hEWTY4ZXFmTE10N21XQk55TU9UekJlblJkdkZRZHFmZkN2bGV4b1ErQ3Y1M3Y2amJmbE9WTk0yWGt3QmVFODlnPQ.jpg</t>
        </is>
      </c>
      <c r="BE12" s="0" t="inlineStr">
        <is>
          <t>http://23.94.38.62/N1ZySGpxem5iRVF1Z21tL25ZZ1hoZklNZUdUYUR4V251ejVyK3Z6L2V1cmFZS3U5WlExVXQwbldqRWVqZGw2TERlQWNNOGsrc09FPQ.jpg</t>
        </is>
      </c>
      <c r="BF12" s="0" t="n"/>
      <c r="BG12" s="0" t="n"/>
      <c r="BH12" s="0" t="n"/>
      <c r="BI12" s="0" t="n"/>
      <c r="BJ12" s="0" t="inlineStr">
        <is>
          <t>http://23.94.38.62/NGNjTlhNcmY0Y3RIT0JmNmYrYlovWlNCNFpybVlNdnhaT0tMbGFhMzJ3Y2FPOHZxVmhsVzB0V0pJSzMyaVU4amhtNmhFcWlzeTY4PQ.jpg@100</t>
        </is>
      </c>
      <c r="BK12" s="0">
        <f>IF(ISBLANK(BJ12),BA12,BJ12)</f>
        <v/>
      </c>
      <c r="BL12" s="0" t="inlineStr">
        <is>
          <t>TYX241126003</t>
        </is>
      </c>
      <c r="BN12" s="0" t="inlineStr">
        <is>
          <t>Headband Gold Angel Halos Headband Multilayer Metal Headbands For Women Bridal Headpiece Halos Tiaras Headband For Halloween Christmas Masquerade</t>
        </is>
      </c>
      <c r="BO12" s="0" t="inlineStr">
        <is>
          <t>头饰金色天使光环头饰多层金属头饰女士新娘头饰光环头饰万圣节圣诞节化妆舞会头饰</t>
        </is>
      </c>
      <c r="BP12" s="0" t="inlineStr">
        <is>
          <t>圣母三层发箍</t>
        </is>
      </c>
      <c r="BQ12" s="0" t="inlineStr">
        <is>
          <t>Our Lady Three-Layer Headband</t>
        </is>
      </c>
    </row>
    <row r="13" ht="50" customHeight="1" s="1">
      <c r="A13" s="0" t="inlineStr">
        <is>
          <t>TYX241126005</t>
        </is>
      </c>
      <c r="B13" s="0" t="inlineStr">
        <is>
          <t>Herunwer</t>
        </is>
      </c>
      <c r="C13" s="0" t="inlineStr">
        <is>
          <t>2WXX20250106</t>
        </is>
      </c>
      <c r="D13" s="0" t="inlineStr">
        <is>
          <t>-</t>
        </is>
      </c>
      <c r="F13" s="0">
        <f>C13&amp;D13&amp;A13&amp;D13&amp;B13</f>
        <v/>
      </c>
      <c r="G13" s="0">
        <f>C13&amp;D13&amp;E13&amp;D13&amp;B13</f>
        <v/>
      </c>
      <c r="J13" s="0">
        <f>BN13</f>
        <v/>
      </c>
      <c r="K13" s="0" t="inlineStr">
        <is>
          <t xml:space="preserve">Herunwer </t>
        </is>
      </c>
      <c r="L13" s="0">
        <f>K13&amp;J13</f>
        <v/>
      </c>
      <c r="M13" s="0">
        <f>LEN(L13)</f>
        <v/>
      </c>
      <c r="N13" s="0" t="inlineStr">
        <is>
          <t>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 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t>
        </is>
      </c>
      <c r="O13" s="2">
        <f>IF(ISNUMBER(SEARCH("&lt;br&gt;Size",SUBSTITUTE(TRIM(N13),"&lt;br&gt; ","&lt;br&gt;"))),LEFT(SUBSTITUTE(TRIM(N13),"&lt;br&gt; ","&lt;br&gt;"),SEARCH("&lt;br&gt;Size",SUBSTITUTE(TRIM(N13),"&lt;br&gt; ","&lt;br&gt;"))-1),SUBSTITUTE(TRIM(N13),"&lt;br&gt; ","&lt;br&gt;"))</f>
        <v/>
      </c>
      <c r="P13" s="2">
        <f>IF(ISNUMBER(SEARCH("Size&lt;br&gt;US",O13)),LEFT(O13,SEARCH("Size&lt;br&gt;US",O13)-1),O13)</f>
        <v/>
      </c>
      <c r="Q13" s="2">
        <f>SUBSTITUTE(P13,"&lt;br&gt;",CHAR(10))</f>
        <v/>
      </c>
      <c r="R13" s="2">
        <f>REPLACE(Q13,1,FIND(CHAR(10),Q13),)</f>
        <v/>
      </c>
      <c r="S13" s="3">
        <f>REPLACE(R13,1,FIND(CHAR(10),R13),)</f>
        <v/>
      </c>
      <c r="T13" s="3">
        <f>REPLACE(S13,1,FIND(CHAR(10),S13),)</f>
        <v/>
      </c>
      <c r="U13" s="3">
        <f>REPLACE(T13,1,FIND(CHAR(10),T13),)</f>
        <v/>
      </c>
      <c r="V13" s="3">
        <f>REPLACE(U13,1,FIND(CHAR(10),U13),)</f>
        <v/>
      </c>
      <c r="W13" s="3">
        <f>REPLACE(V13,1,FIND(CHAR(10),V13),)</f>
        <v/>
      </c>
      <c r="X13" s="3">
        <f>REPLACE(W13,1,FIND(CHAR(10),W13),)</f>
        <v/>
      </c>
      <c r="Y13" s="2">
        <f>K13&amp;"【Service】 If you have any questions, please feel free to contact us and we will answer your questions as soon as possible."</f>
        <v/>
      </c>
      <c r="Z13" s="3" t="inlineStr">
        <is>
          <t>best gift</t>
        </is>
      </c>
      <c r="AA13" s="3">
        <f>LEFT(S13,FIND(CHAR(10),S13)-1)</f>
        <v/>
      </c>
      <c r="AB13" s="2">
        <f>LEFT(T13,FIND(CHAR(10),T13)-1)</f>
        <v/>
      </c>
      <c r="AC13" s="2">
        <f>LEFT(U13,FIND(CHAR(10),U13)-1)</f>
        <v/>
      </c>
      <c r="AD13" s="2">
        <f>LEFT(V13,FIND(CHAR(10),V13)-1)</f>
        <v/>
      </c>
      <c r="AE13" s="2">
        <f>LEFT(W13,FIND(CHAR(10),W13)-1)</f>
        <v/>
      </c>
      <c r="AF13" s="0" t="inlineStr">
        <is>
          <t>膏体,纸箱</t>
        </is>
      </c>
      <c r="AG13" s="0" t="inlineStr">
        <is>
          <t>white</t>
        </is>
      </c>
      <c r="AH13" s="0" t="inlineStr">
        <is>
          <t>Free Size</t>
        </is>
      </c>
      <c r="AJ13" s="0" t="inlineStr">
        <is>
          <t>Plastic</t>
        </is>
      </c>
      <c r="AK13" s="0" t="inlineStr">
        <is>
          <t>塑料</t>
        </is>
      </c>
      <c r="AL13" s="0" t="inlineStr">
        <is>
          <t>13</t>
        </is>
      </c>
      <c r="AM13" s="0" t="inlineStr">
        <is>
          <t>120</t>
        </is>
      </c>
      <c r="AN13" s="5" t="n">
        <v>0.26</v>
      </c>
      <c r="AO13" s="0" t="n">
        <v>19.99</v>
      </c>
      <c r="AP13" s="0" t="n">
        <v>8.050000000000001</v>
      </c>
      <c r="AQ13" s="0" t="n">
        <v>7.99</v>
      </c>
      <c r="AR13" s="0">
        <f>IF(VALUE(TRIM(AM13))&lt;=100,"202411999000529084",IF(VALUE(TRIM(AM13))&lt;=200,"202411999000529085",IF(VALUE(TRIM(AM13))&lt;=300,"202411999000529087",IF(VALUE(TRIM(AM13))&lt;=400,"202411999000529089",IF(VALUE(TRIM(AM13))&lt;=500,"202411999000529090",IF(VALUE(TRIM(AM13))&lt;=1000,"202411999000532718","202411999000536024"))))))</f>
        <v/>
      </c>
      <c r="AU13" s="0" t="inlineStr">
        <is>
          <t>正常</t>
        </is>
      </c>
      <c r="BA13" s="0" t="inlineStr">
        <is>
          <t>http://23.94.38.62/ZWRyREpCRG1rSHQ3YUVxdjhJNG52aW9kajNEeEFyOEo2M2h5NUFOMVoxZm9NWFY4T20xc2FsUExzc0gwL3BpeTY3OGhyN3JySmVrPQ.jpg</t>
        </is>
      </c>
      <c r="BB13" s="0" t="inlineStr">
        <is>
          <t>http://23.94.38.62/RFIvVSsvaEVFZEQrVFluLyt1Nzk4VE5DcTZ5ZHAyZ3FDSzhyZmRmUTUxZXZDRSswQVg4OUl5WDBtUDFSWjV6VUZpa2lhQUo1Mm9zPQ.jpg</t>
        </is>
      </c>
      <c r="BC13" s="0" t="inlineStr">
        <is>
          <t>http://23.94.38.62/d0NaY2JVWFdYeE5aMEkwVkNNWEh6VkV0SGFRaEFsMHVTR2xNQ1JkZERldFFPcUZYRC9BcGd5dnhZRW1MVzFOdXh6YTdIOFVjaWZZPQ.jpg</t>
        </is>
      </c>
      <c r="BD13" s="0" t="inlineStr">
        <is>
          <t>http://23.94.38.62/OEJUVkw2b2dWT3AzRWxETlhIQW5Db3AzbTl3enJ2bitsaVlkRm5UMVBXUWhvOEc5dC85Z3lTZEFvak01VVBBNFN1VW9DRENTLzNJPQ.jpg</t>
        </is>
      </c>
      <c r="BE13" s="0" t="inlineStr">
        <is>
          <t>http://23.94.38.62/TnI5TzRTZ0ZLdHlwVHVQZFg0bW5xZzJDTVlVNHphQWVpSU9mVEV5ditGaGIycHVUVzltM1BCc3JNcnBsM09HRk44T0grRlRBd1gwPQ.jpg</t>
        </is>
      </c>
      <c r="BF13" s="0" t="inlineStr">
        <is>
          <t>http://23.94.38.62/YVRoN1NBV2tTeUgydkdWdlpQZ1JXVUFmTVJRWnRZNkpjRXlDMG1lbVp1RmhBUmRacW80VDMwYVZrZ0JvMWZLM1FhTElQTUhQSnBFPQ.jpg</t>
        </is>
      </c>
      <c r="BG13" s="0" t="inlineStr">
        <is>
          <t>http://23.94.38.62/QXdPK0FtNjQrT3B3c29CY0pjR0hoSG54QzNvSUxoWEIzc2RZL2orWDFRVE9tV050ZHlHY3NqSDgzWGhjbkFSeTRTMEFPMjFFZTRFPQ.jpg</t>
        </is>
      </c>
      <c r="BH13" s="0" t="n"/>
      <c r="BI13" s="0" t="n"/>
      <c r="BJ13" s="0" t="inlineStr">
        <is>
          <t>http://23.94.38.62/Y08zNFdlOEJ5ZWFrd3RvMnpzVnlUMWJ6Q3VUU3NsVTJ5cHFJcGhxWnM1ZTJTZWl0MFlOUnc4dmZBdUtuU1hMMVJjRVIzTEdHRXZJPQ.jpg@100</t>
        </is>
      </c>
      <c r="BK13" s="0">
        <f>IF(ISBLANK(BJ13),BA13,BJ13)</f>
        <v/>
      </c>
      <c r="BL13" s="0" t="inlineStr">
        <is>
          <t>TYX241126005</t>
        </is>
      </c>
      <c r="BN13" s="0" t="inlineStr">
        <is>
          <t>Braiding Gel Moisturising Braid Jams With Extremes Hold 100 G Neats Braiding Conditioning Shining Gel Locking Gel Instant Control Edges And Braid Gel</t>
        </is>
      </c>
      <c r="BO13" s="0" t="inlineStr">
        <is>
          <t>编织凝胶保湿辫子果酱，具有极致定型效果 100 G 整洁编织调理亮泽凝胶锁定凝胶即时控制边缘和编织凝胶</t>
        </is>
      </c>
      <c r="BP13" s="0" t="inlineStr">
        <is>
          <t>脏辫霜</t>
        </is>
      </c>
      <c r="BQ13" s="0" t="inlineStr">
        <is>
          <t>Dreadlocks Cream</t>
        </is>
      </c>
    </row>
    <row r="14" ht="50" customHeight="1" s="1">
      <c r="A14" s="0" t="inlineStr">
        <is>
          <t>TYX241126007</t>
        </is>
      </c>
      <c r="B14" s="0" t="inlineStr">
        <is>
          <t>Herunwer</t>
        </is>
      </c>
      <c r="C14" s="0" t="inlineStr">
        <is>
          <t>2WXX20250106</t>
        </is>
      </c>
      <c r="D14" s="0" t="inlineStr">
        <is>
          <t>-</t>
        </is>
      </c>
      <c r="E14" s="0" t="n"/>
      <c r="F14" s="0">
        <f>C14&amp;D14&amp;A14&amp;D14&amp;B14</f>
        <v/>
      </c>
      <c r="G14" s="0">
        <f>C14&amp;D14&amp;E14&amp;D14&amp;B14</f>
        <v/>
      </c>
      <c r="J14" s="0">
        <f>BN14</f>
        <v/>
      </c>
      <c r="K14" s="0" t="inlineStr">
        <is>
          <t xml:space="preserve">Herunwer </t>
        </is>
      </c>
      <c r="L14" s="0">
        <f>K14&amp;J14</f>
        <v/>
      </c>
      <c r="M14" s="0">
        <f>LEN(L14)</f>
        <v/>
      </c>
      <c r="N14" s="0" t="inlineStr">
        <is>
          <t>Dirty Braid Gel Braideds Braid Styling Moisturizing Hair Gel Watermelon Flavors&lt;br&gt;Features:&lt;br&gt;    Strong hold : this braiding gel provides hold and control, making it ideal for creating box braids and locking dreads, ensuring your styles stay in place all day without flaking or&lt;br&gt;    Refreshing Watermelon : Infused with a delightful watermelon , this hair styling gel leaves your hair smelling and fruity, making your styling routine an experience while enhancing your look&lt;br&gt;    Moisturising properties: designed not just for hold, this gel also acts as a moisturiser for your hair, helping to keep your locks hydrated and while you style, making it suitable for various hair types&lt;br&gt;    Versatile application: for various styling needs, this gel can be used for braiding, locking, and styles, providing the flexibility to create different looks and keep your hair looking and polished&lt;br&gt;    Easy to use: with a user-friendly , this 8.8 braiding gel is easy to apply, allowing you to achieve -looking results at home while maintaining the health and integrity of your hair during styling&lt;br&gt;Product Description:&lt;br&gt;Includes: 1 * Dirty Braid Gel&lt;br&gt;</t>
        </is>
      </c>
      <c r="O14" s="2">
        <f>IF(ISNUMBER(SEARCH("&lt;br&gt;Size",SUBSTITUTE(TRIM(N14),"&lt;br&gt; ","&lt;br&gt;"))),LEFT(SUBSTITUTE(TRIM(N14),"&lt;br&gt; ","&lt;br&gt;"),SEARCH("&lt;br&gt;Size",SUBSTITUTE(TRIM(N14),"&lt;br&gt; ","&lt;br&gt;"))-1),SUBSTITUTE(TRIM(N14),"&lt;br&gt; ","&lt;br&gt;"))</f>
        <v/>
      </c>
      <c r="P14" s="2">
        <f>IF(ISNUMBER(SEARCH("Size&lt;br&gt;US",O14)),LEFT(O14,SEARCH("Size&lt;br&gt;US",O14)-1),O14)</f>
        <v/>
      </c>
      <c r="Q14" s="2">
        <f>SUBSTITUTE(P14,"&lt;br&gt;",CHAR(10))</f>
        <v/>
      </c>
      <c r="R14" s="2">
        <f>REPLACE(Q14,1,FIND(CHAR(10),Q14),)</f>
        <v/>
      </c>
      <c r="S14" s="3">
        <f>REPLACE(R14,1,FIND(CHAR(10),R14),)</f>
        <v/>
      </c>
      <c r="T14" s="3">
        <f>REPLACE(S14,1,FIND(CHAR(10),S14),)</f>
        <v/>
      </c>
      <c r="U14" s="3">
        <f>REPLACE(T14,1,FIND(CHAR(10),T14),)</f>
        <v/>
      </c>
      <c r="V14" s="3">
        <f>REPLACE(U14,1,FIND(CHAR(10),U14),)</f>
        <v/>
      </c>
      <c r="W14" s="3">
        <f>REPLACE(V14,1,FIND(CHAR(10),V14),)</f>
        <v/>
      </c>
      <c r="X14" s="3">
        <f>REPLACE(W14,1,FIND(CHAR(10),W14),)</f>
        <v/>
      </c>
      <c r="Y14" s="2">
        <f>K14&amp;"【Service】 If you have any questions, please feel free to contact us and we will answer your questions as soon as possible."</f>
        <v/>
      </c>
      <c r="Z14" s="3" t="inlineStr">
        <is>
          <t>best gift</t>
        </is>
      </c>
      <c r="AA14" s="3">
        <f>LEFT(S14,FIND(CHAR(10),S14)-1)</f>
        <v/>
      </c>
      <c r="AB14" s="2">
        <f>LEFT(T14,FIND(CHAR(10),T14)-1)</f>
        <v/>
      </c>
      <c r="AC14" s="2">
        <f>LEFT(U14,FIND(CHAR(10),U14)-1)</f>
        <v/>
      </c>
      <c r="AD14" s="2">
        <f>LEFT(V14,FIND(CHAR(10),V14)-1)</f>
        <v/>
      </c>
      <c r="AE14" s="2">
        <f>LEFT(W14,FIND(CHAR(10),W14)-1)</f>
        <v/>
      </c>
      <c r="AF14" s="0" t="inlineStr">
        <is>
          <t>膏体,定制,纸箱,信封件-DE2</t>
        </is>
      </c>
      <c r="AG14" s="0" t="inlineStr">
        <is>
          <t>white</t>
        </is>
      </c>
      <c r="AH14" s="0" t="inlineStr">
        <is>
          <t>Free Size</t>
        </is>
      </c>
      <c r="AJ14" s="0" t="inlineStr">
        <is>
          <t>Plastic</t>
        </is>
      </c>
      <c r="AK14" s="0" t="inlineStr">
        <is>
          <t>塑料</t>
        </is>
      </c>
      <c r="AL14" s="0" t="inlineStr">
        <is>
          <t>5</t>
        </is>
      </c>
      <c r="AM14" s="0" t="inlineStr">
        <is>
          <t>77</t>
        </is>
      </c>
      <c r="AN14" s="5" t="n">
        <v>0.17</v>
      </c>
      <c r="AO14" s="0" t="n">
        <v>14.99</v>
      </c>
      <c r="AP14" s="0" t="n">
        <v>5.99</v>
      </c>
      <c r="AQ14" s="0" t="n">
        <v>5.99</v>
      </c>
      <c r="AR14" s="0">
        <f>IF(VALUE(TRIM(AM14))&lt;=100,"202411999000529084",IF(VALUE(TRIM(AM14))&lt;=200,"202411999000529085",IF(VALUE(TRIM(AM14))&lt;=300,"202411999000529087",IF(VALUE(TRIM(AM14))&lt;=400,"202411999000529089",IF(VALUE(TRIM(AM14))&lt;=500,"202411999000529090",IF(VALUE(TRIM(AM14))&lt;=1000,"202411999000532718","202411999000536024"))))))</f>
        <v/>
      </c>
      <c r="AU14" s="0" t="inlineStr">
        <is>
          <t>正常</t>
        </is>
      </c>
      <c r="BA14" s="0" t="inlineStr">
        <is>
          <t>http://23.94.38.62/Unh6UGRwUGRHaVlubW5KSXRmNlp6Z3dFT3Y1Ky9MdDhJK2dsaWY5TXhNWXVoTGRUU2VzQWYrcTlPK013UXlLcjlPQnh6UkhQOGtvPQ.jpg</t>
        </is>
      </c>
      <c r="BB14" s="0" t="inlineStr">
        <is>
          <t>http://23.94.38.62/MURBY2l4U2wxK00xWjR2VDV4SE9lbXhQWXFEemY5ZlFQRTFQak40V0ExVEtkdmZ5dlNqN0twd1BncFRBaXF1clcrY3IwN1RIQTJzPQ.jpg</t>
        </is>
      </c>
      <c r="BC14" s="0" t="inlineStr">
        <is>
          <t>http://23.94.38.62/aVcwQ3ZyM3ozL0V1UTFoMUFGUDJQaSsyRzVHc0VIUUVPR2FQMC8vRHduTWRGWjV1N054VHAvYjlRak5hVTlKYVVnSWlmdno4QllvPQ.jpg</t>
        </is>
      </c>
      <c r="BD14" s="0" t="inlineStr">
        <is>
          <t>http://23.94.38.62/akVmaDdkTnFFNXRSV0JaakNkN0hHTER0L3d3N3RWblgwVlFqTVhDMjM3SzdmTFBNSE5OR2hNeFVsQXp5V3pGRkprS24xS0RZVDY4PQ.jpg</t>
        </is>
      </c>
      <c r="BE14" s="0" t="inlineStr">
        <is>
          <t>http://23.94.38.62/Y0xQZmNqaDJwZ3draVJLcldvZU5wNnJvbW43R2ZiNm1pM1RnR0dtK0tuYmxYNzQvOENPUXJsVnFVVjl1YS8vZGJCdWlPUkNhN0ZvPQ.jpg</t>
        </is>
      </c>
      <c r="BF14" s="0" t="inlineStr">
        <is>
          <t>http://23.94.38.62/VWQrVHJGKzZEQlRXZ1Axa0E1WVVNVmJuWE4xdDNPL2NzVDh3a25aQys4eUpjUkN4Slo4SW93ZFlIbTRJNXlSU1RNTnFnZFRVNVVJPQ.jpg</t>
        </is>
      </c>
      <c r="BG14" s="0" t="inlineStr">
        <is>
          <t>http://23.94.38.62/NkkrZGp3VEFKaEsrcUdSaWRuMmxDci82b2RuWUE5OHFOZk0zeVlaelZld3pzNFhRUm5XU1hSdTB1aXBycnFVdWFkY2RrcytaczVRPQ.jpg</t>
        </is>
      </c>
      <c r="BH14" s="0" t="inlineStr">
        <is>
          <t>http://23.94.38.62/NG1DQmFYL3J5a01laW5DLzh1MnRpS3QybExBNDVRajVnNGx4VjVBYUN0SkcrWFBFSjV2Q3JFYi93WUJnMVlnME5GRW1Lc0JJZGFzPQ.jpg</t>
        </is>
      </c>
      <c r="BI14" s="0" t="inlineStr">
        <is>
          <t>http://23.94.38.62/MUt0Z0xBZE5uT3UrN1FQTlQvMVAxQlpqTUlvR1dqU0p4dmZSZ0ZOeFF0bXNKTzYxZjA0Z0J6ZTk1MjdBMFI5SEVjUU01aktJTzZ3PQ.jpg</t>
        </is>
      </c>
      <c r="BJ14" s="0" t="inlineStr">
        <is>
          <t>http://23.94.38.62/c2NtWjRvQ0VUcC85TkxlVmJpMGFycmdGdzJTRnR1WjQzUWhyU1dicGtVVUI1MzgxcG1uTDN2NGc1OXZ6ZVYzUVVuRjZWZ3ljNVFFPQ.jpg@100</t>
        </is>
      </c>
      <c r="BK14" s="0">
        <f>IF(ISBLANK(BJ14),BA14,BJ14)</f>
        <v/>
      </c>
      <c r="BL14" s="0" t="inlineStr">
        <is>
          <t>TYX241126007</t>
        </is>
      </c>
      <c r="BN14" s="0" t="inlineStr">
        <is>
          <t>Dirty Braid Gel Braideds Braid Styling Moisturizing Hair Gel Watermelon Flavors</t>
        </is>
      </c>
      <c r="BO14" s="0" t="inlineStr">
        <is>
          <t>脏辫发胶 辫子发辫造型保湿发胶 西瓜口味</t>
        </is>
      </c>
      <c r="BP14" s="0" t="inlineStr">
        <is>
          <t>头发强效定型啫喱</t>
        </is>
      </c>
      <c r="BQ14" s="0" t="inlineStr">
        <is>
          <t>Hair Styling Gel</t>
        </is>
      </c>
    </row>
    <row r="15" ht="50" customHeight="1" s="1">
      <c r="A15" s="0" t="inlineStr">
        <is>
          <t>THH241126002</t>
        </is>
      </c>
      <c r="B15" s="0" t="inlineStr">
        <is>
          <t>Herunwer</t>
        </is>
      </c>
      <c r="C15" s="0" t="inlineStr">
        <is>
          <t>2WXX20250106</t>
        </is>
      </c>
      <c r="D15" s="0" t="inlineStr">
        <is>
          <t>-</t>
        </is>
      </c>
      <c r="E15" s="0" t="n"/>
      <c r="F15" s="0">
        <f>C15&amp;D15&amp;A15&amp;D15&amp;B15</f>
        <v/>
      </c>
      <c r="G15" s="0">
        <f>C15&amp;D15&amp;E15&amp;D15&amp;B15</f>
        <v/>
      </c>
      <c r="J15" s="0">
        <f>BN15</f>
        <v/>
      </c>
      <c r="K15" s="0" t="inlineStr">
        <is>
          <t xml:space="preserve">Herunwer </t>
        </is>
      </c>
      <c r="L15" s="0">
        <f>K15&amp;J15</f>
        <v/>
      </c>
      <c r="M15" s="0">
        <f>LEN(L15)</f>
        <v/>
      </c>
      <c r="N15" s="0" t="inlineStr">
        <is>
          <t>Aloe Hair Styling Stick With Coconuts Oil Grape Seed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gel.&lt;br&gt;    【Safe and 】Safe and hair wax sticks are white solids, containing natural plant ingredients such as Beeswax, Aloe, Coconuts Oil Grape Seed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defined.&lt;br&gt;Product Description:&lt;br&gt;1*aloe hair wax stick&lt;br&gt;Net：16g&lt;br&gt;</t>
        </is>
      </c>
      <c r="O15" s="2">
        <f>IF(ISNUMBER(SEARCH("&lt;br&gt;Size",SUBSTITUTE(TRIM(N15),"&lt;br&gt; ","&lt;br&gt;"))),LEFT(SUBSTITUTE(TRIM(N15),"&lt;br&gt; ","&lt;br&gt;"),SEARCH("&lt;br&gt;Size",SUBSTITUTE(TRIM(N15),"&lt;br&gt; ","&lt;br&gt;"))-1),SUBSTITUTE(TRIM(N15),"&lt;br&gt; ","&lt;br&gt;"))</f>
        <v/>
      </c>
      <c r="P15" s="2">
        <f>IF(ISNUMBER(SEARCH("Size&lt;br&gt;US",O15)),LEFT(O15,SEARCH("Size&lt;br&gt;US",O15)-1),O15)</f>
        <v/>
      </c>
      <c r="Q15" s="2">
        <f>SUBSTITUTE(P15,"&lt;br&gt;",CHAR(10))</f>
        <v/>
      </c>
      <c r="R15" s="2">
        <f>REPLACE(Q15,1,FIND(CHAR(10),Q15),)</f>
        <v/>
      </c>
      <c r="S15" s="3">
        <f>REPLACE(R15,1,FIND(CHAR(10),R15),)</f>
        <v/>
      </c>
      <c r="T15" s="3">
        <f>REPLACE(S15,1,FIND(CHAR(10),S15),)</f>
        <v/>
      </c>
      <c r="U15" s="3">
        <f>REPLACE(T15,1,FIND(CHAR(10),T15),)</f>
        <v/>
      </c>
      <c r="V15" s="3">
        <f>REPLACE(U15,1,FIND(CHAR(10),U15),)</f>
        <v/>
      </c>
      <c r="W15" s="3">
        <f>REPLACE(V15,1,FIND(CHAR(10),V15),)</f>
        <v/>
      </c>
      <c r="X15" s="3">
        <f>REPLACE(W15,1,FIND(CHAR(10),W15),)</f>
        <v/>
      </c>
      <c r="Y15" s="2">
        <f>K15&amp;"【Service】 If you have any questions, please feel free to contact us and we will answer your questions as soon as possible."</f>
        <v/>
      </c>
      <c r="Z15" s="3" t="inlineStr">
        <is>
          <t>best gift</t>
        </is>
      </c>
      <c r="AA15" s="3">
        <f>LEFT(S15,FIND(CHAR(10),S15)-1)</f>
        <v/>
      </c>
      <c r="AB15" s="2">
        <f>LEFT(T15,FIND(CHAR(10),T15)-1)</f>
        <v/>
      </c>
      <c r="AC15" s="2">
        <f>LEFT(U15,FIND(CHAR(10),U15)-1)</f>
        <v/>
      </c>
      <c r="AD15" s="2">
        <f>LEFT(V15,FIND(CHAR(10),V15)-1)</f>
        <v/>
      </c>
      <c r="AE15" s="2">
        <f>LEFT(W15,FIND(CHAR(10),W15)-1)</f>
        <v/>
      </c>
      <c r="AF15" s="0" t="inlineStr">
        <is>
          <t>膏体,信封件-US.UK.DE,信封件-US,信封件-FR,信封件-JP</t>
        </is>
      </c>
      <c r="AG15" s="0" t="inlineStr">
        <is>
          <t>green</t>
        </is>
      </c>
      <c r="AH15" s="0" t="inlineStr">
        <is>
          <t>Free Size</t>
        </is>
      </c>
      <c r="AJ15" s="0" t="inlineStr">
        <is>
          <t>Plastic</t>
        </is>
      </c>
      <c r="AK15" s="0" t="inlineStr">
        <is>
          <t>塑料</t>
        </is>
      </c>
      <c r="AL15" s="0" t="inlineStr">
        <is>
          <t>5.9</t>
        </is>
      </c>
      <c r="AM15" s="0" t="inlineStr">
        <is>
          <t>50</t>
        </is>
      </c>
      <c r="AN15" s="5" t="n">
        <v>0.11</v>
      </c>
      <c r="AO15" s="0" t="n">
        <v>14.99</v>
      </c>
      <c r="AP15" s="0" t="n">
        <v>5.93</v>
      </c>
      <c r="AQ15" s="0" t="n">
        <v>5.99</v>
      </c>
      <c r="AR15" s="0">
        <f>IF(VALUE(TRIM(AM15))&lt;=100,"202411999000529084",IF(VALUE(TRIM(AM15))&lt;=200,"202411999000529085",IF(VALUE(TRIM(AM15))&lt;=300,"202411999000529087",IF(VALUE(TRIM(AM15))&lt;=400,"202411999000529089",IF(VALUE(TRIM(AM15))&lt;=500,"202411999000529090",IF(VALUE(TRIM(AM15))&lt;=1000,"202411999000532718","202411999000536024"))))))</f>
        <v/>
      </c>
      <c r="AU15" s="0" t="inlineStr">
        <is>
          <t>正常</t>
        </is>
      </c>
      <c r="BA15" s="0" t="inlineStr">
        <is>
          <t>http://23.94.38.62/MCs3NWNZSEFQMEpZZ2VvT29GVURoZVJDc3JHTmVCZXZOUE1uMlBzSGpTUXVxY2pCUzZ5TkYxWno1Vzdrbm5wVGtoWHBtRm1DYlQ0PQ.jpg</t>
        </is>
      </c>
      <c r="BB15" s="0" t="inlineStr">
        <is>
          <t>http://23.94.38.62/VytCVTU5RzkzbUxpVVdsRG5hKzdreFZGTTBSMlBmWE9yRm10U21hbm1mMSt1RjRUSVU4dzZJeHBXd2pDeHFvMllPOHFadnZBZ25rPQ.jpg</t>
        </is>
      </c>
      <c r="BC15" s="0" t="inlineStr">
        <is>
          <t>http://23.94.38.62/RFdSUXZZalR5UisyaXN2ZEZkcTRVT2FTNmR1dnc2VVc1ZzQyTzFGQUI3QXB3S2w1Yytjc01IOGRQR0hjUUljTWpBdnBBbzNHK1dFPQ.jpg</t>
        </is>
      </c>
      <c r="BD15" s="0" t="inlineStr">
        <is>
          <t>http://23.94.38.62/M3hhNjJlUytKcVF5OHY4Ni8xV1MrREhwV00wMU5pTEI4clpJZmtsQjVPNXd2SXJWL2p6d2NTRHZJZzNwaGZyZ1Y1c1ZVK0ptVDY0PQ.jpg</t>
        </is>
      </c>
      <c r="BE15" s="0" t="inlineStr">
        <is>
          <t>http://23.94.38.62/K25wY1labWFadnB0RWwxczdUYTdHU2oyRjVrQ2x1RnlwdGI5dGFZamhoa1EzUlU5SFRzY25yQzc5ejFhQytrazlrbjFiSWhWWEUwPQ.jpg</t>
        </is>
      </c>
      <c r="BF15" s="0" t="inlineStr">
        <is>
          <t>http://23.94.38.62/d0QyOUY1MGFZRFFiRVVRU3BHTWx3ak5OWS8zeHpoVTZndzJtbjY5V3FUeUNoUERmeDlHM2FiQVVpYTBPVHBpVitBVVpJUFR5ZHU4PQ.jpg</t>
        </is>
      </c>
      <c r="BG15" s="0" t="inlineStr">
        <is>
          <t>http://23.94.38.62/UmZqU3JPY2UvajRJU1pZZVVpdWE5eFovdmY3QTVPYmVUM2NtQ3dyNU9qTlY0NkM2allzOUErOS9DUG1BQmM5dVNPNEpvOGNJOURRPQ.jpg</t>
        </is>
      </c>
      <c r="BH15" s="0" t="inlineStr">
        <is>
          <t>http://23.94.38.62/K2VYMVZXSUxyWUlIeVJiam9ZdGM5TzhuVGxyM1owSGF1K3RsMjM1R296R1hiRHBaS2xnbVdJN3hydHZPZldwRGJsUHdlVHVocWRvPQ.jpg</t>
        </is>
      </c>
      <c r="BI15" s="0" t="inlineStr">
        <is>
          <t>http://23.94.38.62/M2JjTDlYSnU3MnlvM2QyU1FjcGcrT3RSWFRBM1Z4a21vQVR1OFV1dU8rellOeFRjQ2QvL2FTa2hLRTI2dDZzcGJlc1VIbEw4UHdZPQ.jpg</t>
        </is>
      </c>
      <c r="BJ15" s="0" t="inlineStr">
        <is>
          <t>http://23.94.38.62/TnREQzZ4R3NYL1pTU0REZEdNUzRmTENQRHZoR2NHdGZBb2F5NmRKNnc3VWZQdTdrOWtRME83UDkzZDZlNnp5dmNnVk9IZzZrQlJZPQ.jpg@100</t>
        </is>
      </c>
      <c r="BK15" s="0">
        <f>IF(ISBLANK(BJ15),BA15,BJ15)</f>
        <v/>
      </c>
      <c r="BL15" s="0" t="inlineStr">
        <is>
          <t>THH241126002</t>
        </is>
      </c>
      <c r="BN15" s="0" t="inlineStr">
        <is>
          <t>Aloe Hair Styling Stick With Coconuts Oil Grape Seed Oil Hair Styling Cream</t>
        </is>
      </c>
      <c r="BO15" s="0" t="inlineStr">
        <is>
          <t>芦荟造型棒配椰子油葡萄籽油造型霜</t>
        </is>
      </c>
      <c r="BP15" s="0" t="inlineStr">
        <is>
          <t>芦荟发蜡棒16g</t>
        </is>
      </c>
      <c r="BQ15" s="0" t="inlineStr">
        <is>
          <t>Aloe Vera Wax Stick 16G</t>
        </is>
      </c>
    </row>
    <row r="16" ht="50" customHeight="1" s="1">
      <c r="A16" s="0" t="inlineStr">
        <is>
          <t>THH241126004</t>
        </is>
      </c>
      <c r="B16" s="0" t="inlineStr">
        <is>
          <t>Herunwer</t>
        </is>
      </c>
      <c r="C16" s="0" t="inlineStr">
        <is>
          <t>2WXX20250106</t>
        </is>
      </c>
      <c r="D16" s="0" t="inlineStr">
        <is>
          <t>-</t>
        </is>
      </c>
      <c r="F16" s="0">
        <f>C16&amp;D16&amp;A16&amp;D16&amp;B16</f>
        <v/>
      </c>
      <c r="G16" s="0">
        <f>C16&amp;D16&amp;E16&amp;D16&amp;B16</f>
        <v/>
      </c>
      <c r="J16" s="0">
        <f>BN16</f>
        <v/>
      </c>
      <c r="K16" s="0" t="inlineStr">
        <is>
          <t xml:space="preserve">Herunwer </t>
        </is>
      </c>
      <c r="L16" s="0">
        <f>K16&amp;J16</f>
        <v/>
      </c>
      <c r="M16" s="0">
        <f>LEN(L16)</f>
        <v/>
      </c>
      <c r="N16" s="0" t="inlineStr">
        <is>
          <t>Strawberny Hair Styling Stick Hair Wax Stick With Strawberny Oil Coconuts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Description:&lt;br&gt;1*Strawberny hair wax stick&lt;br&gt;Net：16g&lt;br&gt;</t>
        </is>
      </c>
      <c r="O16" s="2">
        <f>IF(ISNUMBER(SEARCH("&lt;br&gt;Size",SUBSTITUTE(TRIM(N16),"&lt;br&gt; ","&lt;br&gt;"))),LEFT(SUBSTITUTE(TRIM(N16),"&lt;br&gt; ","&lt;br&gt;"),SEARCH("&lt;br&gt;Size",SUBSTITUTE(TRIM(N16),"&lt;br&gt; ","&lt;br&gt;"))-1),SUBSTITUTE(TRIM(N16),"&lt;br&gt; ","&lt;br&gt;"))</f>
        <v/>
      </c>
      <c r="P16" s="2">
        <f>IF(ISNUMBER(SEARCH("Size&lt;br&gt;US",O16)),LEFT(O16,SEARCH("Size&lt;br&gt;US",O16)-1),O16)</f>
        <v/>
      </c>
      <c r="Q16" s="2">
        <f>SUBSTITUTE(P16,"&lt;br&gt;",CHAR(10))</f>
        <v/>
      </c>
      <c r="R16" s="2">
        <f>REPLACE(Q16,1,FIND(CHAR(10),Q16),)</f>
        <v/>
      </c>
      <c r="S16" s="3">
        <f>REPLACE(R16,1,FIND(CHAR(10),R16),)</f>
        <v/>
      </c>
      <c r="T16" s="3">
        <f>REPLACE(S16,1,FIND(CHAR(10),S16),)</f>
        <v/>
      </c>
      <c r="U16" s="3">
        <f>REPLACE(T16,1,FIND(CHAR(10),T16),)</f>
        <v/>
      </c>
      <c r="V16" s="3">
        <f>REPLACE(U16,1,FIND(CHAR(10),U16),)</f>
        <v/>
      </c>
      <c r="W16" s="3">
        <f>REPLACE(V16,1,FIND(CHAR(10),V16),)</f>
        <v/>
      </c>
      <c r="X16" s="3">
        <f>REPLACE(W16,1,FIND(CHAR(10),W16),)</f>
        <v/>
      </c>
      <c r="Y16" s="2">
        <f>K16&amp;"【Service】 If you have any questions, please feel free to contact us and we will answer your questions as soon as possible."</f>
        <v/>
      </c>
      <c r="Z16" s="3" t="inlineStr">
        <is>
          <t>best gift</t>
        </is>
      </c>
      <c r="AA16" s="3">
        <f>LEFT(S16,FIND(CHAR(10),S16)-1)</f>
        <v/>
      </c>
      <c r="AB16" s="2">
        <f>LEFT(T16,FIND(CHAR(10),T16)-1)</f>
        <v/>
      </c>
      <c r="AC16" s="2">
        <f>LEFT(U16,FIND(CHAR(10),U16)-1)</f>
        <v/>
      </c>
      <c r="AD16" s="2">
        <f>LEFT(V16,FIND(CHAR(10),V16)-1)</f>
        <v/>
      </c>
      <c r="AE16" s="2">
        <f>LEFT(W16,FIND(CHAR(10),W16)-1)</f>
        <v/>
      </c>
      <c r="AF16" s="0" t="inlineStr">
        <is>
          <t>膏体,信封件-US.UK.DE,信封件-US,信封件-FR,信封件-JP</t>
        </is>
      </c>
      <c r="AG16" s="0" t="inlineStr">
        <is>
          <t>red</t>
        </is>
      </c>
      <c r="AH16" s="0" t="inlineStr">
        <is>
          <t>Free Size</t>
        </is>
      </c>
      <c r="AJ16" s="0" t="inlineStr">
        <is>
          <t>Plastic</t>
        </is>
      </c>
      <c r="AK16" s="0" t="inlineStr">
        <is>
          <t>塑料</t>
        </is>
      </c>
      <c r="AL16" s="0" t="inlineStr">
        <is>
          <t>5.9</t>
        </is>
      </c>
      <c r="AM16" s="0" t="inlineStr">
        <is>
          <t>50</t>
        </is>
      </c>
      <c r="AN16" s="5" t="n">
        <v>0.11</v>
      </c>
      <c r="AO16" s="0" t="n">
        <v>14.99</v>
      </c>
      <c r="AP16" s="0" t="n">
        <v>5.93</v>
      </c>
      <c r="AQ16" s="0" t="n">
        <v>5.99</v>
      </c>
      <c r="AR16" s="0">
        <f>IF(VALUE(TRIM(AM16))&lt;=100,"202411999000529084",IF(VALUE(TRIM(AM16))&lt;=200,"202411999000529085",IF(VALUE(TRIM(AM16))&lt;=300,"202411999000529087",IF(VALUE(TRIM(AM16))&lt;=400,"202411999000529089",IF(VALUE(TRIM(AM16))&lt;=500,"202411999000529090",IF(VALUE(TRIM(AM16))&lt;=1000,"202411999000532718","202411999000536024"))))))</f>
        <v/>
      </c>
      <c r="AU16" s="0" t="inlineStr">
        <is>
          <t>正常</t>
        </is>
      </c>
      <c r="BA16" s="0" t="inlineStr">
        <is>
          <t>http://23.94.38.62/aGtkVGlYdmJPbnNya2ZueW9pSkJ3dUVNczZQRW5TWXhIWVdGUENkUVpCdVRlTitjcjIrSFV1R25wRXMrblE1aFBLK05ybGZBbjBFPQ.jpg</t>
        </is>
      </c>
      <c r="BB16" s="0" t="inlineStr">
        <is>
          <t>http://23.94.38.62/eVpxdU5DcFh1T3JSemRybVFaZUNSTmpBT1NBdFp0Qkk2R0xaZXp3NjJIVjhST21BUXNPT1B3MUhicmhRTUNhNUY2eTZRRW81Rno0PQ.jpg</t>
        </is>
      </c>
      <c r="BC16" s="0" t="inlineStr">
        <is>
          <t>http://23.94.38.62/ZTJzdUdVQmlIUnU0ZDVpb0hSWTJNbzQ3bXpHNzZnb1ZOMVB3NGIyWFd3enVtejhra1RUZkxGSHJGR0pPWnAwUjZXZCsvTE5DU2ZrPQ.jpg</t>
        </is>
      </c>
      <c r="BD16" s="0" t="inlineStr">
        <is>
          <t>http://23.94.38.62/SUQyQ1F1U1YvTWUvTktFd3NMWTFJRklrZlN6Wmw0N05TdmtxbzBXVzNnMmVXNjlFQUdvbGtwZ0VzUkt3Y1dVVlZVakpOWU5JNWd3PQ.jpg</t>
        </is>
      </c>
      <c r="BE16" s="0" t="inlineStr">
        <is>
          <t>http://23.94.38.62/dGdETWdOL0dDWGxPVWo5ekhXZDFpeDlaQUxhYTZVTzFLNVdwbVhQU1c4UzBYZGViVEY4OElpNW1WT2oxNmNFUVZOM1A2QUhIaVc0PQ.jpg</t>
        </is>
      </c>
      <c r="BF16" s="0" t="inlineStr">
        <is>
          <t>http://23.94.38.62/UzRLSGNCVE4vSVVNUFlXVm92Y1FwbEJtdndRTUxua282ZWxpaTNIV1o3cnRDOFp5NkhzYWZRQW5JUEsvcFFOcmowcjBaaEJmcjQ0PQ.jpg</t>
        </is>
      </c>
      <c r="BG16" s="0" t="inlineStr">
        <is>
          <t>http://23.94.38.62/WG9LemlNK2VBUUVpbFpWVTh6dU5uWEwyY2FiUWszR2xUMk9YZEE3UU4yNy9xajl6RllCNVVENjRUTkNVczFKTFBFTTZOVVFVWmljPQ.jpg</t>
        </is>
      </c>
      <c r="BH16" s="0" t="inlineStr">
        <is>
          <t>http://23.94.38.62/RjAvQ2RocXdPazNtMUdGNzN6NmQ3MWpmNEhVWUNoZUxFMXMzMSt2aW9MUFBLdy8wajRidjFWTWpBeTZHSmRpcHU1Z1lSZHk3M2lnPQ.jpg</t>
        </is>
      </c>
      <c r="BI16" s="0" t="inlineStr">
        <is>
          <t>http://23.94.38.62/LzZSQ0ZXYk5BSWZ0MHdzMXNmeW9HcDEvVVVIQmRKeTZWdUU5TytjRlhOUm1uNHVlVlk2cWxFaVFtb21uWk5yR3RzSmh1ekpqZ3ZjPQ.jpg</t>
        </is>
      </c>
      <c r="BJ16" s="0" t="inlineStr">
        <is>
          <t>http://23.94.38.62/OFE1eWVGQ3U5ZERwYzEveUplczNGSzFUeCtiODNINlNib0p5WEdKVjFkYlJ3UzhQZk0rS01UTnMrKzJ5S3BaVDBDMEpGS0VyOUdJPQ.jpg@100</t>
        </is>
      </c>
      <c r="BK16" s="0">
        <f>IF(ISBLANK(BJ16),BA16,BJ16)</f>
        <v/>
      </c>
      <c r="BL16" s="0" t="inlineStr">
        <is>
          <t>THH241126004</t>
        </is>
      </c>
      <c r="BN16" s="0" t="inlineStr">
        <is>
          <t>Strawberny Hair Styling Stick Hair Wax Stick With Strawberny Oil Coconuts Oil Hair Styling Cream</t>
        </is>
      </c>
      <c r="BO16" s="0" t="inlineStr">
        <is>
          <t>草莓造型棒发蜡棒配草莓油椰子油发胶霜</t>
        </is>
      </c>
      <c r="BP16" s="0" t="inlineStr">
        <is>
          <t>草莓发蜡棒16g</t>
        </is>
      </c>
      <c r="BQ16" s="0" t="inlineStr">
        <is>
          <t>Strawberry Wax Stick 16G</t>
        </is>
      </c>
    </row>
    <row r="17" ht="50" customHeight="1" s="1">
      <c r="A17" s="0" t="inlineStr">
        <is>
          <t>THH241126005</t>
        </is>
      </c>
      <c r="B17" s="0" t="inlineStr">
        <is>
          <t>Herunwer</t>
        </is>
      </c>
      <c r="C17" s="0" t="inlineStr">
        <is>
          <t>2WXX20250106</t>
        </is>
      </c>
      <c r="D17" s="0" t="inlineStr">
        <is>
          <t>-</t>
        </is>
      </c>
      <c r="E17" s="0" t="n"/>
      <c r="F17" s="0">
        <f>C17&amp;D17&amp;A17&amp;D17&amp;B17</f>
        <v/>
      </c>
      <c r="G17" s="0">
        <f>C17&amp;D17&amp;E17&amp;D17&amp;B17</f>
        <v/>
      </c>
      <c r="J17" s="0">
        <f>BN17</f>
        <v/>
      </c>
      <c r="K17" s="0" t="inlineStr">
        <is>
          <t xml:space="preserve">Herunwer </t>
        </is>
      </c>
      <c r="L17" s="0">
        <f>K17&amp;J17</f>
        <v/>
      </c>
      <c r="M17" s="0">
        <f>LEN(L17)</f>
        <v/>
      </c>
      <c r="N17" s="0" t="inlineStr">
        <is>
          <t>Hair Styling Stick Hair Wax Stick With Grape Seed Oil Coconuts Oil Hair Styling Cream Smoothing Frizz And Besides Styling Hair&lt;br&gt;Features:&lt;br&gt;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Description:&lt;br&gt;1*hair wax stick&lt;br&gt;Net：16g&lt;br&gt;</t>
        </is>
      </c>
      <c r="O17" s="2">
        <f>IF(ISNUMBER(SEARCH("&lt;br&gt;Size",SUBSTITUTE(TRIM(N17),"&lt;br&gt; ","&lt;br&gt;"))),LEFT(SUBSTITUTE(TRIM(N17),"&lt;br&gt; ","&lt;br&gt;"),SEARCH("&lt;br&gt;Size",SUBSTITUTE(TRIM(N17),"&lt;br&gt; ","&lt;br&gt;"))-1),SUBSTITUTE(TRIM(N17),"&lt;br&gt; ","&lt;br&gt;"))</f>
        <v/>
      </c>
      <c r="P17" s="2">
        <f>IF(ISNUMBER(SEARCH("Size&lt;br&gt;US",O17)),LEFT(O17,SEARCH("Size&lt;br&gt;US",O17)-1),O17)</f>
        <v/>
      </c>
      <c r="Q17" s="2">
        <f>SUBSTITUTE(P17,"&lt;br&gt;",CHAR(10))</f>
        <v/>
      </c>
      <c r="R17" s="2">
        <f>REPLACE(Q17,1,FIND(CHAR(10),Q17),)</f>
        <v/>
      </c>
      <c r="S17" s="3">
        <f>REPLACE(R17,1,FIND(CHAR(10),R17),)</f>
        <v/>
      </c>
      <c r="T17" s="3">
        <f>REPLACE(S17,1,FIND(CHAR(10),S17),)</f>
        <v/>
      </c>
      <c r="U17" s="3">
        <f>REPLACE(T17,1,FIND(CHAR(10),T17),)</f>
        <v/>
      </c>
      <c r="V17" s="3">
        <f>REPLACE(U17,1,FIND(CHAR(10),U17),)</f>
        <v/>
      </c>
      <c r="W17" s="3">
        <f>REPLACE(V17,1,FIND(CHAR(10),V17),)</f>
        <v/>
      </c>
      <c r="X17" s="3">
        <f>REPLACE(W17,1,FIND(CHAR(10),W17),)</f>
        <v/>
      </c>
      <c r="Y17" s="2">
        <f>K17&amp;"【Service】 If you have any questions, please feel free to contact us and we will answer your questions as soon as possible."</f>
        <v/>
      </c>
      <c r="Z17" s="3" t="inlineStr">
        <is>
          <t>best gift</t>
        </is>
      </c>
      <c r="AA17" s="3">
        <f>LEFT(S17,FIND(CHAR(10),S17)-1)</f>
        <v/>
      </c>
      <c r="AB17" s="2">
        <f>LEFT(T17,FIND(CHAR(10),T17)-1)</f>
        <v/>
      </c>
      <c r="AC17" s="2">
        <f>LEFT(U17,FIND(CHAR(10),U17)-1)</f>
        <v/>
      </c>
      <c r="AD17" s="2">
        <f>LEFT(V17,FIND(CHAR(10),V17)-1)</f>
        <v/>
      </c>
      <c r="AE17" s="2">
        <f>LEFT(W17,FIND(CHAR(10),W17)-1)</f>
        <v/>
      </c>
      <c r="AF17" s="0" t="inlineStr">
        <is>
          <t>膏体,信封件-US.UK.DE,信封件-US,信封件-FR,信封件-JP</t>
        </is>
      </c>
      <c r="AG17" s="0" t="inlineStr">
        <is>
          <t>pink</t>
        </is>
      </c>
      <c r="AH17" s="0" t="inlineStr">
        <is>
          <t>Free Size</t>
        </is>
      </c>
      <c r="AJ17" s="0" t="inlineStr">
        <is>
          <t>Plastic</t>
        </is>
      </c>
      <c r="AK17" s="0" t="inlineStr">
        <is>
          <t>塑料</t>
        </is>
      </c>
      <c r="AL17" s="0" t="inlineStr">
        <is>
          <t>5.9</t>
        </is>
      </c>
      <c r="AM17" s="0" t="inlineStr">
        <is>
          <t>50</t>
        </is>
      </c>
      <c r="AN17" s="5" t="n">
        <v>0.11</v>
      </c>
      <c r="AO17" s="0" t="n">
        <v>14.99</v>
      </c>
      <c r="AP17" s="0" t="n">
        <v>5.93</v>
      </c>
      <c r="AQ17" s="0" t="n">
        <v>5.99</v>
      </c>
      <c r="AR17" s="0">
        <f>IF(VALUE(TRIM(AM17))&lt;=100,"202411999000529084",IF(VALUE(TRIM(AM17))&lt;=200,"202411999000529085",IF(VALUE(TRIM(AM17))&lt;=300,"202411999000529087",IF(VALUE(TRIM(AM17))&lt;=400,"202411999000529089",IF(VALUE(TRIM(AM17))&lt;=500,"202411999000529090",IF(VALUE(TRIM(AM17))&lt;=1000,"202411999000532718","202411999000536024"))))))</f>
        <v/>
      </c>
      <c r="AU17" s="0" t="inlineStr">
        <is>
          <t>正常</t>
        </is>
      </c>
      <c r="BA17" s="0" t="inlineStr">
        <is>
          <t>http://23.94.38.62/aVUrYi9EbWo5VVRZUjJ0SU8rYUd6bzBFMm5KbDBXdFltdmRIS25NNFlEK0lNTmZnbDJnSFg0OGlYTjhDODJrVi81OHZCTStxVEFBPQ.jpg</t>
        </is>
      </c>
      <c r="BB17" s="0" t="inlineStr">
        <is>
          <t>http://23.94.38.62/MVVGK1oxMHE0UHYrTlNEUkVrUG94KzlieE5XM3BZdW5OcFdwbmdZVVMveGlWdnl6MVZ1NW5hdzFhZE1CTGFCUUlLczFSa3ZKRVU0PQ.jpg</t>
        </is>
      </c>
      <c r="BC17" s="0" t="inlineStr">
        <is>
          <t>http://23.94.38.62/ZUZTWmJ0dlRvVEtRbGlOclV3ZmN4SE1RQnIrOFBYUnpseXJLS1c4d0VBOVNKUmtqM25uVTk4c01aQVJURUZKSzhMdlkyVS9KdWxnPQ.jpg</t>
        </is>
      </c>
      <c r="BD17" s="0" t="inlineStr">
        <is>
          <t>http://23.94.38.62/Q1dpamlpOWwrMm1ITVk3a01nTWI3RlBLS29zczlhMTFNakl3K3hOWlB4Z3lvT1MremRlbXcxMzFGSk1WWUR6TmlwS256V1VCaXZzPQ.jpg</t>
        </is>
      </c>
      <c r="BE17" s="0" t="inlineStr">
        <is>
          <t>http://23.94.38.62/ZWpLMFBjM2JSMUJmc2laL2dJVk9Rd3NwNHg4RmhlZDBTM1JzbnRyaVFHWTFZbFdpVFZMTUZIZDlZa2x0MWJEVU1EYnJkOVdybTdjPQ.jpg</t>
        </is>
      </c>
      <c r="BF17" s="0" t="inlineStr">
        <is>
          <t>http://23.94.38.62/bytudzltUWhJU2d4NlJHK3d0T3dYNXd6UlE3VTVaYTlJM1NlU2hYejJGRFBDZXdZTDlOVlJnSmpFbU1ockFOY1VDU1ArQjZqeGQwPQ.jpg</t>
        </is>
      </c>
      <c r="BG17" s="0" t="inlineStr">
        <is>
          <t>http://23.94.38.62/b240Q3VFTEhieUVaL3lTNW9XWlFUeThQT24xKzg5Q0h2Z0o5Z1o3a3BjVUZMc2o2cFkrcDc1ckFYTENWTUtuY09sQjZRc2I3L2FjPQ.jpg</t>
        </is>
      </c>
      <c r="BH17" s="0" t="inlineStr">
        <is>
          <t>http://23.94.38.62/NkZMTTVxTEt1OXVCbGpyb3RSVndaLzlKUnVoTDU3ekRZVllvVUl0M0FFQkZxT3RqR2ZQZjlvR2VoYlJ5ZUhDTXV6eHhSWkI1MTVRPQ.jpg</t>
        </is>
      </c>
      <c r="BI17" s="0" t="inlineStr">
        <is>
          <t>http://23.94.38.62/UTdQaXg2UTdMSWJtUytyUjVvSVowMGR4WjFZZ3F6Z21zRnBWWFIwNGR5WGJMZ0lCTFlpQU95blo5Wmp0S0tROUU0SnphMkxZYmVNPQ.jpg</t>
        </is>
      </c>
      <c r="BJ17" s="0" t="inlineStr">
        <is>
          <t>http://23.94.38.62/SnE2UXMyNlFhK3M3RDNLRXVsSzcwTGY1R201UFUvVmJaN1JLZDBUTGtZeWVlK1ZYejNiSkZaNnZkOGEvb2VOY2dzMGEyUzdQSXk0PQ.jpg@100</t>
        </is>
      </c>
      <c r="BK17" s="0">
        <f>IF(ISBLANK(BJ17),BA17,BJ17)</f>
        <v/>
      </c>
      <c r="BL17" s="0" t="inlineStr">
        <is>
          <t>THH241126005</t>
        </is>
      </c>
      <c r="BN17" s="0" t="inlineStr">
        <is>
          <t>Hair Styling Stick Hair Wax Stick With Grape Seed Oil Coconuts Oil Hair Styling Cream Smoothing Frizz And Besides Styling Hair</t>
        </is>
      </c>
      <c r="BO17" s="0" t="inlineStr">
        <is>
          <t>头发造型棒发蜡棒含葡萄籽油椰子油头发造型霜抚平毛躁此外造型头发</t>
        </is>
      </c>
      <c r="BP17" s="0" t="inlineStr">
        <is>
          <t>樱花发蜡棒16g</t>
        </is>
      </c>
      <c r="BQ17" s="0" t="inlineStr">
        <is>
          <t>Sakura Hair Wax Stick 16G</t>
        </is>
      </c>
    </row>
    <row r="18" ht="50" customHeight="1" s="1">
      <c r="A18" s="0" t="inlineStr">
        <is>
          <t>ACJ241126015</t>
        </is>
      </c>
      <c r="B18" s="0" t="inlineStr">
        <is>
          <t>Herunwer</t>
        </is>
      </c>
      <c r="C18" s="0" t="inlineStr">
        <is>
          <t>2WXX20250106</t>
        </is>
      </c>
      <c r="D18" s="0" t="inlineStr">
        <is>
          <t>-</t>
        </is>
      </c>
      <c r="E18" s="0" t="n"/>
      <c r="F18" s="0">
        <f>C18&amp;D18&amp;A18&amp;D18&amp;B18</f>
        <v/>
      </c>
      <c r="G18" s="0">
        <f>C18&amp;D18&amp;E18&amp;D18&amp;B18</f>
        <v/>
      </c>
      <c r="J18" s="0">
        <f>BN18</f>
        <v/>
      </c>
      <c r="K18" s="0" t="inlineStr">
        <is>
          <t xml:space="preserve">Herunwer </t>
        </is>
      </c>
      <c r="L18" s="0">
        <f>K18&amp;J18</f>
        <v/>
      </c>
      <c r="M18" s="0">
        <f>LEN(L18)</f>
        <v/>
      </c>
      <c r="N18" s="0" t="inlineStr">
        <is>
          <t>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t>
        </is>
      </c>
      <c r="O18" s="2">
        <f>IF(ISNUMBER(SEARCH("&lt;br&gt;Size",SUBSTITUTE(TRIM(N18),"&lt;br&gt; ","&lt;br&gt;"))),LEFT(SUBSTITUTE(TRIM(N18),"&lt;br&gt; ","&lt;br&gt;"),SEARCH("&lt;br&gt;Size",SUBSTITUTE(TRIM(N18),"&lt;br&gt; ","&lt;br&gt;"))-1),SUBSTITUTE(TRIM(N18),"&lt;br&gt; ","&lt;br&gt;"))</f>
        <v/>
      </c>
      <c r="P18" s="2">
        <f>IF(ISNUMBER(SEARCH("Size&lt;br&gt;US",O18)),LEFT(O18,SEARCH("Size&lt;br&gt;US",O18)-1),O18)</f>
        <v/>
      </c>
      <c r="Q18" s="2">
        <f>SUBSTITUTE(P18,"&lt;br&gt;",CHAR(10))</f>
        <v/>
      </c>
      <c r="R18" s="2">
        <f>REPLACE(Q18,1,FIND(CHAR(10),Q18),)</f>
        <v/>
      </c>
      <c r="S18" s="3">
        <f>REPLACE(R18,1,FIND(CHAR(10),R18),)</f>
        <v/>
      </c>
      <c r="T18" s="3">
        <f>REPLACE(S18,1,FIND(CHAR(10),S18),)</f>
        <v/>
      </c>
      <c r="U18" s="3">
        <f>REPLACE(T18,1,FIND(CHAR(10),T18),)</f>
        <v/>
      </c>
      <c r="V18" s="3">
        <f>REPLACE(U18,1,FIND(CHAR(10),U18),)</f>
        <v/>
      </c>
      <c r="W18" s="3">
        <f>REPLACE(V18,1,FIND(CHAR(10),V18),)</f>
        <v/>
      </c>
      <c r="X18" s="3">
        <f>REPLACE(W18,1,FIND(CHAR(10),W18),)</f>
        <v/>
      </c>
      <c r="Y18" s="2">
        <f>K18&amp;"【Service】 If you have any questions, please feel free to contact us and we will answer your questions as soon as possible."</f>
        <v/>
      </c>
      <c r="Z18" s="3" t="inlineStr">
        <is>
          <t>best gift</t>
        </is>
      </c>
      <c r="AA18" s="3">
        <f>LEFT(S18,FIND(CHAR(10),S18)-1)</f>
        <v/>
      </c>
      <c r="AB18" s="2">
        <f>LEFT(T18,FIND(CHAR(10),T18)-1)</f>
        <v/>
      </c>
      <c r="AC18" s="2">
        <f>LEFT(U18,FIND(CHAR(10),U18)-1)</f>
        <v/>
      </c>
      <c r="AD18" s="2">
        <f>LEFT(V18,FIND(CHAR(10),V18)-1)</f>
        <v/>
      </c>
      <c r="AE18" s="2">
        <f>LEFT(W18,FIND(CHAR(10),W18)-1)</f>
        <v/>
      </c>
      <c r="AF18" s="0" t="inlineStr">
        <is>
          <t>液体,纸箱,信封件-DE2</t>
        </is>
      </c>
      <c r="AG18" s="0" t="inlineStr">
        <is>
          <t>black</t>
        </is>
      </c>
      <c r="AH18" s="0" t="inlineStr">
        <is>
          <t>Free Size</t>
        </is>
      </c>
      <c r="AJ18" s="0" t="inlineStr">
        <is>
          <t>Plastic</t>
        </is>
      </c>
      <c r="AK18" s="0" t="inlineStr">
        <is>
          <t>塑料</t>
        </is>
      </c>
      <c r="AL18" s="0" t="inlineStr">
        <is>
          <t>10</t>
        </is>
      </c>
      <c r="AM18" s="0" t="inlineStr">
        <is>
          <t>220</t>
        </is>
      </c>
      <c r="AN18" s="5" t="n">
        <v>0.49</v>
      </c>
      <c r="AO18" s="0" t="n">
        <v>20.99</v>
      </c>
      <c r="AP18" s="0" t="n">
        <v>8.470000000000001</v>
      </c>
      <c r="AQ18" s="0" t="n">
        <v>7.99</v>
      </c>
      <c r="AR18" s="0">
        <f>IF(VALUE(TRIM(AM18))&lt;=100,"202411999000529084",IF(VALUE(TRIM(AM18))&lt;=200,"202411999000529085",IF(VALUE(TRIM(AM18))&lt;=300,"202411999000529087",IF(VALUE(TRIM(AM18))&lt;=400,"202411999000529089",IF(VALUE(TRIM(AM18))&lt;=500,"202411999000529090",IF(VALUE(TRIM(AM18))&lt;=1000,"202411999000532718","202411999000536024"))))))</f>
        <v/>
      </c>
      <c r="AU18" s="0" t="inlineStr">
        <is>
          <t>正常</t>
        </is>
      </c>
      <c r="BA18" s="0" t="inlineStr">
        <is>
          <t>http://23.94.38.62/Y0hIQzUwT3lrdmFFVXYvVTdIbUhUVkhoZGNwZUFVcmZEVkx3RzJVMXlmMTNUbmkrNnpjQVdadEF3ZnFDaDRjOXdaYmJ3eHBQVEp3PQ.jpg</t>
        </is>
      </c>
      <c r="BB18" s="0" t="inlineStr">
        <is>
          <t>http://23.94.38.62/dDNXeUdIUkxHUDRuaXhEUVFSeHE1aDhzZUQwaXhyR0hmTFU3VXlXejZQcytEWUxuSmg5cjB6a3BsZUNoRnhsZ3YrZHp1Y3VoaUh3PQ.jpg</t>
        </is>
      </c>
      <c r="BC18" s="0" t="inlineStr">
        <is>
          <t>http://23.94.38.62/SVhiaUNkeEt0VUxpaXpORTBsRGtIa2g4TnU5bCtDejlqeUw3c2toWHpxZXlnS1hDVkIzcU5ETVZsWVREMm8zYXJYNUg0Z01lQS9ZPQ.jpg</t>
        </is>
      </c>
      <c r="BD18" s="0" t="inlineStr">
        <is>
          <t>http://23.94.38.62/dWFMS1hzQjI2TzBLN2FOeTJiMDgzSlNzSFNVVjFQQ01FM2dGQTZmUGhZTjFyM2p4Zno0Z0RiT3BCTDQreGIvSS9iMjNHWXhrc0hrPQ.jpg</t>
        </is>
      </c>
      <c r="BE18" s="0" t="inlineStr">
        <is>
          <t>http://23.94.38.62/bTZNYkN2UE5zNy9NVTRlUjNEVGxsNmRzZnFRMURiV0tnN0pjenlHMzlPMGNKSFVUUUlxeU4zMjNoUUhyVTlMMzR6QWVmVytjN3cwPQ.jpg</t>
        </is>
      </c>
      <c r="BF18" s="0" t="inlineStr">
        <is>
          <t>http://23.94.38.62/Zm55VXRoR1JPYWErb1hjUHFGWVUyR3JxaWgxZGRiRGV1MFI3TGRQWUpSRzI0TEhRd3pEOHM2bFVXODg1K0YxdnR5U3RSeS9jUmlvPQ.jpg</t>
        </is>
      </c>
      <c r="BG18" s="0" t="inlineStr">
        <is>
          <t>http://23.94.38.62/cHoveVNoMVFXTU9OM0pNOUN4WmozcEJIUjBvVDd2MmprMXBqeVdVY3R3MXVBcU12K2F3Wlloc0huZEV3clRSQ29zUjZnMGVVRUZFPQ.jpg</t>
        </is>
      </c>
      <c r="BH18" s="0" t="inlineStr">
        <is>
          <t>http://23.94.38.62/TzI4RWdvZWpIVWdFeGQ5YTRhYlg4enlmSGF4dkR0ZlEzUXNXbEF4OUhRN2wwa3p2dlNhUXZiMklmV2t4TDRFVTFkNm9xRXFNMXNZPQ.jpg</t>
        </is>
      </c>
      <c r="BI18" s="0" t="inlineStr">
        <is>
          <t>http://23.94.38.62/YjNZTHlYSnhJNURZRXc2a2lMa01Rc1MvTDhYcXdoeEhpNVVUYm91ZnU3d2o4QSthQjVlZjExL0lxRlJOdm91eHlJVEl4OXV0azFNPQ.jpg</t>
        </is>
      </c>
      <c r="BJ18" s="0" t="inlineStr">
        <is>
          <t>http://23.94.38.62/ZzNvVEMvZDJTS0U3UEFoMnUxQmxHanRwMnFlR3BWQlUxUy8ydS9MV0lCYUdVanM5VzJSOTZSM2JLZXVybEVQRzEyNUdLTnJyQjl3PQ.jpg@100</t>
        </is>
      </c>
      <c r="BK18" s="0">
        <f>IF(ISBLANK(BJ18),BA18,BJ18)</f>
        <v/>
      </c>
      <c r="BL18" s="0" t="inlineStr">
        <is>
          <t>ACJ241126015</t>
        </is>
      </c>
      <c r="BN18" s="0" t="inlineStr">
        <is>
          <t>150ml Ginger Shampoo - Hydrating Moisturizing Hair Cleansing Refreshing And Smoothing Shampoo</t>
        </is>
      </c>
      <c r="BO18" s="0" t="inlineStr">
        <is>
          <t>150ml 生姜洗发水 - 补水保湿头发清洁清爽顺滑洗发水</t>
        </is>
      </c>
      <c r="BP18" s="0" t="inlineStr">
        <is>
          <t>生姜洗发水补水保湿洗发水头发清洁清爽柔顺固发洗发水150ml</t>
        </is>
      </c>
      <c r="BQ18" s="0" t="inlineStr">
        <is>
          <t>Ginger Shampoo Moisturizing Shampoo Hair Cleansing Refreshing Soft Hair Solid Shampoo 150Ml</t>
        </is>
      </c>
    </row>
    <row r="19" ht="50" customHeight="1" s="1">
      <c r="A19" s="0" t="inlineStr">
        <is>
          <t>YSQ241127003</t>
        </is>
      </c>
      <c r="B19" s="0" t="inlineStr">
        <is>
          <t>Herunwer</t>
        </is>
      </c>
      <c r="C19" s="0" t="inlineStr">
        <is>
          <t>2WXX20250106</t>
        </is>
      </c>
      <c r="D19" s="0" t="inlineStr">
        <is>
          <t>-</t>
        </is>
      </c>
      <c r="F19" s="0">
        <f>C19&amp;D19&amp;A19&amp;D19&amp;B19</f>
        <v/>
      </c>
      <c r="G19" s="0">
        <f>C19&amp;D19&amp;E19&amp;D19&amp;B19</f>
        <v/>
      </c>
      <c r="J19" s="0">
        <f>BN19</f>
        <v/>
      </c>
      <c r="K19" s="0" t="inlineStr">
        <is>
          <t xml:space="preserve">Herunwer </t>
        </is>
      </c>
      <c r="L19" s="0">
        <f>K19&amp;J19</f>
        <v/>
      </c>
      <c r="M19" s="0">
        <f>LEN(L19)</f>
        <v/>
      </c>
      <c r="N19" s="0" t="inlineStr">
        <is>
          <t>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t>
        </is>
      </c>
      <c r="O19" s="2">
        <f>IF(ISNUMBER(SEARCH("&lt;br&gt;Size",SUBSTITUTE(TRIM(N19),"&lt;br&gt; ","&lt;br&gt;"))),LEFT(SUBSTITUTE(TRIM(N19),"&lt;br&gt; ","&lt;br&gt;"),SEARCH("&lt;br&gt;Size",SUBSTITUTE(TRIM(N19),"&lt;br&gt; ","&lt;br&gt;"))-1),SUBSTITUTE(TRIM(N19),"&lt;br&gt; ","&lt;br&gt;"))</f>
        <v/>
      </c>
      <c r="P19" s="2">
        <f>IF(ISNUMBER(SEARCH("Size&lt;br&gt;US",O19)),LEFT(O19,SEARCH("Size&lt;br&gt;US",O19)-1),O19)</f>
        <v/>
      </c>
      <c r="Q19" s="2">
        <f>SUBSTITUTE(P19,"&lt;br&gt;",CHAR(10))</f>
        <v/>
      </c>
      <c r="R19" s="2">
        <f>REPLACE(Q19,1,FIND(CHAR(10),Q19),)</f>
        <v/>
      </c>
      <c r="S19" s="3">
        <f>REPLACE(R19,1,FIND(CHAR(10),R19),)</f>
        <v/>
      </c>
      <c r="T19" s="3">
        <f>REPLACE(S19,1,FIND(CHAR(10),S19),)</f>
        <v/>
      </c>
      <c r="U19" s="3">
        <f>REPLACE(T19,1,FIND(CHAR(10),T19),)</f>
        <v/>
      </c>
      <c r="V19" s="3">
        <f>REPLACE(U19,1,FIND(CHAR(10),U19),)</f>
        <v/>
      </c>
      <c r="W19" s="3">
        <f>REPLACE(V19,1,FIND(CHAR(10),V19),)</f>
        <v/>
      </c>
      <c r="X19" s="3">
        <f>REPLACE(W19,1,FIND(CHAR(10),W19),)</f>
        <v/>
      </c>
      <c r="Y19" s="2">
        <f>K19&amp;"【Service】 If you have any questions, please feel free to contact us and we will answer your questions as soon as possible."</f>
        <v/>
      </c>
      <c r="Z19" s="3" t="inlineStr">
        <is>
          <t>best gift</t>
        </is>
      </c>
      <c r="AA19" s="3">
        <f>LEFT(S19,FIND(CHAR(10),S19)-1)</f>
        <v/>
      </c>
      <c r="AB19" s="2">
        <f>LEFT(T19,FIND(CHAR(10),T19)-1)</f>
        <v/>
      </c>
      <c r="AC19" s="2">
        <f>LEFT(U19,FIND(CHAR(10),U19)-1)</f>
        <v/>
      </c>
      <c r="AD19" s="2">
        <f>LEFT(V19,FIND(CHAR(10),V19)-1)</f>
        <v/>
      </c>
      <c r="AE19" s="2">
        <f>LEFT(W19,FIND(CHAR(10),W19)-1)</f>
        <v/>
      </c>
      <c r="AF19" s="0" t="inlineStr">
        <is>
          <t>液体,纸箱,信封件-DE2</t>
        </is>
      </c>
      <c r="AG19" s="0" t="inlineStr">
        <is>
          <t>white</t>
        </is>
      </c>
      <c r="AH19" s="0" t="inlineStr">
        <is>
          <t>Free Size</t>
        </is>
      </c>
      <c r="AJ19" s="0" t="inlineStr">
        <is>
          <t>Plastic</t>
        </is>
      </c>
      <c r="AK19" s="0" t="inlineStr">
        <is>
          <t>塑料</t>
        </is>
      </c>
      <c r="AL19" s="0" t="inlineStr">
        <is>
          <t>5</t>
        </is>
      </c>
      <c r="AM19" s="0" t="inlineStr">
        <is>
          <t>132</t>
        </is>
      </c>
      <c r="AN19" s="5" t="n">
        <v>0.29</v>
      </c>
      <c r="AO19" s="0" t="n">
        <v>15.99</v>
      </c>
      <c r="AP19" s="0" t="n">
        <v>6.59</v>
      </c>
      <c r="AQ19" s="0" t="n">
        <v>6.99</v>
      </c>
      <c r="AR19" s="0">
        <f>IF(VALUE(TRIM(AM19))&lt;=100,"202411999000529084",IF(VALUE(TRIM(AM19))&lt;=200,"202411999000529085",IF(VALUE(TRIM(AM19))&lt;=300,"202411999000529087",IF(VALUE(TRIM(AM19))&lt;=400,"202411999000529089",IF(VALUE(TRIM(AM19))&lt;=500,"202411999000529090",IF(VALUE(TRIM(AM19))&lt;=1000,"202411999000532718","202411999000536024"))))))</f>
        <v/>
      </c>
      <c r="AU19" s="0" t="inlineStr">
        <is>
          <t>正常</t>
        </is>
      </c>
      <c r="BA19" s="0" t="inlineStr">
        <is>
          <t>http://23.94.38.62/YnhLWkdwMndNWGRYNEFFS2RGMFlWbHpVc1czdWpVbUNObWhUZkdpWVdVZzIzNFNyQTJZTk8vU2kzMmltYm4xRG51L2RIdXFlOStFPQ.jpg</t>
        </is>
      </c>
      <c r="BB19" s="0" t="inlineStr">
        <is>
          <t>http://23.94.38.62/V1ZMbytqVHQrM1huYWRNRlB3RG15Ny9PRG9IcXBwTGFlUWxUSk5vTGpFWWZrUSt3RWphUDRMTllEckw5aVlVVnhISDRud0xzOElZPQ.jpg</t>
        </is>
      </c>
      <c r="BC19" s="0" t="inlineStr">
        <is>
          <t>http://23.94.38.62/SVhTMkZ1SFBaV1BOdDVXSkhYUFZxMW1YUGdzLy83Z0xnY1NER0ZLVDZVNEY0dysxR3h5L2FyMTRxM2ZYMkc2SFJzaFNuWTFWdUk4PQ.jpg</t>
        </is>
      </c>
      <c r="BD19" s="0" t="inlineStr">
        <is>
          <t>http://23.94.38.62/KzBacCszTlo5NktGdUdYZUxXN3dPOEh0dElBbm9Rdjl3d1RScVN1NEJyYmpza2dNa01rVGxHaVoyaklkWThmL2pQaFZDTVY0K0VRPQ.jpg</t>
        </is>
      </c>
      <c r="BE19" s="0" t="inlineStr">
        <is>
          <t>http://23.94.38.62/SnNNeTlIMTlpSnlqb3RrWWhDd3RoenpIRDBxVDJVOTdIcTY5QjRDUEwzSmRsMlZDZGN2cDM5eDl4dVR4bzRRWHRETCtCQWpMbjRZPQ.jpg</t>
        </is>
      </c>
      <c r="BF19" s="0" t="inlineStr">
        <is>
          <t>http://23.94.38.62/a25EVllTZ3E0amJtY2tNekh2L1NMN3QzV1p4SVp2cEZIZkdlVzB4cmp3UTJsMzdpQUdZb0VHMVAza2NMOEFxWURnQm84alVyNTRNPQ.jpg</t>
        </is>
      </c>
      <c r="BG19" s="0" t="inlineStr">
        <is>
          <t>http://23.94.38.62/ZkxOSGR3clQ1TFFFNW5vbk9USkpXbmo2MjZ4TDdpR1pJWXJHTktmVmsvRVJPWjRZTno0eCt3Rmc3Tmh4dTBOUDZIbmVPVVowOGhZPQ.jpg</t>
        </is>
      </c>
      <c r="BH19" s="0" t="inlineStr">
        <is>
          <t>http://23.94.38.62/aW1iOTZid3Fvc3hINzNCY3M4cWtKTnZiY2IxMVZKdDhMS0c4cHZTQkd6ZS9Hd1RSSDBvRGRGWU40aGYvOVdBV05mVGtaVHFsSG9vPQ.jpg</t>
        </is>
      </c>
      <c r="BI19" s="0" t="inlineStr">
        <is>
          <t>http://23.94.38.62/aXQ2NGlyNGMybkloVFFmaUwzSC9yaUpEa0E3MENleTIxWGRrRkliUzN4RHdyeFJiUENpMjVFeGlmUVllYnRWWEZnWXcvNGMyRjVzPQ.jpg</t>
        </is>
      </c>
      <c r="BJ19" s="0" t="inlineStr">
        <is>
          <t>http://23.94.38.62/UGlNZ1pHU2o0QjBTMWJ5dldEQ3Q3aFFoRFJISkcwVlBNMjQ2WjFWeXR0UC9Pc3FFRzM1VHRTMk8xWUszUC9uSm1mcmxTNkdqYlc0PQ.jpg@100</t>
        </is>
      </c>
      <c r="BK19" s="0">
        <f>IF(ISBLANK(BJ19),BA19,BJ19)</f>
        <v/>
      </c>
      <c r="BL19" s="0" t="inlineStr">
        <is>
          <t>YSQ241127003</t>
        </is>
      </c>
      <c r="BN19" s="0" t="inlineStr">
        <is>
          <t>Rice Antis-alopecias Shampoo Deeps Cleaning Antis-alopecias Rootss Strong And Tough Reduce Discomfort Moisturizing Scalp Relieve Dry Itching 100ml</t>
        </is>
      </c>
      <c r="BO19" s="0" t="inlineStr">
        <is>
          <t>大米防脱洗发水深层清洁防脱发根部强韧减轻不适滋润头皮缓解干痒100ml</t>
        </is>
      </c>
      <c r="BP19" s="0" t="inlineStr">
        <is>
          <t>大米防脱发洗发水</t>
        </is>
      </c>
      <c r="BQ19" s="0" t="inlineStr">
        <is>
          <t>Rice Anti-Hair Loss Shampoo</t>
        </is>
      </c>
    </row>
    <row r="20" ht="50" customHeight="1" s="1">
      <c r="A20" s="0" t="inlineStr">
        <is>
          <t>TYX241127003</t>
        </is>
      </c>
      <c r="B20" s="0" t="inlineStr">
        <is>
          <t>Herunwer</t>
        </is>
      </c>
      <c r="C20" s="0" t="inlineStr">
        <is>
          <t>2WXX20250106</t>
        </is>
      </c>
      <c r="D20" s="0" t="inlineStr">
        <is>
          <t>-</t>
        </is>
      </c>
      <c r="E20" s="0" t="n"/>
      <c r="F20" s="0">
        <f>C20&amp;D20&amp;A20&amp;D20&amp;B20</f>
        <v/>
      </c>
      <c r="G20" s="0">
        <f>C20&amp;D20&amp;E20&amp;D20&amp;B20</f>
        <v/>
      </c>
      <c r="J20" s="0">
        <f>BN20</f>
        <v/>
      </c>
      <c r="K20" s="0" t="inlineStr">
        <is>
          <t xml:space="preserve">Herunwer </t>
        </is>
      </c>
      <c r="L20" s="0">
        <f>K20&amp;J20</f>
        <v/>
      </c>
      <c r="M20" s="0">
        <f>LEN(L20)</f>
        <v/>
      </c>
      <c r="N20" s="0" t="inlineStr">
        <is>
          <t>Hair Care Essentiales Oil Hair Care Oil Is The Bests Choice For Improving Hair Quality&lt;br&gt;Features:&lt;br&gt;     1. hair care oil is a care product designed specifically to improve hair health, with deeps nourishing and repairing effects.&lt;br&gt;    2. It contains richs natural ingredients, such as coconuts oil, nut oil and plant, which help to maintain the water balances of hair, repair damaged hair, and enhance hair quality.&lt;br&gt;    3. hair care oil can effectively reduce the problems of dry, frizzy, and split hair, making it smoother and smoother, and increasing the elasticity of hair strands.&lt;br&gt;    4. The usage of this hair care oil is simples and convenient. It can be gently applied to wet hair after washing, or a small amount can be applied to the tail of dry hair, and then gently massage the hair to fully penetrate the nutrients.&lt;br&gt;    5. Due to its mild formulas and good effects, hair care oil is loved by many customers and is suitable for various hair types, including dry, damaged, dyed and permed hair. It is an ideal choice for daily hair care and repair.&lt;br&gt;Product Description:&lt;br&gt;Including: hair care oil&lt;br&gt;</t>
        </is>
      </c>
      <c r="O20" s="2">
        <f>IF(ISNUMBER(SEARCH("&lt;br&gt;Size",SUBSTITUTE(TRIM(N20),"&lt;br&gt; ","&lt;br&gt;"))),LEFT(SUBSTITUTE(TRIM(N20),"&lt;br&gt; ","&lt;br&gt;"),SEARCH("&lt;br&gt;Size",SUBSTITUTE(TRIM(N20),"&lt;br&gt; ","&lt;br&gt;"))-1),SUBSTITUTE(TRIM(N20),"&lt;br&gt; ","&lt;br&gt;"))</f>
        <v/>
      </c>
      <c r="P20" s="2">
        <f>IF(ISNUMBER(SEARCH("Size&lt;br&gt;US",O20)),LEFT(O20,SEARCH("Size&lt;br&gt;US",O20)-1),O20)</f>
        <v/>
      </c>
      <c r="Q20" s="2">
        <f>SUBSTITUTE(P20,"&lt;br&gt;",CHAR(10))</f>
        <v/>
      </c>
      <c r="R20" s="2">
        <f>REPLACE(Q20,1,FIND(CHAR(10),Q20),)</f>
        <v/>
      </c>
      <c r="S20" s="3">
        <f>REPLACE(R20,1,FIND(CHAR(10),R20),)</f>
        <v/>
      </c>
      <c r="T20" s="3">
        <f>REPLACE(S20,1,FIND(CHAR(10),S20),)</f>
        <v/>
      </c>
      <c r="U20" s="3">
        <f>REPLACE(T20,1,FIND(CHAR(10),T20),)</f>
        <v/>
      </c>
      <c r="V20" s="3">
        <f>REPLACE(U20,1,FIND(CHAR(10),U20),)</f>
        <v/>
      </c>
      <c r="W20" s="3">
        <f>REPLACE(V20,1,FIND(CHAR(10),V20),)</f>
        <v/>
      </c>
      <c r="X20" s="3">
        <f>REPLACE(W20,1,FIND(CHAR(10),W20),)</f>
        <v/>
      </c>
      <c r="Y20" s="2">
        <f>K20&amp;"【Service】 If you have any questions, please feel free to contact us and we will answer your questions as soon as possible."</f>
        <v/>
      </c>
      <c r="Z20" s="3" t="inlineStr">
        <is>
          <t>best gift</t>
        </is>
      </c>
      <c r="AA20" s="3">
        <f>LEFT(S20,FIND(CHAR(10),S20)-1)</f>
        <v/>
      </c>
      <c r="AB20" s="2">
        <f>LEFT(T20,FIND(CHAR(10),T20)-1)</f>
        <v/>
      </c>
      <c r="AC20" s="2">
        <f>LEFT(U20,FIND(CHAR(10),U20)-1)</f>
        <v/>
      </c>
      <c r="AD20" s="2">
        <f>LEFT(V20,FIND(CHAR(10),V20)-1)</f>
        <v/>
      </c>
      <c r="AE20" s="2">
        <f>LEFT(W20,FIND(CHAR(10),W20)-1)</f>
        <v/>
      </c>
      <c r="AF20" s="0" t="inlineStr">
        <is>
          <t>膏体,定制,纸箱</t>
        </is>
      </c>
      <c r="AG20" s="0" t="inlineStr">
        <is>
          <t>white</t>
        </is>
      </c>
      <c r="AH20" s="0" t="inlineStr">
        <is>
          <t>Free Size</t>
        </is>
      </c>
      <c r="AJ20" s="0" t="inlineStr">
        <is>
          <t>Plastic</t>
        </is>
      </c>
      <c r="AK20" s="0" t="inlineStr">
        <is>
          <t>塑料</t>
        </is>
      </c>
      <c r="AL20" s="0" t="inlineStr">
        <is>
          <t>5</t>
        </is>
      </c>
      <c r="AM20" s="0" t="inlineStr">
        <is>
          <t>145</t>
        </is>
      </c>
      <c r="AN20" s="5" t="n">
        <v>0.32</v>
      </c>
      <c r="AO20" s="0" t="n">
        <v>16.99</v>
      </c>
      <c r="AP20" s="0" t="n">
        <v>6.73</v>
      </c>
      <c r="AQ20" s="0" t="n">
        <v>6.99</v>
      </c>
      <c r="AR20" s="0">
        <f>IF(VALUE(TRIM(AM20))&lt;=100,"202411999000529084",IF(VALUE(TRIM(AM20))&lt;=200,"202411999000529085",IF(VALUE(TRIM(AM20))&lt;=300,"202411999000529087",IF(VALUE(TRIM(AM20))&lt;=400,"202411999000529089",IF(VALUE(TRIM(AM20))&lt;=500,"202411999000529090",IF(VALUE(TRIM(AM20))&lt;=1000,"202411999000532718","202411999000536024"))))))</f>
        <v/>
      </c>
      <c r="AU20" s="0" t="inlineStr">
        <is>
          <t>正常</t>
        </is>
      </c>
      <c r="BA20" s="0" t="inlineStr">
        <is>
          <t>http://23.94.38.62/aGljWXpvTmZ3MlJPSTJNUFhnNmJtZzVZTGNIT3U3d1ZXK29NUWlSZVYyUGhLRFlLbTkzeWVMOFlGeFdpMlM5VzFXdnl0VFpsZy8wPQ.jpg</t>
        </is>
      </c>
      <c r="BB20" s="0" t="inlineStr">
        <is>
          <t>http://23.94.38.62/bXhnOS9QaUxSZytHeTVac2QxMnBDK3BJNWVuUVRoamM4WUtDTjhrQ3ZkdXA1Qk94YzA4WlpJMG16WHl1bHFmTnIyR2p4Zkw3OElJPQ.jpg</t>
        </is>
      </c>
      <c r="BC20" s="0" t="inlineStr">
        <is>
          <t>http://23.94.38.62/Zlp1YUd1WHZKaGt0alNjR0htNWV4T3pjaVRacXpTZUFHS3o5dmg2MGd6ZTI4NW83MEpGbXN1b3FrWXV5MmxwQUQxTEZzT1lhMTJZPQ.jpg</t>
        </is>
      </c>
      <c r="BD20" s="0" t="inlineStr">
        <is>
          <t>http://23.94.38.62/anZLMzBZYys5UEZzNE12VmdqNXA2QXpKMnZSM0NjVENhazJoVk9sYm41V1gweGJoazUzV2R2WGM0MFdYMlk2OVhGeEhLalJjaC8wPQ.jpg</t>
        </is>
      </c>
      <c r="BE20" s="0" t="inlineStr">
        <is>
          <t>http://23.94.38.62/QnRxcmhvT1dLczhDYlZHenlYVkY1NDRwM1JiT3htTFhjOFFpR0tSaCtWODNhKy9YSGdjZERwUGo2cGNGd1g0d1Q0TnlKWnhvRWgwPQ.jpg</t>
        </is>
      </c>
      <c r="BF20" s="0" t="inlineStr">
        <is>
          <t>http://23.94.38.62/Ny9TaGQrSlJNcHJ6MDhhaWFEa0RNNFF0NlRuc2JWQzlseVNRV3hINFQyS25QbmIyM0Y5bmVPc1BYSXQvYmpHSW1oSzNDZFBDWmlRPQ.jpg</t>
        </is>
      </c>
      <c r="BG20" s="0" t="inlineStr">
        <is>
          <t>http://23.94.38.62/VlVoN3FrMDJxT1VRVnJwZVVpdWNJeng0cWljVHV3a01UMk5ZczhCNDZ2NUppM0d6Zk9ENWg4VG1VU3FjT3ZoVjNwQi9lTVl0RDhZPQ.jpg</t>
        </is>
      </c>
      <c r="BH20" s="0" t="inlineStr">
        <is>
          <t>http://23.94.38.62/Um9PdHJuTGREZEh1dmYzNlI0dllPOXNhaFJQZHpUN0FkNmJnUEc5cGRTcVZIY0xncVpqWVNuaFNIMVJGd0l1akxiNHp0UWc1SzZZPQ.jpg</t>
        </is>
      </c>
      <c r="BI20" s="0" t="inlineStr">
        <is>
          <t>http://23.94.38.62/c3NqTzEzd2QyRXhsaXRpZEtSZmVWbk0zdDdBME9VdWVoaG9mWGxJS1FZdDJCd01PMFJtR1ZSV0dPdDdacjVEaDlLSWVBWHVLMmVzPQ.jpg</t>
        </is>
      </c>
      <c r="BJ20" s="0" t="inlineStr">
        <is>
          <t>http://23.94.38.62/OWxka0FIRDlKbW9LQ3Nla3kyczA4aWRSWXAweENYNjhMSGFtNHdCeDdaZ2Q0SG4yMXNGcW84WmY2OGt3bTBZbERoV1VlUEhJMUE4PQ.jpg@100</t>
        </is>
      </c>
      <c r="BK20" s="0">
        <f>IF(ISBLANK(BJ20),BA20,BJ20)</f>
        <v/>
      </c>
      <c r="BL20" s="0" t="inlineStr">
        <is>
          <t>TYX241127003</t>
        </is>
      </c>
      <c r="BN20" s="0" t="inlineStr">
        <is>
          <t>Hair Care Essentiales Oil Hair Care Oil Is The Bests Choice For Improving Hair Quality</t>
        </is>
      </c>
      <c r="BO20" s="0" t="inlineStr">
        <is>
          <t>护发精油 护发精油是改善发质的最佳选择</t>
        </is>
      </c>
      <c r="BP20" s="0" t="inlineStr">
        <is>
          <t>巴塔纳浓密护发膏</t>
        </is>
      </c>
      <c r="BQ20" s="0" t="inlineStr">
        <is>
          <t>Batana Volume Balm</t>
        </is>
      </c>
    </row>
    <row r="21" ht="50" customHeight="1" s="1">
      <c r="A21" s="0" t="inlineStr">
        <is>
          <t>GHM241127002</t>
        </is>
      </c>
      <c r="B21" s="0" t="inlineStr">
        <is>
          <t>Herunwer</t>
        </is>
      </c>
      <c r="C21" s="0" t="inlineStr">
        <is>
          <t>2WXX20250106</t>
        </is>
      </c>
      <c r="D21" s="0" t="inlineStr">
        <is>
          <t>-</t>
        </is>
      </c>
      <c r="E21" s="0" t="n"/>
      <c r="F21" s="0">
        <f>C21&amp;D21&amp;A21&amp;D21&amp;B21</f>
        <v/>
      </c>
      <c r="G21" s="0">
        <f>C21&amp;D21&amp;E21&amp;D21&amp;B21</f>
        <v/>
      </c>
      <c r="J21" s="0">
        <f>BN21</f>
        <v/>
      </c>
      <c r="K21" s="0" t="inlineStr">
        <is>
          <t xml:space="preserve">Herunwer </t>
        </is>
      </c>
      <c r="L21" s="0">
        <f>K21&amp;J21</f>
        <v/>
      </c>
      <c r="M21" s="0">
        <f>LEN(L21)</f>
        <v/>
      </c>
      <c r="N21" s="0" t="inlineStr">
        <is>
          <t xml:space="preserve"> 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t>
        </is>
      </c>
      <c r="O21" s="2">
        <f>IF(ISNUMBER(SEARCH("&lt;br&gt;Size",SUBSTITUTE(TRIM(N21),"&lt;br&gt; ","&lt;br&gt;"))),LEFT(SUBSTITUTE(TRIM(N21),"&lt;br&gt; ","&lt;br&gt;"),SEARCH("&lt;br&gt;Size",SUBSTITUTE(TRIM(N21),"&lt;br&gt; ","&lt;br&gt;"))-1),SUBSTITUTE(TRIM(N21),"&lt;br&gt; ","&lt;br&gt;"))</f>
        <v/>
      </c>
      <c r="P21" s="2">
        <f>IF(ISNUMBER(SEARCH("Size&lt;br&gt;US",O21)),LEFT(O21,SEARCH("Size&lt;br&gt;US",O21)-1),O21)</f>
        <v/>
      </c>
      <c r="Q21" s="2">
        <f>SUBSTITUTE(P21,"&lt;br&gt;",CHAR(10))</f>
        <v/>
      </c>
      <c r="R21" s="2">
        <f>REPLACE(Q21,1,FIND(CHAR(10),Q21),)</f>
        <v/>
      </c>
      <c r="S21" s="3">
        <f>REPLACE(R21,1,FIND(CHAR(10),R21),)</f>
        <v/>
      </c>
      <c r="T21" s="3">
        <f>REPLACE(S21,1,FIND(CHAR(10),S21),)</f>
        <v/>
      </c>
      <c r="U21" s="3">
        <f>REPLACE(T21,1,FIND(CHAR(10),T21),)</f>
        <v/>
      </c>
      <c r="V21" s="3">
        <f>REPLACE(U21,1,FIND(CHAR(10),U21),)</f>
        <v/>
      </c>
      <c r="W21" s="3">
        <f>REPLACE(V21,1,FIND(CHAR(10),V21),)</f>
        <v/>
      </c>
      <c r="X21" s="3">
        <f>REPLACE(W21,1,FIND(CHAR(10),W21),)</f>
        <v/>
      </c>
      <c r="Y21" s="2">
        <f>K21&amp;"【Service】 If you have any questions, please feel free to contact us and we will answer your questions as soon as possible."</f>
        <v/>
      </c>
      <c r="Z21" s="3" t="inlineStr">
        <is>
          <t>best gift</t>
        </is>
      </c>
      <c r="AA21" s="3">
        <f>LEFT(S21,FIND(CHAR(10),S21)-1)</f>
        <v/>
      </c>
      <c r="AB21" s="2">
        <f>LEFT(T21,FIND(CHAR(10),T21)-1)</f>
        <v/>
      </c>
      <c r="AC21" s="2">
        <f>LEFT(U21,FIND(CHAR(10),U21)-1)</f>
        <v/>
      </c>
      <c r="AD21" s="2">
        <f>LEFT(V21,FIND(CHAR(10),V21)-1)</f>
        <v/>
      </c>
      <c r="AE21" s="2">
        <f>LEFT(W21,FIND(CHAR(10),W21)-1)</f>
        <v/>
      </c>
      <c r="AF21" s="0" t="inlineStr">
        <is>
          <t>液体,纸箱,信封件-DE2,定制,7天+缺货未发</t>
        </is>
      </c>
      <c r="AG21" s="0" t="inlineStr">
        <is>
          <t>color</t>
        </is>
      </c>
      <c r="AH21" s="0" t="inlineStr">
        <is>
          <t>Free Size</t>
        </is>
      </c>
      <c r="AJ21" s="0" t="inlineStr">
        <is>
          <t>Plastic</t>
        </is>
      </c>
      <c r="AK21" s="0" t="inlineStr">
        <is>
          <t>塑料</t>
        </is>
      </c>
      <c r="AL21" s="0" t="inlineStr">
        <is>
          <t>7</t>
        </is>
      </c>
      <c r="AM21" s="0" t="inlineStr">
        <is>
          <t>150</t>
        </is>
      </c>
      <c r="AN21" s="5" t="n">
        <v>0.33</v>
      </c>
      <c r="AO21" s="0" t="n">
        <v>17.99</v>
      </c>
      <c r="AP21" s="0" t="n">
        <v>7.27</v>
      </c>
      <c r="AQ21" s="0" t="n">
        <v>6.99</v>
      </c>
      <c r="AR21" s="0">
        <f>IF(VALUE(TRIM(AM21))&lt;=100,"202411999000529084",IF(VALUE(TRIM(AM21))&lt;=200,"202411999000529085",IF(VALUE(TRIM(AM21))&lt;=300,"202411999000529087",IF(VALUE(TRIM(AM21))&lt;=400,"202411999000529089",IF(VALUE(TRIM(AM21))&lt;=500,"202411999000529090",IF(VALUE(TRIM(AM21))&lt;=1000,"202411999000532718","202411999000536024"))))))</f>
        <v/>
      </c>
      <c r="AU21" s="0" t="inlineStr">
        <is>
          <t>正常</t>
        </is>
      </c>
      <c r="BA21" s="0" t="inlineStr">
        <is>
          <t>http://23.94.38.62/K3ZBeFp6TEZGdWd4Y1BoRkNtR3Z3TTVUTWRpRGlESWZJWkNDVGxwcmwzRUFCY2drTmNsRHMzdHhHRnlkTVI0ZzJXUGE4OW1hS1VFPQ.jpg</t>
        </is>
      </c>
      <c r="BB21" s="0" t="inlineStr">
        <is>
          <t>http://23.94.38.62/T0h1OFBmMUxiaFhNK29vVkVYQW1leHRpNThhUG9kNWJYbStBNnEwQ0YrODFIVkVGSFpWaDdoRGFKMmp5SFZLNCtoU2dmMnFwQ3NBPQ.jpg</t>
        </is>
      </c>
      <c r="BC21" s="0" t="inlineStr">
        <is>
          <t>http://23.94.38.62/UnNmWFZTOEd6M3MxNWYrWWUySTF5THlxelJjMTVMNnRMSk1TdmRRMTFKT2tzUjBpVnFTL29kSlVMZmg3MGI0SlRIajhEWCt5WG1zPQ.jpg</t>
        </is>
      </c>
      <c r="BD21" s="0" t="inlineStr">
        <is>
          <t>http://23.94.38.62/OWQxeTU1dmxBSVBDSndtQXgxcE8yS1dINVJZYytERm8xOGt0Zm9DMnNydlpweE1DNVVBSjhEdGlHMTNXbDNNanRxcDgwK2FXT0ZBPQ.jpg</t>
        </is>
      </c>
      <c r="BE21" s="0" t="inlineStr">
        <is>
          <t>http://23.94.38.62/aWNBQjRzYnFjL1dCZjYyU0JIb0ROOWlvemdVRnJhL25RVE5YMkVEdnVadnZYUm9yMUJWTlhQZDg3aE1JREJPV0Q4N2Z6Q0c3VDdJPQ.jpg</t>
        </is>
      </c>
      <c r="BF21" s="0" t="inlineStr">
        <is>
          <t>http://23.94.38.62/bzg3ZGVZMkMyQ2NoWGdnRHBYc2N3YnBRS0t5OVlkRzY2dGRtenI3SmpYVjVnZk1zV0RHN3VGaGd6dTNwbWo3ci8vVURUV2haemVJPQ.jpg</t>
        </is>
      </c>
      <c r="BG21" s="0" t="inlineStr">
        <is>
          <t>http://23.94.38.62/VVRlcjBvQmhiMFp6eHpmZGw0c0RHUUZySGxPVkVsZ3A3NVQ5eFE5V0NiME5uUG1rSVh5MVFxcy92TUMyYkE1ZCs2V3RJZHRvZzlBPQ.jpg</t>
        </is>
      </c>
      <c r="BH21" s="0" t="inlineStr">
        <is>
          <t>http://23.94.38.62/UysxUnYyK0lLWDJzdkc2MTBHQ3RMRXNzdHlMS1o0TjVwYjlleHk5UmpZN2hWT1lVSGlobTY2WDRUVmR3bG1vVmtlOFdGYVRLT3I0PQ.jpg</t>
        </is>
      </c>
      <c r="BI21" s="0" t="inlineStr">
        <is>
          <t>http://23.94.38.62/RDh3Zmg3TXk0Wk5vNkpPRnlXQ3lLd2VOQzg0QTErVkg4YTdodENzKzZBK1JDVSsza0FiWDZuQ3JRbkRHSGE0clB0eUVWVmx6MXNRPQ.jpg</t>
        </is>
      </c>
      <c r="BJ21" s="0" t="inlineStr">
        <is>
          <t>http://23.94.38.62/RDhtS1JCdE5oQ2FDdklDeXNxN2FwbEd1Qzczays3VmFBVml4ckJwTHZwNTRUdHNHcGI1WkJrdWxra01wVEhXY3MxT2lZOEt5em1ZPQ.jpg@100</t>
        </is>
      </c>
      <c r="BK21" s="0">
        <f>IF(ISBLANK(BJ21),BA21,BJ21)</f>
        <v/>
      </c>
      <c r="BL21" s="0" t="inlineStr">
        <is>
          <t>GHM241127002</t>
        </is>
      </c>
      <c r="BN21" s="0" t="inlineStr">
        <is>
          <t xml:space="preserve"> Shampoo Repairs Hair Nourishes Hair Moisturizes And Softens Hair Cleanses Scalp 100ml</t>
        </is>
      </c>
      <c r="BO21" s="0" t="inlineStr">
        <is>
          <t>洗发水修复头发滋养头发保湿柔顺头发清洁头皮 100ml</t>
        </is>
      </c>
      <c r="BP21" s="0" t="inlineStr">
        <is>
          <t>G巴塔纳护发洗发水100ml</t>
        </is>
      </c>
      <c r="BQ21" s="0" t="inlineStr">
        <is>
          <t>G Batana Hair Care Shampoo 100Ml</t>
        </is>
      </c>
    </row>
    <row r="22" ht="50" customHeight="1" s="1">
      <c r="A22" s="0" t="inlineStr">
        <is>
          <t>WYD241127003</t>
        </is>
      </c>
      <c r="B22" s="0" t="inlineStr">
        <is>
          <t>Herunwer</t>
        </is>
      </c>
      <c r="C22" s="0" t="inlineStr">
        <is>
          <t>2WXX20250106</t>
        </is>
      </c>
      <c r="D22" s="0" t="inlineStr">
        <is>
          <t>-</t>
        </is>
      </c>
      <c r="E22" s="0" t="n"/>
      <c r="F22" s="0">
        <f>C22&amp;D22&amp;A22&amp;D22&amp;B22</f>
        <v/>
      </c>
      <c r="G22" s="0">
        <f>C22&amp;D22&amp;E22&amp;D22&amp;B22</f>
        <v/>
      </c>
      <c r="J22" s="0">
        <f>BN22</f>
        <v/>
      </c>
      <c r="K22" s="0" t="inlineStr">
        <is>
          <t xml:space="preserve">Herunwer </t>
        </is>
      </c>
      <c r="L22" s="0">
        <f>K22&amp;J22</f>
        <v/>
      </c>
      <c r="M22" s="0">
        <f>LEN(L22)</f>
        <v/>
      </c>
      <c r="N22" s="0" t="inlineStr">
        <is>
          <t>CURLS DEFINING CREAM 150ml Long-lasting Styling Volume Moisturizing Elasticity Hydrating Styling Cream Elastin For Dry Damaged Curls Hair Care&lt;br&gt;Features:&lt;br&gt;    【 Supple Styling Cream】-Our conditioner revitalizes and strengthens your hair strands, Long-lasting Styling Moisturizing Elasticity Serum.&lt;br&gt;    【Hair Conditione Curly Cream】-Hair MASK antifrizz imparts a-smoothly texture to your hair. keratin hydrating smoothing hair damage repair.&lt;br&gt;    【Long-lasting styling moisturizing elastic】-styling cream the conditioning of this formulas provide hydration, say goodbye to dry！&lt;br&gt;    【Repair&amp;Nourish】- volume moisturizing elasticity cream repair damaged hair and nourish your strands.&lt;br&gt;    【Suitable For All Hair Types】-Long Lasting Styling Volume &amp; Moisturizing Elastin Whether you have curly, straight, wavy, or cozy hair, our protein leave-in hair conditioner is suitable for all hair types.&lt;br&gt;Product Description:&lt;br&gt;Package Contents:1x CURLS DEFINING CREAM 150ml&lt;br&gt;</t>
        </is>
      </c>
      <c r="O22" s="2">
        <f>IF(ISNUMBER(SEARCH("&lt;br&gt;Size",SUBSTITUTE(TRIM(N22),"&lt;br&gt; ","&lt;br&gt;"))),LEFT(SUBSTITUTE(TRIM(N22),"&lt;br&gt; ","&lt;br&gt;"),SEARCH("&lt;br&gt;Size",SUBSTITUTE(TRIM(N22),"&lt;br&gt; ","&lt;br&gt;"))-1),SUBSTITUTE(TRIM(N22),"&lt;br&gt; ","&lt;br&gt;"))</f>
        <v/>
      </c>
      <c r="P22" s="2">
        <f>IF(ISNUMBER(SEARCH("Size&lt;br&gt;US",O22)),LEFT(O22,SEARCH("Size&lt;br&gt;US",O22)-1),O22)</f>
        <v/>
      </c>
      <c r="Q22" s="2">
        <f>SUBSTITUTE(P22,"&lt;br&gt;",CHAR(10))</f>
        <v/>
      </c>
      <c r="R22" s="2">
        <f>REPLACE(Q22,1,FIND(CHAR(10),Q22),)</f>
        <v/>
      </c>
      <c r="S22" s="3">
        <f>REPLACE(R22,1,FIND(CHAR(10),R22),)</f>
        <v/>
      </c>
      <c r="T22" s="3">
        <f>REPLACE(S22,1,FIND(CHAR(10),S22),)</f>
        <v/>
      </c>
      <c r="U22" s="3">
        <f>REPLACE(T22,1,FIND(CHAR(10),T22),)</f>
        <v/>
      </c>
      <c r="V22" s="3">
        <f>REPLACE(U22,1,FIND(CHAR(10),U22),)</f>
        <v/>
      </c>
      <c r="W22" s="3">
        <f>REPLACE(V22,1,FIND(CHAR(10),V22),)</f>
        <v/>
      </c>
      <c r="X22" s="3">
        <f>REPLACE(W22,1,FIND(CHAR(10),W22),)</f>
        <v/>
      </c>
      <c r="Y22" s="2">
        <f>K22&amp;"【Service】 If you have any questions, please feel free to contact us and we will answer your questions as soon as possible."</f>
        <v/>
      </c>
      <c r="Z22" s="3" t="inlineStr">
        <is>
          <t>best gift</t>
        </is>
      </c>
      <c r="AA22" s="3">
        <f>LEFT(S22,FIND(CHAR(10),S22)-1)</f>
        <v/>
      </c>
      <c r="AB22" s="2">
        <f>LEFT(T22,FIND(CHAR(10),T22)-1)</f>
        <v/>
      </c>
      <c r="AC22" s="2">
        <f>LEFT(U22,FIND(CHAR(10),U22)-1)</f>
        <v/>
      </c>
      <c r="AD22" s="2">
        <f>LEFT(V22,FIND(CHAR(10),V22)-1)</f>
        <v/>
      </c>
      <c r="AE22" s="2">
        <f>LEFT(W22,FIND(CHAR(10),W22)-1)</f>
        <v/>
      </c>
      <c r="AF22" s="0" t="inlineStr">
        <is>
          <t>膏体,纸箱,信封件-DE2</t>
        </is>
      </c>
      <c r="AG22" s="0" t="inlineStr">
        <is>
          <t>multicolor</t>
        </is>
      </c>
      <c r="AH22" s="0" t="inlineStr">
        <is>
          <t>Free Size</t>
        </is>
      </c>
      <c r="AJ22" s="0" t="inlineStr">
        <is>
          <t>Plastic</t>
        </is>
      </c>
      <c r="AK22" s="0" t="inlineStr">
        <is>
          <t>塑料</t>
        </is>
      </c>
      <c r="AL22" s="0" t="inlineStr">
        <is>
          <t>8.2</t>
        </is>
      </c>
      <c r="AM22" s="0" t="inlineStr">
        <is>
          <t>180</t>
        </is>
      </c>
      <c r="AN22" s="5" t="n">
        <v>0.4</v>
      </c>
      <c r="AO22" s="0" t="n">
        <v>19.99</v>
      </c>
      <c r="AP22" s="0" t="n">
        <v>7.94</v>
      </c>
      <c r="AQ22" s="0" t="n">
        <v>7.99</v>
      </c>
      <c r="AR22" s="0">
        <f>IF(VALUE(TRIM(AM22))&lt;=100,"202411999000529084",IF(VALUE(TRIM(AM22))&lt;=200,"202411999000529085",IF(VALUE(TRIM(AM22))&lt;=300,"202411999000529087",IF(VALUE(TRIM(AM22))&lt;=400,"202411999000529089",IF(VALUE(TRIM(AM22))&lt;=500,"202411999000529090",IF(VALUE(TRIM(AM22))&lt;=1000,"202411999000532718","202411999000536024"))))))</f>
        <v/>
      </c>
      <c r="AU22" s="0" t="inlineStr">
        <is>
          <t>正常</t>
        </is>
      </c>
      <c r="BA22" s="0" t="inlineStr">
        <is>
          <t>http://23.94.38.62/ZUd3ZlZHQjJMTzFWalBJY2dvblVyWjV6UGE2a3loWnRCQ1hPTlNVVFNBblFKZGRwMVlIZ1hzYkJvcDdPdHUvV3hVdDFTR3J1RmdjPQ.jpg</t>
        </is>
      </c>
      <c r="BB22" s="0" t="inlineStr">
        <is>
          <t>http://23.94.38.62/LzA1UWkrZFRVL0xHSW53SWNzVzk1QjZ1ZHJrZVRMT2ZWM0tEWFpXZFk0Qys4VE9FeFhyV1BTbGVsR0hZNU03aktweHJFRjd4ZkRVPQ.jpg</t>
        </is>
      </c>
      <c r="BC22" s="0" t="inlineStr">
        <is>
          <t>http://23.94.38.62/S2lYc2loNTJTck90MkE3QzRYNUZ1YWFtbFNUV1BSOWJSdnBmTmVIQVphVkE3RFRLODJUYWcrNnpUQlorZmVNL09qbTBOVEM3NVMwPQ.jpg</t>
        </is>
      </c>
      <c r="BD22" s="0" t="inlineStr">
        <is>
          <t>http://23.94.38.62/NlR6N1VVNnJiZVl1QWZmeThiWTR0VDVEVWd6ajhpdHowZzVVZHFUTzZta2pEbENSbmZxclJ4cjN1ZDltVlRzT1BuTXNWcUhEVmdrPQ.jpg</t>
        </is>
      </c>
      <c r="BE22" s="0" t="inlineStr">
        <is>
          <t>http://23.94.38.62/WjhCc2R5b01pTzlHcHNERllSUkUyZG83Y1NRdE1tTnpVRElKUHF5aHJlS3dlcU9FRVdkaDczc1ZYZkMybzNsMksramNzQVczNGlnPQ.jpg</t>
        </is>
      </c>
      <c r="BF22" s="0" t="inlineStr">
        <is>
          <t>http://23.94.38.62/UytyNlB0dFdEOTR4dDFMc2FDR0d0VzV2RXYwdnppUVZNMHJNZTJvZ2JnK2JseWl3RjJ6ekwrcXlkNlV3d2wzTlhuRTVMWTBaTWRzPQ.jpg</t>
        </is>
      </c>
      <c r="BG22" s="0" t="inlineStr">
        <is>
          <t>http://23.94.38.62/Vml3Y2xMcjlSaWthZVNIcTNaRkFKSzVhWjg4cEFmSmpUMm5PZXNYaTBML0d5NkpSWGNQYVhnK3l5RFc2aHNSYWQ4Vy80R29SaldvPQ.jpg</t>
        </is>
      </c>
      <c r="BH22" s="0" t="inlineStr">
        <is>
          <t>http://23.94.38.62/NTdTUG5aMkR0NE54eS9FU01kczJiSWh4K2QzSFVFM28rUWlHalcyZk5MbjRnb2hQcndwTlhxa0xWbTgvVWRDWjkxSTNYQ1hyU0ljPQ.jpg</t>
        </is>
      </c>
      <c r="BI22" s="0" t="inlineStr">
        <is>
          <t>http://23.94.38.62/dk9WeFNKeFE3Skd3NFBrTjNvcURTYm1HYVlsV2NhK2R6L3Q2SDhrd3lNMkR3QXZRTXBnN0JvQ1dYODZkd2o4R1VRVC9pbmlFbCt3PQ.jpg</t>
        </is>
      </c>
      <c r="BJ22" s="0" t="inlineStr">
        <is>
          <t>http://23.94.38.62/Vkw0Rml6THhYV1hvV0thRzY3RENFTnZXMloyNjZUamc1LzdRUEhBaTNZOHpDL0E4dG0zeWRiSWg4SXhTaFlPNWRwZE9ydVB1aGdzPQ.jpg@100</t>
        </is>
      </c>
      <c r="BK22" s="0">
        <f>IF(ISBLANK(BJ22),BA22,BJ22)</f>
        <v/>
      </c>
      <c r="BL22" s="0" t="inlineStr">
        <is>
          <t>WYD241127003</t>
        </is>
      </c>
      <c r="BN22" s="0" t="inlineStr">
        <is>
          <t>CURLS DEFINING CREAM 150ml Long-lasting Styling Volume Moisturizing Elasticity Hydrating Styling Cream Elastin For Dry Damaged Curls Hair Care</t>
        </is>
      </c>
      <c r="BO22" s="0" t="inlineStr">
        <is>
          <t>卷发定型霜 150ml 持久定型丰盈保湿弹力保湿造型霜弹力蛋白适用于干燥受损卷发护发</t>
        </is>
      </c>
      <c r="BP22" s="0" t="inlineStr">
        <is>
          <t>卷发卷曲保湿定型卷发霜150ml</t>
        </is>
      </c>
      <c r="BQ22" s="0" t="inlineStr">
        <is>
          <t>Curls Curl Moisturizing Defining Curl Cream 150Ml</t>
        </is>
      </c>
    </row>
    <row r="23" ht="50" customHeight="1" s="1">
      <c r="A23" s="0" t="inlineStr">
        <is>
          <t>THH241127006</t>
        </is>
      </c>
      <c r="B23" s="0" t="inlineStr">
        <is>
          <t>Herunwer</t>
        </is>
      </c>
      <c r="C23" s="0" t="inlineStr">
        <is>
          <t>2WXX20250106</t>
        </is>
      </c>
      <c r="D23" s="0" t="inlineStr">
        <is>
          <t>-</t>
        </is>
      </c>
      <c r="E23" s="0" t="n"/>
      <c r="F23" s="0">
        <f>C23&amp;D23&amp;A23&amp;D23&amp;B23</f>
        <v/>
      </c>
      <c r="G23" s="0">
        <f>C23&amp;D23&amp;E23&amp;D23&amp;B23</f>
        <v/>
      </c>
      <c r="J23" s="0">
        <f>BN23</f>
        <v/>
      </c>
      <c r="K23" s="0" t="inlineStr">
        <is>
          <t xml:space="preserve">Herunwer </t>
        </is>
      </c>
      <c r="L23" s="0">
        <f>K23&amp;J23</f>
        <v/>
      </c>
      <c r="M23" s="0">
        <f>LEN(L23)</f>
        <v/>
      </c>
      <c r="N23" s="0" t="inlineStr">
        <is>
          <t>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t>
        </is>
      </c>
      <c r="O23" s="2">
        <f>IF(ISNUMBER(SEARCH("&lt;br&gt;Size",SUBSTITUTE(TRIM(N23),"&lt;br&gt; ","&lt;br&gt;"))),LEFT(SUBSTITUTE(TRIM(N23),"&lt;br&gt; ","&lt;br&gt;"),SEARCH("&lt;br&gt;Size",SUBSTITUTE(TRIM(N23),"&lt;br&gt; ","&lt;br&gt;"))-1),SUBSTITUTE(TRIM(N23),"&lt;br&gt; ","&lt;br&gt;"))</f>
        <v/>
      </c>
      <c r="P23" s="2">
        <f>IF(ISNUMBER(SEARCH("Size&lt;br&gt;US",O23)),LEFT(O23,SEARCH("Size&lt;br&gt;US",O23)-1),O23)</f>
        <v/>
      </c>
      <c r="Q23" s="2">
        <f>SUBSTITUTE(P23,"&lt;br&gt;",CHAR(10))</f>
        <v/>
      </c>
      <c r="R23" s="2">
        <f>REPLACE(Q23,1,FIND(CHAR(10),Q23),)</f>
        <v/>
      </c>
      <c r="S23" s="3">
        <f>REPLACE(R23,1,FIND(CHAR(10),R23),)</f>
        <v/>
      </c>
      <c r="T23" s="3">
        <f>REPLACE(S23,1,FIND(CHAR(10),S23),)</f>
        <v/>
      </c>
      <c r="U23" s="3">
        <f>REPLACE(T23,1,FIND(CHAR(10),T23),)</f>
        <v/>
      </c>
      <c r="V23" s="3">
        <f>REPLACE(U23,1,FIND(CHAR(10),U23),)</f>
        <v/>
      </c>
      <c r="W23" s="3">
        <f>REPLACE(V23,1,FIND(CHAR(10),V23),)</f>
        <v/>
      </c>
      <c r="X23" s="3">
        <f>REPLACE(W23,1,FIND(CHAR(10),W23),)</f>
        <v/>
      </c>
      <c r="Y23" s="2">
        <f>K23&amp;"【Service】 If you have any questions, please feel free to contact us and we will answer your questions as soon as possible."</f>
        <v/>
      </c>
      <c r="Z23" s="3" t="inlineStr">
        <is>
          <t>best gift</t>
        </is>
      </c>
      <c r="AA23" s="3">
        <f>LEFT(S23,FIND(CHAR(10),S23)-1)</f>
        <v/>
      </c>
      <c r="AB23" s="2">
        <f>LEFT(T23,FIND(CHAR(10),T23)-1)</f>
        <v/>
      </c>
      <c r="AC23" s="2">
        <f>LEFT(U23,FIND(CHAR(10),U23)-1)</f>
        <v/>
      </c>
      <c r="AD23" s="2">
        <f>LEFT(V23,FIND(CHAR(10),V23)-1)</f>
        <v/>
      </c>
      <c r="AE23" s="2">
        <f>LEFT(W23,FIND(CHAR(10),W23)-1)</f>
        <v/>
      </c>
      <c r="AF23" s="0" t="inlineStr">
        <is>
          <t>液体</t>
        </is>
      </c>
      <c r="AG23" s="0" t="inlineStr">
        <is>
          <t>green</t>
        </is>
      </c>
      <c r="AH23" s="0" t="inlineStr">
        <is>
          <t>Free Size</t>
        </is>
      </c>
      <c r="AJ23" s="0" t="inlineStr">
        <is>
          <t>Plastic</t>
        </is>
      </c>
      <c r="AK23" s="0" t="inlineStr">
        <is>
          <t>塑料</t>
        </is>
      </c>
      <c r="AL23" s="0" t="inlineStr">
        <is>
          <t>12</t>
        </is>
      </c>
      <c r="AM23" s="0" t="inlineStr">
        <is>
          <t>340</t>
        </is>
      </c>
      <c r="AN23" s="5" t="n">
        <v>0.75</v>
      </c>
      <c r="AO23" s="0" t="n">
        <v>25.99</v>
      </c>
      <c r="AP23" s="0" t="n">
        <v>10.59</v>
      </c>
      <c r="AQ23" s="0" t="n">
        <v>10.99</v>
      </c>
      <c r="AR23" s="0">
        <f>IF(VALUE(TRIM(AM23))&lt;=100,"202411999000529084",IF(VALUE(TRIM(AM23))&lt;=200,"202411999000529085",IF(VALUE(TRIM(AM23))&lt;=300,"202411999000529087",IF(VALUE(TRIM(AM23))&lt;=400,"202411999000529089",IF(VALUE(TRIM(AM23))&lt;=500,"202411999000529090",IF(VALUE(TRIM(AM23))&lt;=1000,"202411999000532718","202411999000536024"))))))</f>
        <v/>
      </c>
      <c r="AU23" s="0" t="inlineStr">
        <is>
          <t>正常</t>
        </is>
      </c>
      <c r="BA23" s="0" t="inlineStr">
        <is>
          <t>http://23.94.38.62/U1NBWnphNk43ejhLMzR3RTJhWngvUVppRzBIeXVLbEhSK3A2YStrK1FFODA5bWlKUVk3c3NSU3dVUGU5TGR6QUFRMnBOUEJUMjFnPQ.jpg</t>
        </is>
      </c>
      <c r="BB23" s="0" t="inlineStr">
        <is>
          <t>http://23.94.38.62/OTQ5b0UxVUFDT3VXTm40NnBocWpqQVhjT2hzWDF4bHlPWmY0TzNHZ3hVanN0UTF6MWhQNkd0c2dqS3lHVG0zdW94TEgxd3o2K2hRPQ.jpg</t>
        </is>
      </c>
      <c r="BC23" s="0" t="inlineStr">
        <is>
          <t>http://23.94.38.62/SFJwRDlSc2gzNEdITEZZbHJsUW9aV1dmZjdiSU03dm8xZXRhRWZSaDk1aHdDSmx4SENMc1psNHR1N0VTQkM0YUxaVUpoRTJGQ1gwPQ.jpg</t>
        </is>
      </c>
      <c r="BD23" s="0" t="inlineStr">
        <is>
          <t>http://23.94.38.62/bFNPR21ESXkyS1lDdVg2dWZyMmRzem1hQlVZd204Z3ZPN2ZlQmcyMU1HaVRqdC9sR3hoVVBadE52aGQzZFdyV3JSczZCSnpMTTlvPQ.jpg</t>
        </is>
      </c>
      <c r="BE23" s="0" t="inlineStr">
        <is>
          <t>http://23.94.38.62/bWhsS0t6TkJQYnVtQVNUc205WkdSTVZ6N1Y5dUdmcVMxM1o0UHBzajJXV2lhN0Y4ZGh4NDd4M3BHYmZEdjVnNXhFWWhlNEFNSWZjPQ.jpg</t>
        </is>
      </c>
      <c r="BF23" s="0" t="inlineStr">
        <is>
          <t>http://23.94.38.62/UXRpdzlob1pSZkFwMXVYNVNkOXlUOEFLVEZzdUxqSmhzV05FS0FsaHpTTDJHb3pLNGY0NkhSa3BNcG9wVG12elNJa04vL3Jmcjk0PQ.jpg</t>
        </is>
      </c>
      <c r="BG23" s="0" t="inlineStr">
        <is>
          <t>http://23.94.38.62/Y3o2S2h1NDlBdXRhRGc2YmZkUUYvZnFiWDZwZEtwRjNtQk0wZ1pxOUVWM3ExM2x6Q1FrUWU1TmF0aHNxTmJNTjlCYjNLRXgvQ3I0PQ.jpg</t>
        </is>
      </c>
      <c r="BH23" s="0" t="inlineStr">
        <is>
          <t>http://23.94.38.62/bnV2S1VGOERXMythc0Z5c002SW5HWDBkcDl4Y0kwa1JabnBkc25rSS91UG5iMnh0OEtGakV2MUNWMGorc3VMWXhFZVVHYjBzYmM0PQ.jpg</t>
        </is>
      </c>
      <c r="BI23" s="0" t="inlineStr">
        <is>
          <t>http://23.94.38.62/d253b0dpT2ljS2FCdkdnRlVvSmd2dGY5ZkxEQzNzdGdXclJjK2Q1QWFlZXJ2TkZnNVVnVWVxNFJFS21saVBrd1p5a2ZJS1lwSk9RPQ.jpg</t>
        </is>
      </c>
      <c r="BJ23" s="0" t="inlineStr">
        <is>
          <t>http://23.94.38.62/UUdyamVvNzI4UnQzUTZIUzJ1WHFzTnB1VlFBYy96UUhrNFlFVXdLT1hUNUl1d3oyYzV4djF6OTBTUW1vTE9FTmVaWGFzSlc2MU44PQ.jpg@100</t>
        </is>
      </c>
      <c r="BK23" s="0">
        <f>IF(ISBLANK(BJ23),BA23,BJ23)</f>
        <v/>
      </c>
      <c r="BL23" s="0" t="inlineStr">
        <is>
          <t>THH241127006</t>
        </is>
      </c>
      <c r="BN23" s="0" t="inlineStr">
        <is>
          <t>Rosemarys Mint Strengthening Shampoo Deeply Cleansing Adds Moistures Back Into Hair Smoothing Hair Antifrizz Softer And More Delicate 300ml</t>
        </is>
      </c>
      <c r="BO23" s="0" t="inlineStr">
        <is>
          <t>迷迭香薄荷强化洗发水深层清洁为头发补充水分顺滑防毛躁更柔软更细腻 300ml</t>
        </is>
      </c>
      <c r="BP23" s="0" t="inlineStr">
        <is>
          <t>迷迭香加强清洁洗发水300ml</t>
        </is>
      </c>
      <c r="BQ23" s="0" t="inlineStr">
        <is>
          <t>Rosemary Intensive Cleansing Shampoo 300Ml</t>
        </is>
      </c>
    </row>
    <row r="24" ht="50" customHeight="1" s="1">
      <c r="A24" s="0" t="inlineStr">
        <is>
          <t>THH241127007</t>
        </is>
      </c>
      <c r="B24" s="0" t="inlineStr">
        <is>
          <t>Herunwer</t>
        </is>
      </c>
      <c r="C24" s="0" t="inlineStr">
        <is>
          <t>2WXX20250106</t>
        </is>
      </c>
      <c r="D24" s="0" t="inlineStr">
        <is>
          <t>-</t>
        </is>
      </c>
      <c r="F24" s="0">
        <f>C24&amp;D24&amp;A24&amp;D24&amp;B24</f>
        <v/>
      </c>
      <c r="G24" s="0">
        <f>C24&amp;D24&amp;E24&amp;D24&amp;B24</f>
        <v/>
      </c>
      <c r="J24" s="0">
        <f>BN24</f>
        <v/>
      </c>
      <c r="K24" s="0" t="inlineStr">
        <is>
          <t xml:space="preserve">Herunwer </t>
        </is>
      </c>
      <c r="L24" s="0">
        <f>K24&amp;J24</f>
        <v/>
      </c>
      <c r="M24" s="0">
        <f>LEN(L24)</f>
        <v/>
      </c>
      <c r="N24" s="0" t="inlineStr">
        <is>
          <t>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t>
        </is>
      </c>
      <c r="O24" s="2">
        <f>IF(ISNUMBER(SEARCH("&lt;br&gt;Size",SUBSTITUTE(TRIM(N24),"&lt;br&gt; ","&lt;br&gt;"))),LEFT(SUBSTITUTE(TRIM(N24),"&lt;br&gt; ","&lt;br&gt;"),SEARCH("&lt;br&gt;Size",SUBSTITUTE(TRIM(N24),"&lt;br&gt; ","&lt;br&gt;"))-1),SUBSTITUTE(TRIM(N24),"&lt;br&gt; ","&lt;br&gt;"))</f>
        <v/>
      </c>
      <c r="P24" s="2">
        <f>IF(ISNUMBER(SEARCH("Size&lt;br&gt;US",O24)),LEFT(O24,SEARCH("Size&lt;br&gt;US",O24)-1),O24)</f>
        <v/>
      </c>
      <c r="Q24" s="2">
        <f>SUBSTITUTE(P24,"&lt;br&gt;",CHAR(10))</f>
        <v/>
      </c>
      <c r="R24" s="2">
        <f>REPLACE(Q24,1,FIND(CHAR(10),Q24),)</f>
        <v/>
      </c>
      <c r="S24" s="3">
        <f>REPLACE(R24,1,FIND(CHAR(10),R24),)</f>
        <v/>
      </c>
      <c r="T24" s="3">
        <f>REPLACE(S24,1,FIND(CHAR(10),S24),)</f>
        <v/>
      </c>
      <c r="U24" s="3">
        <f>REPLACE(T24,1,FIND(CHAR(10),T24),)</f>
        <v/>
      </c>
      <c r="V24" s="3">
        <f>REPLACE(U24,1,FIND(CHAR(10),U24),)</f>
        <v/>
      </c>
      <c r="W24" s="3">
        <f>REPLACE(V24,1,FIND(CHAR(10),V24),)</f>
        <v/>
      </c>
      <c r="X24" s="3">
        <f>REPLACE(W24,1,FIND(CHAR(10),W24),)</f>
        <v/>
      </c>
      <c r="Y24" s="2">
        <f>K24&amp;"【Service】 If you have any questions, please feel free to contact us and we will answer your questions as soon as possible."</f>
        <v/>
      </c>
      <c r="Z24" s="3" t="inlineStr">
        <is>
          <t>best gift</t>
        </is>
      </c>
      <c r="AA24" s="3">
        <f>LEFT(S24,FIND(CHAR(10),S24)-1)</f>
        <v/>
      </c>
      <c r="AB24" s="2">
        <f>LEFT(T24,FIND(CHAR(10),T24)-1)</f>
        <v/>
      </c>
      <c r="AC24" s="2">
        <f>LEFT(U24,FIND(CHAR(10),U24)-1)</f>
        <v/>
      </c>
      <c r="AD24" s="2">
        <f>LEFT(V24,FIND(CHAR(10),V24)-1)</f>
        <v/>
      </c>
      <c r="AE24" s="2">
        <f>LEFT(W24,FIND(CHAR(10),W24)-1)</f>
        <v/>
      </c>
      <c r="AF24" s="0" t="inlineStr">
        <is>
          <t>液体</t>
        </is>
      </c>
      <c r="AG24" s="0" t="inlineStr">
        <is>
          <t>brown</t>
        </is>
      </c>
      <c r="AH24" s="0" t="inlineStr">
        <is>
          <t>Free Size</t>
        </is>
      </c>
      <c r="AJ24" s="0" t="inlineStr">
        <is>
          <t>Plastic</t>
        </is>
      </c>
      <c r="AK24" s="0" t="inlineStr">
        <is>
          <t>塑料</t>
        </is>
      </c>
      <c r="AL24" s="0" t="inlineStr">
        <is>
          <t>10</t>
        </is>
      </c>
      <c r="AM24" s="0" t="inlineStr">
        <is>
          <t>340</t>
        </is>
      </c>
      <c r="AN24" s="5" t="n">
        <v>0.75</v>
      </c>
      <c r="AO24" s="0" t="n">
        <v>24.99</v>
      </c>
      <c r="AP24" s="0" t="n">
        <v>10.19</v>
      </c>
      <c r="AQ24" s="0" t="n">
        <v>9.99</v>
      </c>
      <c r="AR24" s="0">
        <f>IF(VALUE(TRIM(AM24))&lt;=100,"202411999000529084",IF(VALUE(TRIM(AM24))&lt;=200,"202411999000529085",IF(VALUE(TRIM(AM24))&lt;=300,"202411999000529087",IF(VALUE(TRIM(AM24))&lt;=400,"202411999000529089",IF(VALUE(TRIM(AM24))&lt;=500,"202411999000529090",IF(VALUE(TRIM(AM24))&lt;=1000,"202411999000532718","202411999000536024"))))))</f>
        <v/>
      </c>
      <c r="AU24" s="0" t="inlineStr">
        <is>
          <t>正常</t>
        </is>
      </c>
      <c r="BA24" s="0" t="inlineStr">
        <is>
          <t>http://23.94.38.62/UEhXYnVGdnVhTCthMHBMekRlZGNoK3ZQckIrVXpXbnhHYm1pVWJrUXV0b1AzUmtvbU9QeXVxVU9PODE5TXV1V2xPcHMra21CU2dvPQ.jpg</t>
        </is>
      </c>
      <c r="BB24" s="0" t="inlineStr">
        <is>
          <t>http://23.94.38.62/U3VWTytFdGN6RXFGbEpLNWdiTVFaMTZmWTJpN3NjelFSTkMwVWVsdnNUZ1cwamZzd1E2eEgyM2hhTzlvaGFvRTVIcmhRaG1tWHJnPQ.jpg</t>
        </is>
      </c>
      <c r="BC24" s="0" t="inlineStr">
        <is>
          <t>http://23.94.38.62/eVA4RllucUdQS1c1T0FRdjhLMG5Za2FoeUROcWtXc3RWakpLdlhRMEt1bkFLZUU0UjE4RW9LaWp6eDkwcTlBdEEwWGxBSS9QR2NZPQ.jpg</t>
        </is>
      </c>
      <c r="BD24" s="0" t="inlineStr">
        <is>
          <t>http://23.94.38.62/dExvSWk2bStxYitpcmQzWXhobzQzdXZzT01CYWFOZlRmd0dRZWlEOTdCcGZONzBoaUdzOGVyblZkZGExa2dINlJKL3p1Q0kwT2ZvPQ.jpg</t>
        </is>
      </c>
      <c r="BE24" s="0" t="inlineStr">
        <is>
          <t>http://23.94.38.62/TjdsVlNlQTJsNnp6K0VyNE0vYjZUSVJ4eStITFlBZW95UlRGSlBSNmM1MVc3WnBNcmFhV1k4d3hUMU8vM3B0OVFacW1rTnY0ZHFnPQ.jpg</t>
        </is>
      </c>
      <c r="BF24" s="0" t="inlineStr">
        <is>
          <t>http://23.94.38.62/bUVtT05uak9pU0M0aGhoc3M2Z3JvSXNyMWdCSStvZWhYSXE3NVJUd2paYzJxUFRnQjY4cWN6Q3NNTVhQdkU5djE3RVVob094UnRVPQ.jpg</t>
        </is>
      </c>
      <c r="BG24" s="0" t="inlineStr">
        <is>
          <t>http://23.94.38.62/NFlxRlUzRVpiaHQwMUpQb2s5UkNFd0tSRmZmbVhQQWIvSERsQjBac0lZT1gyS3gvbXNhZjFWakFVV25YSGNBeGRqZXRHeStjTEVZPQ.jpg</t>
        </is>
      </c>
      <c r="BH24" s="0" t="inlineStr">
        <is>
          <t>http://23.94.38.62/ZXdUMER3azVGNkYxRG1mdVR2VGpzbVJBazJSS2ZPV25HdTMwdHNkT05IbjhOZXVNMXJXWEdqVTFGVDM2cmhRRmE4SFNMZFdXSmRZPQ.jpg</t>
        </is>
      </c>
      <c r="BI24" s="0" t="inlineStr">
        <is>
          <t>http://23.94.38.62/amNlK0dSVjBkOGFHbWtkdmI1QjBWTFFIVllpRzBpejBNVlE0SEVyOXFMbStTejY3Vjh2QkJXRVlkTndseXhkZmIxTWhMdGhTOFFFPQ.jpg</t>
        </is>
      </c>
      <c r="BJ24" s="0" t="inlineStr">
        <is>
          <t>http://23.94.38.62/STNQZUtwbFhianM2STJ0eG1ZckJwM1FsN3VXQjJsNUVTakFOQ1VhSWkyM3Y2RHpZOUN4YXdXQWdjZWM2WFIwMjVlUkt2M01LYnowPQ.jpg@100</t>
        </is>
      </c>
      <c r="BK24" s="0">
        <f>IF(ISBLANK(BJ24),BA24,BJ24)</f>
        <v/>
      </c>
      <c r="BL24" s="0" t="inlineStr">
        <is>
          <t>THH241127007</t>
        </is>
      </c>
      <c r="BN24" s="0" t="inlineStr">
        <is>
          <t>Pomegranate Conditioner Deeply Moisturizing Care For Your Hair Smoothing Frizzy Hair 300ml</t>
        </is>
      </c>
      <c r="BO24" s="0" t="inlineStr">
        <is>
          <t>石榴护发素 深层保湿护理秀发 抚平毛躁秀发 300ml</t>
        </is>
      </c>
      <c r="BP24" s="0" t="inlineStr">
        <is>
          <t>滋养发丝植物提取精华石榴护发素300ml</t>
        </is>
      </c>
      <c r="BQ24" s="0" t="inlineStr">
        <is>
          <t>Nourishing Hair Plant Extract Essence Pomegranate Conditioner 300Ml</t>
        </is>
      </c>
    </row>
    <row r="25" ht="50" customHeight="1" s="1">
      <c r="A25" s="0" t="inlineStr">
        <is>
          <t>TYX241128001</t>
        </is>
      </c>
      <c r="B25" s="0" t="inlineStr">
        <is>
          <t>Herunwer</t>
        </is>
      </c>
      <c r="C25" s="0" t="inlineStr">
        <is>
          <t>2WXX20250106</t>
        </is>
      </c>
      <c r="D25" s="0" t="inlineStr">
        <is>
          <t>-</t>
        </is>
      </c>
      <c r="E25" s="0" t="n"/>
      <c r="F25" s="0">
        <f>C25&amp;D25&amp;A25&amp;D25&amp;B25</f>
        <v/>
      </c>
      <c r="G25" s="0">
        <f>C25&amp;D25&amp;E25&amp;D25&amp;B25</f>
        <v/>
      </c>
      <c r="J25" s="0">
        <f>BN25</f>
        <v/>
      </c>
      <c r="K25" s="0" t="inlineStr">
        <is>
          <t xml:space="preserve">Herunwer </t>
        </is>
      </c>
      <c r="L25" s="0">
        <f>K25&amp;J25</f>
        <v/>
      </c>
      <c r="M25" s="0">
        <f>LEN(L25)</f>
        <v/>
      </c>
      <c r="N25" s="0" t="inlineStr">
        <is>
          <t>Ginger Deeply Nourishes And Solidifies Hair Prevents Hair Loss And Softens And Moisturizes Hair 100ml&lt;br&gt;Features:&lt;br&gt;     1. Nourishing and repairing: Hair conditioners contain nutrients that nourish and repair hair, which can deeply nourish hair and repair damaged hair.&lt;br&gt;    2. Smooths and antis-statics: After use, it can effectively improve the smoothness of hair, reduce statics electricity, and make hair easier to comb and organize.&lt;br&gt;    3. * * Moisturizing Care * *: Hair conditioners usually contain moisturizing ingredients that can lock in moistures and prevents dry and split hair.&lt;br&gt;    4. * * Increase Gloss * *: High qualitys hair conditioners can enhance the shines and softness of hair, making it look healthiers and more.&lt;br&gt;    5. * * Avoid damage * *: Proper use of conditioner can form a protective film, helping to reduce damage to hair during daily activities such as UVs rays and hot tools.&lt;br&gt;Product Description:&lt;br&gt;Includes: 1 * hair conditioner&lt;br&gt;</t>
        </is>
      </c>
      <c r="O25" s="2">
        <f>IF(ISNUMBER(SEARCH("&lt;br&gt;Size",SUBSTITUTE(TRIM(N25),"&lt;br&gt; ","&lt;br&gt;"))),LEFT(SUBSTITUTE(TRIM(N25),"&lt;br&gt; ","&lt;br&gt;"),SEARCH("&lt;br&gt;Size",SUBSTITUTE(TRIM(N25),"&lt;br&gt; ","&lt;br&gt;"))-1),SUBSTITUTE(TRIM(N25),"&lt;br&gt; ","&lt;br&gt;"))</f>
        <v/>
      </c>
      <c r="P25" s="2">
        <f>IF(ISNUMBER(SEARCH("Size&lt;br&gt;US",O25)),LEFT(O25,SEARCH("Size&lt;br&gt;US",O25)-1),O25)</f>
        <v/>
      </c>
      <c r="Q25" s="2">
        <f>SUBSTITUTE(P25,"&lt;br&gt;",CHAR(10))</f>
        <v/>
      </c>
      <c r="R25" s="2">
        <f>REPLACE(Q25,1,FIND(CHAR(10),Q25),)</f>
        <v/>
      </c>
      <c r="S25" s="3">
        <f>REPLACE(R25,1,FIND(CHAR(10),R25),)</f>
        <v/>
      </c>
      <c r="T25" s="3">
        <f>REPLACE(S25,1,FIND(CHAR(10),S25),)</f>
        <v/>
      </c>
      <c r="U25" s="3">
        <f>REPLACE(T25,1,FIND(CHAR(10),T25),)</f>
        <v/>
      </c>
      <c r="V25" s="3">
        <f>REPLACE(U25,1,FIND(CHAR(10),U25),)</f>
        <v/>
      </c>
      <c r="W25" s="3">
        <f>REPLACE(V25,1,FIND(CHAR(10),V25),)</f>
        <v/>
      </c>
      <c r="X25" s="3">
        <f>REPLACE(W25,1,FIND(CHAR(10),W25),)</f>
        <v/>
      </c>
      <c r="Y25" s="2">
        <f>K25&amp;"【Service】 If you have any questions, please feel free to contact us and we will answer your questions as soon as possible."</f>
        <v/>
      </c>
      <c r="Z25" s="3" t="inlineStr">
        <is>
          <t>best gift</t>
        </is>
      </c>
      <c r="AA25" s="3">
        <f>LEFT(S25,FIND(CHAR(10),S25)-1)</f>
        <v/>
      </c>
      <c r="AB25" s="2">
        <f>LEFT(T25,FIND(CHAR(10),T25)-1)</f>
        <v/>
      </c>
      <c r="AC25" s="2">
        <f>LEFT(U25,FIND(CHAR(10),U25)-1)</f>
        <v/>
      </c>
      <c r="AD25" s="2">
        <f>LEFT(V25,FIND(CHAR(10),V25)-1)</f>
        <v/>
      </c>
      <c r="AE25" s="2">
        <f>LEFT(W25,FIND(CHAR(10),W25)-1)</f>
        <v/>
      </c>
      <c r="AF25" s="0" t="inlineStr">
        <is>
          <t>液体,定制,纸箱</t>
        </is>
      </c>
      <c r="AG25" s="0" t="inlineStr">
        <is>
          <t>White</t>
        </is>
      </c>
      <c r="AH25" s="0" t="inlineStr">
        <is>
          <t>Free Size</t>
        </is>
      </c>
      <c r="AJ25" s="0" t="inlineStr">
        <is>
          <t>Plastic</t>
        </is>
      </c>
      <c r="AK25" s="0" t="inlineStr">
        <is>
          <t>塑料</t>
        </is>
      </c>
      <c r="AL25" s="0" t="inlineStr">
        <is>
          <t>5</t>
        </is>
      </c>
      <c r="AM25" s="0" t="inlineStr">
        <is>
          <t>128.2</t>
        </is>
      </c>
      <c r="AN25" s="5" t="n">
        <v>0.28</v>
      </c>
      <c r="AO25" s="0" t="n">
        <v>15.99</v>
      </c>
      <c r="AP25" s="0" t="n">
        <v>6.44</v>
      </c>
      <c r="AQ25" s="0" t="n">
        <v>5.99</v>
      </c>
      <c r="AR25" s="0">
        <f>IF(VALUE(TRIM(AM25))&lt;=100,"202411999000529084",IF(VALUE(TRIM(AM25))&lt;=200,"202411999000529085",IF(VALUE(TRIM(AM25))&lt;=300,"202411999000529087",IF(VALUE(TRIM(AM25))&lt;=400,"202411999000529089",IF(VALUE(TRIM(AM25))&lt;=500,"202411999000529090",IF(VALUE(TRIM(AM25))&lt;=1000,"202411999000532718","202411999000536024"))))))</f>
        <v/>
      </c>
      <c r="AU25" s="0" t="inlineStr">
        <is>
          <t>正常</t>
        </is>
      </c>
      <c r="BA25" s="0" t="inlineStr">
        <is>
          <t>http://23.94.38.62/ak9HTE91b25JRU1GbWJKWWo0bDdzbnVkQ2hEM2hQR1BjZUYyWlFDSFZsNTlBM2JYRGJpaEFPai9MWk9MUm8wWUhOYUJCa2c4UEZrPQ.jpg</t>
        </is>
      </c>
      <c r="BB25" s="0" t="inlineStr">
        <is>
          <t>http://23.94.38.62/eTZaZXl2cXUrSXRIMVVSSXpzcmVEZHY5S2tXcENhQStJVjQzK1pyOFN2R1pqY3d1VmI0bm5lZUM4VjBUUFA0OFcxeFJrcmNrcURJPQ.jpg</t>
        </is>
      </c>
      <c r="BC25" s="0" t="inlineStr">
        <is>
          <t>http://23.94.38.62/U1VvYjM4MlAvR0F5MjFIRVcxZ2ZVaHFUTWpVbDVDK0t5SW9xUi9oME00ZGZFTmRGL0U2UytJMDhlVTc2ajBqMzFGcm5taXU0VlRJPQ.jpg</t>
        </is>
      </c>
      <c r="BD25" s="0" t="inlineStr">
        <is>
          <t>http://23.94.38.62/Slg2cG91bDZVZXVEWTBWQXJDRTY0clkvY1gvdWxQMWtub1Rlb0NNUE11S3M2NkxYeWZLWlMvT2xrOFY4MjRLNGhiTmtybDZ2NzJ3PQ.jpg</t>
        </is>
      </c>
      <c r="BE25" s="0" t="inlineStr">
        <is>
          <t>http://23.94.38.62/RzZLYmJBUjVHcFBSNFZzM0x0eEEwb3hNMTFFc1VWSlZHbUIrYmRHak5zK2lveEhPSFNxaGFSWDFOeDFxMnFQVUIxZzAvZitlNDZFPQ.jpg</t>
        </is>
      </c>
      <c r="BF25" s="0" t="inlineStr">
        <is>
          <t>http://23.94.38.62/RWhBNXUwUFByYUthWXR0R3NWai9kVkdNNHhaRmJxYWRILzFZZEJZVzR3cVBCRUwzSTRYZUlROXBRSnBtV3E3K3BpN3p3cFhscnk4PQ.jpg</t>
        </is>
      </c>
      <c r="BG25" s="0" t="inlineStr">
        <is>
          <t>http://23.94.38.62/VW4wMjNWOFVGeTExZ2tGOG5CNnJkTGxTTW15c0pqR2FjWHNnQURiUnZLa1grai9wa0MrVmR6NzUzM1E2OEFuak1mKzU0dThLS1lRPQ.jpg</t>
        </is>
      </c>
      <c r="BH25" s="0" t="inlineStr">
        <is>
          <t>http://23.94.38.62/MDdYTy96K2J2ejd4MUpEc1BGc21uZkI1K2xiZ21BVWNIa1pKZEkzSk53Q3pkUXNFenlzWHJUajlLYzVSVXUydXNzRlkzREphR3k0PQ.jpg</t>
        </is>
      </c>
      <c r="BI25" s="0" t="inlineStr">
        <is>
          <t>http://23.94.38.62/SzRYdlhZTE0xYnE0NTRKY3lWVGxQVzVPUk93MGpoOWZKYWFxK1laeFk5aHpqc3Nvdy9lZk5tVGF4ZVFJOGRQT3VORGhGUmhSalRZPQ.jpg</t>
        </is>
      </c>
      <c r="BJ25" s="0" t="inlineStr">
        <is>
          <t>http://23.94.38.62/Wk5yQjdJcjF3NkVwVnRnRDcyaU8zejFlSHNaNkhHK2FDN3JZTC8yTnVvZ0M1YlFLRXEyVzNUUWJPbkVrZE8xZjlQZHd4Tm1yNSswPQ.jpg@100</t>
        </is>
      </c>
      <c r="BK25" s="0">
        <f>IF(ISBLANK(BJ25),BA25,BJ25)</f>
        <v/>
      </c>
      <c r="BL25" s="0" t="inlineStr">
        <is>
          <t>TYX241128001</t>
        </is>
      </c>
      <c r="BN25" s="0" t="inlineStr">
        <is>
          <t>Ginger Deeply Nourishes And Solidifies Hair Prevents Hair Loss And Softens And Moisturizes Hair 100ml</t>
        </is>
      </c>
      <c r="BO25" s="0" t="inlineStr">
        <is>
          <t>生姜深层滋养固发防止脱发柔顺滋润头发100ml</t>
        </is>
      </c>
      <c r="BP25" s="0" t="inlineStr">
        <is>
          <t>石榴免洗护发素</t>
        </is>
      </c>
      <c r="BQ25" s="0" t="inlineStr">
        <is>
          <t>Pomegranate Leave-In Conditioner</t>
        </is>
      </c>
    </row>
    <row r="26" ht="50" customHeight="1" s="1">
      <c r="A26" s="0" t="inlineStr">
        <is>
          <t>JHX241128002</t>
        </is>
      </c>
      <c r="B26" s="0" t="inlineStr">
        <is>
          <t>Herunwer</t>
        </is>
      </c>
      <c r="C26" s="0" t="inlineStr">
        <is>
          <t>2WXX20250106</t>
        </is>
      </c>
      <c r="D26" s="0" t="inlineStr">
        <is>
          <t>-</t>
        </is>
      </c>
      <c r="E26" s="0" t="n"/>
      <c r="F26" s="0">
        <f>C26&amp;D26&amp;A26&amp;D26&amp;B26</f>
        <v/>
      </c>
      <c r="G26" s="0">
        <f>C26&amp;D26&amp;E26&amp;D26&amp;B26</f>
        <v/>
      </c>
      <c r="J26" s="0">
        <f>BN26</f>
        <v/>
      </c>
      <c r="K26" s="0" t="inlineStr">
        <is>
          <t xml:space="preserve">Herunwer </t>
        </is>
      </c>
      <c r="L26" s="0">
        <f>K26&amp;J26</f>
        <v/>
      </c>
      <c r="M26" s="0">
        <f>LEN(L26)</f>
        <v/>
      </c>
      <c r="N26" s="0" t="inlineStr">
        <is>
          <t>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t>
        </is>
      </c>
      <c r="O26" s="2">
        <f>IF(ISNUMBER(SEARCH("&lt;br&gt;Size",SUBSTITUTE(TRIM(N26),"&lt;br&gt; ","&lt;br&gt;"))),LEFT(SUBSTITUTE(TRIM(N26),"&lt;br&gt; ","&lt;br&gt;"),SEARCH("&lt;br&gt;Size",SUBSTITUTE(TRIM(N26),"&lt;br&gt; ","&lt;br&gt;"))-1),SUBSTITUTE(TRIM(N26),"&lt;br&gt; ","&lt;br&gt;"))</f>
        <v/>
      </c>
      <c r="P26" s="2">
        <f>IF(ISNUMBER(SEARCH("Size&lt;br&gt;US",O26)),LEFT(O26,SEARCH("Size&lt;br&gt;US",O26)-1),O26)</f>
        <v/>
      </c>
      <c r="Q26" s="2">
        <f>SUBSTITUTE(P26,"&lt;br&gt;",CHAR(10))</f>
        <v/>
      </c>
      <c r="R26" s="2">
        <f>REPLACE(Q26,1,FIND(CHAR(10),Q26),)</f>
        <v/>
      </c>
      <c r="S26" s="3">
        <f>REPLACE(R26,1,FIND(CHAR(10),R26),)</f>
        <v/>
      </c>
      <c r="T26" s="3">
        <f>REPLACE(S26,1,FIND(CHAR(10),S26),)</f>
        <v/>
      </c>
      <c r="U26" s="3">
        <f>REPLACE(T26,1,FIND(CHAR(10),T26),)</f>
        <v/>
      </c>
      <c r="V26" s="3">
        <f>REPLACE(U26,1,FIND(CHAR(10),U26),)</f>
        <v/>
      </c>
      <c r="W26" s="3">
        <f>REPLACE(V26,1,FIND(CHAR(10),V26),)</f>
        <v/>
      </c>
      <c r="X26" s="3">
        <f>REPLACE(W26,1,FIND(CHAR(10),W26),)</f>
        <v/>
      </c>
      <c r="Y26" s="2">
        <f>K26&amp;"【Service】 If you have any questions, please feel free to contact us and we will answer your questions as soon as possible."</f>
        <v/>
      </c>
      <c r="Z26" s="3" t="inlineStr">
        <is>
          <t>best gift</t>
        </is>
      </c>
      <c r="AA26" s="3">
        <f>LEFT(S26,FIND(CHAR(10),S26)-1)</f>
        <v/>
      </c>
      <c r="AB26" s="2">
        <f>LEFT(T26,FIND(CHAR(10),T26)-1)</f>
        <v/>
      </c>
      <c r="AC26" s="2">
        <f>LEFT(U26,FIND(CHAR(10),U26)-1)</f>
        <v/>
      </c>
      <c r="AD26" s="2">
        <f>LEFT(V26,FIND(CHAR(10),V26)-1)</f>
        <v/>
      </c>
      <c r="AE26" s="2">
        <f>LEFT(W26,FIND(CHAR(10),W26)-1)</f>
        <v/>
      </c>
      <c r="AF26" s="0" t="inlineStr">
        <is>
          <t>液体</t>
        </is>
      </c>
      <c r="AG26" s="0" t="inlineStr">
        <is>
          <t>pink</t>
        </is>
      </c>
      <c r="AH26" s="0" t="inlineStr">
        <is>
          <t>Free Size</t>
        </is>
      </c>
      <c r="AJ26" s="0" t="inlineStr">
        <is>
          <t>Plastic</t>
        </is>
      </c>
      <c r="AK26" s="0" t="inlineStr">
        <is>
          <t>塑料</t>
        </is>
      </c>
      <c r="AL26" s="0" t="inlineStr">
        <is>
          <t>7.5</t>
        </is>
      </c>
      <c r="AM26" s="0" t="inlineStr">
        <is>
          <t>500</t>
        </is>
      </c>
      <c r="AN26" s="5" t="n">
        <v>1.1</v>
      </c>
      <c r="AO26" s="0" t="n">
        <v>29.99</v>
      </c>
      <c r="AP26" s="0" t="n">
        <v>11.97</v>
      </c>
      <c r="AQ26" s="0" t="n">
        <v>11.99</v>
      </c>
      <c r="AR26" s="0">
        <f>IF(VALUE(TRIM(AM26))&lt;=100,"202411999000529084",IF(VALUE(TRIM(AM26))&lt;=200,"202411999000529085",IF(VALUE(TRIM(AM26))&lt;=300,"202411999000529087",IF(VALUE(TRIM(AM26))&lt;=400,"202411999000529089",IF(VALUE(TRIM(AM26))&lt;=500,"202411999000529090",IF(VALUE(TRIM(AM26))&lt;=1000,"202411999000532718","202411999000536024"))))))</f>
        <v/>
      </c>
      <c r="AU26" s="0" t="inlineStr">
        <is>
          <t>正常</t>
        </is>
      </c>
      <c r="BA26" s="0" t="inlineStr">
        <is>
          <t>http://23.94.38.62/cHNDWUZoSmpPTlJlUFF0ZWpOenNUTXhxNFlsRG1sSmEyQVZIaUpJRFNYcFJKVStyNU5hTmI4N3FyeUNTVEdOZ3VMSXZRdG5EZ1VvPQ.jpg</t>
        </is>
      </c>
      <c r="BB26" s="0" t="inlineStr">
        <is>
          <t>http://23.94.38.62/Q2thM1psS25UdzNjVU5IMmZLekRCeXJ4QVMxTmZqeHRCYnJrWHVZSnhZemdyemFodmJTZTIrY3UvM0VDTGdNbThkT2dRcG1jUFcwPQ.jpg</t>
        </is>
      </c>
      <c r="BC26" s="0" t="inlineStr">
        <is>
          <t>http://23.94.38.62/WVl6dHEwYVpob003elJWZThVN2hSUUdLa2ZYYkFjSkVUMTFGQlFwaWxGODY5V1hMU0RQSjYyTDRlU2VqWjYwZFFpMkNQWEszNmUwPQ.jpg</t>
        </is>
      </c>
      <c r="BD26" s="0" t="inlineStr">
        <is>
          <t>http://23.94.38.62/bHM0OHd6V0drQnVLc1N1S3pyK1RtQjZEdHhleE1Wck1XbTY2QnVCVTl4Qit5YktjeWtWZmdKeGdJYVlaWWVCbFk0d2RyM0Mzb0E0PQ.jpg</t>
        </is>
      </c>
      <c r="BE26" s="0" t="inlineStr">
        <is>
          <t>http://23.94.38.62/a2V1Z0Zhdnl3QmJkdFNSa0tjRWhLUUUrWm9DOFlNb3FlR25HTUlBRUJkZ3lpdm92QkZqa2RTVms2cUJCdmtnd2FqWHhsVFRVcExrPQ.jpg</t>
        </is>
      </c>
      <c r="BF26" s="0" t="inlineStr">
        <is>
          <t>http://23.94.38.62/WFRsSjlCV2d3bnR0Z0tYU01GbW1HcVdEWWtuNk9BMFd0MWRtUDdMQnhFeGZqSnpnVUNwQ2hQUGUxakhnR0c5UFJQYzNkeCtpVEJRPQ.jpg</t>
        </is>
      </c>
      <c r="BG26" s="0" t="inlineStr">
        <is>
          <t>http://23.94.38.62/ZC9VcnZpditBT0FEK1N3TmkyZjJPUWVadmZvQmpjZDM5YnRuWW9yc0lrbUtxZHFtRjZ3bytTQVRtREdsdG0rTUdxSFRPUXRtTHpZPQ.jpg</t>
        </is>
      </c>
      <c r="BH26" s="0" t="inlineStr">
        <is>
          <t>http://23.94.38.62/aWFGQkdBd0JVWmhVdUo0MVhJYUVYWnNRR3B1MUdpd3JQTnc2cHpDd0Z1WmJwdS9xVHJRb2N0NHFQTHZqTDVFOS9DbEFJZ1RvcjBJPQ.jpg</t>
        </is>
      </c>
      <c r="BI26" s="0" t="inlineStr">
        <is>
          <t>http://23.94.38.62/S3RxYllqNDByeG9lc256a21rZGtiWXV1QU0rSXhpRHkwWCtvMTA2bTlNRWdmRCtoN1hWMEFrelNCWlltUENEQVRtc1RPY1R5Lzk0PQ.jpg</t>
        </is>
      </c>
      <c r="BJ26" s="0" t="inlineStr">
        <is>
          <t>http://23.94.38.62/M2JWQ2hTL2FhRXRFeGxxcUhPOFYrSGNsNDltTzgyZDZrZUVVcjBqS0xGTXg4QnlZdC9oeWkwRDhpWXFqNkxNdW1PL0FRYmxwV3BzPQ.jpg@100</t>
        </is>
      </c>
      <c r="BK26" s="0">
        <f>IF(ISBLANK(BJ26),BA26,BJ26)</f>
        <v/>
      </c>
      <c r="BL26" s="0" t="inlineStr">
        <is>
          <t>JHX241128002</t>
        </is>
      </c>
      <c r="BN26" s="0" t="inlineStr">
        <is>
          <t>Ginseng  Bath Lotion Nourishes Skin Brightens Skin Tone And Leaves For A Long 450ml</t>
        </is>
      </c>
      <c r="BO26" s="0" t="inlineStr">
        <is>
          <t>人参沐浴露滋养肌肤提亮肤色持久留香 450ml</t>
        </is>
      </c>
      <c r="BP26" s="0" t="inlineStr">
        <is>
          <t>人参茶树洗发水450ml</t>
        </is>
      </c>
      <c r="BQ26" s="0" t="inlineStr">
        <is>
          <t>Ginseng Tea Tree Shampoo 450Ml</t>
        </is>
      </c>
    </row>
    <row r="27" ht="50" customHeight="1" s="1">
      <c r="A27" s="0" t="inlineStr">
        <is>
          <t>CCT241115005</t>
        </is>
      </c>
      <c r="B27" s="0" t="inlineStr">
        <is>
          <t>Herunwer</t>
        </is>
      </c>
      <c r="C27" s="0" t="inlineStr">
        <is>
          <t>2WXX20250106</t>
        </is>
      </c>
      <c r="D27" s="0" t="inlineStr">
        <is>
          <t>-</t>
        </is>
      </c>
      <c r="E27" s="0" t="n"/>
      <c r="F27" s="0">
        <f>C27&amp;D27&amp;A27&amp;D27&amp;B27</f>
        <v/>
      </c>
      <c r="G27" s="0">
        <f>C27&amp;D27&amp;E27&amp;D27&amp;B27</f>
        <v/>
      </c>
      <c r="J27" s="0">
        <f>BN27</f>
        <v/>
      </c>
      <c r="K27" s="0" t="inlineStr">
        <is>
          <t xml:space="preserve">Herunwer </t>
        </is>
      </c>
      <c r="L27" s="0">
        <f>K27&amp;J27</f>
        <v/>
      </c>
      <c r="M27" s="0">
        <f>LEN(L27)</f>
        <v/>
      </c>
      <c r="N27" s="0" t="inlineStr">
        <is>
          <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27" s="2">
        <f>IF(ISNUMBER(SEARCH("&lt;br&gt;Size",SUBSTITUTE(TRIM(N27),"&lt;br&gt; ","&lt;br&gt;"))),LEFT(SUBSTITUTE(TRIM(N27),"&lt;br&gt; ","&lt;br&gt;"),SEARCH("&lt;br&gt;Size",SUBSTITUTE(TRIM(N27),"&lt;br&gt; ","&lt;br&gt;"))-1),SUBSTITUTE(TRIM(N27),"&lt;br&gt; ","&lt;br&gt;"))</f>
        <v/>
      </c>
      <c r="P27" s="2">
        <f>IF(ISNUMBER(SEARCH("Size&lt;br&gt;US",O27)),LEFT(O27,SEARCH("Size&lt;br&gt;US",O27)-1),O27)</f>
        <v/>
      </c>
      <c r="Q27" s="2">
        <f>SUBSTITUTE(P27,"&lt;br&gt;",CHAR(10))</f>
        <v/>
      </c>
      <c r="R27" s="2">
        <f>REPLACE(Q27,1,FIND(CHAR(10),Q27),)</f>
        <v/>
      </c>
      <c r="S27" s="3">
        <f>REPLACE(R27,1,FIND(CHAR(10),R27),)</f>
        <v/>
      </c>
      <c r="T27" s="3">
        <f>REPLACE(S27,1,FIND(CHAR(10),S27),)</f>
        <v/>
      </c>
      <c r="U27" s="3">
        <f>REPLACE(T27,1,FIND(CHAR(10),T27),)</f>
        <v/>
      </c>
      <c r="V27" s="3">
        <f>REPLACE(U27,1,FIND(CHAR(10),U27),)</f>
        <v/>
      </c>
      <c r="W27" s="3">
        <f>REPLACE(V27,1,FIND(CHAR(10),V27),)</f>
        <v/>
      </c>
      <c r="X27" s="3">
        <f>REPLACE(W27,1,FIND(CHAR(10),W27),)</f>
        <v/>
      </c>
      <c r="Y27" s="2">
        <f>K27&amp;"【Service】 If you have any questions, please feel free to contact us and we will answer your questions as soon as possible."</f>
        <v/>
      </c>
      <c r="Z27" s="3" t="inlineStr">
        <is>
          <t>best gift</t>
        </is>
      </c>
      <c r="AA27" s="3">
        <f>LEFT(S27,FIND(CHAR(10),S27)-1)</f>
        <v/>
      </c>
      <c r="AB27" s="2">
        <f>LEFT(T27,FIND(CHAR(10),T27)-1)</f>
        <v/>
      </c>
      <c r="AC27" s="2">
        <f>LEFT(U27,FIND(CHAR(10),U27)-1)</f>
        <v/>
      </c>
      <c r="AD27" s="2">
        <f>LEFT(V27,FIND(CHAR(10),V27)-1)</f>
        <v/>
      </c>
      <c r="AE27" s="2">
        <f>LEFT(W27,FIND(CHAR(10),W27)-1)</f>
        <v/>
      </c>
      <c r="AF27" s="0" t="inlineStr">
        <is>
          <t>液体,定制,纸箱,信封件-DE2,7天+缺货未发,开模已回货</t>
        </is>
      </c>
      <c r="AG27" s="0" t="inlineStr">
        <is>
          <t>white</t>
        </is>
      </c>
      <c r="AH27" s="0" t="inlineStr">
        <is>
          <t>Free Size</t>
        </is>
      </c>
      <c r="AJ27" s="0" t="inlineStr">
        <is>
          <t>Plastic</t>
        </is>
      </c>
      <c r="AK27" s="0" t="inlineStr">
        <is>
          <t>塑料</t>
        </is>
      </c>
      <c r="AL27" s="0" t="inlineStr">
        <is>
          <t>6</t>
        </is>
      </c>
      <c r="AM27" s="0" t="inlineStr">
        <is>
          <t>140</t>
        </is>
      </c>
      <c r="AN27" s="5" t="n">
        <v>0.31</v>
      </c>
      <c r="AO27" s="0" t="n">
        <v>16.99</v>
      </c>
      <c r="AP27" s="0" t="n">
        <v>6.93</v>
      </c>
      <c r="AQ27" s="0" t="n">
        <v>6.99</v>
      </c>
      <c r="AR27" s="0">
        <f>IF(VALUE(TRIM(AM27))&lt;=100,"202411999000529084",IF(VALUE(TRIM(AM27))&lt;=200,"202411999000529085",IF(VALUE(TRIM(AM27))&lt;=300,"202411999000529087",IF(VALUE(TRIM(AM27))&lt;=400,"202411999000529089",IF(VALUE(TRIM(AM27))&lt;=500,"202411999000529090",IF(VALUE(TRIM(AM27))&lt;=1000,"202411999000532718","202411999000536024"))))))</f>
        <v/>
      </c>
      <c r="AU27" s="0" t="inlineStr">
        <is>
          <t>正常</t>
        </is>
      </c>
      <c r="BA27" s="0" t="inlineStr">
        <is>
          <t>http://23.94.38.62/a1EzYjVDbWRBMHRKRUwwNFo1Tm9lYVIySlJYVytqTzNEc2ZoeGhkSFhOZ0tpd3pjZzUwY3oraXJSQjNmUU1qbllFVU1tZXZXZUFrPQ.jpg</t>
        </is>
      </c>
      <c r="BB27" s="0" t="inlineStr">
        <is>
          <t>http://23.94.38.62/bEdQamFQbC9jQ1J1UGJxekNRSXpDZSs2L3RVTXRBbUFKbktYME1XYmtVck1kdVNSNkhoenZYZ0JoUUViem51VlBtVjhISUtFeGJZPQ.jpg</t>
        </is>
      </c>
      <c r="BC27" s="0" t="inlineStr">
        <is>
          <t>http://23.94.38.62/RTJJc1FiWDZ2TjIzeW1seTlYVnNyZDdFeFNCTXRrc1dMc2FjK0VNLy9DeThHMkNjKy9uczExVXZTNmZpZFVGN3FsZmlsSnVoc1ZjPQ.jpg</t>
        </is>
      </c>
      <c r="BD27" s="0" t="inlineStr">
        <is>
          <t>http://23.94.38.62/UUJ0UzluZXdMa1p3ak9GSi9BMkdVZVFMZmY1N1E0MlRqWmU5NWZjYTVqZjczRFY0T0F2blNGL0tvd1pSWXQraFdrTG9McS8zZFBZPQ.jpg</t>
        </is>
      </c>
      <c r="BE27" s="0" t="inlineStr">
        <is>
          <t>http://23.94.38.62/b2NrM2ZXVHRzZmhRaG1IQjJsSmZLdDUvVGdHTDI4T2syL1dsTUxRMDMxUFR0bEYxVERBeCtxdkJqdVJRK0xTNE5WZWxvVm9NSDlzPQ.jpg</t>
        </is>
      </c>
      <c r="BF27" s="0" t="inlineStr">
        <is>
          <t>http://23.94.38.62/cko0MGZydFBVVVZaem4zMUdCRzRIdWxqdlVsOUptMDhpT0doRjc2ZnNwTVFiZitRNUNOTk1PNlJUL0xOR2l3TG5ockZPRmM1bk9RPQ.jpg</t>
        </is>
      </c>
      <c r="BG27" s="0" t="inlineStr">
        <is>
          <t>http://23.94.38.62/SXlTSmtGc1NxVHBURll0cGdrMllCZzFzVFhWV1NNU2xlZUFQd0hFTGJSWWQ1TlNSMjE0aTREeVVBK0RNMTREQTFZTFVQZG5pZUIwPQ.jpg</t>
        </is>
      </c>
      <c r="BH27" s="0" t="inlineStr">
        <is>
          <t>http://23.94.38.62/d2tZMXJNbXVzNjJSeXNJbkRGMUtlYlhHM3hWWXB2bE1GY0VhUUJqTjZtdVQ0TmhrNmVkWXduOVh1VzQ0cS81REpFMGlTN0lZdFN3PQ.jpg</t>
        </is>
      </c>
      <c r="BI27" s="0" t="inlineStr">
        <is>
          <t>http://23.94.38.62/TTJpWUZiWUZuWXVmcUR0bGlTMnhmb0ZFbklMYTZjUmVlaDk1WVFObk9jYitVODhQUE1RUVpvbExXQVpCL3JpMUNhYytyb3dVdWtzPQ.jpg</t>
        </is>
      </c>
      <c r="BJ27" s="0" t="inlineStr">
        <is>
          <t>http://23.94.38.62/VU41MUplbisrdDYwRW5LNFZyVktZelFyM3FOa1VhQlllMGJvR2I0OGFxb0xibjhVNWNGYWRKUUhWdWdsRVRlVWh4NXRpK2VCcURFPQ.jpg@100</t>
        </is>
      </c>
      <c r="BK27" s="0">
        <f>IF(ISBLANK(BJ27),BA27,BJ27)</f>
        <v/>
      </c>
      <c r="BL27" s="0" t="inlineStr">
        <is>
          <t>CCT241115005</t>
        </is>
      </c>
      <c r="BN27" s="0" t="inlineStr">
        <is>
          <t>Shampoo Activator Shampoo Hair Loss Shampoo Hair Thickening Shampoo Natural Hair Regrowth Shampoos For Men 100ml</t>
        </is>
      </c>
      <c r="BO27" s="0" t="inlineStr">
        <is>
          <t>洗发水活化洗发水防脱发洗发水增发洗发水天然头发再生洗发水男士 100 毫升</t>
        </is>
      </c>
      <c r="BP27" s="0" t="inlineStr">
        <is>
          <t>防脱发洗发水100ml</t>
        </is>
      </c>
      <c r="BQ27" s="0" t="inlineStr">
        <is>
          <t>Anti-Hair Loss Shampoo 100Ml</t>
        </is>
      </c>
    </row>
    <row r="28" ht="50" customHeight="1" s="1">
      <c r="A28" s="0" t="inlineStr">
        <is>
          <t>CCT241116011</t>
        </is>
      </c>
      <c r="B28" s="0" t="inlineStr">
        <is>
          <t>Herunwer</t>
        </is>
      </c>
      <c r="C28" s="0" t="inlineStr">
        <is>
          <t>2WXX20250106</t>
        </is>
      </c>
      <c r="D28" s="0" t="inlineStr">
        <is>
          <t>-</t>
        </is>
      </c>
      <c r="E28" s="0" t="n"/>
      <c r="F28" s="0">
        <f>C28&amp;D28&amp;A28&amp;D28&amp;B28</f>
        <v/>
      </c>
      <c r="G28" s="0">
        <f>C28&amp;D28&amp;E28&amp;D28&amp;B28</f>
        <v/>
      </c>
      <c r="J28" s="0">
        <f>BN28</f>
        <v/>
      </c>
      <c r="K28" s="0" t="inlineStr">
        <is>
          <t xml:space="preserve">Herunwer </t>
        </is>
      </c>
      <c r="L28" s="0">
        <f>K28&amp;J28</f>
        <v/>
      </c>
      <c r="M28" s="0">
        <f>LEN(L28)</f>
        <v/>
      </c>
      <c r="N28" s="0" t="inlineStr">
        <is>
          <t>&lt;br&gt;Shampoo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t>
        </is>
      </c>
      <c r="O28" s="2">
        <f>IF(ISNUMBER(SEARCH("&lt;br&gt;Size",SUBSTITUTE(TRIM(N28),"&lt;br&gt; ","&lt;br&gt;"))),LEFT(SUBSTITUTE(TRIM(N28),"&lt;br&gt; ","&lt;br&gt;"),SEARCH("&lt;br&gt;Size",SUBSTITUTE(TRIM(N28),"&lt;br&gt; ","&lt;br&gt;"))-1),SUBSTITUTE(TRIM(N28),"&lt;br&gt; ","&lt;br&gt;"))</f>
        <v/>
      </c>
      <c r="P28" s="2">
        <f>IF(ISNUMBER(SEARCH("Size&lt;br&gt;US",O28)),LEFT(O28,SEARCH("Size&lt;br&gt;US",O28)-1),O28)</f>
        <v/>
      </c>
      <c r="Q28" s="2">
        <f>SUBSTITUTE(P28,"&lt;br&gt;",CHAR(10))</f>
        <v/>
      </c>
      <c r="R28" s="2">
        <f>REPLACE(Q28,1,FIND(CHAR(10),Q28),)</f>
        <v/>
      </c>
      <c r="S28" s="3">
        <f>REPLACE(R28,1,FIND(CHAR(10),R28),)</f>
        <v/>
      </c>
      <c r="T28" s="3">
        <f>REPLACE(S28,1,FIND(CHAR(10),S28),)</f>
        <v/>
      </c>
      <c r="U28" s="3">
        <f>REPLACE(T28,1,FIND(CHAR(10),T28),)</f>
        <v/>
      </c>
      <c r="V28" s="3">
        <f>REPLACE(U28,1,FIND(CHAR(10),U28),)</f>
        <v/>
      </c>
      <c r="W28" s="3">
        <f>REPLACE(V28,1,FIND(CHAR(10),V28),)</f>
        <v/>
      </c>
      <c r="X28" s="3">
        <f>REPLACE(W28,1,FIND(CHAR(10),W28),)</f>
        <v/>
      </c>
      <c r="Y28" s="2">
        <f>K28&amp;"【Service】 If you have any questions, please feel free to contact us and we will answer your questions as soon as possible."</f>
        <v/>
      </c>
      <c r="Z28" s="3" t="inlineStr">
        <is>
          <t>best gift</t>
        </is>
      </c>
      <c r="AA28" s="3">
        <f>LEFT(S28,FIND(CHAR(10),S28)-1)</f>
        <v/>
      </c>
      <c r="AB28" s="2">
        <f>LEFT(T28,FIND(CHAR(10),T28)-1)</f>
        <v/>
      </c>
      <c r="AC28" s="2">
        <f>LEFT(U28,FIND(CHAR(10),U28)-1)</f>
        <v/>
      </c>
      <c r="AD28" s="2">
        <f>LEFT(V28,FIND(CHAR(10),V28)-1)</f>
        <v/>
      </c>
      <c r="AE28" s="2">
        <f>LEFT(W28,FIND(CHAR(10),W28)-1)</f>
        <v/>
      </c>
      <c r="AF28" s="0" t="inlineStr">
        <is>
          <t>液体,纸箱,信封件-DE2</t>
        </is>
      </c>
      <c r="AG28" s="0" t="inlineStr">
        <is>
          <t>white</t>
        </is>
      </c>
      <c r="AH28" s="0" t="inlineStr">
        <is>
          <t>Free Size</t>
        </is>
      </c>
      <c r="AJ28" s="0" t="inlineStr">
        <is>
          <t>Plastic</t>
        </is>
      </c>
      <c r="AK28" s="0" t="inlineStr">
        <is>
          <t>塑料</t>
        </is>
      </c>
      <c r="AL28" s="0" t="inlineStr">
        <is>
          <t>5</t>
        </is>
      </c>
      <c r="AM28" s="0" t="inlineStr">
        <is>
          <t>131</t>
        </is>
      </c>
      <c r="AN28" s="5" t="n">
        <v>0.29</v>
      </c>
      <c r="AO28" s="0" t="n">
        <v>15.99</v>
      </c>
      <c r="AP28" s="0" t="n">
        <v>6.59</v>
      </c>
      <c r="AQ28" s="0" t="n">
        <v>6.99</v>
      </c>
      <c r="AR28" s="0">
        <f>IF(VALUE(TRIM(AM28))&lt;=100,"202411999000529084",IF(VALUE(TRIM(AM28))&lt;=200,"202411999000529085",IF(VALUE(TRIM(AM28))&lt;=300,"202411999000529087",IF(VALUE(TRIM(AM28))&lt;=400,"202411999000529089",IF(VALUE(TRIM(AM28))&lt;=500,"202411999000529090",IF(VALUE(TRIM(AM28))&lt;=1000,"202411999000532718","202411999000536024"))))))</f>
        <v/>
      </c>
      <c r="AU28" s="0" t="inlineStr">
        <is>
          <t>正常</t>
        </is>
      </c>
      <c r="BA28" s="0" t="inlineStr">
        <is>
          <t>http://23.94.38.62/MEFSRGlvMk52Rk1Fc1BjbHB2cWhVN1JGK1JzQkY4RUJlallLdDNpRHdaMWlwQ0EyT0NwUHF0MHJ5QlRyazZzSGw3cjJHckFmQjhvPQ.jpg</t>
        </is>
      </c>
      <c r="BB28" s="0" t="inlineStr">
        <is>
          <t>http://23.94.38.62/SDBTUm80eEQxbjVjTCtYZVkyQVVoU245amxUUUc5SWRKSFJSZFFKSzQycWhpdU5DcnFSSVFFTWVFMThNZmtPL0NFdVRLd1NxeE9FPQ.jpg</t>
        </is>
      </c>
      <c r="BC28" s="0" t="inlineStr">
        <is>
          <t>http://23.94.38.62/ZlI0NC8raWtqTTEvNnFISGdiSFhVUjRDYnBuLzRHODNQSkNPWGVNcERCMDFtMUtFcEZyNUNlOWJtbmxPRGZFQktuUGwydTFReTJJPQ.jpg</t>
        </is>
      </c>
      <c r="BD28" s="0" t="inlineStr">
        <is>
          <t>http://23.94.38.62/c0NCTnVTQkorNzlnSnVrbE43Q3pPUXhXZkNZaTBuaGR0WGg0MUgxVFpTVHJmSG1GK3B3SjU1UElPWXhhT3J2UXliYXJtMUQ3VXRjPQ.jpg</t>
        </is>
      </c>
      <c r="BE28" s="0" t="inlineStr">
        <is>
          <t>http://23.94.38.62/OXRTMVNEc2NQYXR6bTJONm5kc1dsTnFGSXo2emRxMURZTHl1ZHhPRkgzUVFuK1ByUFRsNjlhTjd3bTg3R0xKOEx4WjFIMjI2anNFPQ.jpg</t>
        </is>
      </c>
      <c r="BF28" s="0" t="inlineStr">
        <is>
          <t>http://23.94.38.62/blJ1dkZTZG1kVUhVZGtYdzIvR0JmUDVIY0pNbmJtdFJ5TDlEMDNmT1Rzanc1T0ZzbkNjd0tIVkxrMUJ5VS9qU1ZCT0lBYm1uZitrPQ.jpg</t>
        </is>
      </c>
      <c r="BG28" s="0" t="inlineStr">
        <is>
          <t>http://23.94.38.62/SmM1S2lNTEp2RHBFMTVqQjZYOExKbEdUWWhOa2hoUmp3Y0kzR3V4dmN6Nkk2QnpXVDVyZWM0UWxTbVpwWldnUGx1VWxhU2tFK2M0PQ.jpg</t>
        </is>
      </c>
      <c r="BH28" s="0" t="n"/>
      <c r="BI28" s="0" t="n"/>
      <c r="BJ28" s="0" t="inlineStr">
        <is>
          <t>http://23.94.38.62/aFg5YXJ2VFc0ZVVqQnVPNmhvcnlnUjJvU2drTUd4SVJuRnVkMFovSjM4OWNRSEVIRWFQY09HMVAyb2F2T2F3NVN6ZWI1ZUMvV01RPQ.jpg@100</t>
        </is>
      </c>
      <c r="BK28" s="0">
        <f>IF(ISBLANK(BJ28),BA28,BJ28)</f>
        <v/>
      </c>
      <c r="BL28" s="0" t="inlineStr">
        <is>
          <t>CCT241116011</t>
        </is>
      </c>
      <c r="BN28" s="0" t="inlineStr">
        <is>
          <t>Shampoo Activator Shampoo Hair Loss Shampoo Hair Thickening Shampoo Natural Hair Regrowth Shampoos For Men 100ml</t>
        </is>
      </c>
      <c r="BO28" s="0" t="inlineStr">
        <is>
          <t>洗发水活化洗发水防脱发洗发水增发洗发水天然头发再生洗发水男士 100 毫升</t>
        </is>
      </c>
      <c r="BP28" s="0" t="inlineStr">
        <is>
          <t>防脱发洗发水100ml</t>
        </is>
      </c>
      <c r="BQ28" s="0" t="inlineStr">
        <is>
          <t>Anti-Hair Loss Shampoo 100Ml</t>
        </is>
      </c>
    </row>
    <row r="29" ht="50" customHeight="1" s="1">
      <c r="A29" s="0" t="inlineStr">
        <is>
          <t>CQQ241122004</t>
        </is>
      </c>
      <c r="B29" s="0" t="inlineStr">
        <is>
          <t>Herunwer</t>
        </is>
      </c>
      <c r="C29" s="0" t="inlineStr">
        <is>
          <t>2WXX20250106</t>
        </is>
      </c>
      <c r="D29" s="0" t="inlineStr">
        <is>
          <t>-</t>
        </is>
      </c>
      <c r="F29" s="0">
        <f>C29&amp;D29&amp;A29&amp;D29&amp;B29</f>
        <v/>
      </c>
      <c r="G29" s="0">
        <f>C29&amp;D29&amp;E29&amp;D29&amp;B29</f>
        <v/>
      </c>
      <c r="J29" s="0">
        <f>BN29</f>
        <v/>
      </c>
      <c r="K29" s="0" t="inlineStr">
        <is>
          <t xml:space="preserve">Herunwer </t>
        </is>
      </c>
      <c r="L29" s="0">
        <f>K29&amp;J29</f>
        <v/>
      </c>
      <c r="M29" s="0">
        <f>LEN(L29)</f>
        <v/>
      </c>
      <c r="N29" s="0" t="inlineStr">
        <is>
          <t>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 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t>
        </is>
      </c>
      <c r="O29" s="2">
        <f>IF(ISNUMBER(SEARCH("&lt;br&gt;Size",SUBSTITUTE(TRIM(N29),"&lt;br&gt; ","&lt;br&gt;"))),LEFT(SUBSTITUTE(TRIM(N29),"&lt;br&gt; ","&lt;br&gt;"),SEARCH("&lt;br&gt;Size",SUBSTITUTE(TRIM(N29),"&lt;br&gt; ","&lt;br&gt;"))-1),SUBSTITUTE(TRIM(N29),"&lt;br&gt; ","&lt;br&gt;"))</f>
        <v/>
      </c>
      <c r="P29" s="2">
        <f>IF(ISNUMBER(SEARCH("Size&lt;br&gt;US",O29)),LEFT(O29,SEARCH("Size&lt;br&gt;US",O29)-1),O29)</f>
        <v/>
      </c>
      <c r="Q29" s="2">
        <f>SUBSTITUTE(P29,"&lt;br&gt;",CHAR(10))</f>
        <v/>
      </c>
      <c r="R29" s="2">
        <f>REPLACE(Q29,1,FIND(CHAR(10),Q29),)</f>
        <v/>
      </c>
      <c r="S29" s="3">
        <f>REPLACE(R29,1,FIND(CHAR(10),R29),)</f>
        <v/>
      </c>
      <c r="T29" s="3">
        <f>REPLACE(S29,1,FIND(CHAR(10),S29),)</f>
        <v/>
      </c>
      <c r="U29" s="3">
        <f>REPLACE(T29,1,FIND(CHAR(10),T29),)</f>
        <v/>
      </c>
      <c r="V29" s="3">
        <f>REPLACE(U29,1,FIND(CHAR(10),U29),)</f>
        <v/>
      </c>
      <c r="W29" s="3">
        <f>REPLACE(V29,1,FIND(CHAR(10),V29),)</f>
        <v/>
      </c>
      <c r="X29" s="3">
        <f>REPLACE(W29,1,FIND(CHAR(10),W29),)</f>
        <v/>
      </c>
      <c r="Y29" s="2">
        <f>K29&amp;"【Service】 If you have any questions, please feel free to contact us and we will answer your questions as soon as possible."</f>
        <v/>
      </c>
      <c r="Z29" s="3" t="inlineStr">
        <is>
          <t>best gift</t>
        </is>
      </c>
      <c r="AA29" s="3">
        <f>LEFT(S29,FIND(CHAR(10),S29)-1)</f>
        <v/>
      </c>
      <c r="AB29" s="2">
        <f>LEFT(T29,FIND(CHAR(10),T29)-1)</f>
        <v/>
      </c>
      <c r="AC29" s="2">
        <f>LEFT(U29,FIND(CHAR(10),U29)-1)</f>
        <v/>
      </c>
      <c r="AD29" s="2">
        <f>LEFT(V29,FIND(CHAR(10),V29)-1)</f>
        <v/>
      </c>
      <c r="AE29" s="2">
        <f>LEFT(W29,FIND(CHAR(10),W29)-1)</f>
        <v/>
      </c>
      <c r="AF29" s="0" t="inlineStr">
        <is>
          <t>液体,定制,纸箱</t>
        </is>
      </c>
      <c r="AG29" s="0" t="inlineStr">
        <is>
          <t>multicolour</t>
        </is>
      </c>
      <c r="AH29" s="0" t="inlineStr">
        <is>
          <t>Free Size</t>
        </is>
      </c>
      <c r="AJ29" s="0" t="inlineStr">
        <is>
          <t>Plastic</t>
        </is>
      </c>
      <c r="AK29" s="0" t="inlineStr">
        <is>
          <t>塑料</t>
        </is>
      </c>
      <c r="AL29" s="0" t="inlineStr">
        <is>
          <t>5</t>
        </is>
      </c>
      <c r="AM29" s="0" t="inlineStr">
        <is>
          <t>40</t>
        </is>
      </c>
      <c r="AN29" s="5" t="n">
        <v>0.09</v>
      </c>
      <c r="AO29" s="0" t="n">
        <v>13.99</v>
      </c>
      <c r="AP29" s="0" t="n">
        <v>5.62</v>
      </c>
      <c r="AQ29" s="0" t="n">
        <v>5.99</v>
      </c>
      <c r="AR29" s="0">
        <f>IF(VALUE(TRIM(AM29))&lt;=100,"202411999000529084",IF(VALUE(TRIM(AM29))&lt;=200,"202411999000529085",IF(VALUE(TRIM(AM29))&lt;=300,"202411999000529087",IF(VALUE(TRIM(AM29))&lt;=400,"202411999000529089",IF(VALUE(TRIM(AM29))&lt;=500,"202411999000529090",IF(VALUE(TRIM(AM29))&lt;=1000,"202411999000532718","202411999000536024"))))))</f>
        <v/>
      </c>
      <c r="AU29" s="0" t="inlineStr">
        <is>
          <t>正常</t>
        </is>
      </c>
      <c r="BA29" s="0" t="inlineStr">
        <is>
          <t>http://23.94.38.62/RDd5d1J2SEFHNGZtQjNPQVhMRVFNa3lVZjk1K2N3bFFuWWVicVBtQzUvMng1NE9hSHhOZ0dFSllzNWxkZFArZUdnSmwrVTg4ZHBNPQ.jpg</t>
        </is>
      </c>
      <c r="BB29" s="0" t="inlineStr">
        <is>
          <t>http://23.94.38.62/Q0lrMmw2QjdFMjIvTGxWY3ZPeVVjSCtybTJYZXVxaENrMFhsejJmZzhKa1R1d0M0M0xvSW9scElHRWhBU3dIU20xMlByMjBHbkg4PQ.jpg</t>
        </is>
      </c>
      <c r="BC29" s="0" t="inlineStr">
        <is>
          <t>http://23.94.38.62/czFhT3VLRGNqM1JDMFhGUUh0NDFHcWdTR0loMTBMbm5jMHhVdCs3cUpId1JwRG9vTzdsMTQ1WXZOTHFhSm1LT2lkNk1mNGxqUGUwPQ.jpg</t>
        </is>
      </c>
      <c r="BD29" s="0" t="inlineStr">
        <is>
          <t>http://23.94.38.62/M1dlNTUyMnpRck1aek9iVXdHM1ZsNHlaQXlDODF6VWcrcEM1WXlTTXlEZjRqbm5TQ2pZaEtwcEFiVWxEYzlFUEpuU0FWVXFpS0JZPQ.jpg</t>
        </is>
      </c>
      <c r="BE29" s="0" t="inlineStr">
        <is>
          <t>http://23.94.38.62/a2VpS2tqOWNMdmFvV1pIZ3BMZ3VyY3VORWhlQXFlMStzcUQvR1hkMHo0eXh3d3FpZ1JaS2pjVnRBU0lWSDhKdmtPU3loanViYnZJPQ.jpg</t>
        </is>
      </c>
      <c r="BF29" s="0" t="inlineStr">
        <is>
          <t>http://23.94.38.62/NFBBRk1XVmU1ZWEvRWFMbG91YVhLeXdJeVhRcG1aNlJKNVp3VytHWjNVcmNMNW1XNkNQbUxxeHdVa0p2a2kzbXdSSDRZQzNLR2VRPQ.jpg</t>
        </is>
      </c>
      <c r="BG29" s="0" t="inlineStr">
        <is>
          <t>http://23.94.38.62/OFFJRWtwZ1BKWHRDZ0U4bG9NdzhhQ25MQXFTRGdzOGhUSURUN2F6VUQ5bGk0bUpIUVpCQ0hiSHRSTEFaaGduQXdWbkZEZXZIdUhZPQ.jpg</t>
        </is>
      </c>
      <c r="BH29" s="0" t="inlineStr">
        <is>
          <t>http://23.94.38.62/T1RJVTVuQkRzS2tpS09NWjM1T2IzcXU2azJNRTJ6RmlURkM3NTBKV29pbVNPTU9vYmR1V2FzU2I5ckNGalJmbnBUa1Z5bXJEWHkwPQ.jpg</t>
        </is>
      </c>
      <c r="BI29" s="0" t="inlineStr">
        <is>
          <t>http://23.94.38.62/UDdDYnMrRXdoWHkyeEM4Tm9oT3FNNVdmZTlMODNJb2s3R2JXVmRxVWF5NGI4MXJUMlQ5MnpVZmZ4UVE4UFFUT2Vzbm1Id3ltejFrPQ.jpg</t>
        </is>
      </c>
      <c r="BJ29" s="0" t="inlineStr">
        <is>
          <t>http://23.94.38.62/L3NPZDZmMkQyMWFEN3JCMExtejZkY1BrOUJ5djhrS0lodXlSUkxJQkZ0SmNIbjUvYUVUN2tzelNkRFBEQmlFYVZJUDNqZzFxRGY0PQ.jpg@100</t>
        </is>
      </c>
      <c r="BK29" s="0">
        <f>IF(ISBLANK(BJ29),BA29,BJ29)</f>
        <v/>
      </c>
      <c r="BL29" s="0" t="inlineStr">
        <is>
          <t>CQQ241122004</t>
        </is>
      </c>
      <c r="BN29" s="0" t="inlineStr">
        <is>
          <t>Herbal Hair Roller Serum Activates Hair Follicles To Prevents Hair Loss And Breakage 18ml</t>
        </is>
      </c>
      <c r="BO29" s="0" t="inlineStr">
        <is>
          <t>草本卷发精华激活毛囊，防止脱发和断裂 18ml</t>
        </is>
      </c>
      <c r="BP29" s="0" t="inlineStr">
        <is>
          <t>HOEGOA头发滚珠精华18ml</t>
        </is>
      </c>
      <c r="BQ29" s="0" t="inlineStr">
        <is>
          <t>Hoegoa Hair Roll-On Essence 18Ml</t>
        </is>
      </c>
    </row>
    <row r="30" ht="50" customHeight="1" s="1">
      <c r="A30" s="0" t="inlineStr">
        <is>
          <t>JHX241123001</t>
        </is>
      </c>
      <c r="B30" s="0" t="inlineStr">
        <is>
          <t>Herunwer</t>
        </is>
      </c>
      <c r="C30" s="0" t="inlineStr">
        <is>
          <t>2WXX20250106</t>
        </is>
      </c>
      <c r="D30" s="0" t="inlineStr">
        <is>
          <t>-</t>
        </is>
      </c>
      <c r="E30" s="0" t="n"/>
      <c r="F30" s="0">
        <f>C30&amp;D30&amp;A30&amp;D30&amp;B30</f>
        <v/>
      </c>
      <c r="G30" s="0">
        <f>C30&amp;D30&amp;E30&amp;D30&amp;B30</f>
        <v/>
      </c>
      <c r="J30" s="0">
        <f>BN30</f>
        <v/>
      </c>
      <c r="K30" s="0" t="inlineStr">
        <is>
          <t xml:space="preserve">Herunwer </t>
        </is>
      </c>
      <c r="L30" s="0">
        <f>K30&amp;J30</f>
        <v/>
      </c>
      <c r="M30" s="0">
        <f>LEN(L30)</f>
        <v/>
      </c>
      <c r="N30" s="0" t="inlineStr">
        <is>
          <t>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is>
      </c>
      <c r="O30" s="2">
        <f>IF(ISNUMBER(SEARCH("&lt;br&gt;Size",SUBSTITUTE(TRIM(N30),"&lt;br&gt; ","&lt;br&gt;"))),LEFT(SUBSTITUTE(TRIM(N30),"&lt;br&gt; ","&lt;br&gt;"),SEARCH("&lt;br&gt;Size",SUBSTITUTE(TRIM(N30),"&lt;br&gt; ","&lt;br&gt;"))-1),SUBSTITUTE(TRIM(N30),"&lt;br&gt; ","&lt;br&gt;"))</f>
        <v/>
      </c>
      <c r="P30" s="2">
        <f>IF(ISNUMBER(SEARCH("Size&lt;br&gt;US",O30)),LEFT(O30,SEARCH("Size&lt;br&gt;US",O30)-1),O30)</f>
        <v/>
      </c>
      <c r="Q30" s="2">
        <f>SUBSTITUTE(P30,"&lt;br&gt;",CHAR(10))</f>
        <v/>
      </c>
      <c r="R30" s="2">
        <f>REPLACE(Q30,1,FIND(CHAR(10),Q30),)</f>
        <v/>
      </c>
      <c r="S30" s="3">
        <f>REPLACE(R30,1,FIND(CHAR(10),R30),)</f>
        <v/>
      </c>
      <c r="T30" s="3">
        <f>REPLACE(S30,1,FIND(CHAR(10),S30),)</f>
        <v/>
      </c>
      <c r="U30" s="3">
        <f>REPLACE(T30,1,FIND(CHAR(10),T30),)</f>
        <v/>
      </c>
      <c r="V30" s="3">
        <f>REPLACE(U30,1,FIND(CHAR(10),U30),)</f>
        <v/>
      </c>
      <c r="W30" s="3">
        <f>REPLACE(V30,1,FIND(CHAR(10),V30),)</f>
        <v/>
      </c>
      <c r="X30" s="3">
        <f>REPLACE(W30,1,FIND(CHAR(10),W30),)</f>
        <v/>
      </c>
      <c r="Y30" s="2">
        <f>K30&amp;"【Service】 If you have any questions, please feel free to contact us and we will answer your questions as soon as possible."</f>
        <v/>
      </c>
      <c r="Z30" s="3" t="inlineStr">
        <is>
          <t>best gift</t>
        </is>
      </c>
      <c r="AA30" s="3">
        <f>LEFT(S30,FIND(CHAR(10),S30)-1)</f>
        <v/>
      </c>
      <c r="AB30" s="2">
        <f>LEFT(T30,FIND(CHAR(10),T30)-1)</f>
        <v/>
      </c>
      <c r="AC30" s="2">
        <f>LEFT(U30,FIND(CHAR(10),U30)-1)</f>
        <v/>
      </c>
      <c r="AD30" s="2">
        <f>LEFT(V30,FIND(CHAR(10),V30)-1)</f>
        <v/>
      </c>
      <c r="AE30" s="2">
        <f>LEFT(W30,FIND(CHAR(10),W30)-1)</f>
        <v/>
      </c>
      <c r="AF30" s="0" t="inlineStr">
        <is>
          <t>液体,开模产品,纸箱</t>
        </is>
      </c>
      <c r="AG30" s="0" t="inlineStr">
        <is>
          <t>BLACK</t>
        </is>
      </c>
      <c r="AH30" s="0" t="inlineStr">
        <is>
          <t>Free Size</t>
        </is>
      </c>
      <c r="AJ30" s="0" t="inlineStr">
        <is>
          <t>Plastic</t>
        </is>
      </c>
      <c r="AK30" s="0" t="inlineStr">
        <is>
          <t>塑料</t>
        </is>
      </c>
      <c r="AL30" s="0" t="inlineStr">
        <is>
          <t>11</t>
        </is>
      </c>
      <c r="AM30" s="0" t="inlineStr">
        <is>
          <t>130</t>
        </is>
      </c>
      <c r="AN30" s="5" t="n">
        <v>0.29</v>
      </c>
      <c r="AO30" s="0" t="n">
        <v>18.99</v>
      </c>
      <c r="AP30" s="0" t="n">
        <v>7.79</v>
      </c>
      <c r="AQ30" s="0" t="n">
        <v>7.99</v>
      </c>
      <c r="AR30" s="0">
        <f>IF(VALUE(TRIM(AM30))&lt;=100,"202411999000529084",IF(VALUE(TRIM(AM30))&lt;=200,"202411999000529085",IF(VALUE(TRIM(AM30))&lt;=300,"202411999000529087",IF(VALUE(TRIM(AM30))&lt;=400,"202411999000529089",IF(VALUE(TRIM(AM30))&lt;=500,"202411999000529090",IF(VALUE(TRIM(AM30))&lt;=1000,"202411999000532718","202411999000536024"))))))</f>
        <v/>
      </c>
      <c r="AU30" s="0" t="inlineStr">
        <is>
          <t>正常</t>
        </is>
      </c>
      <c r="BA30" s="0" t="inlineStr">
        <is>
          <t>http://23.94.38.62/TnJ6bmw0SElMeWU4QVptYVhnRElQMzdHWURXNThPcjh3V2NHV0VzTWZrUkNhQnJoSTVDelVGVVNYOWNVYytBWkFWUlZhUUZQY0lNPQ.jpg</t>
        </is>
      </c>
      <c r="BB30" s="0" t="inlineStr">
        <is>
          <t>http://23.94.38.62/YnJwdkJLcWJCeGRUc0JBM3NKOWdzZGhDN291TU5BM1l0YklmRzVyRG9kZEU1Mkl2Z1NyNzIxUWR3OHBvZWgweWdXOGFROUk4Vi84PQ.jpg</t>
        </is>
      </c>
      <c r="BC30" s="0" t="inlineStr">
        <is>
          <t>http://23.94.38.62/K0xLZlgzT2E2OVgvSDFRcEM5K2pUQytnTFJqRjcwTUJDOGV2TXpFWkNtblNtQlNZbVhka3Eyc2RUd0tDQ0J6K2hFSTg0RjB0QlpFPQ.jpg</t>
        </is>
      </c>
      <c r="BD30" s="0" t="inlineStr">
        <is>
          <t>http://23.94.38.62/ck90Zk8zd2N3aUNaY2x5ZUlvdUF2V3QzbEVUTWI2YXdNc2V6TGJoT3lzN0dKZEdqR3IydVhOOXhhTmJIYndXSmEvRm9LQ1Q4MmwwPQ.jpg</t>
        </is>
      </c>
      <c r="BE30" s="0" t="inlineStr">
        <is>
          <t>http://23.94.38.62/MjhYWVgvV0swRityZGNMTXBRMndHY0VCMjRhTk90TGN4ZXpwaVViWFJiZ2xGd0M4K1hxZHh5bUE3aDZtT09BM0dpWFltRlV5SThrPQ.jpg</t>
        </is>
      </c>
      <c r="BF30" s="0" t="inlineStr">
        <is>
          <t>http://23.94.38.62/alNJR3Exeit2a1MxeUpmUGdjNDNXSmdUWHk4cS9ZUnJSODlGcm55cFgwS0FJUC9ybFBzUlVwaWNKSHpUeEZtdG14UkVwQjZXb2tZPQ.jpg</t>
        </is>
      </c>
      <c r="BG30" s="0" t="inlineStr">
        <is>
          <t>http://23.94.38.62/VmJpOEhIZHdSSWRJeXA2SytFV1BiaVBxTTFGSldaSGNEYVd1RE1UbkczR3FVK09LdlRXYzJ6NU5razlFTjlycXRhb3FIc0t4ZjhrPQ.jpg</t>
        </is>
      </c>
      <c r="BH30" s="0" t="inlineStr">
        <is>
          <t>http://23.94.38.62/NEs5Q1VMQWVSN2tmZVg2U2tMK1V6cDFMVjVlajYxSXFQQmdKem5MK1ZETEY1VFZSQnBwandkOHRBR1dlRkdYZFJyN1dsa0ZleS9FPQ.jpg</t>
        </is>
      </c>
      <c r="BI30" s="0" t="inlineStr">
        <is>
          <t>http://23.94.38.62/cGNaNlIxMzI1T2swdnZ3K2ZYVVJWTG5XRDE4WkhNTmFtcWtYU3BtNHFtUnRpZ1M5d2xUMy9GZHlaM0tqR0NCMTFJSG9HdlB0Zk9nPQ.jpg</t>
        </is>
      </c>
      <c r="BJ30" s="0" t="inlineStr">
        <is>
          <t>http://23.94.38.62/Vk80TTBRaDZmOGJNUzgxTXQ1M244NVN5UXhhL2ZnZFI3VUNFZ1REMFF2TUNsYllvUmhWU1BEcnRqcDFuc3dBZWpZbFY1VVVrV040PQ.jpg@100</t>
        </is>
      </c>
      <c r="BK30" s="0">
        <f>IF(ISBLANK(BJ30),BA30,BJ30)</f>
        <v/>
      </c>
      <c r="BL30" s="0" t="inlineStr">
        <is>
          <t>JHX241123001</t>
        </is>
      </c>
      <c r="BN30" s="0" t="inlineStr">
        <is>
          <t>Shampoo Men's Shampoo Nourishes Hair 100ml</t>
        </is>
      </c>
      <c r="BO30" s="0" t="inlineStr">
        <is>
          <t>洗发水 男士洗发水 滋养秀发 100ml</t>
        </is>
      </c>
      <c r="BP30" s="0" t="inlineStr">
        <is>
          <t>柔顺固发洗发水100ml</t>
        </is>
      </c>
      <c r="BQ30" s="0" t="inlineStr">
        <is>
          <t>Softening And Strengthening Shampoo 100Ml</t>
        </is>
      </c>
    </row>
    <row r="31" ht="50" customHeight="1" s="1">
      <c r="A31" s="0" t="inlineStr">
        <is>
          <t>FWT241029001</t>
        </is>
      </c>
      <c r="B31" s="0" t="inlineStr">
        <is>
          <t>Herunwer</t>
        </is>
      </c>
      <c r="C31" s="0" t="inlineStr">
        <is>
          <t>2WXX20250106</t>
        </is>
      </c>
      <c r="D31" s="0" t="inlineStr">
        <is>
          <t>-</t>
        </is>
      </c>
      <c r="E31" s="0" t="n"/>
      <c r="F31" s="0">
        <f>C31&amp;D31&amp;A31&amp;D31&amp;B31</f>
        <v/>
      </c>
      <c r="G31" s="0">
        <f>C31&amp;D31&amp;E31&amp;D31&amp;B31</f>
        <v/>
      </c>
      <c r="J31" s="0">
        <f>BN31</f>
        <v/>
      </c>
      <c r="K31" s="0" t="inlineStr">
        <is>
          <t xml:space="preserve">Herunwer </t>
        </is>
      </c>
      <c r="L31" s="0">
        <f>K31&amp;J31</f>
        <v/>
      </c>
      <c r="M31" s="0">
        <f>LEN(L31)</f>
        <v/>
      </c>
      <c r="N31" s="0" t="inlineStr">
        <is>
          <t>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t>
        </is>
      </c>
      <c r="O31" s="2">
        <f>IF(ISNUMBER(SEARCH("&lt;br&gt;Size",SUBSTITUTE(TRIM(N31),"&lt;br&gt; ","&lt;br&gt;"))),LEFT(SUBSTITUTE(TRIM(N31),"&lt;br&gt; ","&lt;br&gt;"),SEARCH("&lt;br&gt;Size",SUBSTITUTE(TRIM(N31),"&lt;br&gt; ","&lt;br&gt;"))-1),SUBSTITUTE(TRIM(N31),"&lt;br&gt; ","&lt;br&gt;"))</f>
        <v/>
      </c>
      <c r="P31" s="2">
        <f>IF(ISNUMBER(SEARCH("Size&lt;br&gt;US",O31)),LEFT(O31,SEARCH("Size&lt;br&gt;US",O31)-1),O31)</f>
        <v/>
      </c>
      <c r="Q31" s="2">
        <f>SUBSTITUTE(P31,"&lt;br&gt;",CHAR(10))</f>
        <v/>
      </c>
      <c r="R31" s="2">
        <f>REPLACE(Q31,1,FIND(CHAR(10),Q31),)</f>
        <v/>
      </c>
      <c r="S31" s="3">
        <f>REPLACE(R31,1,FIND(CHAR(10),R31),)</f>
        <v/>
      </c>
      <c r="T31" s="3">
        <f>REPLACE(S31,1,FIND(CHAR(10),S31),)</f>
        <v/>
      </c>
      <c r="U31" s="3">
        <f>REPLACE(T31,1,FIND(CHAR(10),T31),)</f>
        <v/>
      </c>
      <c r="V31" s="3">
        <f>REPLACE(U31,1,FIND(CHAR(10),U31),)</f>
        <v/>
      </c>
      <c r="W31" s="3">
        <f>REPLACE(V31,1,FIND(CHAR(10),V31),)</f>
        <v/>
      </c>
      <c r="X31" s="3">
        <f>REPLACE(W31,1,FIND(CHAR(10),W31),)</f>
        <v/>
      </c>
      <c r="Y31" s="2">
        <f>K31&amp;"【Service】 If you have any questions, please feel free to contact us and we will answer your questions as soon as possible."</f>
        <v/>
      </c>
      <c r="Z31" s="3" t="inlineStr">
        <is>
          <t>best gift</t>
        </is>
      </c>
      <c r="AA31" s="3">
        <f>LEFT(S31,FIND(CHAR(10),S31)-1)</f>
        <v/>
      </c>
      <c r="AB31" s="2">
        <f>LEFT(T31,FIND(CHAR(10),T31)-1)</f>
        <v/>
      </c>
      <c r="AC31" s="2">
        <f>LEFT(U31,FIND(CHAR(10),U31)-1)</f>
        <v/>
      </c>
      <c r="AD31" s="2">
        <f>LEFT(V31,FIND(CHAR(10),V31)-1)</f>
        <v/>
      </c>
      <c r="AE31" s="2">
        <f>LEFT(W31,FIND(CHAR(10),W31)-1)</f>
        <v/>
      </c>
      <c r="AF31" s="0" t="inlineStr">
        <is>
          <t>信封件-DE2,信封件-FR,沃尔玛特供,膏体,信封件-JP</t>
        </is>
      </c>
      <c r="AG31" s="0" t="inlineStr">
        <is>
          <t>multicolor</t>
        </is>
      </c>
      <c r="AH31" s="0" t="inlineStr">
        <is>
          <t>Free Size</t>
        </is>
      </c>
      <c r="AJ31" s="0" t="inlineStr">
        <is>
          <t>Plastic</t>
        </is>
      </c>
      <c r="AK31" s="0" t="inlineStr">
        <is>
          <t>塑料</t>
        </is>
      </c>
      <c r="AL31" s="0" t="inlineStr">
        <is>
          <t>3.6</t>
        </is>
      </c>
      <c r="AM31" s="0" t="inlineStr">
        <is>
          <t>14</t>
        </is>
      </c>
      <c r="AN31" s="5" t="n">
        <v>0.03</v>
      </c>
      <c r="AO31" s="0" t="n">
        <v>12.99</v>
      </c>
      <c r="AP31" s="0" t="n">
        <v>5.22</v>
      </c>
      <c r="AQ31" s="0" t="n">
        <v>4.99</v>
      </c>
      <c r="AR31" s="0">
        <f>IF(VALUE(TRIM(AM31))&lt;=100,"202411999000529084",IF(VALUE(TRIM(AM31))&lt;=200,"202411999000529085",IF(VALUE(TRIM(AM31))&lt;=300,"202411999000529087",IF(VALUE(TRIM(AM31))&lt;=400,"202411999000529089",IF(VALUE(TRIM(AM31))&lt;=500,"202411999000529090",IF(VALUE(TRIM(AM31))&lt;=1000,"202411999000532718","202411999000536024"))))))</f>
        <v/>
      </c>
      <c r="AU31" s="0" t="inlineStr">
        <is>
          <t>正常</t>
        </is>
      </c>
      <c r="BA31" s="0" t="inlineStr">
        <is>
          <t>http://23.94.38.62/djQ3VTJmMkhrc3owdDErL053MGJ1ZjJ3dFMxY0MvOXlJL0I5QnQ1U2Y3NjFRK3h4VDJTaEszaDZZekFHS2NjK3JUYVBhbFZqQUhNPQ.jpg</t>
        </is>
      </c>
      <c r="BB31" s="0" t="inlineStr">
        <is>
          <t>http://23.94.38.62/Nm5hTS9JblcwOUhFMDRmNk9EVlJ2ZUpOSG9MRUJMd25mamhQdHpqcHdyelhJSHlYZkV3TSs0VUY2V09jNkRyUXpNTWk3YXdTSlZFPQ.jpg</t>
        </is>
      </c>
      <c r="BC31" s="0" t="inlineStr">
        <is>
          <t>http://23.94.38.62/WVpDQ000WWNNTjVVeFlWMk9HYmdsU2lmTnorb3UxeHJnTXRyNXJnQ3RLekprMWxHTWVHZ2Qralc5eW8wMUQ0Q05vVmFLK1hIbWkwPQ.jpg</t>
        </is>
      </c>
      <c r="BD31" s="0" t="inlineStr">
        <is>
          <t>http://23.94.38.62/WDRtYUJHQUwxNGdQL2lCR0FPWDhNUkdWM1h4d0VSOTZmMmx3STBxNFJLeHBwcTc4c1dOM25DbnAvL0ZSd2F4WEVDWmpXeXMvWXpVPQ.jpg</t>
        </is>
      </c>
      <c r="BE31" s="0" t="inlineStr">
        <is>
          <t>http://23.94.38.62/dUdqb2Y1cHVHVnJVU05UTFd3UlJpa2pTdERqSDQ3RWgvNm0zcWJBNW0ybVNaR3FkSERieU12ZUc5Sm9FRm42bEJvTk42ZytrbmlrPQ.jpg</t>
        </is>
      </c>
      <c r="BF31" s="0" t="inlineStr">
        <is>
          <t>http://23.94.38.62/MDBqQlhuRm1xTTNOMXdqMGVCVE50L3Q4V3dwK1l1cHR0aE1Sb1QyWGlkMjE5NWJoejZEQXM2UlFwbStEU1gvNFYxOTlEdGdTTkZNPQ.jpg</t>
        </is>
      </c>
      <c r="BG31" s="0" t="inlineStr">
        <is>
          <t>http://23.94.38.62/akdkajJUQjE4QlFrNTNEZ2pKU3RQeEN3UHk1RkZEbnp0OGlDVWlhRlNTWkxUY3BiTWlLQUQ0ZHJvNEZpekJqa3FzWDlQVWI5Qmo4PQ.jpg</t>
        </is>
      </c>
      <c r="BH31" s="0" t="inlineStr">
        <is>
          <t>http://23.94.38.62/RGkwallkRXhkL1lsa1JjbEFMOXk5QzFjTnhOWFNTSzJwajVFZFFzUUlHdlNOM2VSTWpPUnpPck1YL1ByU25UM0ZUZGNWSVFZNTNFPQ.jpg</t>
        </is>
      </c>
      <c r="BI31" s="0" t="inlineStr">
        <is>
          <t>http://23.94.38.62/cGJObkMrcUovbENUdDBPam01ZXNycUhxNDgvZTRaTittY1BSeW1Gb0NpUmxPTWlyeXZCeDJuTkNoL1g4Q09nK1NmRGpUaTZ3TmZRPQ.jpg</t>
        </is>
      </c>
      <c r="BJ31" s="0" t="inlineStr">
        <is>
          <t>http://23.94.38.62/bXNwdER6L1dOOW84eU1vV3NkOHRSYkd3eldaUWtjRG9CSzFhdEVnVHpGdnp3QTFCekEweHl5S3puNUN2U2lCcUVFOWR3ZmVtTjJRPQ.jpg@100</t>
        </is>
      </c>
      <c r="BK31" s="0">
        <f>IF(ISBLANK(BJ31),BA31,BJ31)</f>
        <v/>
      </c>
      <c r="BL31" s="0" t="inlineStr">
        <is>
          <t>FWT241029001</t>
        </is>
      </c>
      <c r="BN31" s="0" t="inlineStr">
        <is>
          <t>Solid Nail Glue Paste Fake Nails Adhesive Firm Solid Nail Glue Manicure Tools</t>
        </is>
      </c>
      <c r="BO31" s="0" t="inlineStr">
        <is>
          <t>固体指甲胶粘贴假指甲粘合剂坚固固体指甲胶美甲工具</t>
        </is>
      </c>
      <c r="BP31" s="0" t="inlineStr">
        <is>
          <t>固态甲片胶粘贴假甲片黏合剂</t>
        </is>
      </c>
      <c r="BQ31" s="0" t="inlineStr">
        <is>
          <t>Solid Nail Glue For Fake Nails</t>
        </is>
      </c>
    </row>
    <row r="32" ht="50" customHeight="1" s="1">
      <c r="A32" s="0" t="inlineStr">
        <is>
          <t>YSQ241021009</t>
        </is>
      </c>
      <c r="B32" s="0" t="inlineStr">
        <is>
          <t>Herunwer</t>
        </is>
      </c>
      <c r="C32" s="0" t="inlineStr">
        <is>
          <t>2WXX20250106</t>
        </is>
      </c>
      <c r="D32" s="0" t="inlineStr">
        <is>
          <t>-</t>
        </is>
      </c>
      <c r="E32" s="0" t="n"/>
      <c r="F32" s="0">
        <f>C32&amp;D32&amp;A32&amp;D32&amp;B32</f>
        <v/>
      </c>
      <c r="G32" s="0">
        <f>C32&amp;D32&amp;E32&amp;D32&amp;B32</f>
        <v/>
      </c>
      <c r="J32" s="0">
        <f>BN32</f>
        <v/>
      </c>
      <c r="K32" s="0" t="inlineStr">
        <is>
          <t xml:space="preserve">Herunwer </t>
        </is>
      </c>
      <c r="L32" s="0">
        <f>K32&amp;J32</f>
        <v/>
      </c>
      <c r="M32" s="0">
        <f>LEN(L32)</f>
        <v/>
      </c>
      <c r="N32" s="0" t="inlineStr">
        <is>
          <t>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t>
        </is>
      </c>
      <c r="O32" s="2">
        <f>IF(ISNUMBER(SEARCH("&lt;br&gt;Size",SUBSTITUTE(TRIM(N32),"&lt;br&gt; ","&lt;br&gt;"))),LEFT(SUBSTITUTE(TRIM(N32),"&lt;br&gt; ","&lt;br&gt;"),SEARCH("&lt;br&gt;Size",SUBSTITUTE(TRIM(N32),"&lt;br&gt; ","&lt;br&gt;"))-1),SUBSTITUTE(TRIM(N32),"&lt;br&gt; ","&lt;br&gt;"))</f>
        <v/>
      </c>
      <c r="P32" s="2">
        <f>IF(ISNUMBER(SEARCH("Size&lt;br&gt;US",O32)),LEFT(O32,SEARCH("Size&lt;br&gt;US",O32)-1),O32)</f>
        <v/>
      </c>
      <c r="Q32" s="2">
        <f>SUBSTITUTE(P32,"&lt;br&gt;",CHAR(10))</f>
        <v/>
      </c>
      <c r="R32" s="2">
        <f>REPLACE(Q32,1,FIND(CHAR(10),Q32),)</f>
        <v/>
      </c>
      <c r="S32" s="3">
        <f>REPLACE(R32,1,FIND(CHAR(10),R32),)</f>
        <v/>
      </c>
      <c r="T32" s="3">
        <f>REPLACE(S32,1,FIND(CHAR(10),S32),)</f>
        <v/>
      </c>
      <c r="U32" s="3">
        <f>REPLACE(T32,1,FIND(CHAR(10),T32),)</f>
        <v/>
      </c>
      <c r="V32" s="3">
        <f>REPLACE(U32,1,FIND(CHAR(10),U32),)</f>
        <v/>
      </c>
      <c r="W32" s="3">
        <f>REPLACE(V32,1,FIND(CHAR(10),V32),)</f>
        <v/>
      </c>
      <c r="X32" s="3">
        <f>REPLACE(W32,1,FIND(CHAR(10),W32),)</f>
        <v/>
      </c>
      <c r="Y32" s="2">
        <f>K32&amp;"【Service】 If you have any questions, please feel free to contact us and we will answer your questions as soon as possible."</f>
        <v/>
      </c>
      <c r="Z32" s="3" t="inlineStr">
        <is>
          <t>best gift</t>
        </is>
      </c>
      <c r="AA32" s="3">
        <f>LEFT(S32,FIND(CHAR(10),S32)-1)</f>
        <v/>
      </c>
      <c r="AB32" s="2">
        <f>LEFT(T32,FIND(CHAR(10),T32)-1)</f>
        <v/>
      </c>
      <c r="AC32" s="2">
        <f>LEFT(U32,FIND(CHAR(10),U32)-1)</f>
        <v/>
      </c>
      <c r="AD32" s="2">
        <f>LEFT(V32,FIND(CHAR(10),V32)-1)</f>
        <v/>
      </c>
      <c r="AE32" s="2">
        <f>LEFT(W32,FIND(CHAR(10),W32)-1)</f>
        <v/>
      </c>
      <c r="AF32" s="0" t="inlineStr">
        <is>
          <t>液体,指甲油,信封件-DE2,信封件-FR,信封件-JP</t>
        </is>
      </c>
      <c r="AG32" s="0" t="inlineStr">
        <is>
          <t>purple</t>
        </is>
      </c>
      <c r="AH32" s="0" t="inlineStr">
        <is>
          <t>Free Size</t>
        </is>
      </c>
      <c r="AJ32" s="0" t="inlineStr">
        <is>
          <t>Plastic</t>
        </is>
      </c>
      <c r="AK32" s="0" t="inlineStr">
        <is>
          <t>塑料</t>
        </is>
      </c>
      <c r="AL32" s="0" t="inlineStr">
        <is>
          <t>2.6</t>
        </is>
      </c>
      <c r="AM32" s="0" t="inlineStr">
        <is>
          <t>50</t>
        </is>
      </c>
      <c r="AN32" s="5" t="n">
        <v>0.11</v>
      </c>
      <c r="AO32" s="0" t="n">
        <v>12.99</v>
      </c>
      <c r="AP32" s="0" t="n">
        <v>5.26</v>
      </c>
      <c r="AQ32" s="0" t="n">
        <v>4.99</v>
      </c>
      <c r="AR32" s="0">
        <f>IF(VALUE(TRIM(AM32))&lt;=100,"202411999000529084",IF(VALUE(TRIM(AM32))&lt;=200,"202411999000529085",IF(VALUE(TRIM(AM32))&lt;=300,"202411999000529087",IF(VALUE(TRIM(AM32))&lt;=400,"202411999000529089",IF(VALUE(TRIM(AM32))&lt;=500,"202411999000529090",IF(VALUE(TRIM(AM32))&lt;=1000,"202411999000532718","202411999000536024"))))))</f>
        <v/>
      </c>
      <c r="AU32" s="0" t="inlineStr">
        <is>
          <t>正常</t>
        </is>
      </c>
      <c r="BA32" s="0" t="inlineStr">
        <is>
          <t>http://23.94.38.62/L0J0UUVxQmxSaU9MaWZ4Mm1ONUEzMjdtVm83NldUREd3NUk3Z1Q1RXMyVXV6d1c2eU9GYXF4NXpjSmRacURoejlTVUJONk9ieU84PQ.jpg</t>
        </is>
      </c>
      <c r="BB32" s="0" t="inlineStr">
        <is>
          <t>http://23.94.38.62/L0s2bXcwYXJQcnBBSEZYZTQ2azRJc2pKMmVZejBOMEtvR0dVZmJlWS9YQTdORmoxeUFtWFZaZ2NCWm1XQmRqdTcwNTFCNnJuaExBPQ.jpg</t>
        </is>
      </c>
      <c r="BC32" s="0" t="inlineStr">
        <is>
          <t>http://23.94.38.62/QzlwejI5dUJYR29Yamo4UWxSR0Y2S0VvOWdtTmZSVXBHVldlU2xScjdLR2p6SkYzbUpCWmdLZnhnd1pjQWZaY3lDU0dyK3FwZ2R3PQ.jpg</t>
        </is>
      </c>
      <c r="BD32" s="0" t="inlineStr">
        <is>
          <t>http://23.94.38.62/NXNXeUdLMUhxWGExcThzVjg0UG1DUy9QUXFHSGNQd1ZxdWlwMVA1ZkJYWURjcm9qSmZMZUhlZ1lnbjNFNGE5RVpjWVJscXBCV1hrPQ.jpg</t>
        </is>
      </c>
      <c r="BE32" s="0" t="inlineStr">
        <is>
          <t>http://23.94.38.62/UjZBbVhrQ0s4WGQ5MkY0d2FWU2tjamxzcjRwNjNOa2xkMzBveVVIRjE3QklhbEJsZ2cxYzdWKzYvTWlZU3NmaGtRVlpabkFhYTB3PQ.jpg</t>
        </is>
      </c>
      <c r="BF32" s="0" t="inlineStr">
        <is>
          <t>http://23.94.38.62/QStUYzZYNXNrS0F4c2ZwdWNuVjYyNk4wd0ljWHI2WHZ1NmlXd29IZTZ2c05ZWmJqTWg3NDYrMFFPbE1FWEEzT2FaeitKbXFHekVjPQ.jpg</t>
        </is>
      </c>
      <c r="BG32" s="0" t="inlineStr">
        <is>
          <t>http://23.94.38.62/NXhaM2R0WlZFVUdOSTZpNzVacVVZWXNIRzZBdGQ4aENpeVNtUGQ4eXZXQm9wS25Ha3V3RXYvMWtYeUxGYU1YMEw4ZXd3cUF0VTQ4PQ.jpg</t>
        </is>
      </c>
      <c r="BH32" s="0" t="inlineStr">
        <is>
          <t>http://23.94.38.62/a0l2U2pXRVJwbzlnQ2dnQmdOeTh3WFJPMTBVc0ZNaFkwNVhPTWlucFBtYStnSW1BSmt6QlhXUDk1QVhWNXcxeGJYd2NwR1hlb0IwPQ.jpg</t>
        </is>
      </c>
      <c r="BI32" s="0" t="inlineStr">
        <is>
          <t>http://23.94.38.62/MW9xdUFaRmxKZTh4MHJ3V3BxdU9McjMyQ2FESndnV083YWduVVBPSTVZMlpyUThERmJZVm1QRC9FaTNQQkN2alIrNEJMN3IrQkFZPQ.jpg</t>
        </is>
      </c>
      <c r="BJ32" s="0" t="inlineStr">
        <is>
          <t>http://23.94.38.62/TTM4amVyMWxINGhvb3VQbUptc29HeW1BdDJ4RWFqRHNuc2xHOFNEZ1IrYnozTlN1RFk0SDBaL2hkeEJtMTVCaS9GWWk1M0I5cWo4PQ.jpg@100</t>
        </is>
      </c>
      <c r="BK32" s="0">
        <f>IF(ISBLANK(BJ32),BA32,BJ32)</f>
        <v/>
      </c>
      <c r="BL32" s="0" t="inlineStr">
        <is>
          <t>YSQ241021009</t>
        </is>
      </c>
      <c r="BN32" s="0" t="inlineStr">
        <is>
          <t>Gel Nail Polish Remover,Gel Polish Remover with Latex Tape Peel Off Liquid and Cuticle Revitalizer Oil Manicure Tools Professional Quick Remove Gel Nail Polish</t>
        </is>
      </c>
      <c r="BO32" s="0" t="inlineStr">
        <is>
          <t>卸甲凝胶 卸甲膏 卸甲凝胶 12ml</t>
        </is>
      </c>
      <c r="BP32" s="0" t="inlineStr">
        <is>
          <t>快速卸甲凝胶</t>
        </is>
      </c>
      <c r="BQ32" s="0" t="inlineStr">
        <is>
          <t>Quick Nail Polish Remover Gel</t>
        </is>
      </c>
    </row>
    <row r="33" ht="50" customHeight="1" s="1">
      <c r="A33" s="0" t="inlineStr">
        <is>
          <t>ZNP241120006</t>
        </is>
      </c>
      <c r="B33" s="0" t="inlineStr">
        <is>
          <t>Herunwer</t>
        </is>
      </c>
      <c r="C33" s="0" t="inlineStr">
        <is>
          <t>2WXX20250106</t>
        </is>
      </c>
      <c r="D33" s="0" t="inlineStr">
        <is>
          <t>-</t>
        </is>
      </c>
      <c r="E33" s="0" t="n"/>
      <c r="F33" s="0">
        <f>C33&amp;D33&amp;A33&amp;D33&amp;B33</f>
        <v/>
      </c>
      <c r="G33" s="0">
        <f>C33&amp;D33&amp;E33&amp;D33&amp;B33</f>
        <v/>
      </c>
      <c r="J33" s="0">
        <f>BN33</f>
        <v/>
      </c>
      <c r="K33" s="0" t="inlineStr">
        <is>
          <t xml:space="preserve">Herunwer </t>
        </is>
      </c>
      <c r="L33" s="0">
        <f>K33&amp;J33</f>
        <v/>
      </c>
      <c r="M33" s="0">
        <f>LEN(L33)</f>
        <v/>
      </c>
      <c r="N33" s="0" t="inlineStr">
        <is>
          <t>Gel Nail Polish Remover Gel Remover For Nails Quick Remover Gel Nail Polish Gel Nail Remover Remover Gel Polish In 3-5 Minutes Safely 15ml&lt;br&gt;Features:&lt;br&gt;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    Our Gel Nail polish remover can easily the nail polish applied to the nails without using foil. Just apply the gel nail polish remover to your nails and wait for it to fall off. It is easy to use, convenient to save and energy, and does not require any complicated steps.&lt;br&gt;    No more scraping. No more sanding. Quickly nail polish, reduce grinding, not hurt nails.&lt;br&gt;    This product made from natural ingredients, very light smell, can the nail polish easily and don't need to worry about removing nail gel Polish will damage your nail.&lt;br&gt;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t>
        </is>
      </c>
      <c r="O33" s="2">
        <f>IF(ISNUMBER(SEARCH("&lt;br&gt;Size",SUBSTITUTE(TRIM(N33),"&lt;br&gt; ","&lt;br&gt;"))),LEFT(SUBSTITUTE(TRIM(N33),"&lt;br&gt; ","&lt;br&gt;"),SEARCH("&lt;br&gt;Size",SUBSTITUTE(TRIM(N33),"&lt;br&gt; ","&lt;br&gt;"))-1),SUBSTITUTE(TRIM(N33),"&lt;br&gt; ","&lt;br&gt;"))</f>
        <v/>
      </c>
      <c r="P33" s="2">
        <f>IF(ISNUMBER(SEARCH("Size&lt;br&gt;US",O33)),LEFT(O33,SEARCH("Size&lt;br&gt;US",O33)-1),O33)</f>
        <v/>
      </c>
      <c r="Q33" s="2">
        <f>SUBSTITUTE(P33,"&lt;br&gt;",CHAR(10))</f>
        <v/>
      </c>
      <c r="R33" s="2">
        <f>REPLACE(Q33,1,FIND(CHAR(10),Q33),)</f>
        <v/>
      </c>
      <c r="S33" s="3">
        <f>REPLACE(R33,1,FIND(CHAR(10),R33),)</f>
        <v/>
      </c>
      <c r="T33" s="3">
        <f>REPLACE(S33,1,FIND(CHAR(10),S33),)</f>
        <v/>
      </c>
      <c r="U33" s="3">
        <f>REPLACE(T33,1,FIND(CHAR(10),T33),)</f>
        <v/>
      </c>
      <c r="V33" s="3">
        <f>REPLACE(U33,1,FIND(CHAR(10),U33),)</f>
        <v/>
      </c>
      <c r="W33" s="3">
        <f>REPLACE(V33,1,FIND(CHAR(10),V33),)</f>
        <v/>
      </c>
      <c r="X33" s="3">
        <f>REPLACE(W33,1,FIND(CHAR(10),W33),)</f>
        <v/>
      </c>
      <c r="Y33" s="2">
        <f>K33&amp;"【Service】 If you have any questions, please feel free to contact us and we will answer your questions as soon as possible."</f>
        <v/>
      </c>
      <c r="Z33" s="3" t="inlineStr">
        <is>
          <t>best gift</t>
        </is>
      </c>
      <c r="AA33" s="3">
        <f>LEFT(S33,FIND(CHAR(10),S33)-1)</f>
        <v/>
      </c>
      <c r="AB33" s="2">
        <f>LEFT(T33,FIND(CHAR(10),T33)-1)</f>
        <v/>
      </c>
      <c r="AC33" s="2">
        <f>LEFT(U33,FIND(CHAR(10),U33)-1)</f>
        <v/>
      </c>
      <c r="AD33" s="2">
        <f>LEFT(V33,FIND(CHAR(10),V33)-1)</f>
        <v/>
      </c>
      <c r="AE33" s="2">
        <f>LEFT(W33,FIND(CHAR(10),W33)-1)</f>
        <v/>
      </c>
      <c r="AF33" s="0" t="inlineStr">
        <is>
          <t>液体,纸箱,信封件-DE2</t>
        </is>
      </c>
      <c r="AG33" s="0" t="inlineStr">
        <is>
          <t>multicolor</t>
        </is>
      </c>
      <c r="AH33" s="0" t="inlineStr">
        <is>
          <t>Free Size</t>
        </is>
      </c>
      <c r="AJ33" s="0" t="inlineStr">
        <is>
          <t>Plastic</t>
        </is>
      </c>
      <c r="AK33" s="0" t="inlineStr">
        <is>
          <t>塑料</t>
        </is>
      </c>
      <c r="AL33" s="0" t="inlineStr">
        <is>
          <t>5.5</t>
        </is>
      </c>
      <c r="AM33" s="0" t="inlineStr">
        <is>
          <t>66</t>
        </is>
      </c>
      <c r="AN33" s="5" t="n">
        <v>0.15</v>
      </c>
      <c r="AO33" s="0" t="n">
        <v>14.99</v>
      </c>
      <c r="AP33" s="0" t="n">
        <v>5.97</v>
      </c>
      <c r="AQ33" s="0" t="n">
        <v>5.99</v>
      </c>
      <c r="AR33" s="0">
        <f>IF(VALUE(TRIM(AM33))&lt;=100,"202411999000529084",IF(VALUE(TRIM(AM33))&lt;=200,"202411999000529085",IF(VALUE(TRIM(AM33))&lt;=300,"202411999000529087",IF(VALUE(TRIM(AM33))&lt;=400,"202411999000529089",IF(VALUE(TRIM(AM33))&lt;=500,"202411999000529090",IF(VALUE(TRIM(AM33))&lt;=1000,"202411999000532718","202411999000536024"))))))</f>
        <v/>
      </c>
      <c r="AU33" s="0" t="inlineStr">
        <is>
          <t>正常</t>
        </is>
      </c>
      <c r="BA33" s="0" t="inlineStr">
        <is>
          <t>http://23.94.38.62/Y1RCcVhPanVpYlJZdnBSUjByclpGZjB3UHN4LzlVTW9IMnVlSFVyWnhvZTd4aTQrVGpNNEQ4eTEvZTVCd1l0OFRsaXFva2dVTDRnPQ.jpg</t>
        </is>
      </c>
      <c r="BB33" s="0" t="inlineStr">
        <is>
          <t>http://23.94.38.62/Z1JpV1lnTVlOY1BoTk5Vc2JibEgwVHpEelI1aWNwS25xVlhBYVhrS0dTamNyajQxRnAvVGVnZ1Z6NFlBbm5wS0JSMk90T1I1amdNPQ.jpg</t>
        </is>
      </c>
      <c r="BC33" s="0" t="inlineStr">
        <is>
          <t>http://23.94.38.62/QjBJMmdkM0xIZFJ3YmlxNGdEQ1orLy84TlpReFg1aFRvSHpSd1plaDRUWlpEamJ3aFBKb3RSemlacGNSKzR1QXJXeUMxSkM1SVdVPQ.jpg</t>
        </is>
      </c>
      <c r="BD33" s="0" t="inlineStr">
        <is>
          <t>http://23.94.38.62/NUtFc1BjVGNYbHp2ZHd2eGM5K0lKb0hFcDZXMCtXVWpKYW1MY3FvcVRxQXVBNTJSNXovSlEzWGp2MVh3MzFsQ1RaQVpXTzFMQ2tJPQ.jpg</t>
        </is>
      </c>
      <c r="BE33" s="0" t="inlineStr">
        <is>
          <t>http://23.94.38.62/NTFTYmVwWWJmRnlQR2ZRbTlKeHBrYm9sdXFZRjJPWXhTckxXY29adTgrN0ZJOUEyUzd3TFQ2R1pjRjFhUVZ6RDRJeHFTbjU1VWFFPQ.jpg</t>
        </is>
      </c>
      <c r="BF33" s="0" t="inlineStr">
        <is>
          <t>http://23.94.38.62/WG1sdGJWZ0lnWEVlTThZeS95eFRmMlFReUdiTVVvanZDWXAxY3VHNXF4ait1WVliV25tV1pQa0ZkOUVqcnRNV1cxcXNVZGpoUG80PQ.jpg</t>
        </is>
      </c>
      <c r="BG33" s="0" t="inlineStr">
        <is>
          <t>http://23.94.38.62/ekdhUGIrS0xocjdSR3VvN3RlSktJQlVKL3lsSFFUU2Q1RXRPa1p3S29GRmE5NWZqeFIzZFZGM09tdG4vYVZNRUg3d1RVK1l2OUxZPQ.jpg</t>
        </is>
      </c>
      <c r="BH33" s="0" t="inlineStr">
        <is>
          <t>http://23.94.38.62/WWZCTmprc25GRllTMjBRV1U1UVBpMExmSENCc3JHNjFnQ1IyL3puNWl0ZGkzcHp0Z0t4NjVZenkvdWhqT2RuUCtPWjU2TkEzQ3pjPQ.jpg</t>
        </is>
      </c>
      <c r="BI33" s="0" t="inlineStr">
        <is>
          <t>http://23.94.38.62/T08xVDMxbW91b0RaMXhuS0crTDRvWUhwN3E1SURGRFNQRTJmbWRBdVliRzE4aW9MWmM2bTNWQ2pBclQ2bGZnWkxPMUtDTERrcUdRPQ.jpg</t>
        </is>
      </c>
      <c r="BJ33" s="0" t="inlineStr">
        <is>
          <t>http://23.94.38.62/alEzdW9tR2Y3SzFJaHVlWEE3aDlZd1NqVEE2WDl3OTAzUkFMWDU0NnRxTWE0TERhNU1sZFM2eXNIQXNuVEgwdE8rQzNaWkJiK2NvPQ.jpg@100</t>
        </is>
      </c>
      <c r="BK33" s="0">
        <f>IF(ISBLANK(BJ33),BA33,BJ33)</f>
        <v/>
      </c>
      <c r="BL33" s="0" t="inlineStr">
        <is>
          <t>ZNP241120006</t>
        </is>
      </c>
      <c r="BN33" s="0" t="inlineStr">
        <is>
          <t>Gel Nail Polish Remover Gel Remover For Nails Quick Remover Gel Nail Polish Gel Nail Remover Remover Gel Polish In 3-5 Minutes Safely 15ml</t>
        </is>
      </c>
      <c r="BO33" s="0" t="inlineStr">
        <is>
          <t>凝胶指甲油去除剂 指甲凝胶去除剂 快速去除凝胶指甲油 凝胶指甲油去除剂 去除凝胶指甲油 3-5 分钟内安全 15ml</t>
        </is>
      </c>
      <c r="BP33" s="0" t="inlineStr">
        <is>
          <t>卸甲胶爆裂胶</t>
        </is>
      </c>
      <c r="BQ33" s="0" t="inlineStr">
        <is>
          <t>Nail Polish Remover Cracking Glue</t>
        </is>
      </c>
    </row>
    <row r="34" ht="50" customHeight="1" s="1">
      <c r="A34" s="0" t="inlineStr">
        <is>
          <t>FJJ50724501D</t>
        </is>
      </c>
      <c r="B34" s="0" t="inlineStr">
        <is>
          <t>Herunwer</t>
        </is>
      </c>
      <c r="C34" s="0" t="inlineStr">
        <is>
          <t>2WXX20250106</t>
        </is>
      </c>
      <c r="D34" s="0" t="inlineStr">
        <is>
          <t>-</t>
        </is>
      </c>
      <c r="F34" s="0">
        <f>C34&amp;D34&amp;A34&amp;D34&amp;B34</f>
        <v/>
      </c>
      <c r="G34" s="0">
        <f>C34&amp;D34&amp;E34&amp;D34&amp;B34</f>
        <v/>
      </c>
      <c r="J34" s="0">
        <f>BN34</f>
        <v/>
      </c>
      <c r="K34" s="0" t="inlineStr">
        <is>
          <t xml:space="preserve">Herunwer </t>
        </is>
      </c>
      <c r="L34" s="0">
        <f>K34&amp;J34</f>
        <v/>
      </c>
      <c r="M34" s="0">
        <f>LEN(L34)</f>
        <v/>
      </c>
      <c r="N34" s="0" t="inlineStr">
        <is>
          <t>Mini LED Nail Dryer Curing Lamp Flashlight Torch For Gel Nail Polish&lt;br&gt;  Features:&lt;br&gt; new and high quality&lt;br&gt; 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   1 x Gel Nail Flashlight  (without retail package)&lt;br&gt;</t>
        </is>
      </c>
      <c r="O34" s="2">
        <f>IF(ISNUMBER(SEARCH("&lt;br&gt;Size",SUBSTITUTE(TRIM(N34),"&lt;br&gt; ","&lt;br&gt;"))),LEFT(SUBSTITUTE(TRIM(N34),"&lt;br&gt; ","&lt;br&gt;"),SEARCH("&lt;br&gt;Size",SUBSTITUTE(TRIM(N34),"&lt;br&gt; ","&lt;br&gt;"))-1),SUBSTITUTE(TRIM(N34),"&lt;br&gt; ","&lt;br&gt;"))</f>
        <v/>
      </c>
      <c r="P34" s="2">
        <f>IF(ISNUMBER(SEARCH("Size&lt;br&gt;US",O34)),LEFT(O34,SEARCH("Size&lt;br&gt;US",O34)-1),O34)</f>
        <v/>
      </c>
      <c r="Q34" s="2">
        <f>SUBSTITUTE(P34,"&lt;br&gt;",CHAR(10))</f>
        <v/>
      </c>
      <c r="R34" s="2">
        <f>REPLACE(Q34,1,FIND(CHAR(10),Q34),)</f>
        <v/>
      </c>
      <c r="S34" s="3">
        <f>REPLACE(R34,1,FIND(CHAR(10),R34),)</f>
        <v/>
      </c>
      <c r="T34" s="3">
        <f>REPLACE(S34,1,FIND(CHAR(10),S34),)</f>
        <v/>
      </c>
      <c r="U34" s="3">
        <f>REPLACE(T34,1,FIND(CHAR(10),T34),)</f>
        <v/>
      </c>
      <c r="V34" s="3">
        <f>REPLACE(U34,1,FIND(CHAR(10),U34),)</f>
        <v/>
      </c>
      <c r="W34" s="3">
        <f>REPLACE(V34,1,FIND(CHAR(10),V34),)</f>
        <v/>
      </c>
      <c r="X34" s="3">
        <f>REPLACE(W34,1,FIND(CHAR(10),W34),)</f>
        <v/>
      </c>
      <c r="Y34" s="2">
        <f>K34&amp;"【Service】 If you have any questions, please feel free to contact us and we will answer your questions as soon as possible."</f>
        <v/>
      </c>
      <c r="Z34" s="3" t="inlineStr">
        <is>
          <t>best gift</t>
        </is>
      </c>
      <c r="AA34" s="3">
        <f>LEFT(S34,FIND(CHAR(10),S34)-1)</f>
        <v/>
      </c>
      <c r="AB34" s="2">
        <f>LEFT(T34,FIND(CHAR(10),T34)-1)</f>
        <v/>
      </c>
      <c r="AC34" s="2">
        <f>LEFT(U34,FIND(CHAR(10),U34)-1)</f>
        <v/>
      </c>
      <c r="AD34" s="2">
        <f>LEFT(V34,FIND(CHAR(10),V34)-1)</f>
        <v/>
      </c>
      <c r="AE34" s="2">
        <f>LEFT(W34,FIND(CHAR(10),W34)-1)</f>
        <v/>
      </c>
      <c r="AF34" s="0" t="inlineStr"/>
      <c r="AG34" s="0" t="inlineStr">
        <is>
          <t>粉红 Pink</t>
        </is>
      </c>
      <c r="AH34" s="0" t="inlineStr">
        <is>
          <t>1</t>
        </is>
      </c>
      <c r="AJ34" s="0" t="inlineStr"/>
      <c r="AK34" s="0" t="inlineStr"/>
      <c r="AL34" s="0" t="inlineStr">
        <is>
          <t>5.5</t>
        </is>
      </c>
      <c r="AM34" s="0" t="inlineStr">
        <is>
          <t>52</t>
        </is>
      </c>
      <c r="AN34" s="5" t="n">
        <v>0.11</v>
      </c>
      <c r="AO34" s="0" t="n">
        <v>14.99</v>
      </c>
      <c r="AP34" s="0" t="n">
        <v>5.85</v>
      </c>
      <c r="AQ34" s="0" t="n">
        <v>5.99</v>
      </c>
      <c r="AR34" s="0">
        <f>IF(VALUE(TRIM(AM34))&lt;=100,"202411999000529084",IF(VALUE(TRIM(AM34))&lt;=200,"202411999000529085",IF(VALUE(TRIM(AM34))&lt;=300,"202411999000529087",IF(VALUE(TRIM(AM34))&lt;=400,"202411999000529089",IF(VALUE(TRIM(AM34))&lt;=500,"202411999000529090",IF(VALUE(TRIM(AM34))&lt;=1000,"202411999000532718","202411999000536024"))))))</f>
        <v/>
      </c>
      <c r="AU34" s="0" t="inlineStr">
        <is>
          <t>正常</t>
        </is>
      </c>
      <c r="BA34" s="0" t="inlineStr">
        <is>
          <t>http://23.94.38.62/SVRmM0JXVCs2dFJTb1lib2FWbTR3ZkRBSlY3ZHVWeDRLSTFxbkg1NUdGbHdvT1hSQ2d2emQvTkU4WDMxZjJPUTUyVVVtTDZOSzZnPQ.jpg</t>
        </is>
      </c>
      <c r="BB34" s="0" t="inlineStr">
        <is>
          <t>http://23.94.38.62/VTNlaENNYldtZGVPbjFkUFF6aDJ6dHE5b2huTTZhMWNXM3dPZS9KZHlwbmFIUnNsWXJyTWdjZ1RMcVdiMTl5dEtCalBvU2Q1WkQwPQ.jpg</t>
        </is>
      </c>
      <c r="BC34" s="0" t="inlineStr">
        <is>
          <t>http://23.94.38.62/UWdxN0NjUUI0eHF1bjZuMElxTjVqL2Q5YSsvcHVYOXQvSUhScEFwc0Y2UEJWeWpKUnY0aUlPSHBGeDA5cU9ORUlsMER4T0NVSmVrPQ.jpg</t>
        </is>
      </c>
      <c r="BD34" s="0" t="inlineStr">
        <is>
          <t>http://23.94.38.62/NndFNXAyQVp5Vno4OFh1TkNubGQxWFgySU9va0E1aFNnbkVZb3VDRVBrNnJNdVpZYXRaR3JrSXU5TXFpZTNVUVFGOVUyQXhOeUpRPQ.jpg</t>
        </is>
      </c>
      <c r="BE34" s="0" t="inlineStr">
        <is>
          <t>http://23.94.38.62/bVkwdldLcWVVWE5HNUNaOWRIM05sNHhUTkpaYkZCTlBPWkZYZmYzNDdyTzNObGhZSG9hTHozTXkxS2xSVGx6Tk52MllDYmZqWmg4PQ.jpg</t>
        </is>
      </c>
      <c r="BF34" s="0" t="inlineStr">
        <is>
          <t>http://23.94.38.62/VnpxdTRLdFI3TXpzRHk1NXhmVWhhSVZzOTVsSEtNOUUyd013eGVnZkc1akNvSmZpYkdLZFc4MitVSU9BMkE0dDU5SlhWaDA1dFZZPQ.jpg</t>
        </is>
      </c>
      <c r="BG34" s="0" t="n"/>
      <c r="BH34" s="0" t="n"/>
      <c r="BI34" s="0" t="n"/>
      <c r="BJ34" s="0" t="inlineStr">
        <is>
          <t>http://23.94.38.62/YU1yT2lJSlRxRWY4TlIvMWE3N2k3bUkzU3BNTm5sMnBBL2VUU2lKUVRmZDVGdWMxU1hLOFlQWnQ3TnowdVJlbytjWVJhRGhQT3pNPQ.jpg@100</t>
        </is>
      </c>
      <c r="BK34" s="0">
        <f>IF(ISBLANK(BJ34),BA34,BJ34)</f>
        <v/>
      </c>
      <c r="BL34" s="0" t="inlineStr">
        <is>
          <t>FJJ50724501D</t>
        </is>
      </c>
      <c r="BN34" s="0" t="inlineStr">
        <is>
          <t>Mini LED Nail Dryer Curing Lamp Flashlight Torch For Gel Nail Polish</t>
        </is>
      </c>
      <c r="BO34" s="0" t="inlineStr">
        <is>
          <t>迷你 LED 指甲烘干机固化灯手电筒适用于凝胶指甲油</t>
        </is>
      </c>
      <c r="BP34" s="0" t="inlineStr">
        <is>
          <t>迷你型三合一美甲灯 粉红</t>
        </is>
      </c>
      <c r="BQ34" s="0" t="inlineStr">
        <is>
          <t>Mini 3 In 1 Nail Lamp Pink</t>
        </is>
      </c>
    </row>
    <row r="35" ht="50" customHeight="1" s="1">
      <c r="A35" s="0" t="inlineStr">
        <is>
          <t>WYD241029003</t>
        </is>
      </c>
      <c r="B35" s="0" t="inlineStr">
        <is>
          <t>Herunwer</t>
        </is>
      </c>
      <c r="C35" s="0" t="inlineStr">
        <is>
          <t>2WXX20250106</t>
        </is>
      </c>
      <c r="D35" s="0" t="inlineStr">
        <is>
          <t>-</t>
        </is>
      </c>
      <c r="E35" s="0" t="n"/>
      <c r="F35" s="0">
        <f>C35&amp;D35&amp;A35&amp;D35&amp;B35</f>
        <v/>
      </c>
      <c r="G35" s="0">
        <f>C35&amp;D35&amp;E35&amp;D35&amp;B35</f>
        <v/>
      </c>
      <c r="J35" s="0">
        <f>BN35</f>
        <v/>
      </c>
      <c r="K35" s="0" t="inlineStr">
        <is>
          <t xml:space="preserve">Herunwer </t>
        </is>
      </c>
      <c r="L35" s="0">
        <f>K35&amp;J35</f>
        <v/>
      </c>
      <c r="M35" s="0">
        <f>LEN(L35)</f>
        <v/>
      </c>
      <c r="N35" s="0" t="inlineStr">
        <is>
          <t>Removable Phototherapy Flower Glue Drawing Pen Nail Polish Glue Nail Art Paint 12 Colors&lt;br&gt;Features:&lt;br&gt; 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t>
        </is>
      </c>
      <c r="O35" s="2">
        <f>IF(ISNUMBER(SEARCH("&lt;br&gt;Size",SUBSTITUTE(TRIM(N35),"&lt;br&gt; ","&lt;br&gt;"))),LEFT(SUBSTITUTE(TRIM(N35),"&lt;br&gt; ","&lt;br&gt;"),SEARCH("&lt;br&gt;Size",SUBSTITUTE(TRIM(N35),"&lt;br&gt; ","&lt;br&gt;"))-1),SUBSTITUTE(TRIM(N35),"&lt;br&gt; ","&lt;br&gt;"))</f>
        <v/>
      </c>
      <c r="P35" s="2">
        <f>IF(ISNUMBER(SEARCH("Size&lt;br&gt;US",O35)),LEFT(O35,SEARCH("Size&lt;br&gt;US",O35)-1),O35)</f>
        <v/>
      </c>
      <c r="Q35" s="2">
        <f>SUBSTITUTE(P35,"&lt;br&gt;",CHAR(10))</f>
        <v/>
      </c>
      <c r="R35" s="2">
        <f>REPLACE(Q35,1,FIND(CHAR(10),Q35),)</f>
        <v/>
      </c>
      <c r="S35" s="3">
        <f>REPLACE(R35,1,FIND(CHAR(10),R35),)</f>
        <v/>
      </c>
      <c r="T35" s="3">
        <f>REPLACE(S35,1,FIND(CHAR(10),S35),)</f>
        <v/>
      </c>
      <c r="U35" s="3">
        <f>REPLACE(T35,1,FIND(CHAR(10),T35),)</f>
        <v/>
      </c>
      <c r="V35" s="3">
        <f>REPLACE(U35,1,FIND(CHAR(10),U35),)</f>
        <v/>
      </c>
      <c r="W35" s="3">
        <f>REPLACE(V35,1,FIND(CHAR(10),V35),)</f>
        <v/>
      </c>
      <c r="X35" s="3">
        <f>REPLACE(W35,1,FIND(CHAR(10),W35),)</f>
        <v/>
      </c>
      <c r="Y35" s="2">
        <f>K35&amp;"【Service】 If you have any questions, please feel free to contact us and we will answer your questions as soon as possible."</f>
        <v/>
      </c>
      <c r="Z35" s="3" t="inlineStr">
        <is>
          <t>best gift</t>
        </is>
      </c>
      <c r="AA35" s="3">
        <f>LEFT(S35,FIND(CHAR(10),S35)-1)</f>
        <v/>
      </c>
      <c r="AB35" s="2">
        <f>LEFT(T35,FIND(CHAR(10),T35)-1)</f>
        <v/>
      </c>
      <c r="AC35" s="2">
        <f>LEFT(U35,FIND(CHAR(10),U35)-1)</f>
        <v/>
      </c>
      <c r="AD35" s="2">
        <f>LEFT(V35,FIND(CHAR(10),V35)-1)</f>
        <v/>
      </c>
      <c r="AE35" s="2">
        <f>LEFT(W35,FIND(CHAR(10),W35)-1)</f>
        <v/>
      </c>
      <c r="AF35" s="0" t="inlineStr">
        <is>
          <t>膏体,指甲油,纸箱,信封件-DE2,信封件-FR,信封件-JP</t>
        </is>
      </c>
      <c r="AG35" s="0" t="inlineStr">
        <is>
          <t>multicolor</t>
        </is>
      </c>
      <c r="AH35" s="0" t="inlineStr">
        <is>
          <t>Free Size</t>
        </is>
      </c>
      <c r="AJ35" s="0" t="inlineStr">
        <is>
          <t>Plastic</t>
        </is>
      </c>
      <c r="AK35" s="0" t="inlineStr">
        <is>
          <t>塑料</t>
        </is>
      </c>
      <c r="AL35" s="0" t="inlineStr">
        <is>
          <t>12.5</t>
        </is>
      </c>
      <c r="AM35" s="0" t="inlineStr">
        <is>
          <t>150</t>
        </is>
      </c>
      <c r="AN35" s="5" t="n">
        <v>0.33</v>
      </c>
      <c r="AO35" s="0" t="n">
        <v>20.99</v>
      </c>
      <c r="AP35" s="0" t="n">
        <v>8.380000000000001</v>
      </c>
      <c r="AQ35" s="0" t="n">
        <v>7.99</v>
      </c>
      <c r="AR35" s="0">
        <f>IF(VALUE(TRIM(AM35))&lt;=100,"202411999000529084",IF(VALUE(TRIM(AM35))&lt;=200,"202411999000529085",IF(VALUE(TRIM(AM35))&lt;=300,"202411999000529087",IF(VALUE(TRIM(AM35))&lt;=400,"202411999000529089",IF(VALUE(TRIM(AM35))&lt;=500,"202411999000529090",IF(VALUE(TRIM(AM35))&lt;=1000,"202411999000532718","202411999000536024"))))))</f>
        <v/>
      </c>
      <c r="AU35" s="0" t="inlineStr">
        <is>
          <t>正常</t>
        </is>
      </c>
      <c r="BA35" s="0" t="inlineStr">
        <is>
          <t>http://23.94.38.62/VGF4QXg1QkxVMG0yUm9UT0R1MFZYQTBXb3RnaitlQjBPQUVoZGgxSS9XcmFpNEk3ZWU5VDI1SzM1WmhUTjRjMnl3N2RqVWt0N2xNPQ.jpg</t>
        </is>
      </c>
      <c r="BB35" s="0" t="inlineStr">
        <is>
          <t>http://23.94.38.62/Y2hmV0pDZVlWbG40SjBUeVdxSXBUMGkvanhOS3Z5QlNuMUFKQlZvZ2hRb29oVzdDQThZN3NXWXBLVlZZNTVsemVlVFFsYTM1U0VFPQ.jpg</t>
        </is>
      </c>
      <c r="BC35" s="0" t="inlineStr">
        <is>
          <t>http://23.94.38.62/aTRUUzdTL1lZWEZ2eHhMN1c1RkcrTWV5aDVTcTZyWlJxNzVXV21aTXlLRTNLbVZNNlNDaXdPTU1OZVJEakcwbCtMeVFMbjlRTUhjPQ.jpg</t>
        </is>
      </c>
      <c r="BD35" s="0" t="inlineStr">
        <is>
          <t>http://23.94.38.62/YStMcTlHY1RNTUZ0WUx0cmdyQVRkR0xhNGExbVdzbGVqR2ZMZENFY2E2NjRGTTlQUFdFbmE0UVlralZhNUVkSWNaYVUvaWNBRDhVPQ.jpg</t>
        </is>
      </c>
      <c r="BE35" s="0" t="inlineStr">
        <is>
          <t>http://23.94.38.62/b2JvSWoxUlh4aWxUblVIMU5rNG9Ycm1LMm82TnNRUlIxSnNaYkp5bGZHV0ZHTm1ZczM4dDQ1RnNrVzRaNkVEcWFYelZwTkJZRXVZPQ.jpg</t>
        </is>
      </c>
      <c r="BF35" s="0" t="inlineStr">
        <is>
          <t>http://23.94.38.62/d3pxakovSG1WeFJ2cU90cmFYaWpBejVBdUdibnR2eGRueFFKVTVPcE0xRXpoaDRPTGR4ZzJtVmZvS09vcFYzME1PV3h1Q25iaUlRPQ.jpg</t>
        </is>
      </c>
      <c r="BG35" s="0" t="inlineStr">
        <is>
          <t>http://23.94.38.62/MGJUMEN4Z2lKcHBpWEJWZ0FBNGZNd3JxZ1YxcmJrZmtkYkt5MVRZZ3ZEc2RDQUd3cjJKR05QMmNsZlo2UTB5Z0hhejdmZVNDcldVPQ.jpg</t>
        </is>
      </c>
      <c r="BH35" s="0" t="inlineStr">
        <is>
          <t>http://23.94.38.62/cjhzR3M5R3FSdnQxbjcvYW5FZFdKazJJMnQ2c1Nva05nMXJCaHVyREJERGIvMDd1ZjYwbDJRNExneU5iYVhLdmFHWkpXMjNvUUdJPQ.jpg</t>
        </is>
      </c>
      <c r="BI35" s="0" t="inlineStr">
        <is>
          <t>http://23.94.38.62/bU1md0RuK1MvM25Db1ViSzRjaFlpZnp1RmttcTZWbjgvb2pyRUtIc21jVm40UGZqUElkK3dVWlZqUmVXdE9xekd5MmtaSnVUc1BZPQ.jpg</t>
        </is>
      </c>
      <c r="BJ35" s="0" t="inlineStr">
        <is>
          <t>http://23.94.38.62/RWpSZ1JLSTVsZ081NHc1bVhRbVhpSHBTNUhGbGpoUExRN0xraFdPVW5LalAxYmJUaUV3Vm9LWkFpWjFxUStSM1pKZU9qdGdZTnZFPQ.jpg@100</t>
        </is>
      </c>
      <c r="BK35" s="0">
        <f>IF(ISBLANK(BJ35),BA35,BJ35)</f>
        <v/>
      </c>
      <c r="BL35" s="0" t="inlineStr">
        <is>
          <t>WYD241029003</t>
        </is>
      </c>
      <c r="BN35" s="0" t="inlineStr">
        <is>
          <t>Removable Phototherapy Flower Glue Drawing Pen Nail Polish Glue Nail Art Paint 12 Colors</t>
        </is>
      </c>
      <c r="BO35" s="0" t="inlineStr">
        <is>
          <t>可卸除光疗花胶绘图笔指甲油胶美甲颜料12色</t>
        </is>
      </c>
      <c r="BP35" s="0" t="inlineStr">
        <is>
          <t>指甲油胶美甲颜料12色</t>
        </is>
      </c>
      <c r="BQ35" s="0" t="inlineStr">
        <is>
          <t>Nail Polish Gel Nail Paint 12 Colors</t>
        </is>
      </c>
    </row>
    <row r="36" ht="50" customHeight="1" s="1">
      <c r="A36" s="0" t="inlineStr">
        <is>
          <t>HMW241030001</t>
        </is>
      </c>
      <c r="B36" s="0" t="inlineStr">
        <is>
          <t>Herunwer</t>
        </is>
      </c>
      <c r="C36" s="0" t="inlineStr">
        <is>
          <t>2WXX20250106</t>
        </is>
      </c>
      <c r="D36" s="0" t="inlineStr">
        <is>
          <t>-</t>
        </is>
      </c>
      <c r="E36" s="0" t="n"/>
      <c r="F36" s="0">
        <f>C36&amp;D36&amp;A36&amp;D36&amp;B36</f>
        <v/>
      </c>
      <c r="G36" s="0">
        <f>C36&amp;D36&amp;E36&amp;D36&amp;B36</f>
        <v/>
      </c>
      <c r="J36" s="0">
        <f>BN36</f>
        <v/>
      </c>
      <c r="K36" s="0" t="inlineStr">
        <is>
          <t xml:space="preserve">Herunwer </t>
        </is>
      </c>
      <c r="L36" s="0">
        <f>K36&amp;J36</f>
        <v/>
      </c>
      <c r="M36" s="0">
        <f>LEN(L36)</f>
        <v/>
      </c>
      <c r="N36" s="0" t="inlineStr">
        <is>
          <t>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t>
        </is>
      </c>
      <c r="O36" s="2">
        <f>IF(ISNUMBER(SEARCH("&lt;br&gt;Size",SUBSTITUTE(TRIM(N36),"&lt;br&gt; ","&lt;br&gt;"))),LEFT(SUBSTITUTE(TRIM(N36),"&lt;br&gt; ","&lt;br&gt;"),SEARCH("&lt;br&gt;Size",SUBSTITUTE(TRIM(N36),"&lt;br&gt; ","&lt;br&gt;"))-1),SUBSTITUTE(TRIM(N36),"&lt;br&gt; ","&lt;br&gt;"))</f>
        <v/>
      </c>
      <c r="P36" s="2">
        <f>IF(ISNUMBER(SEARCH("Size&lt;br&gt;US",O36)),LEFT(O36,SEARCH("Size&lt;br&gt;US",O36)-1),O36)</f>
        <v/>
      </c>
      <c r="Q36" s="2">
        <f>SUBSTITUTE(P36,"&lt;br&gt;",CHAR(10))</f>
        <v/>
      </c>
      <c r="R36" s="2">
        <f>REPLACE(Q36,1,FIND(CHAR(10),Q36),)</f>
        <v/>
      </c>
      <c r="S36" s="3">
        <f>REPLACE(R36,1,FIND(CHAR(10),R36),)</f>
        <v/>
      </c>
      <c r="T36" s="3">
        <f>REPLACE(S36,1,FIND(CHAR(10),S36),)</f>
        <v/>
      </c>
      <c r="U36" s="3">
        <f>REPLACE(T36,1,FIND(CHAR(10),T36),)</f>
        <v/>
      </c>
      <c r="V36" s="3">
        <f>REPLACE(U36,1,FIND(CHAR(10),U36),)</f>
        <v/>
      </c>
      <c r="W36" s="3">
        <f>REPLACE(V36,1,FIND(CHAR(10),V36),)</f>
        <v/>
      </c>
      <c r="X36" s="3">
        <f>REPLACE(W36,1,FIND(CHAR(10),W36),)</f>
        <v/>
      </c>
      <c r="Y36" s="2">
        <f>K36&amp;"【Service】 If you have any questions, please feel free to contact us and we will answer your questions as soon as possible."</f>
        <v/>
      </c>
      <c r="Z36" s="3" t="inlineStr">
        <is>
          <t>best gift</t>
        </is>
      </c>
      <c r="AA36" s="3">
        <f>LEFT(S36,FIND(CHAR(10),S36)-1)</f>
        <v/>
      </c>
      <c r="AB36" s="2">
        <f>LEFT(T36,FIND(CHAR(10),T36)-1)</f>
        <v/>
      </c>
      <c r="AC36" s="2">
        <f>LEFT(U36,FIND(CHAR(10),U36)-1)</f>
        <v/>
      </c>
      <c r="AD36" s="2">
        <f>LEFT(V36,FIND(CHAR(10),V36)-1)</f>
        <v/>
      </c>
      <c r="AE36" s="2">
        <f>LEFT(W36,FIND(CHAR(10),W36)-1)</f>
        <v/>
      </c>
      <c r="AF36" s="0" t="inlineStr">
        <is>
          <t>液体,易碎品,指甲油,定制,纸箱,开模已回货</t>
        </is>
      </c>
      <c r="AG36" s="0" t="inlineStr">
        <is>
          <t>color</t>
        </is>
      </c>
      <c r="AH36" s="0" t="inlineStr">
        <is>
          <t>10ml</t>
        </is>
      </c>
      <c r="AJ36" s="0" t="inlineStr">
        <is>
          <t>glass</t>
        </is>
      </c>
      <c r="AK36" s="0" t="inlineStr">
        <is>
          <t>玻璃</t>
        </is>
      </c>
      <c r="AL36" s="0" t="inlineStr">
        <is>
          <t>5</t>
        </is>
      </c>
      <c r="AM36" s="0" t="inlineStr">
        <is>
          <t>46</t>
        </is>
      </c>
      <c r="AN36" s="5" t="n">
        <v>0.1</v>
      </c>
      <c r="AO36" s="0" t="n">
        <v>13.99</v>
      </c>
      <c r="AP36" s="0" t="n">
        <v>5.62</v>
      </c>
      <c r="AQ36" s="0" t="n">
        <v>5.99</v>
      </c>
      <c r="AR36" s="0">
        <f>IF(VALUE(TRIM(AM36))&lt;=100,"202411999000529084",IF(VALUE(TRIM(AM36))&lt;=200,"202411999000529085",IF(VALUE(TRIM(AM36))&lt;=300,"202411999000529087",IF(VALUE(TRIM(AM36))&lt;=400,"202411999000529089",IF(VALUE(TRIM(AM36))&lt;=500,"202411999000529090",IF(VALUE(TRIM(AM36))&lt;=1000,"202411999000532718","202411999000536024"))))))</f>
        <v/>
      </c>
      <c r="AU36" s="0" t="inlineStr">
        <is>
          <t>正常</t>
        </is>
      </c>
      <c r="BA36" s="0" t="inlineStr">
        <is>
          <t>http://23.94.38.62/K2tTeWgwNU5QSUpxcnRERitqWDlhWWw5aHJ0NXJkMnRNdHpPOU41MG5lYVVEZ2JRclBpWWY1RFVRT1VCblBzSDhkdlZFUmQwSUdjPQ.jpg</t>
        </is>
      </c>
      <c r="BB36" s="0" t="inlineStr">
        <is>
          <t>http://23.94.38.62/N3BQVjloWmZPVC9NcVhWVXZGLzhUY0V4aDJsS3JvSDNpdmtWQlhWUjQwR3htNU90ZkZ5cERTQWRKUERWZFY5SmpmTStRQkpuKzZNPQ.jpg</t>
        </is>
      </c>
      <c r="BC36" s="0" t="inlineStr">
        <is>
          <t>http://23.94.38.62/OXJ4bTRoTGc3NXpMa29hSkpDNUJvcE5xN2x6V2RqREdNQmxHcWZHb1VHRW50VXBITUJHblc0SnRKWk8rY0EzaEtoUmhyK3RzRnNNPQ.jpg</t>
        </is>
      </c>
      <c r="BD36" s="0" t="inlineStr">
        <is>
          <t>http://23.94.38.62/Sk5jUDNlL2gxdmVQZmZDRkx1U0xseTVkYVUrMU9wRW1GMTdNb0pSVHhPWWUyQ2V0cklvRlE4OHd1T3VzZncvb0RnRnZGTG1SMFc0PQ.jpg</t>
        </is>
      </c>
      <c r="BE36" s="0" t="inlineStr">
        <is>
          <t>http://23.94.38.62/blVVWlJjN0p2ajF3MnlyN1hTYXdPQkkyRE5OMjFucXl4ZTZVVGgxYm01VHZMZzg4bXhPMUNFeHVOcjdFZkFka3JiazZxMXp0TnY4PQ.jpg</t>
        </is>
      </c>
      <c r="BF36" s="0" t="inlineStr">
        <is>
          <t>http://23.94.38.62/RUtJNkZKSjF2LzI0VkdQc3RQUjRxVkxSbmRjazZmamlQTVBVRlZuZFlORWZ5WlNoeGM0eVdUbis1UG1LOGU3NEsxbjV0OWlSWTU0PQ.jpg</t>
        </is>
      </c>
      <c r="BG36" s="0" t="inlineStr">
        <is>
          <t>http://23.94.38.62/aG9FSkFaUjhtb2JXMkh6QUhkZkp3dXhDbzdBbEp1TlF3Nm9SRXJjRkR3aXhuK0VydGk4a1huN1d4VTJsY0FGU2duTWVHWHJ6SFBRPQ.jpg</t>
        </is>
      </c>
      <c r="BH36" s="0" t="inlineStr">
        <is>
          <t>http://23.94.38.62/andNNFJVbDFTUVVMTEExQ0ZrbHcreFFXOEUwWXFGbEMwV0VIZEIwemtva21kN2szYXdEc3JOTVN2RXNiaGdFdm9mQUdRQ3R5TW53PQ.jpg</t>
        </is>
      </c>
      <c r="BI36" s="0" t="inlineStr">
        <is>
          <t>http://23.94.38.62/SkxORmFjYjN1dmdma3BlRzJ3YWk3NFh3dTE5SUtlZWg1M1Z5SEpyaXhOVXEvanM1NjhscjZhSkRJQm1GRHdyVkxFRVRkRFB0aDk0PQ.jpg</t>
        </is>
      </c>
      <c r="BJ36" s="0" t="inlineStr">
        <is>
          <t>http://23.94.38.62/RThqdjJ0bXNxeEthTlJZODI1OWhjSm5VcjhwdHN1UGdxM29nd3NtRTlCN1MraklFNnB3Y3NSS2VyZmlsTVA5cXNPeENvV3Z3NGpNPQ.jpg@100</t>
        </is>
      </c>
      <c r="BK36" s="0">
        <f>IF(ISBLANK(BJ36),BA36,BJ36)</f>
        <v/>
      </c>
      <c r="BL36" s="0" t="inlineStr">
        <is>
          <t>HMW241030001</t>
        </is>
      </c>
      <c r="BN36" s="0" t="inlineStr">
        <is>
          <t>Long-lasting Quick-dry Transparent Jelly Red Nude Color Jelly Water-based Nail Polish Autumns And Winter Cherrys Sequins Colors Show White Thin Sparkles Girl</t>
        </is>
      </c>
      <c r="BO36" s="0" t="inlineStr">
        <is>
          <t>持久快干透明果冻红裸色果冻水性指甲油秋冬樱桃亮片彩色显白薄闪粉女</t>
        </is>
      </c>
      <c r="BP36" s="0" t="inlineStr">
        <is>
          <t>持久快干透明果冻红裸色果冻健康水性指甲油秋冬季车厘子亮片色显白细闪少女粉</t>
        </is>
      </c>
      <c r="BQ36" s="0" t="inlineStr">
        <is>
          <t>Long-Lasting Quick-Drying Transparent Jelly Red Nude Jelly Healthy Water-Based Nail Polish Autumn And Winter Cherry Sequin Color Whitening Fine Flash Girl Powder</t>
        </is>
      </c>
    </row>
    <row r="37" ht="50" customHeight="1" s="1">
      <c r="A37" s="0" t="inlineStr">
        <is>
          <t>ZNP241106007</t>
        </is>
      </c>
      <c r="B37" s="0" t="inlineStr">
        <is>
          <t>Herunwer</t>
        </is>
      </c>
      <c r="C37" s="0" t="inlineStr">
        <is>
          <t>2WXX20250106</t>
        </is>
      </c>
      <c r="D37" s="0" t="inlineStr">
        <is>
          <t>-</t>
        </is>
      </c>
      <c r="F37" s="0">
        <f>C37&amp;D37&amp;A37&amp;D37&amp;B37</f>
        <v/>
      </c>
      <c r="G37" s="0">
        <f>C37&amp;D37&amp;E37&amp;D37&amp;B37</f>
        <v/>
      </c>
      <c r="J37" s="0">
        <f>BN37</f>
        <v/>
      </c>
      <c r="K37" s="0" t="inlineStr">
        <is>
          <t xml:space="preserve">Herunwer </t>
        </is>
      </c>
      <c r="L37" s="0">
        <f>K37&amp;J37</f>
        <v/>
      </c>
      <c r="M37" s="0">
        <f>LEN(L37)</f>
        <v/>
      </c>
      <c r="N37" s="0" t="inlineStr">
        <is>
          <t>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t>
        </is>
      </c>
      <c r="O37" s="2">
        <f>IF(ISNUMBER(SEARCH("&lt;br&gt;Size",SUBSTITUTE(TRIM(N37),"&lt;br&gt; ","&lt;br&gt;"))),LEFT(SUBSTITUTE(TRIM(N37),"&lt;br&gt; ","&lt;br&gt;"),SEARCH("&lt;br&gt;Size",SUBSTITUTE(TRIM(N37),"&lt;br&gt; ","&lt;br&gt;"))-1),SUBSTITUTE(TRIM(N37),"&lt;br&gt; ","&lt;br&gt;"))</f>
        <v/>
      </c>
      <c r="P37" s="2">
        <f>IF(ISNUMBER(SEARCH("Size&lt;br&gt;US",O37)),LEFT(O37,SEARCH("Size&lt;br&gt;US",O37)-1),O37)</f>
        <v/>
      </c>
      <c r="Q37" s="2">
        <f>SUBSTITUTE(P37,"&lt;br&gt;",CHAR(10))</f>
        <v/>
      </c>
      <c r="R37" s="2">
        <f>REPLACE(Q37,1,FIND(CHAR(10),Q37),)</f>
        <v/>
      </c>
      <c r="S37" s="3">
        <f>REPLACE(R37,1,FIND(CHAR(10),R37),)</f>
        <v/>
      </c>
      <c r="T37" s="3">
        <f>REPLACE(S37,1,FIND(CHAR(10),S37),)</f>
        <v/>
      </c>
      <c r="U37" s="3">
        <f>REPLACE(T37,1,FIND(CHAR(10),T37),)</f>
        <v/>
      </c>
      <c r="V37" s="3">
        <f>REPLACE(U37,1,FIND(CHAR(10),U37),)</f>
        <v/>
      </c>
      <c r="W37" s="3">
        <f>REPLACE(V37,1,FIND(CHAR(10),V37),)</f>
        <v/>
      </c>
      <c r="X37" s="3">
        <f>REPLACE(W37,1,FIND(CHAR(10),W37),)</f>
        <v/>
      </c>
      <c r="Y37" s="2">
        <f>K37&amp;"【Service】 If you have any questions, please feel free to contact us and we will answer your questions as soon as possible."</f>
        <v/>
      </c>
      <c r="Z37" s="3" t="inlineStr">
        <is>
          <t>best gift</t>
        </is>
      </c>
      <c r="AA37" s="3">
        <f>LEFT(S37,FIND(CHAR(10),S37)-1)</f>
        <v/>
      </c>
      <c r="AB37" s="2">
        <f>LEFT(T37,FIND(CHAR(10),T37)-1)</f>
        <v/>
      </c>
      <c r="AC37" s="2">
        <f>LEFT(U37,FIND(CHAR(10),U37)-1)</f>
        <v/>
      </c>
      <c r="AD37" s="2">
        <f>LEFT(V37,FIND(CHAR(10),V37)-1)</f>
        <v/>
      </c>
      <c r="AE37" s="2">
        <f>LEFT(W37,FIND(CHAR(10),W37)-1)</f>
        <v/>
      </c>
      <c r="AF37" s="0" t="inlineStr">
        <is>
          <t>液体,指甲油,信封件-DE2</t>
        </is>
      </c>
      <c r="AG37" s="0" t="inlineStr">
        <is>
          <t>multicolor</t>
        </is>
      </c>
      <c r="AH37" s="0" t="inlineStr">
        <is>
          <t>Free Size</t>
        </is>
      </c>
      <c r="AJ37" s="0" t="inlineStr">
        <is>
          <t>Plastic</t>
        </is>
      </c>
      <c r="AK37" s="0" t="inlineStr">
        <is>
          <t>塑料</t>
        </is>
      </c>
      <c r="AL37" s="0" t="inlineStr">
        <is>
          <t>2.9</t>
        </is>
      </c>
      <c r="AM37" s="0" t="inlineStr">
        <is>
          <t>30</t>
        </is>
      </c>
      <c r="AN37" s="5" t="n">
        <v>0.07000000000000001</v>
      </c>
      <c r="AO37" s="0" t="n">
        <v>12.99</v>
      </c>
      <c r="AP37" s="0" t="n">
        <v>5.08</v>
      </c>
      <c r="AQ37" s="0" t="n">
        <v>4.99</v>
      </c>
      <c r="AR37" s="0">
        <f>IF(VALUE(TRIM(AM37))&lt;=100,"202411999000529084",IF(VALUE(TRIM(AM37))&lt;=200,"202411999000529085",IF(VALUE(TRIM(AM37))&lt;=300,"202411999000529087",IF(VALUE(TRIM(AM37))&lt;=400,"202411999000529089",IF(VALUE(TRIM(AM37))&lt;=500,"202411999000529090",IF(VALUE(TRIM(AM37))&lt;=1000,"202411999000532718","202411999000536024"))))))</f>
        <v/>
      </c>
      <c r="AU37" s="0" t="inlineStr">
        <is>
          <t>正常</t>
        </is>
      </c>
      <c r="BA37" s="0" t="inlineStr">
        <is>
          <t>http://23.94.38.62/N1hESzJDZVQ0N2NjRmgzT242eEF0N2VvZWRVNFA2dlZ1NE9WSU0yRVREeTNjaE5hOEdaUFdVb1ZWcXp1TngvM2o2ZER0czZUTWVRPQ.jpg</t>
        </is>
      </c>
      <c r="BB37" s="0" t="inlineStr">
        <is>
          <t>http://23.94.38.62/SHNBV0JQU0toS3RJVmc4RzBCV0h4bkxidmRMbHdVSXF5RUhhMk9USG5jcEtFdDdXVVowMVgwNXI3K2NIa0dBcXpYOUNDbm5QWUNFPQ.jpg</t>
        </is>
      </c>
      <c r="BC37" s="0" t="inlineStr">
        <is>
          <t>http://23.94.38.62/ZmdwcUExd2t6TXV0cTdLeTZnd0I5YzN3ejRZc1BuRGQ0U2ZraGtUeWV5bnhKUlhwMXd6MlBVYkJKeUZnRkJ6anNVVEhzd3ZrbU1zPQ.jpg</t>
        </is>
      </c>
      <c r="BD37" s="0" t="inlineStr">
        <is>
          <t>http://23.94.38.62/LzFIanlPUnJTaWFVd2FWYkZGejFuM2VodDI0c1JNcFovQnZHYWR3OUxELzRPeUprTTVuZFltbStJdW1UUnc4THEvbXliT1hMb1RvPQ.jpg</t>
        </is>
      </c>
      <c r="BE37" s="0" t="inlineStr">
        <is>
          <t>http://23.94.38.62/bVRlRkw2dTVyUEFBd01XRlZIbE9aQWJRYjRFRFhKUlBuRmdMdC9UUDhLTmNFV0dPT1JaL3FSNGo1bk83Wk1iV3Y1NjdEbGh1RmlBPQ.jpg</t>
        </is>
      </c>
      <c r="BF37" s="0" t="inlineStr">
        <is>
          <t>http://23.94.38.62/VUs3SnNvcnJteUs5bFdVZUg3YVY4L25WbHRHblUrMzZLWlhSV0t6TGd4WVhPc2oxYlFzMCtNMXQ1R1BzbmJDdDIyRFhlRlNScXdJPQ.jpg</t>
        </is>
      </c>
      <c r="BG37" s="0" t="inlineStr">
        <is>
          <t>http://23.94.38.62/Sm0xT29mK2s4SDVOdnFsYWk3dzI1MEs0a1dHV3VsY3BHazFYdGMvZzdOaTluSk51TU9vQWdncGVTNzVqdXd3UGgrZUZaSmhQWVNVPQ.jpg</t>
        </is>
      </c>
      <c r="BH37" s="0" t="inlineStr">
        <is>
          <t>http://23.94.38.62/bzNBUUFUREF4MzVzeE1CdHh4SzNzTlN3Tm50YU5PY2JkMEFKMmVVUHAvYmtpSkY3dVhaQUkxZUxoc2JKcUtqU0g5VWJjY1d0cHpvPQ.jpg</t>
        </is>
      </c>
      <c r="BI37" s="0" t="n"/>
      <c r="BJ37" s="0" t="inlineStr">
        <is>
          <t>http://23.94.38.62/SE8vYXdGZXA4TEdSOE1DUzBSejd5cG1uRGcyUXB5RzZ1K2FGZHBBYnFuUWovcnhLakpMWmV4QTVKZm1KM09UYzJGV2VsY1RLOWNVPQ.jpg@100</t>
        </is>
      </c>
      <c r="BK37" s="0">
        <f>IF(ISBLANK(BJ37),BA37,BJ37)</f>
        <v/>
      </c>
      <c r="BL37" s="0" t="inlineStr">
        <is>
          <t>ZNP241106007</t>
        </is>
      </c>
      <c r="BN37" s="0" t="inlineStr">
        <is>
          <t>Nail Foil Glue Nail Art Foil Glue Gel For Foil Stickers Nail Glue Foil Transfer Gel 7ml Gel Nail Foil</t>
        </is>
      </c>
      <c r="BO37" s="0" t="inlineStr">
        <is>
          <t>指甲油胶 美甲油胶 适用于铝箔贴纸 指甲油胶 铝箔转移凝胶 7ml 凝胶指甲油</t>
        </is>
      </c>
      <c r="BP37" s="0" t="inlineStr">
        <is>
          <t>3合1美甲贴片胶</t>
        </is>
      </c>
      <c r="BQ37" s="0" t="inlineStr">
        <is>
          <t>3 In 1 Nail Art Adhesive</t>
        </is>
      </c>
    </row>
    <row r="38" ht="50" customHeight="1" s="1">
      <c r="A38" s="0" t="inlineStr">
        <is>
          <t>ZNP241114004</t>
        </is>
      </c>
      <c r="B38" s="0" t="inlineStr">
        <is>
          <t>Herunwer</t>
        </is>
      </c>
      <c r="C38" s="0" t="inlineStr">
        <is>
          <t>2WXX20250106</t>
        </is>
      </c>
      <c r="D38" s="0" t="inlineStr">
        <is>
          <t>-</t>
        </is>
      </c>
      <c r="E38" s="0" t="n"/>
      <c r="F38" s="0">
        <f>C38&amp;D38&amp;A38&amp;D38&amp;B38</f>
        <v/>
      </c>
      <c r="G38" s="0">
        <f>C38&amp;D38&amp;E38&amp;D38&amp;B38</f>
        <v/>
      </c>
      <c r="J38" s="0">
        <f>BN38</f>
        <v/>
      </c>
      <c r="K38" s="0" t="inlineStr">
        <is>
          <t xml:space="preserve">Herunwer </t>
        </is>
      </c>
      <c r="L38" s="0">
        <f>K38&amp;J38</f>
        <v/>
      </c>
      <c r="M38" s="0">
        <f>LEN(L38)</f>
        <v/>
      </c>
      <c r="N38" s="0" t="inlineStr">
        <is>
          <t>Colors Mirror Glitter Nail Polish  Holographic Red Nail Polish Quick-Dry Base Top Polish Coat For Fingernail Toenail French Manicure Art 8ml&lt;br&gt;Features:&lt;br&gt;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    Not does our dry nail polish set offer a wide range of colors and effects to keep you up to date with the latest trends, but it also provides a stunningly shiny look. With our toe nail lacquer set, you can your inner of sophistication and , enhancing your twofold&lt;br&gt;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    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t>
        </is>
      </c>
      <c r="O38" s="2">
        <f>IF(ISNUMBER(SEARCH("&lt;br&gt;Size",SUBSTITUTE(TRIM(N38),"&lt;br&gt; ","&lt;br&gt;"))),LEFT(SUBSTITUTE(TRIM(N38),"&lt;br&gt; ","&lt;br&gt;"),SEARCH("&lt;br&gt;Size",SUBSTITUTE(TRIM(N38),"&lt;br&gt; ","&lt;br&gt;"))-1),SUBSTITUTE(TRIM(N38),"&lt;br&gt; ","&lt;br&gt;"))</f>
        <v/>
      </c>
      <c r="P38" s="2">
        <f>IF(ISNUMBER(SEARCH("Size&lt;br&gt;US",O38)),LEFT(O38,SEARCH("Size&lt;br&gt;US",O38)-1),O38)</f>
        <v/>
      </c>
      <c r="Q38" s="2">
        <f>SUBSTITUTE(P38,"&lt;br&gt;",CHAR(10))</f>
        <v/>
      </c>
      <c r="R38" s="2">
        <f>REPLACE(Q38,1,FIND(CHAR(10),Q38),)</f>
        <v/>
      </c>
      <c r="S38" s="3">
        <f>REPLACE(R38,1,FIND(CHAR(10),R38),)</f>
        <v/>
      </c>
      <c r="T38" s="3">
        <f>REPLACE(S38,1,FIND(CHAR(10),S38),)</f>
        <v/>
      </c>
      <c r="U38" s="3">
        <f>REPLACE(T38,1,FIND(CHAR(10),T38),)</f>
        <v/>
      </c>
      <c r="V38" s="3">
        <f>REPLACE(U38,1,FIND(CHAR(10),U38),)</f>
        <v/>
      </c>
      <c r="W38" s="3">
        <f>REPLACE(V38,1,FIND(CHAR(10),V38),)</f>
        <v/>
      </c>
      <c r="X38" s="3">
        <f>REPLACE(W38,1,FIND(CHAR(10),W38),)</f>
        <v/>
      </c>
      <c r="Y38" s="2">
        <f>K38&amp;"【Service】 If you have any questions, please feel free to contact us and we will answer your questions as soon as possible."</f>
        <v/>
      </c>
      <c r="Z38" s="3" t="inlineStr">
        <is>
          <t>best gift</t>
        </is>
      </c>
      <c r="AA38" s="3">
        <f>LEFT(S38,FIND(CHAR(10),S38)-1)</f>
        <v/>
      </c>
      <c r="AB38" s="2">
        <f>LEFT(T38,FIND(CHAR(10),T38)-1)</f>
        <v/>
      </c>
      <c r="AC38" s="2">
        <f>LEFT(U38,FIND(CHAR(10),U38)-1)</f>
        <v/>
      </c>
      <c r="AD38" s="2">
        <f>LEFT(V38,FIND(CHAR(10),V38)-1)</f>
        <v/>
      </c>
      <c r="AE38" s="2">
        <f>LEFT(W38,FIND(CHAR(10),W38)-1)</f>
        <v/>
      </c>
      <c r="AF38" s="0" t="inlineStr">
        <is>
          <t>液体,指甲油,纸箱,信封件-FR,信封件-JP</t>
        </is>
      </c>
      <c r="AG38" s="0" t="inlineStr">
        <is>
          <t>multicolor</t>
        </is>
      </c>
      <c r="AH38" s="0" t="inlineStr"/>
      <c r="AJ38" s="0" t="inlineStr">
        <is>
          <t>Plastic</t>
        </is>
      </c>
      <c r="AK38" s="0" t="inlineStr">
        <is>
          <t>塑料</t>
        </is>
      </c>
      <c r="AL38" s="0" t="inlineStr">
        <is>
          <t>3.5</t>
        </is>
      </c>
      <c r="AM38" s="0" t="inlineStr">
        <is>
          <t>20</t>
        </is>
      </c>
      <c r="AN38" s="5" t="n">
        <v>0.04</v>
      </c>
      <c r="AO38" s="0" t="n">
        <v>12.99</v>
      </c>
      <c r="AP38" s="0" t="n">
        <v>5.2</v>
      </c>
      <c r="AQ38" s="0" t="n">
        <v>4.99</v>
      </c>
      <c r="AR38" s="0">
        <f>IF(VALUE(TRIM(AM38))&lt;=100,"202411999000529084",IF(VALUE(TRIM(AM38))&lt;=200,"202411999000529085",IF(VALUE(TRIM(AM38))&lt;=300,"202411999000529087",IF(VALUE(TRIM(AM38))&lt;=400,"202411999000529089",IF(VALUE(TRIM(AM38))&lt;=500,"202411999000529090",IF(VALUE(TRIM(AM38))&lt;=1000,"202411999000532718","202411999000536024"))))))</f>
        <v/>
      </c>
      <c r="AU38" s="0" t="inlineStr">
        <is>
          <t>正常</t>
        </is>
      </c>
      <c r="BA38" s="0" t="inlineStr">
        <is>
          <t>http://23.94.38.62/bldYRW5MUXZ5a29YcVZPQkdCUUdiRkV3TVZMVzhYQmE2U3E5d045aUl2M0VacFJCQUVZYVNWS25vWTh6QnZaeDZvNEdMeFB4bU1NPQ.jpg</t>
        </is>
      </c>
      <c r="BB38" s="0" t="inlineStr">
        <is>
          <t>http://23.94.38.62/OTNYSmp1TDY2L1Fma3Y1S0paWUtDeUdVS3J3aE5adjlHSnFGTFhhREw5TWZBWkcvRkE5WjBLY0lPd2h1NXl6dFpwdmNyYnZaaU5RPQ.jpg</t>
        </is>
      </c>
      <c r="BC38" s="0" t="inlineStr">
        <is>
          <t>http://23.94.38.62/bGRRWWVGQzUzUnlZTjhlTlNzVG0yK3Z4NTY1bVp3MU9uYnBBMFlLTFBUSnIwRGNxM3dDbnk4S2lXYlVLcWJyWkRFakhERU1OeU1JPQ.jpg</t>
        </is>
      </c>
      <c r="BD38" s="0" t="inlineStr">
        <is>
          <t>http://23.94.38.62/N21oa3FvbGp6WGowdXdRVU5jbjNFc1YzcGhjMFExYzVKNUo3NjBOTEFlY1VuRHBvS2cwY2MyMXNNS1Q1WFdGczU5VUY3Z0NMSlpVPQ.jpg</t>
        </is>
      </c>
      <c r="BE38" s="0" t="inlineStr">
        <is>
          <t>http://23.94.38.62/YmpXWTRhQ1lvVk5ObmJMZG1KVUdWdks5VUQ2aHhnOU1kaFJtcEpYVStsMDgzTEVGVVFIamJLamVVbmw2UU1YYjlxSDMyRzhmcjZnPQ.jpg</t>
        </is>
      </c>
      <c r="BF38" s="0" t="inlineStr">
        <is>
          <t>http://23.94.38.62/aFo0Q1BFMlFQbE5CeUowS0F0UnArbFErTTJvMzhGSzFQeEh4Nk1lTDVvZnAwcHFUTndyTTBQMkZ2OW54N3dERGJsek1XWnBhSHNJPQ.jpg</t>
        </is>
      </c>
      <c r="BG38" s="0" t="inlineStr">
        <is>
          <t>http://23.94.38.62/YXZ1cHNSMzRqcGNQRWJVQkM3dkV6TmE3OVJZWE9YOVZmdGZNSDd6cWxiM2JuVk81aHJqUHJhZG1mbzUwdUVmVEhIZ0dzczU5eUM4PQ.jpg</t>
        </is>
      </c>
      <c r="BH38" s="0" t="n"/>
      <c r="BI38" s="0" t="n"/>
      <c r="BJ38" s="0" t="inlineStr">
        <is>
          <t>http://23.94.38.62/Sk1xNE5RbzR0NGg0TXhHQ0lSV3lrOHU1dUVxYTVVSjludk5uQm5IOFpIMzBJcURlbUc1ekNadUpqYW53QnpnQ3cyZ0tGWis3UlZVPQ.jpg@100</t>
        </is>
      </c>
      <c r="BK38" s="0">
        <f>IF(ISBLANK(BJ38),BA38,BJ38)</f>
        <v/>
      </c>
      <c r="BL38" s="0" t="inlineStr">
        <is>
          <t>ZNP241114004</t>
        </is>
      </c>
      <c r="BN38" s="0" t="inlineStr">
        <is>
          <t>Colors Mirror Glitter Nail Polish  Holographic Red Nail Polish Quick-Dry Base Top Polish Coat For Fingernail Toenail French Manicure Art 8ml</t>
        </is>
      </c>
      <c r="BO38" s="0" t="inlineStr">
        <is>
          <t>彩色镜面闪光指甲油全息红色指甲油速干底漆顶层指甲油涂层适用于手指甲脚趾甲法式美甲艺术 8ml</t>
        </is>
      </c>
      <c r="BP38" s="0" t="inlineStr">
        <is>
          <t>甲油胶 8g C79</t>
        </is>
      </c>
      <c r="BQ38" s="0" t="inlineStr">
        <is>
          <t>Nail Polish 8G C79</t>
        </is>
      </c>
    </row>
    <row r="39" ht="50" customHeight="1" s="1">
      <c r="A39" s="0" t="inlineStr">
        <is>
          <t>LCX241115001</t>
        </is>
      </c>
      <c r="B39" s="0" t="inlineStr">
        <is>
          <t>Herunwer</t>
        </is>
      </c>
      <c r="C39" s="0" t="inlineStr">
        <is>
          <t>2WXX20250106</t>
        </is>
      </c>
      <c r="D39" s="0" t="inlineStr">
        <is>
          <t>-</t>
        </is>
      </c>
      <c r="E39" s="0" t="n"/>
      <c r="F39" s="0">
        <f>C39&amp;D39&amp;A39&amp;D39&amp;B39</f>
        <v/>
      </c>
      <c r="G39" s="0">
        <f>C39&amp;D39&amp;E39&amp;D39&amp;B39</f>
        <v/>
      </c>
      <c r="J39" s="0">
        <f>BN39</f>
        <v/>
      </c>
      <c r="K39" s="0" t="inlineStr">
        <is>
          <t xml:space="preserve">Herunwer </t>
        </is>
      </c>
      <c r="L39" s="0">
        <f>K39&amp;J39</f>
        <v/>
      </c>
      <c r="M39" s="0">
        <f>LEN(L39)</f>
        <v/>
      </c>
      <c r="N39" s="0" t="inlineStr">
        <is>
          <t>Jelly Nail Polish 10ml  Fast Drying Transparent Jelly Nude   Glitter Color For  And Winter Seasons Shining White And Sparkling Girl Features:&lt;br&gt;Jelly colored, youthful and cute~&lt;br&gt; fast drying, transparent&lt;br&gt; glitter color for  and winter seasons&lt;br&gt;Shining White and Sparkling Girl No pungent odor, safe and  to use&lt;br&gt;Product Description:&lt;br&gt;1*Jelly nail polish 10ml&lt;br&gt;box size：8.2*3.7*2.7cm&lt;br&gt;</t>
        </is>
      </c>
      <c r="O39" s="2">
        <f>IF(ISNUMBER(SEARCH("&lt;br&gt;Size",SUBSTITUTE(TRIM(N39),"&lt;br&gt; ","&lt;br&gt;"))),LEFT(SUBSTITUTE(TRIM(N39),"&lt;br&gt; ","&lt;br&gt;"),SEARCH("&lt;br&gt;Size",SUBSTITUTE(TRIM(N39),"&lt;br&gt; ","&lt;br&gt;"))-1),SUBSTITUTE(TRIM(N39),"&lt;br&gt; ","&lt;br&gt;"))</f>
        <v/>
      </c>
      <c r="P39" s="2">
        <f>IF(ISNUMBER(SEARCH("Size&lt;br&gt;US",O39)),LEFT(O39,SEARCH("Size&lt;br&gt;US",O39)-1),O39)</f>
        <v/>
      </c>
      <c r="Q39" s="2">
        <f>SUBSTITUTE(P39,"&lt;br&gt;",CHAR(10))</f>
        <v/>
      </c>
      <c r="R39" s="2">
        <f>REPLACE(Q39,1,FIND(CHAR(10),Q39),)</f>
        <v/>
      </c>
      <c r="S39" s="3">
        <f>REPLACE(R39,1,FIND(CHAR(10),R39),)</f>
        <v/>
      </c>
      <c r="T39" s="3">
        <f>REPLACE(S39,1,FIND(CHAR(10),S39),)</f>
        <v/>
      </c>
      <c r="U39" s="3">
        <f>REPLACE(T39,1,FIND(CHAR(10),T39),)</f>
        <v/>
      </c>
      <c r="V39" s="3">
        <f>REPLACE(U39,1,FIND(CHAR(10),U39),)</f>
        <v/>
      </c>
      <c r="W39" s="3">
        <f>REPLACE(V39,1,FIND(CHAR(10),V39),)</f>
        <v/>
      </c>
      <c r="X39" s="3">
        <f>REPLACE(W39,1,FIND(CHAR(10),W39),)</f>
        <v/>
      </c>
      <c r="Y39" s="2">
        <f>K39&amp;"【Service】 If you have any questions, please feel free to contact us and we will answer your questions as soon as possible."</f>
        <v/>
      </c>
      <c r="Z39" s="3" t="inlineStr">
        <is>
          <t>best gift</t>
        </is>
      </c>
      <c r="AA39" s="3">
        <f>LEFT(S39,FIND(CHAR(10),S39)-1)</f>
        <v/>
      </c>
      <c r="AB39" s="2">
        <f>LEFT(T39,FIND(CHAR(10),T39)-1)</f>
        <v/>
      </c>
      <c r="AC39" s="2">
        <f>LEFT(U39,FIND(CHAR(10),U39)-1)</f>
        <v/>
      </c>
      <c r="AD39" s="2">
        <f>LEFT(V39,FIND(CHAR(10),V39)-1)</f>
        <v/>
      </c>
      <c r="AE39" s="2">
        <f>LEFT(W39,FIND(CHAR(10),W39)-1)</f>
        <v/>
      </c>
      <c r="AF39" s="0" t="inlineStr">
        <is>
          <t>液体,易碎品,指甲油,纸箱,信封件-FR,信封件-JP</t>
        </is>
      </c>
      <c r="AG39" s="0" t="inlineStr">
        <is>
          <t>multicolor</t>
        </is>
      </c>
      <c r="AH39" s="0" t="inlineStr">
        <is>
          <t>Free Size</t>
        </is>
      </c>
      <c r="AJ39" s="0" t="inlineStr">
        <is>
          <t>Plastic</t>
        </is>
      </c>
      <c r="AK39" s="0" t="inlineStr">
        <is>
          <t>塑料</t>
        </is>
      </c>
      <c r="AL39" s="0" t="inlineStr">
        <is>
          <t>7</t>
        </is>
      </c>
      <c r="AM39" s="0" t="inlineStr">
        <is>
          <t>74</t>
        </is>
      </c>
      <c r="AN39" s="5" t="n">
        <v>0.16</v>
      </c>
      <c r="AO39" s="0" t="n">
        <v>15.99</v>
      </c>
      <c r="AP39" s="0" t="n">
        <v>6.39</v>
      </c>
      <c r="AQ39" s="0" t="n">
        <v>5.99</v>
      </c>
      <c r="AR39" s="0">
        <f>IF(VALUE(TRIM(AM39))&lt;=100,"202411999000529084",IF(VALUE(TRIM(AM39))&lt;=200,"202411999000529085",IF(VALUE(TRIM(AM39))&lt;=300,"202411999000529087",IF(VALUE(TRIM(AM39))&lt;=400,"202411999000529089",IF(VALUE(TRIM(AM39))&lt;=500,"202411999000529090",IF(VALUE(TRIM(AM39))&lt;=1000,"202411999000532718","202411999000536024"))))))</f>
        <v/>
      </c>
      <c r="AU39" s="0" t="inlineStr">
        <is>
          <t>正常</t>
        </is>
      </c>
      <c r="BA39" s="0" t="inlineStr">
        <is>
          <t>http://23.94.38.62/MXpjVGV4Mm1qbjByMlBHRjJxb0hGU2x4SkN0dFhZMFkrMC9pbUp3LzVRU0I4UlErYXZvNU9hRGEvd1htcUJjQjRlemNjTjdDSTlFPQ.jpg</t>
        </is>
      </c>
      <c r="BB39" s="0" t="inlineStr">
        <is>
          <t>http://23.94.38.62/ZWpVemRkdE84QWtkMWV4MkxtaEV4SURFWllPYlJuTTlwRGVjd0Y5TUpHeS81QktSUnJlYlhEeHBMaVAxR0ZTUDlRR2wwWjk4V3dnPQ.jpg</t>
        </is>
      </c>
      <c r="BC39" s="0" t="inlineStr">
        <is>
          <t>http://23.94.38.62/OUFUaE9lY0hFRGo5L1BjdGVhMzJ2VE5sL1g3WXpxNVlKbmxleG45aDErTHhxdi9XRWdDdGFPYytsalBob2NkNWpYVkF5cjRSUi9vPQ.jpg</t>
        </is>
      </c>
      <c r="BD39" s="0" t="inlineStr">
        <is>
          <t>http://23.94.38.62/eE9aVkVUaUhCdVRZWm1YOCtEUHgyRU85TDVLbC9rSTFJTVN3cDhlZFFsc1hBRk1rdGZWWFdlUisrUnNmTVArMTB4UXlOZjFWUTZFPQ.jpg</t>
        </is>
      </c>
      <c r="BE39" s="0" t="inlineStr">
        <is>
          <t>http://23.94.38.62/QVM4T1Fob2x0SDE3VVJDSi9hZ3hQdFNVeml2NXVQSDkyZFFEMXM0RVcyR0RDR2owWm5xZThQN1NtZDlNekJMMjkwUXN6dCtZZ044PQ.jpg</t>
        </is>
      </c>
      <c r="BF39" s="0" t="inlineStr">
        <is>
          <t>http://23.94.38.62/Y00wQmhEQXVWSXNtR1F2Y0ZvbXJ1K01SZFYrblVYNDlBR21WOFZUTHhIM2lDcjBRWFNVSUdQTWl2THUzY3B5bVRlbUhLd0RkMHM0PQ.jpg</t>
        </is>
      </c>
      <c r="BG39" s="0" t="inlineStr">
        <is>
          <t>http://23.94.38.62/TzNGU0JuaU5adXVvdkt2bzlOSXIwZGNOMjhtSlBGRElJbmsvZmg3cGJDSWwybnpQZCtocCsyK0pPTkJwK3VRVWpRWmY3SDVQQms4PQ.jpg</t>
        </is>
      </c>
      <c r="BH39" s="0" t="inlineStr">
        <is>
          <t>http://23.94.38.62/bk11MkJhdmE5cDduN0IyVFFybnJNTFNOODN1WGVRV2FVbmFSTGUrKzhFeXp3am11YXNRZDd4M01lek9DajhuTGdRMjBnZGJVZk9VPQ.jpg</t>
        </is>
      </c>
      <c r="BI39" s="0" t="inlineStr">
        <is>
          <t>http://23.94.38.62/VHRJalpyN05DK3Vmbisxd05DamRuS081c29EZXJIRTdMRFB2eG05QnVqdEcveWlXU3FsTEgwbjFIYVRlb3V3UjdvdUttMW9zSU5zPQ.jpg</t>
        </is>
      </c>
      <c r="BJ39" s="0" t="inlineStr">
        <is>
          <t>http://23.94.38.62/L0VLK0QraU5NZi9YeVFhNnFtaFc3V2pmUXJlRFBOWFNLdVNqMlZBbTBkUnlqVTFSOVdhNTNvWFNwenpSczRVN2hLbjdpUStucjJFPQ.jpg@100</t>
        </is>
      </c>
      <c r="BK39" s="0">
        <f>IF(ISBLANK(BJ39),BA39,BJ39)</f>
        <v/>
      </c>
      <c r="BL39" s="0" t="inlineStr">
        <is>
          <t>LCX241115001</t>
        </is>
      </c>
      <c r="BN39" s="0" t="inlineStr">
        <is>
          <t xml:space="preserve">Jelly Nail Polish 10ml  Fast Drying Transparent Jelly Nude   Glitter Color For  And Winter Seasons Shining White And Sparkling Girl </t>
        </is>
      </c>
      <c r="BO39" s="0" t="inlineStr">
        <is>
          <t>果冻指甲油 10ml 快干透明果冻裸色闪光色适合冬季闪亮白色闪亮女孩</t>
        </is>
      </c>
      <c r="BP39" s="0" t="inlineStr">
        <is>
          <t>果冻指甲油 10ml 持久快干透明果冻裸粉色果冻健康水性指甲油秋冬季车厘子亮片色显白细闪少女粉</t>
        </is>
      </c>
      <c r="BQ39" s="0" t="inlineStr">
        <is>
          <t>Jelly Nail Polish 10Ml Long-Lasting Quick-Drying Transparent Jelly Nude Pink Jelly Healthy Water-Based Nail Polish Autumn And Winter Cherry Sequin Color Whitening Fine Flash Girl Powder</t>
        </is>
      </c>
    </row>
    <row r="40" ht="50" customHeight="1" s="1">
      <c r="A40" s="0" t="inlineStr">
        <is>
          <t>CQQ241119004</t>
        </is>
      </c>
      <c r="B40" s="0" t="inlineStr">
        <is>
          <t>Herunwer</t>
        </is>
      </c>
      <c r="C40" s="0" t="inlineStr">
        <is>
          <t>2WXX20250106</t>
        </is>
      </c>
      <c r="D40" s="0" t="inlineStr">
        <is>
          <t>-</t>
        </is>
      </c>
      <c r="F40" s="0">
        <f>C40&amp;D40&amp;A40&amp;D40&amp;B40</f>
        <v/>
      </c>
      <c r="G40" s="0">
        <f>C40&amp;D40&amp;E40&amp;D40&amp;B40</f>
        <v/>
      </c>
      <c r="J40" s="0">
        <f>BN40</f>
        <v/>
      </c>
      <c r="K40" s="0" t="inlineStr">
        <is>
          <t xml:space="preserve">Herunwer </t>
        </is>
      </c>
      <c r="L40" s="0">
        <f>K40&amp;J40</f>
        <v/>
      </c>
      <c r="M40" s="0">
        <f>LEN(L40)</f>
        <v/>
      </c>
      <c r="N40" s="0" t="inlineStr">
        <is>
          <t>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t>
        </is>
      </c>
      <c r="O40" s="2">
        <f>IF(ISNUMBER(SEARCH("&lt;br&gt;Size",SUBSTITUTE(TRIM(N40),"&lt;br&gt; ","&lt;br&gt;"))),LEFT(SUBSTITUTE(TRIM(N40),"&lt;br&gt; ","&lt;br&gt;"),SEARCH("&lt;br&gt;Size",SUBSTITUTE(TRIM(N40),"&lt;br&gt; ","&lt;br&gt;"))-1),SUBSTITUTE(TRIM(N40),"&lt;br&gt; ","&lt;br&gt;"))</f>
        <v/>
      </c>
      <c r="P40" s="2">
        <f>IF(ISNUMBER(SEARCH("Size&lt;br&gt;US",O40)),LEFT(O40,SEARCH("Size&lt;br&gt;US",O40)-1),O40)</f>
        <v/>
      </c>
      <c r="Q40" s="2">
        <f>SUBSTITUTE(P40,"&lt;br&gt;",CHAR(10))</f>
        <v/>
      </c>
      <c r="R40" s="2">
        <f>REPLACE(Q40,1,FIND(CHAR(10),Q40),)</f>
        <v/>
      </c>
      <c r="S40" s="3">
        <f>REPLACE(R40,1,FIND(CHAR(10),R40),)</f>
        <v/>
      </c>
      <c r="T40" s="3">
        <f>REPLACE(S40,1,FIND(CHAR(10),S40),)</f>
        <v/>
      </c>
      <c r="U40" s="3">
        <f>REPLACE(T40,1,FIND(CHAR(10),T40),)</f>
        <v/>
      </c>
      <c r="V40" s="3">
        <f>REPLACE(U40,1,FIND(CHAR(10),U40),)</f>
        <v/>
      </c>
      <c r="W40" s="3">
        <f>REPLACE(V40,1,FIND(CHAR(10),V40),)</f>
        <v/>
      </c>
      <c r="X40" s="3">
        <f>REPLACE(W40,1,FIND(CHAR(10),W40),)</f>
        <v/>
      </c>
      <c r="Y40" s="2">
        <f>K40&amp;"【Service】 If you have any questions, please feel free to contact us and we will answer your questions as soon as possible."</f>
        <v/>
      </c>
      <c r="Z40" s="3" t="inlineStr">
        <is>
          <t>best gift</t>
        </is>
      </c>
      <c r="AA40" s="3">
        <f>LEFT(S40,FIND(CHAR(10),S40)-1)</f>
        <v/>
      </c>
      <c r="AB40" s="2">
        <f>LEFT(T40,FIND(CHAR(10),T40)-1)</f>
        <v/>
      </c>
      <c r="AC40" s="2">
        <f>LEFT(U40,FIND(CHAR(10),U40)-1)</f>
        <v/>
      </c>
      <c r="AD40" s="2">
        <f>LEFT(V40,FIND(CHAR(10),V40)-1)</f>
        <v/>
      </c>
      <c r="AE40" s="2">
        <f>LEFT(W40,FIND(CHAR(10),W40)-1)</f>
        <v/>
      </c>
      <c r="AF40" s="0" t="inlineStr">
        <is>
          <t>液体,指甲油,纸箱,易碎品,信封件-DE2</t>
        </is>
      </c>
      <c r="AG40" s="0" t="inlineStr">
        <is>
          <t>multicolour</t>
        </is>
      </c>
      <c r="AH40" s="0" t="inlineStr">
        <is>
          <t>Free Size</t>
        </is>
      </c>
      <c r="AJ40" s="0" t="inlineStr">
        <is>
          <t>glass</t>
        </is>
      </c>
      <c r="AK40" s="0" t="inlineStr">
        <is>
          <t>玻璃</t>
        </is>
      </c>
      <c r="AL40" s="0" t="inlineStr">
        <is>
          <t>4.8</t>
        </is>
      </c>
      <c r="AM40" s="0" t="inlineStr">
        <is>
          <t>90</t>
        </is>
      </c>
      <c r="AN40" s="5" t="n">
        <v>0.2</v>
      </c>
      <c r="AO40" s="0" t="n">
        <v>15.99</v>
      </c>
      <c r="AP40" s="0" t="n">
        <v>6.2</v>
      </c>
      <c r="AQ40" s="0" t="n">
        <v>5.99</v>
      </c>
      <c r="AR40" s="0">
        <f>IF(VALUE(TRIM(AM40))&lt;=100,"202411999000529084",IF(VALUE(TRIM(AM40))&lt;=200,"202411999000529085",IF(VALUE(TRIM(AM40))&lt;=300,"202411999000529087",IF(VALUE(TRIM(AM40))&lt;=400,"202411999000529089",IF(VALUE(TRIM(AM40))&lt;=500,"202411999000529090",IF(VALUE(TRIM(AM40))&lt;=1000,"202411999000532718","202411999000536024"))))))</f>
        <v/>
      </c>
      <c r="AU40" s="0" t="inlineStr">
        <is>
          <t>正常</t>
        </is>
      </c>
      <c r="BA40" s="0" t="inlineStr">
        <is>
          <t>http://23.94.38.62/N1JZK2xLNkVtZUhIeEZXYjNqQzB0enBhZzArVS9yTTA5RXVFbEp1TFdpY3RucFNOSHR4VE81dDd6Q0hYdWk5ZHVyUnZjc09haTZNPQ.jpg</t>
        </is>
      </c>
      <c r="BB40" s="0" t="inlineStr">
        <is>
          <t>http://23.94.38.62/dGxtWTBIemMzN0p0MXBkRVpFaVVEU04zWUpoVjhLWkdkRmMrSHBXRnVDWjhmL0dzZ3cydzZ3TlJVSlI3T0p3a21Nd1RhR05kMWZRPQ.jpg</t>
        </is>
      </c>
      <c r="BC40" s="0" t="inlineStr">
        <is>
          <t>http://23.94.38.62/dWpDZy9rZC9nRFFRSVJ0cW9lRm0ycDIxYkNHcHRrTWFKcVpMQng3QUJrQjFLRDB6dGxITDVoY3h5d0gyZlRTZTVHRUU2d0FQVTBvPQ.jpg</t>
        </is>
      </c>
      <c r="BD40" s="0" t="inlineStr">
        <is>
          <t>http://23.94.38.62/S2xaQU4zOE80MWtib2JhUFdsSkJzWnIyVWhZYkU2WThmRDV4TmJuNUVDazlyK1NnOWNFUVdPeWRwdFNNVlR6WVJIZmc0cmw4bGxNPQ.jpg</t>
        </is>
      </c>
      <c r="BE40" s="0" t="inlineStr">
        <is>
          <t>http://23.94.38.62/ZjgrVEpodHB5OU5OV3BEYUpDS1JxT01qVVl3L2tGeW0zb0ZLUjNwMFFSNnYxMUw0WnBoZTQxQ0dBYXhFQ1BVRVhGdSt5UEV3c1lBPQ.jpg</t>
        </is>
      </c>
      <c r="BF40" s="0" t="inlineStr">
        <is>
          <t>http://23.94.38.62/RlIrYWxzd1dCMzZ4aWZaRGRIRUtaVXczNlpZcWpyeUpwVldJSXRvUnhYeGhkOHE2bGhEMUw3WG5yb1hUa0U5V2RTU1RGczVZWVlrPQ.jpg</t>
        </is>
      </c>
      <c r="BG40" s="0" t="inlineStr">
        <is>
          <t>http://23.94.38.62/cXlMV2cyRjZ3VTUxdy9EM2x1Y3o4WUU2SXQzZHdXYkRQQkpIT1Z4MXFxRklpQ3BZb0Jub2JzaS9VbEpoWXhHOG9MZlJYYnJDVU9BPQ.jpg</t>
        </is>
      </c>
      <c r="BH40" s="0" t="inlineStr">
        <is>
          <t>http://23.94.38.62/N2lpQU5HOHRnenJYRk1XRFpGTUF4VXlTSmxEeHpxRjBGN0x4YUlMZWpJN3BlbjFHWmV4clRpZ1dmODEwcmF4MTlOdjdjd09sdm9nPQ.jpg</t>
        </is>
      </c>
      <c r="BI40" s="0" t="inlineStr">
        <is>
          <t>http://23.94.38.62/NHFPQkxaMXhrQXdQOTkzTEVuRW1kdmMwVGc2S2pBd0F6RC9CM2RvZERlcmN5amtBU0ZuVHdxWGFJR2F4SDNZaHBPMGE1MXBQV2xBPQ.jpg</t>
        </is>
      </c>
      <c r="BJ40" s="0" t="inlineStr">
        <is>
          <t>http://23.94.38.62/Vnc0K2NYc0NPVEhhNTlsRVU4b2w0U3FzZlJYcDJBTHZYWkN3YUNXdkJ0cytlcWZwQmhvTWhXTjNQOVNmV0swd2hmYlk0UTB1RlNnPQ.jpg@100</t>
        </is>
      </c>
      <c r="BK40" s="0">
        <f>IF(ISBLANK(BJ40),BA40,BJ40)</f>
        <v/>
      </c>
      <c r="BL40" s="0" t="inlineStr">
        <is>
          <t>CQQ241119004</t>
        </is>
      </c>
      <c r="BN40" s="0" t="inlineStr">
        <is>
          <t>Super Strong Nail Glue For Acrylic Nails Glue Set Quick Dry Nail Glue Detachable Bottom Glue Sealing Layer Nail Art Decoration Nail Glue 2x7.5ml</t>
        </is>
      </c>
      <c r="BO40" s="0" t="inlineStr">
        <is>
          <t>超强指甲胶适用于丙烯酸指甲胶套装快干指甲胶可拆卸底胶密封层美甲装饰指甲胶2x7.5ml</t>
        </is>
      </c>
      <c r="BP40" s="0" t="inlineStr">
        <is>
          <t>7ML甲油胶功能胶套装可卸底胶封层</t>
        </is>
      </c>
      <c r="BQ40" s="0" t="inlineStr">
        <is>
          <t>7Ml Nail Polish Functional Glue Set Removable Base Glue Sealer</t>
        </is>
      </c>
    </row>
    <row r="41" ht="50" customHeight="1" s="1">
      <c r="A41" s="0" t="inlineStr">
        <is>
          <t>HMW241121005</t>
        </is>
      </c>
      <c r="B41" s="0" t="inlineStr">
        <is>
          <t>Herunwer</t>
        </is>
      </c>
      <c r="C41" s="0" t="inlineStr">
        <is>
          <t>2WXX20250106</t>
        </is>
      </c>
      <c r="D41" s="0" t="inlineStr">
        <is>
          <t>-</t>
        </is>
      </c>
      <c r="E41" s="0" t="n"/>
      <c r="F41" s="0">
        <f>C41&amp;D41&amp;A41&amp;D41&amp;B41</f>
        <v/>
      </c>
      <c r="G41" s="0">
        <f>C41&amp;D41&amp;E41&amp;D41&amp;B41</f>
        <v/>
      </c>
      <c r="J41" s="0">
        <f>BN41</f>
        <v/>
      </c>
      <c r="K41" s="0" t="inlineStr">
        <is>
          <t xml:space="preserve">Herunwer </t>
        </is>
      </c>
      <c r="L41" s="0">
        <f>K41&amp;J41</f>
        <v/>
      </c>
      <c r="M41" s="0">
        <f>LEN(L41)</f>
        <v/>
      </c>
      <c r="N41" s="0" t="inlineStr">
        <is>
          <t>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t>
        </is>
      </c>
      <c r="O41" s="2">
        <f>IF(ISNUMBER(SEARCH("&lt;br&gt;Size",SUBSTITUTE(TRIM(N41),"&lt;br&gt; ","&lt;br&gt;"))),LEFT(SUBSTITUTE(TRIM(N41),"&lt;br&gt; ","&lt;br&gt;"),SEARCH("&lt;br&gt;Size",SUBSTITUTE(TRIM(N41),"&lt;br&gt; ","&lt;br&gt;"))-1),SUBSTITUTE(TRIM(N41),"&lt;br&gt; ","&lt;br&gt;"))</f>
        <v/>
      </c>
      <c r="P41" s="2">
        <f>IF(ISNUMBER(SEARCH("Size&lt;br&gt;US",O41)),LEFT(O41,SEARCH("Size&lt;br&gt;US",O41)-1),O41)</f>
        <v/>
      </c>
      <c r="Q41" s="2">
        <f>SUBSTITUTE(P41,"&lt;br&gt;",CHAR(10))</f>
        <v/>
      </c>
      <c r="R41" s="2">
        <f>REPLACE(Q41,1,FIND(CHAR(10),Q41),)</f>
        <v/>
      </c>
      <c r="S41" s="3">
        <f>REPLACE(R41,1,FIND(CHAR(10),R41),)</f>
        <v/>
      </c>
      <c r="T41" s="3">
        <f>REPLACE(S41,1,FIND(CHAR(10),S41),)</f>
        <v/>
      </c>
      <c r="U41" s="3">
        <f>REPLACE(T41,1,FIND(CHAR(10),T41),)</f>
        <v/>
      </c>
      <c r="V41" s="3">
        <f>REPLACE(U41,1,FIND(CHAR(10),U41),)</f>
        <v/>
      </c>
      <c r="W41" s="3">
        <f>REPLACE(V41,1,FIND(CHAR(10),V41),)</f>
        <v/>
      </c>
      <c r="X41" s="3">
        <f>REPLACE(W41,1,FIND(CHAR(10),W41),)</f>
        <v/>
      </c>
      <c r="Y41" s="2">
        <f>K41&amp;"【Service】 If you have any questions, please feel free to contact us and we will answer your questions as soon as possible."</f>
        <v/>
      </c>
      <c r="Z41" s="3" t="inlineStr">
        <is>
          <t>best gift</t>
        </is>
      </c>
      <c r="AA41" s="3">
        <f>LEFT(S41,FIND(CHAR(10),S41)-1)</f>
        <v/>
      </c>
      <c r="AB41" s="2">
        <f>LEFT(T41,FIND(CHAR(10),T41)-1)</f>
        <v/>
      </c>
      <c r="AC41" s="2">
        <f>LEFT(U41,FIND(CHAR(10),U41)-1)</f>
        <v/>
      </c>
      <c r="AD41" s="2">
        <f>LEFT(V41,FIND(CHAR(10),V41)-1)</f>
        <v/>
      </c>
      <c r="AE41" s="2">
        <f>LEFT(W41,FIND(CHAR(10),W41)-1)</f>
        <v/>
      </c>
      <c r="AF41" s="0" t="inlineStr">
        <is>
          <t>液体,指甲油,定制,纸箱</t>
        </is>
      </c>
      <c r="AG41" s="0" t="inlineStr">
        <is>
          <t>color</t>
        </is>
      </c>
      <c r="AH41" s="0" t="inlineStr">
        <is>
          <t>3ml</t>
        </is>
      </c>
      <c r="AJ41" s="0" t="inlineStr">
        <is>
          <t>Plastic</t>
        </is>
      </c>
      <c r="AK41" s="0" t="inlineStr">
        <is>
          <t>塑料</t>
        </is>
      </c>
      <c r="AL41" s="0" t="inlineStr">
        <is>
          <t>4</t>
        </is>
      </c>
      <c r="AM41" s="0" t="inlineStr">
        <is>
          <t>26</t>
        </is>
      </c>
      <c r="AN41" s="5" t="n">
        <v>0.06</v>
      </c>
      <c r="AO41" s="0" t="n">
        <v>12.99</v>
      </c>
      <c r="AP41" s="0" t="n">
        <v>5.3</v>
      </c>
      <c r="AQ41" s="0" t="n">
        <v>4.99</v>
      </c>
      <c r="AR41" s="0">
        <f>IF(VALUE(TRIM(AM41))&lt;=100,"202411999000529084",IF(VALUE(TRIM(AM41))&lt;=200,"202411999000529085",IF(VALUE(TRIM(AM41))&lt;=300,"202411999000529087",IF(VALUE(TRIM(AM41))&lt;=400,"202411999000529089",IF(VALUE(TRIM(AM41))&lt;=500,"202411999000529090",IF(VALUE(TRIM(AM41))&lt;=1000,"202411999000532718","202411999000536024"))))))</f>
        <v/>
      </c>
      <c r="AU41" s="0" t="inlineStr">
        <is>
          <t>正常</t>
        </is>
      </c>
      <c r="BA41" s="0" t="inlineStr">
        <is>
          <t>http://23.94.38.62/bWVLZFZFd0oyK0VNbFZJVWQrazhCbFF6VEdKa3NYeEtldkR0aG1zcTVPRU92UVZxUTBkRzY5dDlKRXhRZy9Bb0YyS09BV3ZMZVFJPQ.jpg</t>
        </is>
      </c>
      <c r="BB41" s="0" t="inlineStr">
        <is>
          <t>http://23.94.38.62/aUxYOU9wOVhadkc4cVNyWmZSK1FoWXU5UDJVQ2ZmK1gzb0RZbWhjeGo1bWtVWXJyYlFMUTNOTlpsSEZOWnEwRW0zQ3FSY3U2MXBNPQ.jpg</t>
        </is>
      </c>
      <c r="BC41" s="0" t="inlineStr">
        <is>
          <t>http://23.94.38.62/cWZkTC9DOTFVQzloUFQ3ZFpLM3lsZTdmVmNZUHpPcVRnWlV4NldzenVFaEljeVVnUnVoMWlJYU5OUjdlT3VyeW1ka0IwZzdRa29vPQ.jpg</t>
        </is>
      </c>
      <c r="BD41" s="0" t="inlineStr">
        <is>
          <t>http://23.94.38.62/cnZyS1dPODhObnp4d0l3RHJYQ09mUEkwWVZ2MzZldVZXTTJiZkFncHRWOEd3MVFlRkNOa2JpMng2NzJzVTQ1aVhSYk1qOXMvcUc0PQ.jpg</t>
        </is>
      </c>
      <c r="BE41" s="0" t="inlineStr">
        <is>
          <t>http://23.94.38.62/czJyU1pOSmlsSlFhaTBzMTFIY0dROHFoSU51KzZwTlp1RHpsOTJpZHRYYXVkUUx1TlBYc0F6cjFtUVlHVHN5QjBzcnZjUHd0Zm5nPQ.jpg</t>
        </is>
      </c>
      <c r="BF41" s="0" t="inlineStr">
        <is>
          <t>http://23.94.38.62/dVFTVnd0Z0wrdFdUTmlsQlBFR1ZCblg1NXVsRE96dWhhbU9NUnk0RlppVjMwenhsSkJ1K3RlVytBaGFLT2pLTXhQTkpNUk8rOWM0PQ.jpg</t>
        </is>
      </c>
      <c r="BG41" s="0" t="inlineStr">
        <is>
          <t>http://23.94.38.62/QXk0VUJzdDVYTjVuTGJNNE1MUVpHTHRuSDZOc2xoU2RNM3liTXFNZ0M3NEZuMFJPRCtROUNQTUR2STIwdEx5WFp5Z2xVYzdMK3JVPQ.jpg</t>
        </is>
      </c>
      <c r="BH41" s="0" t="inlineStr">
        <is>
          <t>http://23.94.38.62/TUdWTU5sQTdVdWMrejlNczM3eklEdno2TDkrcnVzUkZ5bUM5SjB6UEwvNUxtR0h5RXlrRHQ4VlBaTXBaYnBMbDhRSGtkU1hkY21jPQ.jpg</t>
        </is>
      </c>
      <c r="BI41" s="0" t="inlineStr">
        <is>
          <t>http://23.94.38.62/NlZRWmN1VWNQUUJmUGhwS25lYVdZd0Z4UmhBcUVNTDgzSnBlSEc1NWJWK2hKbXpXbkxWL25OSVNKU0RCUlNBcGhCU3ZDWGRpV29vPQ.jpg</t>
        </is>
      </c>
      <c r="BJ41" s="0" t="inlineStr">
        <is>
          <t>http://23.94.38.62/UEQzSlo4Z09MZTlqcU03NjVQNkl6REwxKzBHUUtJS0NZUm9pS3I4cWl2blVNZFYzdmkybzBtZmd5cjlCL0hTTW9Id3hCZENiRzJrPQ.jpg@100</t>
        </is>
      </c>
      <c r="BK41" s="0">
        <f>IF(ISBLANK(BJ41),BA41,BJ41)</f>
        <v/>
      </c>
      <c r="BL41" s="0" t="inlineStr">
        <is>
          <t>HMW241121005</t>
        </is>
      </c>
      <c r="BN41" s="0" t="inlineStr">
        <is>
          <t>Nail Repair Liquid Cleanser 3ml</t>
        </is>
      </c>
      <c r="BO41" s="0" t="inlineStr">
        <is>
          <t>指甲修复液清洁剂 3ml</t>
        </is>
      </c>
      <c r="BP41" s="0" t="inlineStr">
        <is>
          <t>指甲护理笔</t>
        </is>
      </c>
      <c r="BQ41" s="0" t="inlineStr">
        <is>
          <t>Nail Care Pen</t>
        </is>
      </c>
    </row>
    <row r="42" ht="50" customHeight="1" s="1">
      <c r="A42" s="0" t="inlineStr">
        <is>
          <t>ACJ241130002</t>
        </is>
      </c>
      <c r="B42" s="0" t="inlineStr">
        <is>
          <t>Herunwer</t>
        </is>
      </c>
      <c r="C42" s="0" t="inlineStr">
        <is>
          <t>2WXX20250106</t>
        </is>
      </c>
      <c r="D42" s="0" t="inlineStr">
        <is>
          <t>-</t>
        </is>
      </c>
      <c r="E42" s="0" t="n"/>
      <c r="F42" s="0">
        <f>C42&amp;D42&amp;A42&amp;D42&amp;B42</f>
        <v/>
      </c>
      <c r="G42" s="0">
        <f>C42&amp;D42&amp;E42&amp;D42&amp;B42</f>
        <v/>
      </c>
      <c r="J42" s="0">
        <f>BN42</f>
        <v/>
      </c>
      <c r="K42" s="0" t="inlineStr">
        <is>
          <t xml:space="preserve">Herunwer </t>
        </is>
      </c>
      <c r="L42" s="0">
        <f>K42&amp;J42</f>
        <v/>
      </c>
      <c r="M42" s="0">
        <f>LEN(L42)</f>
        <v/>
      </c>
      <c r="N42" s="0" t="inlineStr">
        <is>
          <t>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t>
        </is>
      </c>
      <c r="O42" s="2">
        <f>IF(ISNUMBER(SEARCH("&lt;br&gt;Size",SUBSTITUTE(TRIM(N42),"&lt;br&gt; ","&lt;br&gt;"))),LEFT(SUBSTITUTE(TRIM(N42),"&lt;br&gt; ","&lt;br&gt;"),SEARCH("&lt;br&gt;Size",SUBSTITUTE(TRIM(N42),"&lt;br&gt; ","&lt;br&gt;"))-1),SUBSTITUTE(TRIM(N42),"&lt;br&gt; ","&lt;br&gt;"))</f>
        <v/>
      </c>
      <c r="P42" s="2">
        <f>IF(ISNUMBER(SEARCH("Size&lt;br&gt;US",O42)),LEFT(O42,SEARCH("Size&lt;br&gt;US",O42)-1),O42)</f>
        <v/>
      </c>
      <c r="Q42" s="2">
        <f>SUBSTITUTE(P42,"&lt;br&gt;",CHAR(10))</f>
        <v/>
      </c>
      <c r="R42" s="2">
        <f>REPLACE(Q42,1,FIND(CHAR(10),Q42),)</f>
        <v/>
      </c>
      <c r="S42" s="3">
        <f>REPLACE(R42,1,FIND(CHAR(10),R42),)</f>
        <v/>
      </c>
      <c r="T42" s="3">
        <f>REPLACE(S42,1,FIND(CHAR(10),S42),)</f>
        <v/>
      </c>
      <c r="U42" s="3">
        <f>REPLACE(T42,1,FIND(CHAR(10),T42),)</f>
        <v/>
      </c>
      <c r="V42" s="3">
        <f>REPLACE(U42,1,FIND(CHAR(10),U42),)</f>
        <v/>
      </c>
      <c r="W42" s="3">
        <f>REPLACE(V42,1,FIND(CHAR(10),V42),)</f>
        <v/>
      </c>
      <c r="X42" s="3">
        <f>REPLACE(W42,1,FIND(CHAR(10),W42),)</f>
        <v/>
      </c>
      <c r="Y42" s="2">
        <f>K42&amp;"【Service】 If you have any questions, please feel free to contact us and we will answer your questions as soon as possible."</f>
        <v/>
      </c>
      <c r="Z42" s="3" t="inlineStr">
        <is>
          <t>best gift</t>
        </is>
      </c>
      <c r="AA42" s="3">
        <f>LEFT(S42,FIND(CHAR(10),S42)-1)</f>
        <v/>
      </c>
      <c r="AB42" s="2">
        <f>LEFT(T42,FIND(CHAR(10),T42)-1)</f>
        <v/>
      </c>
      <c r="AC42" s="2">
        <f>LEFT(U42,FIND(CHAR(10),U42)-1)</f>
        <v/>
      </c>
      <c r="AD42" s="2">
        <f>LEFT(V42,FIND(CHAR(10),V42)-1)</f>
        <v/>
      </c>
      <c r="AE42" s="2">
        <f>LEFT(W42,FIND(CHAR(10),W42)-1)</f>
        <v/>
      </c>
      <c r="AF42" s="0" t="inlineStr">
        <is>
          <t>液体,指甲油,定制,纸箱,信封件-US.UK.DE,信封件-FR,信封件-JP</t>
        </is>
      </c>
      <c r="AG42" s="0" t="inlineStr">
        <is>
          <t>Multicolored</t>
        </is>
      </c>
      <c r="AH42" s="0" t="inlineStr">
        <is>
          <t>Free Size</t>
        </is>
      </c>
      <c r="AJ42" s="0" t="inlineStr">
        <is>
          <t>Plastic</t>
        </is>
      </c>
      <c r="AK42" s="0" t="inlineStr">
        <is>
          <t>塑料</t>
        </is>
      </c>
      <c r="AL42" s="0" t="inlineStr">
        <is>
          <t>6</t>
        </is>
      </c>
      <c r="AM42" s="0" t="inlineStr">
        <is>
          <t>30</t>
        </is>
      </c>
      <c r="AN42" s="5" t="n">
        <v>0.07000000000000001</v>
      </c>
      <c r="AO42" s="0" t="n">
        <v>13.99</v>
      </c>
      <c r="AP42" s="0" t="n">
        <v>5.7</v>
      </c>
      <c r="AQ42" s="0" t="n">
        <v>5.99</v>
      </c>
      <c r="AR42" s="0">
        <f>IF(VALUE(TRIM(AM42))&lt;=100,"202411999000529084",IF(VALUE(TRIM(AM42))&lt;=200,"202411999000529085",IF(VALUE(TRIM(AM42))&lt;=300,"202411999000529087",IF(VALUE(TRIM(AM42))&lt;=400,"202411999000529089",IF(VALUE(TRIM(AM42))&lt;=500,"202411999000529090",IF(VALUE(TRIM(AM42))&lt;=1000,"202411999000532718","202411999000536024"))))))</f>
        <v/>
      </c>
      <c r="AU42" s="0" t="inlineStr">
        <is>
          <t>正常</t>
        </is>
      </c>
      <c r="BA42" s="0" t="inlineStr">
        <is>
          <t>http://23.94.38.62/VmJSc215UHBoYjVjVk1lZnZrczdvbFBrKzdKNGJQZG5VU2NnN2F4dGRiMkVMRitJelloby95a2JMZURKdXUyZm9tZHRWUm1Ld3BnPQ.jpg</t>
        </is>
      </c>
      <c r="BB42" s="0" t="inlineStr">
        <is>
          <t>http://23.94.38.62/MjRrSjdVTjFJL2doRHhwM2lrZmpUZjBIM29CakZlcTd3TUVzY29XcjZHRHhnaUhUL3l4aHpXWFlQRzlDM2NadjYzSG1ZaHJ4dTBZPQ.jpg</t>
        </is>
      </c>
      <c r="BC42" s="0" t="inlineStr">
        <is>
          <t>http://23.94.38.62/MDE1VmI3Qk1UVjRHTG1EclpSV1NIelp5VFBza2d3Z0JIM1F5ZTdlVVNxbnVsMjc0dENtbFVyOUo4eE1neTRORFpNbHFxMXBOUkdRPQ.jpg</t>
        </is>
      </c>
      <c r="BD42" s="0" t="inlineStr">
        <is>
          <t>http://23.94.38.62/ckVORHgrS0JZbldmd1hIS3FGSE5wQkhpeEpEKzZvN3F6d0dQUjVWVDBPWkJlM1dJWERQTnVLckhzSkEzbWJXMmV0OHVuTU9IbUMwPQ.jpg</t>
        </is>
      </c>
      <c r="BE42" s="0" t="inlineStr">
        <is>
          <t>http://23.94.38.62/Z1ByTlFLRjIvSmxDYVZTbTVreUVINEVneFU2Y0loSjVXdEZwVzNrcTZWVXNWSjI2WXpsWXpXNGtUaFlmS3hVYmtzRVZKZUI2VmxFPQ.jpg</t>
        </is>
      </c>
      <c r="BF42" s="0" t="inlineStr">
        <is>
          <t>http://23.94.38.62/cExyMXVKcUExWVM5ZGdOME9FbUw4N2dOcnBVTGpZYnlWaldrQ0ovSVhqeG9VejI4cnp0b05KaEtHSWw5WTlla3Zjb002QWlvOGFRPQ.jpg</t>
        </is>
      </c>
      <c r="BG42" s="0" t="inlineStr">
        <is>
          <t>http://23.94.38.62/c1hVRFhNQWVCNjQ2Kzl4VDM1MlF3b2xSUS9qaE9ZQi9hZDcrTkNmSmRsY1VyMllDQ1lOdHlMWU9oMlQ4TGgxOGNPQ0RiWXNPdWlVPQ.jpg</t>
        </is>
      </c>
      <c r="BH42" s="0" t="inlineStr">
        <is>
          <t>http://23.94.38.62/WkdndVNqTUxOWnBBUGxMd1NUcmFkRUkrT0VuK04wZ2VrNDV2UnpsaU9aU3dWL0VIQ1h3K1FOdHk2eUpZa1JCZmJCblBCemx2K1VnPQ.jpg</t>
        </is>
      </c>
      <c r="BI42" s="0" t="inlineStr">
        <is>
          <t>http://23.94.38.62/Ym5Gb3VBZ29UdGJ3UForSVpYQm11SmZmNnl0YWZmZjVMaTVLSUxTbzdXK0NzQ05ZTjhZQ1drSjNXbFVKVm1GQ21JNGVsK1dvd3ZBPQ.jpg</t>
        </is>
      </c>
      <c r="BJ42" s="0" t="inlineStr">
        <is>
          <t>http://23.94.38.62/RnZrVXBLS2tKSXgzQWwzZTdVVU5oaGFXTFp0SlZBMmJleGYyVzlWbWJpNzAwekZCOFZ1YlRpL3c0dit6S05WUCt0M1FQcHBocTh3PQ.jpg@100</t>
        </is>
      </c>
      <c r="BK42" s="0">
        <f>IF(ISBLANK(BJ42),BA42,BJ42)</f>
        <v/>
      </c>
      <c r="BL42" s="0" t="inlineStr">
        <is>
          <t>ACJ241130002</t>
        </is>
      </c>
      <c r="BN42" s="0" t="inlineStr">
        <is>
          <t>3ml Moisturizing And Hydrating Bitter Water Nail Care Liquid Pen With Gentle Plant</t>
        </is>
      </c>
      <c r="BO42" s="0" t="inlineStr">
        <is>
          <t>3ml 保湿补水苦水指甲护理液笔含温和植物</t>
        </is>
      </c>
      <c r="BP42" s="0" t="inlineStr">
        <is>
          <t>保湿补水温和植物配方苦水指甲护理液笔3ml</t>
        </is>
      </c>
      <c r="BQ42" s="0" t="inlineStr">
        <is>
          <t>Moisturizing And Hydrating Mild Plant Formula Bitter Water Nail Care Liquid Pen 3Ml</t>
        </is>
      </c>
    </row>
    <row r="43" ht="50" customHeight="1" s="1">
      <c r="A43" s="0" t="inlineStr">
        <is>
          <t>HMW241130005</t>
        </is>
      </c>
      <c r="B43" s="0" t="inlineStr">
        <is>
          <t>Herunwer</t>
        </is>
      </c>
      <c r="C43" s="0" t="inlineStr">
        <is>
          <t>2WXX20250106</t>
        </is>
      </c>
      <c r="D43" s="0" t="inlineStr">
        <is>
          <t>-</t>
        </is>
      </c>
      <c r="E43" s="0" t="n"/>
      <c r="F43" s="0">
        <f>C43&amp;D43&amp;A43&amp;D43&amp;B43</f>
        <v/>
      </c>
      <c r="G43" s="0">
        <f>C43&amp;D43&amp;E43&amp;D43&amp;B43</f>
        <v/>
      </c>
      <c r="J43" s="0">
        <f>BN43</f>
        <v/>
      </c>
      <c r="K43" s="0" t="inlineStr">
        <is>
          <t xml:space="preserve">Herunwer </t>
        </is>
      </c>
      <c r="L43" s="0">
        <f>K43&amp;J43</f>
        <v/>
      </c>
      <c r="M43" s="0">
        <f>LEN(L43)</f>
        <v/>
      </c>
      <c r="N43" s="0" t="inlineStr">
        <is>
          <t>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t>
        </is>
      </c>
      <c r="O43" s="2">
        <f>IF(ISNUMBER(SEARCH("&lt;br&gt;Size",SUBSTITUTE(TRIM(N43),"&lt;br&gt; ","&lt;br&gt;"))),LEFT(SUBSTITUTE(TRIM(N43),"&lt;br&gt; ","&lt;br&gt;"),SEARCH("&lt;br&gt;Size",SUBSTITUTE(TRIM(N43),"&lt;br&gt; ","&lt;br&gt;"))-1),SUBSTITUTE(TRIM(N43),"&lt;br&gt; ","&lt;br&gt;"))</f>
        <v/>
      </c>
      <c r="P43" s="2">
        <f>IF(ISNUMBER(SEARCH("Size&lt;br&gt;US",O43)),LEFT(O43,SEARCH("Size&lt;br&gt;US",O43)-1),O43)</f>
        <v/>
      </c>
      <c r="Q43" s="2">
        <f>SUBSTITUTE(P43,"&lt;br&gt;",CHAR(10))</f>
        <v/>
      </c>
      <c r="R43" s="2">
        <f>REPLACE(Q43,1,FIND(CHAR(10),Q43),)</f>
        <v/>
      </c>
      <c r="S43" s="3">
        <f>REPLACE(R43,1,FIND(CHAR(10),R43),)</f>
        <v/>
      </c>
      <c r="T43" s="3">
        <f>REPLACE(S43,1,FIND(CHAR(10),S43),)</f>
        <v/>
      </c>
      <c r="U43" s="3">
        <f>REPLACE(T43,1,FIND(CHAR(10),T43),)</f>
        <v/>
      </c>
      <c r="V43" s="3">
        <f>REPLACE(U43,1,FIND(CHAR(10),U43),)</f>
        <v/>
      </c>
      <c r="W43" s="3">
        <f>REPLACE(V43,1,FIND(CHAR(10),V43),)</f>
        <v/>
      </c>
      <c r="X43" s="3">
        <f>REPLACE(W43,1,FIND(CHAR(10),W43),)</f>
        <v/>
      </c>
      <c r="Y43" s="2">
        <f>K43&amp;"【Service】 If you have any questions, please feel free to contact us and we will answer your questions as soon as possible."</f>
        <v/>
      </c>
      <c r="Z43" s="3" t="inlineStr">
        <is>
          <t>best gift</t>
        </is>
      </c>
      <c r="AA43" s="3">
        <f>LEFT(S43,FIND(CHAR(10),S43)-1)</f>
        <v/>
      </c>
      <c r="AB43" s="2">
        <f>LEFT(T43,FIND(CHAR(10),T43)-1)</f>
        <v/>
      </c>
      <c r="AC43" s="2">
        <f>LEFT(U43,FIND(CHAR(10),U43)-1)</f>
        <v/>
      </c>
      <c r="AD43" s="2">
        <f>LEFT(V43,FIND(CHAR(10),V43)-1)</f>
        <v/>
      </c>
      <c r="AE43" s="2">
        <f>LEFT(W43,FIND(CHAR(10),W43)-1)</f>
        <v/>
      </c>
      <c r="AF43" s="0" t="inlineStr">
        <is>
          <t>液体,指甲油,纸箱,信封件-DE2</t>
        </is>
      </c>
      <c r="AG43" s="0" t="inlineStr">
        <is>
          <t>color</t>
        </is>
      </c>
      <c r="AH43" s="0" t="inlineStr">
        <is>
          <t>48ml</t>
        </is>
      </c>
      <c r="AJ43" s="0" t="inlineStr">
        <is>
          <t>Plastic</t>
        </is>
      </c>
      <c r="AK43" s="0" t="inlineStr">
        <is>
          <t>塑料</t>
        </is>
      </c>
      <c r="AL43" s="0" t="inlineStr">
        <is>
          <t>15</t>
        </is>
      </c>
      <c r="AM43" s="0" t="inlineStr">
        <is>
          <t>240</t>
        </is>
      </c>
      <c r="AN43" s="5" t="n">
        <v>0.53</v>
      </c>
      <c r="AO43" s="0" t="n">
        <v>23.99</v>
      </c>
      <c r="AP43" s="0" t="n">
        <v>9.77</v>
      </c>
      <c r="AQ43" s="0" t="n">
        <v>9.99</v>
      </c>
      <c r="AR43" s="0">
        <f>IF(VALUE(TRIM(AM43))&lt;=100,"202411999000529084",IF(VALUE(TRIM(AM43))&lt;=200,"202411999000529085",IF(VALUE(TRIM(AM43))&lt;=300,"202411999000529087",IF(VALUE(TRIM(AM43))&lt;=400,"202411999000529089",IF(VALUE(TRIM(AM43))&lt;=500,"202411999000529090",IF(VALUE(TRIM(AM43))&lt;=1000,"202411999000532718","202411999000536024"))))))</f>
        <v/>
      </c>
      <c r="AU43" s="0" t="inlineStr">
        <is>
          <t>正常</t>
        </is>
      </c>
      <c r="BA43" s="0" t="inlineStr">
        <is>
          <t>http://23.94.38.62/dW56OUI1UDJ1eVUrOGZtd0ZWUG1ub0NZWnpiZnU2WmdDTDBTU1hXdVRWL3crbmtCalJ1b3AvblhiTW83RS93ZTA1MVhqRS83LzAwPQ.jpg</t>
        </is>
      </c>
      <c r="BB43" s="0" t="inlineStr">
        <is>
          <t>http://23.94.38.62/TmV4eStzQ3AwSGV0NUdqdXBFM3ZOM1JVZ0d3QVQ1R1lvU2ZpSmVCZ1hwN0t2ZnVaaExyWTlTaEwxSnNTYWFYM2YvWlhWL2NCNWdNPQ.jpg</t>
        </is>
      </c>
      <c r="BC43" s="0" t="inlineStr">
        <is>
          <t>http://23.94.38.62/VGovNVA4NXRTRElkZGRPcFhUZ2NxUk56cnFsQVNLS0UyUTQ1NGpWUnVvVzRqWkI1b0RuWWY4ODl6amI4Y2xuYVBIcDhxVDl5SGNNPQ.jpg</t>
        </is>
      </c>
      <c r="BD43" s="0" t="inlineStr">
        <is>
          <t>http://23.94.38.62/WWJveWVxRjJ6ZVlweWJ0N2ZFTzNmU2hiNmFNVjV2WWM4SG5NanBIYWVFVkx5c3c0Tzc0OVh5S0E4R3dCUVVWQ2NWR3NBTVZXWFpjPQ.jpg</t>
        </is>
      </c>
      <c r="BE43" s="0" t="inlineStr">
        <is>
          <t>http://23.94.38.62/cXV4RFJlQUNUNGxHdGVKWVp1ek9jWGlpb1I1VEs0a3pLZkFtN1ZPb3R0Z1gzSEtSV09UZUd6N3haTDEyTUFUTWoxUE5LUmpoOTVVPQ.jpg</t>
        </is>
      </c>
      <c r="BF43" s="0" t="inlineStr">
        <is>
          <t>http://23.94.38.62/THZSM09YOUhnV0RZUkFDMWNwYzREUDZhVitWelJGdnhsbE5kbTd0cXdKZFphcmhELzM3NDlLeHZhTFYzUUpZUHFhNjZLWHVyTG9zPQ.jpg</t>
        </is>
      </c>
      <c r="BG43" s="0" t="inlineStr">
        <is>
          <t>http://23.94.38.62/M0t5QlNCbWE3dWNDRUVuZzZOMlh3aXpoQm5RUXFGM3VYSkgxYjlVYmpMSEhrSXM2WHRmT25YNEVVV05EaTJ5YUpaSTBnV25mZU9jPQ.jpg</t>
        </is>
      </c>
      <c r="BH43" s="0" t="inlineStr">
        <is>
          <t>http://23.94.38.62/SnY2NnVqVysxNUZLaE40SjVxRGs4WHlBZWFpbXZqUXN3cmRNWktIbUp6ZWVjOXJQbzZkOWFFSjVtTHUxdy81MXBqeTRQblZSdUlJPQ.jpg</t>
        </is>
      </c>
      <c r="BI43" s="0" t="inlineStr">
        <is>
          <t>http://23.94.38.62/K2FzU2lJRDZnZVhRYzdGbjBPR2tuYTQ0Q3RRR1pBM3RCeEtZOG5uWmJzOVpOdWJ3Z3lZS251OG9mK3VNanJkbGt5TlJkYlBaL2NNPQ.jpg</t>
        </is>
      </c>
      <c r="BJ43" s="0" t="inlineStr">
        <is>
          <t>http://23.94.38.62/SFN1dmdtVDRRSEhkaTZmeno4cEljZFVlYU52dXVlRWs0SlAwNTl0Zi80c0ZuY1JJenUrTjdJUndTL1U1b1hiRE1DdGU4bE92WFVRPQ.jpg@100</t>
        </is>
      </c>
      <c r="BK43" s="0">
        <f>IF(ISBLANK(BJ43),BA43,BJ43)</f>
        <v/>
      </c>
      <c r="BL43" s="0" t="inlineStr">
        <is>
          <t>HMW241130005</t>
        </is>
      </c>
      <c r="BN43" s="0" t="inlineStr">
        <is>
          <t>6 Color Nail Polish Gel Set New Fall And Winter Popular Color Series Phototherapy Gel</t>
        </is>
      </c>
      <c r="BO43" s="0" t="inlineStr">
        <is>
          <t>6色指甲油凝胶套装新款秋冬流行色系列光疗凝胶</t>
        </is>
      </c>
      <c r="BP43" s="0" t="inlineStr">
        <is>
          <t>6色指甲油胶套装新款秋冬流行色系系列光疗胶</t>
        </is>
      </c>
      <c r="BQ43" s="0" t="inlineStr">
        <is>
          <t>6-Color Nail Polish Set New Autumn And Winter Popular Color Series Phototherapy Glue</t>
        </is>
      </c>
    </row>
    <row r="44" ht="50" customHeight="1" s="1">
      <c r="A44" s="0" t="inlineStr">
        <is>
          <t>LCX241119002</t>
        </is>
      </c>
      <c r="B44" s="0" t="inlineStr">
        <is>
          <t>Herunwer</t>
        </is>
      </c>
      <c r="C44" s="0" t="inlineStr">
        <is>
          <t>2WXX20250106</t>
        </is>
      </c>
      <c r="D44" s="0" t="inlineStr">
        <is>
          <t>-</t>
        </is>
      </c>
      <c r="F44" s="0">
        <f>C44&amp;D44&amp;A44&amp;D44&amp;B44</f>
        <v/>
      </c>
      <c r="G44" s="0">
        <f>C44&amp;D44&amp;E44&amp;D44&amp;B44</f>
        <v/>
      </c>
      <c r="J44" s="0">
        <f>BN44</f>
        <v/>
      </c>
      <c r="K44" s="0" t="inlineStr">
        <is>
          <t xml:space="preserve">Herunwer </t>
        </is>
      </c>
      <c r="L44" s="0">
        <f>K44&amp;J44</f>
        <v/>
      </c>
      <c r="M44" s="0">
        <f>LEN(L44)</f>
        <v/>
      </c>
      <c r="N44" s="0" t="inlineStr">
        <is>
          <t>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 It is both convenient and beautiful, cute ~sweet&lt;br&gt;It will never go out of style, lightweight and effective Product Description:&lt;br&gt;1* Color remover&lt;br&gt;</t>
        </is>
      </c>
      <c r="O44" s="2">
        <f>IF(ISNUMBER(SEARCH("&lt;br&gt;Size",SUBSTITUTE(TRIM(N44),"&lt;br&gt; ","&lt;br&gt;"))),LEFT(SUBSTITUTE(TRIM(N44),"&lt;br&gt; ","&lt;br&gt;"),SEARCH("&lt;br&gt;Size",SUBSTITUTE(TRIM(N44),"&lt;br&gt; ","&lt;br&gt;"))-1),SUBSTITUTE(TRIM(N44),"&lt;br&gt; ","&lt;br&gt;"))</f>
        <v/>
      </c>
      <c r="P44" s="2">
        <f>IF(ISNUMBER(SEARCH("Size&lt;br&gt;US",O44)),LEFT(O44,SEARCH("Size&lt;br&gt;US",O44)-1),O44)</f>
        <v/>
      </c>
      <c r="Q44" s="2">
        <f>SUBSTITUTE(P44,"&lt;br&gt;",CHAR(10))</f>
        <v/>
      </c>
      <c r="R44" s="2">
        <f>REPLACE(Q44,1,FIND(CHAR(10),Q44),)</f>
        <v/>
      </c>
      <c r="S44" s="3">
        <f>REPLACE(R44,1,FIND(CHAR(10),R44),)</f>
        <v/>
      </c>
      <c r="T44" s="3">
        <f>REPLACE(S44,1,FIND(CHAR(10),S44),)</f>
        <v/>
      </c>
      <c r="U44" s="3">
        <f>REPLACE(T44,1,FIND(CHAR(10),T44),)</f>
        <v/>
      </c>
      <c r="V44" s="3">
        <f>REPLACE(U44,1,FIND(CHAR(10),U44),)</f>
        <v/>
      </c>
      <c r="W44" s="3">
        <f>REPLACE(V44,1,FIND(CHAR(10),V44),)</f>
        <v/>
      </c>
      <c r="X44" s="3">
        <f>REPLACE(W44,1,FIND(CHAR(10),W44),)</f>
        <v/>
      </c>
      <c r="Y44" s="2">
        <f>K44&amp;"【Service】 If you have any questions, please feel free to contact us and we will answer your questions as soon as possible."</f>
        <v/>
      </c>
      <c r="Z44" s="3" t="inlineStr">
        <is>
          <t>best gift</t>
        </is>
      </c>
      <c r="AA44" s="3">
        <f>LEFT(S44,FIND(CHAR(10),S44)-1)</f>
        <v/>
      </c>
      <c r="AB44" s="2">
        <f>LEFT(T44,FIND(CHAR(10),T44)-1)</f>
        <v/>
      </c>
      <c r="AC44" s="2">
        <f>LEFT(U44,FIND(CHAR(10),U44)-1)</f>
        <v/>
      </c>
      <c r="AD44" s="2">
        <f>LEFT(V44,FIND(CHAR(10),V44)-1)</f>
        <v/>
      </c>
      <c r="AE44" s="2">
        <f>LEFT(W44,FIND(CHAR(10),W44)-1)</f>
        <v/>
      </c>
      <c r="AF44" s="0" t="inlineStr">
        <is>
          <t>液体</t>
        </is>
      </c>
      <c r="AG44" s="0" t="inlineStr">
        <is>
          <t>multicolor</t>
        </is>
      </c>
      <c r="AH44" s="0" t="inlineStr">
        <is>
          <t>Free Size</t>
        </is>
      </c>
      <c r="AJ44" s="0" t="inlineStr">
        <is>
          <t>Plastic</t>
        </is>
      </c>
      <c r="AK44" s="0" t="inlineStr">
        <is>
          <t>塑料</t>
        </is>
      </c>
      <c r="AL44" s="0" t="inlineStr">
        <is>
          <t>4</t>
        </is>
      </c>
      <c r="AM44" s="0" t="inlineStr">
        <is>
          <t>100</t>
        </is>
      </c>
      <c r="AN44" s="5" t="n">
        <v>0.22</v>
      </c>
      <c r="AO44" s="0" t="n">
        <v>14.99</v>
      </c>
      <c r="AP44" s="0" t="n">
        <v>6.16</v>
      </c>
      <c r="AQ44" s="0" t="n">
        <v>5.99</v>
      </c>
      <c r="AR44" s="0">
        <f>IF(VALUE(TRIM(AM44))&lt;=100,"202411999000529084",IF(VALUE(TRIM(AM44))&lt;=200,"202411999000529085",IF(VALUE(TRIM(AM44))&lt;=300,"202411999000529087",IF(VALUE(TRIM(AM44))&lt;=400,"202411999000529089",IF(VALUE(TRIM(AM44))&lt;=500,"202411999000529090",IF(VALUE(TRIM(AM44))&lt;=1000,"202411999000532718","202411999000536024"))))))</f>
        <v/>
      </c>
      <c r="AU44" s="0" t="inlineStr">
        <is>
          <t>正常</t>
        </is>
      </c>
      <c r="BA44" s="0" t="inlineStr">
        <is>
          <t>http://23.94.38.62/a20yVHJwenV1SUhjRENReWFRZFlWWlF3YkNkeWxzUUxyeDVrd2lQRVk5cm9hT0MvN0I3YzJKcVVnTnk4UWFYd3FOVWREU2FIdG1NPQ.jpg</t>
        </is>
      </c>
      <c r="BB44" s="0" t="inlineStr">
        <is>
          <t>http://23.94.38.62/WGJEZWlWdWg2VktTaGNWOWowWUV4WjZ6OUFocjRvRkxlbkx2WkNuK0xiWGZ5UW9aUjd3ZjNmSkcxb09SeGNWQWwzL2dGdG05ZFJRPQ.jpg</t>
        </is>
      </c>
      <c r="BC44" s="0" t="inlineStr">
        <is>
          <t>http://23.94.38.62/TEkrNEszL1dydi95bnA1Q093b3JaTEl6S21Tc2wrMG1FWGpJQ1FCbjk3N09aU2ZDVGFIeXR5MzBlcVVteUVycFVHUUdwajNURWkwPQ.jpg</t>
        </is>
      </c>
      <c r="BD44" s="0" t="inlineStr">
        <is>
          <t>http://23.94.38.62/anhLcENDRVJqTVFkK2l4UnQ5YXJIVjY1elQwRTNEU2FYZTBLa2VMY2VXMWZWM21ISG5va1gyckNHU1J5c2tiNEUwdm9mVlNSbDFRPQ.jpg</t>
        </is>
      </c>
      <c r="BE44" s="0" t="inlineStr">
        <is>
          <t>http://23.94.38.62/OU5NN08zQlFSSDN1THcrVWxHZzNhNGlSNVFpUEtlbHBkemRUSDVlTUFBTjhYWlBTcXlTZlhlMGlTZnRNa1RQSUdiUnFCNmhLWkZRPQ.jpg</t>
        </is>
      </c>
      <c r="BF44" s="0" t="inlineStr">
        <is>
          <t>http://23.94.38.62/dmVXTng0ZWJaQXk3QnRrWUhBUEluVnlWSjl5VFRrTjNSaTM1dFROMTRBeDA1VGVOaWY4K0pNRTJiYjcxcEN6dXRySlZhTU1ab2FzPQ.jpg</t>
        </is>
      </c>
      <c r="BG44" s="0" t="inlineStr">
        <is>
          <t>http://23.94.38.62/cEpqT0ltUURRa0xPNDlsVUZYTzlnRFNzWUxZV09xOFM0QkU4RHFUWmcxc1NlTTU5eU10NGF2cFBIMjBmNGV3R25UbEZwVXovWFprPQ.jpg</t>
        </is>
      </c>
      <c r="BH44" s="0" t="n"/>
      <c r="BI44" s="0" t="n"/>
      <c r="BJ44" s="0" t="inlineStr">
        <is>
          <t>http://23.94.38.62/b0lML2FSdFlVTzEyY24weTRtY21USFYzR1VhZXVRR2dwdzdYYno1VEQwOWVlUVFibXFENVBqbi93YWcxLzZPRTkrZU1nTDNpVHp3PQ.jpg@100</t>
        </is>
      </c>
      <c r="BK44" s="0">
        <f>IF(ISBLANK(BJ44),BA44,BJ44)</f>
        <v/>
      </c>
      <c r="BL44" s="0" t="inlineStr">
        <is>
          <t>LCX241119002</t>
        </is>
      </c>
      <c r="BN44" s="0" t="inlineStr">
        <is>
          <t>Nail Remover Can Quickly Dissolve Nail Polish Without Irritation 60ml</t>
        </is>
      </c>
      <c r="BO44" s="0" t="inlineStr">
        <is>
          <t>卸甲水可快速溶解指甲油无刺激60ml</t>
        </is>
      </c>
      <c r="BP44" s="0" t="inlineStr">
        <is>
          <t>穿戴甲喷雾卸甲水 60ml</t>
        </is>
      </c>
      <c r="BQ44" s="0" t="inlineStr">
        <is>
          <t>Wear Nail Polish Spray Remover 60Ml</t>
        </is>
      </c>
    </row>
    <row r="45" ht="50" customHeight="1" s="1">
      <c r="A45" s="0" t="inlineStr">
        <is>
          <t>CNN80504437</t>
        </is>
      </c>
      <c r="B45" s="0" t="inlineStr">
        <is>
          <t>Herunwer</t>
        </is>
      </c>
      <c r="C45" s="0" t="inlineStr">
        <is>
          <t>2WXX20250106</t>
        </is>
      </c>
      <c r="D45" s="0" t="inlineStr">
        <is>
          <t>-</t>
        </is>
      </c>
      <c r="E45" s="0" t="n"/>
      <c r="F45" s="0">
        <f>C45&amp;D45&amp;A45&amp;D45&amp;B45</f>
        <v/>
      </c>
      <c r="G45" s="0">
        <f>C45&amp;D45&amp;E45&amp;D45&amp;B45</f>
        <v/>
      </c>
      <c r="J45" s="0">
        <f>BN45</f>
        <v/>
      </c>
      <c r="K45" s="0" t="inlineStr">
        <is>
          <t xml:space="preserve">Herunwer </t>
        </is>
      </c>
      <c r="L45" s="0">
        <f>K45&amp;J45</f>
        <v/>
      </c>
      <c r="M45" s="0">
        <f>LEN(L45)</f>
        <v/>
      </c>
      <c r="N45" s="0" t="inlineStr">
        <is>
          <t xml:space="preserve">&lt;br&gt;36W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   Number of lights: 12 </t>
        </is>
      </c>
      <c r="O45" s="2">
        <f>IF(ISNUMBER(SEARCH("&lt;br&gt;Size",SUBSTITUTE(TRIM(N45),"&lt;br&gt; ","&lt;br&gt;"))),LEFT(SUBSTITUTE(TRIM(N45),"&lt;br&gt; ","&lt;br&gt;"),SEARCH("&lt;br&gt;Size",SUBSTITUTE(TRIM(N45),"&lt;br&gt; ","&lt;br&gt;"))-1),SUBSTITUTE(TRIM(N45),"&lt;br&gt; ","&lt;br&gt;"))</f>
        <v/>
      </c>
      <c r="P45" s="2">
        <f>IF(ISNUMBER(SEARCH("Size&lt;br&gt;US",O45)),LEFT(O45,SEARCH("Size&lt;br&gt;US",O45)-1),O45)</f>
        <v/>
      </c>
      <c r="Q45" s="2">
        <f>SUBSTITUTE(P45,"&lt;br&gt;",CHAR(10))</f>
        <v/>
      </c>
      <c r="R45" s="2">
        <f>REPLACE(Q45,1,FIND(CHAR(10),Q45),)</f>
        <v/>
      </c>
      <c r="S45" s="3">
        <f>REPLACE(R45,1,FIND(CHAR(10),R45),)</f>
        <v/>
      </c>
      <c r="T45" s="3">
        <f>REPLACE(S45,1,FIND(CHAR(10),S45),)</f>
        <v/>
      </c>
      <c r="U45" s="3">
        <f>REPLACE(T45,1,FIND(CHAR(10),T45),)</f>
        <v/>
      </c>
      <c r="V45" s="3">
        <f>REPLACE(U45,1,FIND(CHAR(10),U45),)</f>
        <v/>
      </c>
      <c r="W45" s="3">
        <f>REPLACE(V45,1,FIND(CHAR(10),V45),)</f>
        <v/>
      </c>
      <c r="X45" s="3">
        <f>REPLACE(W45,1,FIND(CHAR(10),W45),)</f>
        <v/>
      </c>
      <c r="Y45" s="2">
        <f>K45&amp;"【Service】 If you have any questions, please feel free to contact us and we will answer your questions as soon as possible."</f>
        <v/>
      </c>
      <c r="Z45" s="3" t="inlineStr">
        <is>
          <t>best gift</t>
        </is>
      </c>
      <c r="AA45" s="3">
        <f>LEFT(S45,FIND(CHAR(10),S45)-1)</f>
        <v/>
      </c>
      <c r="AB45" s="2">
        <f>LEFT(T45,FIND(CHAR(10),T45)-1)</f>
        <v/>
      </c>
      <c r="AC45" s="2">
        <f>LEFT(U45,FIND(CHAR(10),U45)-1)</f>
        <v/>
      </c>
      <c r="AD45" s="2">
        <f>LEFT(V45,FIND(CHAR(10),V45)-1)</f>
        <v/>
      </c>
      <c r="AE45" s="2">
        <f>LEFT(W45,FIND(CHAR(10),W45)-1)</f>
        <v/>
      </c>
      <c r="AF45" s="0" t="inlineStr">
        <is>
          <t>已换图,自有专利,纸箱</t>
        </is>
      </c>
      <c r="AG45" s="0" t="inlineStr">
        <is>
          <t>Multicolor</t>
        </is>
      </c>
      <c r="AH45" s="0" t="inlineStr"/>
      <c r="AJ45" s="0" t="inlineStr"/>
      <c r="AK45" s="0" t="inlineStr"/>
      <c r="AL45" s="0" t="inlineStr">
        <is>
          <t>13</t>
        </is>
      </c>
      <c r="AM45" s="0" t="inlineStr">
        <is>
          <t>258</t>
        </is>
      </c>
      <c r="AN45" s="5" t="n">
        <v>0.57</v>
      </c>
      <c r="AO45" s="0" t="n">
        <v>23.99</v>
      </c>
      <c r="AP45" s="0" t="n">
        <v>9.51</v>
      </c>
      <c r="AQ45" s="0" t="n">
        <v>9.99</v>
      </c>
      <c r="AR45" s="0">
        <f>IF(VALUE(TRIM(AM45))&lt;=100,"202411999000529084",IF(VALUE(TRIM(AM45))&lt;=200,"202411999000529085",IF(VALUE(TRIM(AM45))&lt;=300,"202411999000529087",IF(VALUE(TRIM(AM45))&lt;=400,"202411999000529089",IF(VALUE(TRIM(AM45))&lt;=500,"202411999000529090",IF(VALUE(TRIM(AM45))&lt;=1000,"202411999000532718","202411999000536024"))))))</f>
        <v/>
      </c>
      <c r="AU45" s="0" t="inlineStr">
        <is>
          <t>正常</t>
        </is>
      </c>
      <c r="BA45" s="0" t="inlineStr">
        <is>
          <t>http://23.94.38.62/RTBvRzcxWGtJZ3ZWY3YvNXFZdGlUWkVMUmRUOEhiNHE3MWQ3b2F0Y0Q2YnluZTlUK0k3czZtWGpmK3pHYlNKME5wc3ZONWlyakhBPQ.jpg</t>
        </is>
      </c>
      <c r="BB45" s="0" t="inlineStr">
        <is>
          <t>http://23.94.38.62/aDlCdGJTQjdEQkhWQUJXMWFVcmM2cVE5MUxqbVlWeDdYbGxKdTJGK0J1MHNYWUxRNkhPUmluY0d0OE9EMUQ2ZVY3UnJ6Wk1ncXhNPQ.jpg</t>
        </is>
      </c>
      <c r="BC45" s="0" t="inlineStr">
        <is>
          <t>http://23.94.38.62/eXg0Y2Y3Y3krLzh0WC9GNjJaanBCRFo5dHBSU2xPNWRLRUNZSEdFOFRFWmV3Tjl6Rk5oSExhd3BoMUxKTC9ER1R3ckowQTFuZk1ZPQ.jpg</t>
        </is>
      </c>
      <c r="BD45" s="0" t="inlineStr">
        <is>
          <t>http://23.94.38.62/dDVteGg4Z2RLcEVCWWNCd3BKUytNcG5PREgxTXFFN3k0SnFzMFFRVCtUQTdKR1FXSDNGK0gvQm9YNjdPcUl1OFhIOHB3aTZuNDVzPQ.jpg</t>
        </is>
      </c>
      <c r="BE45" s="0" t="inlineStr">
        <is>
          <t>http://23.94.38.62/YTRiMXZ2Ty9SQTcrOVBCZjRIVlNjRTZRZVVHU3FibTNLbHJuSnNONkF1L09kS2dPeW5jRVB1ZDlQSjFXdmhHdVZRd1BnZTdhT0RrPQ.jpg</t>
        </is>
      </c>
      <c r="BF45" s="0" t="inlineStr">
        <is>
          <t>http://23.94.38.62/eFpNZnJXWDRMUFV2eDV4b0t5NityVVhXR0N2YVFBaC9ad292OVZ6TXdlMjdibk1HSVJYenYzL2FWcFRaRkJOalRXdlFHRllGVWswPQ.jpg</t>
        </is>
      </c>
      <c r="BG45" s="0" t="inlineStr">
        <is>
          <t>http://23.94.38.62/eFBROXR2eUcyM1k2a043OVpLQVQ4a3h5QUN1Qnk5VnhSaW1ldG1BME1Id0s4MmlSemw1WVF0bGlrSzVYbWVDaTd6UDZPSWN5TTJzPQ.jpg</t>
        </is>
      </c>
      <c r="BH45" s="0" t="inlineStr">
        <is>
          <t>http://23.94.38.62/aU1ScWt0dXhXYjQ5TCtjUGtZT3BVOWlHd3dBVFlxWEl2MWJZcVBUQmdpU0VVak9aUyswc0NjSjNzL25jalVkMmJFeVNJd1ZwT25RPQ.jpg</t>
        </is>
      </c>
      <c r="BI45" s="0" t="inlineStr">
        <is>
          <t>http://23.94.38.62/ZUp5aWVIbzdyWHNTMmFUaXkyVEp2R3lVQnBrRHdNNUVDUmhGWTFMWU5aNWNmaTd5aWFmZ0pmbk1aQkhUUW9aSEVjSDNSRTlxc1lzPQ.jpg</t>
        </is>
      </c>
      <c r="BJ45" s="0" t="n"/>
      <c r="BK45" s="0">
        <f>IF(ISBLANK(BJ45),BA45,BJ45)</f>
        <v/>
      </c>
      <c r="BL45" s="0" t="inlineStr">
        <is>
          <t>CNN80504437</t>
        </is>
      </c>
      <c r="BN45" s="0" t="inlineStr">
        <is>
          <t>36W USB LED Nail Gel Curing Lamp Light Nail Gel Polish Dryer Nail Art Machine</t>
        </is>
      </c>
      <c r="BO45" s="0" t="inlineStr">
        <is>
          <t>36W USB LED 指甲油固化灯 指甲油烘干机 美甲机</t>
        </is>
      </c>
      <c r="BP45" s="0" t="inlineStr">
        <is>
          <t>BeViLi  B1美甲机</t>
        </is>
      </c>
      <c r="BQ45" s="0" t="inlineStr">
        <is>
          <t>Bevili B1 Nail Art Machine</t>
        </is>
      </c>
    </row>
    <row r="46" ht="50" customHeight="1" s="1">
      <c r="A46" s="0" t="inlineStr">
        <is>
          <t>HMW241120002</t>
        </is>
      </c>
      <c r="B46" s="0" t="inlineStr">
        <is>
          <t>Herunwer</t>
        </is>
      </c>
      <c r="C46" s="0" t="inlineStr">
        <is>
          <t>2WXX20250106</t>
        </is>
      </c>
      <c r="D46" s="0" t="inlineStr">
        <is>
          <t>-</t>
        </is>
      </c>
      <c r="E46" s="0" t="n"/>
      <c r="F46" s="0">
        <f>C46&amp;D46&amp;A46&amp;D46&amp;B46</f>
        <v/>
      </c>
      <c r="G46" s="0">
        <f>C46&amp;D46&amp;E46&amp;D46&amp;B46</f>
        <v/>
      </c>
      <c r="J46" s="0">
        <f>BN46</f>
        <v/>
      </c>
      <c r="K46" s="0" t="inlineStr">
        <is>
          <t xml:space="preserve">Herunwer </t>
        </is>
      </c>
      <c r="L46" s="0">
        <f>K46&amp;J46</f>
        <v/>
      </c>
      <c r="M46" s="0">
        <f>LEN(L46)</f>
        <v/>
      </c>
      <c r="N46" s="0" t="inlineStr">
        <is>
          <t>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t>
        </is>
      </c>
      <c r="O46" s="2">
        <f>IF(ISNUMBER(SEARCH("&lt;br&gt;Size",SUBSTITUTE(TRIM(N46),"&lt;br&gt; ","&lt;br&gt;"))),LEFT(SUBSTITUTE(TRIM(N46),"&lt;br&gt; ","&lt;br&gt;"),SEARCH("&lt;br&gt;Size",SUBSTITUTE(TRIM(N46),"&lt;br&gt; ","&lt;br&gt;"))-1),SUBSTITUTE(TRIM(N46),"&lt;br&gt; ","&lt;br&gt;"))</f>
        <v/>
      </c>
      <c r="P46" s="2">
        <f>IF(ISNUMBER(SEARCH("Size&lt;br&gt;US",O46)),LEFT(O46,SEARCH("Size&lt;br&gt;US",O46)-1),O46)</f>
        <v/>
      </c>
      <c r="Q46" s="2">
        <f>SUBSTITUTE(P46,"&lt;br&gt;",CHAR(10))</f>
        <v/>
      </c>
      <c r="R46" s="2">
        <f>REPLACE(Q46,1,FIND(CHAR(10),Q46),)</f>
        <v/>
      </c>
      <c r="S46" s="3">
        <f>REPLACE(R46,1,FIND(CHAR(10),R46),)</f>
        <v/>
      </c>
      <c r="T46" s="3">
        <f>REPLACE(S46,1,FIND(CHAR(10),S46),)</f>
        <v/>
      </c>
      <c r="U46" s="3">
        <f>REPLACE(T46,1,FIND(CHAR(10),T46),)</f>
        <v/>
      </c>
      <c r="V46" s="3">
        <f>REPLACE(U46,1,FIND(CHAR(10),U46),)</f>
        <v/>
      </c>
      <c r="W46" s="3">
        <f>REPLACE(V46,1,FIND(CHAR(10),V46),)</f>
        <v/>
      </c>
      <c r="X46" s="3">
        <f>REPLACE(W46,1,FIND(CHAR(10),W46),)</f>
        <v/>
      </c>
      <c r="Y46" s="2">
        <f>K46&amp;"【Service】 If you have any questions, please feel free to contact us and we will answer your questions as soon as possible."</f>
        <v/>
      </c>
      <c r="Z46" s="3" t="inlineStr">
        <is>
          <t>best gift</t>
        </is>
      </c>
      <c r="AA46" s="3">
        <f>LEFT(S46,FIND(CHAR(10),S46)-1)</f>
        <v/>
      </c>
      <c r="AB46" s="2">
        <f>LEFT(T46,FIND(CHAR(10),T46)-1)</f>
        <v/>
      </c>
      <c r="AC46" s="2">
        <f>LEFT(U46,FIND(CHAR(10),U46)-1)</f>
        <v/>
      </c>
      <c r="AD46" s="2">
        <f>LEFT(V46,FIND(CHAR(10),V46)-1)</f>
        <v/>
      </c>
      <c r="AE46" s="2">
        <f>LEFT(W46,FIND(CHAR(10),W46)-1)</f>
        <v/>
      </c>
      <c r="AF46" s="0" t="inlineStr">
        <is>
          <t>液体,圣诞节产品,纸箱,胶水,信封件-US.UK.DE,信封件-US,信封件-FR,信封件-JP</t>
        </is>
      </c>
      <c r="AG46" s="0" t="inlineStr">
        <is>
          <t>color</t>
        </is>
      </c>
      <c r="AH46" s="0" t="inlineStr">
        <is>
          <t>4ml</t>
        </is>
      </c>
      <c r="AJ46" s="0" t="inlineStr">
        <is>
          <t>Plastic</t>
        </is>
      </c>
      <c r="AK46" s="0" t="inlineStr">
        <is>
          <t>塑料</t>
        </is>
      </c>
      <c r="AL46" s="0" t="inlineStr">
        <is>
          <t>9.6</t>
        </is>
      </c>
      <c r="AM46" s="0" t="inlineStr">
        <is>
          <t>60</t>
        </is>
      </c>
      <c r="AN46" s="5" t="n">
        <v>0.13</v>
      </c>
      <c r="AO46" s="0" t="n">
        <v>16.99</v>
      </c>
      <c r="AP46" s="0" t="n">
        <v>6.79</v>
      </c>
      <c r="AQ46" s="0" t="n">
        <v>6.99</v>
      </c>
      <c r="AR46" s="0">
        <f>IF(VALUE(TRIM(AM46))&lt;=100,"202411999000529084",IF(VALUE(TRIM(AM46))&lt;=200,"202411999000529085",IF(VALUE(TRIM(AM46))&lt;=300,"202411999000529087",IF(VALUE(TRIM(AM46))&lt;=400,"202411999000529089",IF(VALUE(TRIM(AM46))&lt;=500,"202411999000529090",IF(VALUE(TRIM(AM46))&lt;=1000,"202411999000532718","202411999000536024"))))))</f>
        <v/>
      </c>
      <c r="AU46" s="0" t="inlineStr">
        <is>
          <t>正常</t>
        </is>
      </c>
      <c r="BA46" s="0" t="inlineStr">
        <is>
          <t>http://23.94.38.62/cGg2QTVzSlJhMXFRVnRyVW11Q2UxazJaaDNtR3ZPRjRSTG9RWXM4NUxOaFhLSTdrMGtETExYRWcyOGlzSmNvUSt1UmZtQWVJVjdwcEpNdHZINldRY2c9PQ.jpg</t>
        </is>
      </c>
      <c r="BB46" s="0" t="inlineStr">
        <is>
          <t>http://23.94.38.62/WW01Q0NmOHYvbVZxVWd1RE1mM0JtMXJvZXhQUTRmREpEWkJZNENtVmxNd2s1N1hlcCtxU2pEdG5pT3E2M3JvdVh4NDRPQjk4S3l2RElpTG1BV2E2UlE9PQ.jpg</t>
        </is>
      </c>
      <c r="BC46" s="0" t="inlineStr">
        <is>
          <t>http://23.94.38.62/VVpXMUZlMUpFZFBjZmx0MWd3VTE3YmVhZDJJc3RrTTZmcXVNc3FSaGlPV3g4WStXUzlZblVNblArUlUydVVJR3NDQ3FydDlyRjlUV21Nc3dDUE1CWFE9PQ.jpg</t>
        </is>
      </c>
      <c r="BD46" s="0" t="inlineStr">
        <is>
          <t>http://23.94.38.62/UlhNeHpoczdROG1sQnk1ZkZaRnh6L3RCSkEyQ1VURVhVcDA0YTRXYndWcHBHV3B2VFdpajc2QS8zL0pMcDVEUjFjVDhkbXQzUjAvOVhMaEtVQU9ia0E9PQ.jpg</t>
        </is>
      </c>
      <c r="BE46" s="0" t="inlineStr">
        <is>
          <t>http://23.94.38.62/dlpzR1BiRmt5SDBHZExlY2dicUxwbzRYaWZwNUtROTh4VllYTWMrRTRHbnFJcGxDVXlpREVXSndRRENueml2Uzg2aTBsTlkxMk9POHNVNW9idEk3Rmc9PQ.jpg</t>
        </is>
      </c>
      <c r="BF46" s="0" t="inlineStr">
        <is>
          <t>http://23.94.38.62/Q08zSDBSOUZSTTNQcDM4M3NFc1hONFhjMEtLV0o4bDdBQ3VXQVp6bkR0aUZqaENvcTJzQzVWNjZkRHU4SWVLSDl6bzhjUW5TQXpOWGxZY1VJTTh6M1E9PQ.jpg</t>
        </is>
      </c>
      <c r="BG46" s="0" t="inlineStr">
        <is>
          <t>http://23.94.38.62/VDZKMVQyTFYxeDA1OGx5cTNtbDJzSk0vNHpUUTN5bzFVK0RjTVdYWGExMEcrUzFTUFJNeHpaZC9ET3RvL0hQY2FTMktoSFZZNDVHZUN1RUxwOTBPZ3c9PQ.jpg</t>
        </is>
      </c>
      <c r="BH46" s="0" t="n"/>
      <c r="BI46" s="0" t="n"/>
      <c r="BJ46" s="0" t="inlineStr">
        <is>
          <t>http://23.94.38.62/bnkrOEJmOHVveWZkbjVVV2x0em1Yd3pXdXpQeUQwdzZWdnJRNkd4VWQ0TFVNeHNycEdyYTRMRjBLZnhaWmJMcHJDd0JkbkZoOHJSZ3Y1bGMybUdGN2c9PQ.jpg@100</t>
        </is>
      </c>
      <c r="BK46" s="0">
        <f>IF(ISBLANK(BJ46),BA46,BJ46)</f>
        <v/>
      </c>
      <c r="BL46" s="0" t="inlineStr">
        <is>
          <t>HMW241120002</t>
        </is>
      </c>
      <c r="BN46" s="0" t="inlineStr">
        <is>
          <t>Super Long Water Pipe Manicure Fake Nails Pinks Sweet 3-d Bow Christmas Wear Armours French Snowflake Armours</t>
        </is>
      </c>
      <c r="BO46" s="0" t="inlineStr">
        <is>
          <t>超长水管美甲假指甲粉色甜美3D蝴蝶结圣诞装盔甲法式雪花盔甲</t>
        </is>
      </c>
      <c r="BP46" s="0" t="inlineStr">
        <is>
          <t>超长水管型美甲假指甲粉色甜美立体蝴蝶结圣诞穿戴甲法式雪花甲片</t>
        </is>
      </c>
      <c r="BQ46" s="0" t="inlineStr">
        <is>
          <t>Super Long Water Pipe Nail Art Fake Nails Pink Sweet Three-Dimensional Bow Christmas Wear Nail French Snowflake Nail Piece</t>
        </is>
      </c>
    </row>
    <row r="47" ht="50" customHeight="1" s="1">
      <c r="A47" s="0" t="inlineStr">
        <is>
          <t>OXX60430601</t>
        </is>
      </c>
      <c r="B47" s="0" t="inlineStr">
        <is>
          <t>Herunwer</t>
        </is>
      </c>
      <c r="C47" s="0" t="inlineStr">
        <is>
          <t>2WXX20250106</t>
        </is>
      </c>
      <c r="D47" s="0" t="inlineStr">
        <is>
          <t>-</t>
        </is>
      </c>
      <c r="E47" s="0" t="n"/>
      <c r="F47" s="0">
        <f>C47&amp;D47&amp;A47&amp;D47&amp;B47</f>
        <v/>
      </c>
      <c r="G47" s="0">
        <f>C47&amp;D47&amp;E47&amp;D47&amp;B47</f>
        <v/>
      </c>
      <c r="J47" s="0">
        <f>BN47</f>
        <v/>
      </c>
      <c r="K47" s="0" t="inlineStr">
        <is>
          <t xml:space="preserve">Herunwer </t>
        </is>
      </c>
      <c r="L47" s="0">
        <f>K47&amp;J47</f>
        <v/>
      </c>
      <c r="M47" s="0">
        <f>LEN(L47)</f>
        <v/>
      </c>
      <c r="N47" s="0" t="inlineStr">
        <is>
          <t>&lt;br&gt;5pcs Gel Acrylic Nail Art Brush Painting Pen Set Nail Design Manicure Tool&lt;br&gt;Feature:&lt;br&gt;   new and high quality.&lt;br&gt;   Great for both nail specialist  or nail art learner&lt;br&gt;Color: As the picture show&lt;br&gt;Brush material: Nylon Hair&lt;br&gt;Handle material: Wood&lt;br&gt;Average length: 18cm Total weight: 30g Package size: 5.5 * 20.5 * 0.5cm  Package Included :&lt;br&gt; 5 * Nail Art Design Pen&lt;br&gt;</t>
        </is>
      </c>
      <c r="O47" s="2">
        <f>IF(ISNUMBER(SEARCH("&lt;br&gt;Size",SUBSTITUTE(TRIM(N47),"&lt;br&gt; ","&lt;br&gt;"))),LEFT(SUBSTITUTE(TRIM(N47),"&lt;br&gt; ","&lt;br&gt;"),SEARCH("&lt;br&gt;Size",SUBSTITUTE(TRIM(N47),"&lt;br&gt; ","&lt;br&gt;"))-1),SUBSTITUTE(TRIM(N47),"&lt;br&gt; ","&lt;br&gt;"))</f>
        <v/>
      </c>
      <c r="P47" s="2">
        <f>IF(ISNUMBER(SEARCH("Size&lt;br&gt;US",O47)),LEFT(O47,SEARCH("Size&lt;br&gt;US",O47)-1),O47)</f>
        <v/>
      </c>
      <c r="Q47" s="2">
        <f>SUBSTITUTE(P47,"&lt;br&gt;",CHAR(10))</f>
        <v/>
      </c>
      <c r="R47" s="2">
        <f>REPLACE(Q47,1,FIND(CHAR(10),Q47),)</f>
        <v/>
      </c>
      <c r="S47" s="3">
        <f>REPLACE(R47,1,FIND(CHAR(10),R47),)</f>
        <v/>
      </c>
      <c r="T47" s="3">
        <f>REPLACE(S47,1,FIND(CHAR(10),S47),)</f>
        <v/>
      </c>
      <c r="U47" s="3">
        <f>REPLACE(T47,1,FIND(CHAR(10),T47),)</f>
        <v/>
      </c>
      <c r="V47" s="3">
        <f>REPLACE(U47,1,FIND(CHAR(10),U47),)</f>
        <v/>
      </c>
      <c r="W47" s="3">
        <f>REPLACE(V47,1,FIND(CHAR(10),V47),)</f>
        <v/>
      </c>
      <c r="X47" s="3">
        <f>REPLACE(W47,1,FIND(CHAR(10),W47),)</f>
        <v/>
      </c>
      <c r="Y47" s="2">
        <f>K47&amp;"【Service】 If you have any questions, please feel free to contact us and we will answer your questions as soon as possible."</f>
        <v/>
      </c>
      <c r="Z47" s="3" t="inlineStr">
        <is>
          <t>best gift</t>
        </is>
      </c>
      <c r="AA47" s="3">
        <f>LEFT(S47,FIND(CHAR(10),S47)-1)</f>
        <v/>
      </c>
      <c r="AB47" s="2">
        <f>LEFT(T47,FIND(CHAR(10),T47)-1)</f>
        <v/>
      </c>
      <c r="AC47" s="2">
        <f>LEFT(U47,FIND(CHAR(10),U47)-1)</f>
        <v/>
      </c>
      <c r="AD47" s="2">
        <f>LEFT(V47,FIND(CHAR(10),V47)-1)</f>
        <v/>
      </c>
      <c r="AE47" s="2">
        <f>LEFT(W47,FIND(CHAR(10),W47)-1)</f>
        <v/>
      </c>
      <c r="AF47" s="0" t="inlineStr"/>
      <c r="AG47" s="0" t="inlineStr">
        <is>
          <t xml:space="preserve">如图,As the picture show </t>
        </is>
      </c>
      <c r="AH47" s="0" t="inlineStr"/>
      <c r="AJ47" s="0" t="inlineStr"/>
      <c r="AK47" s="0" t="inlineStr"/>
      <c r="AL47" s="0" t="inlineStr">
        <is>
          <t>5.5</t>
        </is>
      </c>
      <c r="AM47" s="0" t="inlineStr">
        <is>
          <t>16.7</t>
        </is>
      </c>
      <c r="AN47" s="5" t="n">
        <v>0.04</v>
      </c>
      <c r="AO47" s="0" t="n">
        <v>13.99</v>
      </c>
      <c r="AP47" s="0" t="n">
        <v>5.6</v>
      </c>
      <c r="AQ47" s="0" t="n">
        <v>5.99</v>
      </c>
      <c r="AR47" s="0">
        <f>IF(VALUE(TRIM(AM47))&lt;=100,"202411999000529084",IF(VALUE(TRIM(AM47))&lt;=200,"202411999000529085",IF(VALUE(TRIM(AM47))&lt;=300,"202411999000529087",IF(VALUE(TRIM(AM47))&lt;=400,"202411999000529089",IF(VALUE(TRIM(AM47))&lt;=500,"202411999000529090",IF(VALUE(TRIM(AM47))&lt;=1000,"202411999000532718","202411999000536024"))))))</f>
        <v/>
      </c>
      <c r="AU47" s="0" t="inlineStr">
        <is>
          <t>正常</t>
        </is>
      </c>
      <c r="BA47" s="0" t="inlineStr">
        <is>
          <t>http://23.94.38.62/RjEybzE5Z3FKYklNVDZIME9kNE1HamhQUjlDUUk1aXFQQUU4VmhKYk8wRG5saUlNTEtQVG5XUitFaEN4Znozb29NaWdPYnBOLytFPQ.jpg</t>
        </is>
      </c>
      <c r="BB47" s="0" t="inlineStr">
        <is>
          <t>http://23.94.38.62/Q0FtVm1YbnRVN1d4ZkVOaUFlR2hCTEpBT3FLemFHUnRNejZxYUJHRWRzUTdtcUQyZjkyb2tHV2NwaTdMRm5MT21oNDdBY2hSU0tzPQ.jpg</t>
        </is>
      </c>
      <c r="BC47" s="0" t="inlineStr">
        <is>
          <t>http://23.94.38.62/cnBEbkZ3cVVFajlWQVZRTU52dlN4SGhDbUZhYXQvem1NQVZWaHZKZzNlUlRZNmtha2dOK0VGOENTTGcyQ1FPd0tqUVBvbGMyTmNRPQ.jpg</t>
        </is>
      </c>
      <c r="BD47" s="0" t="inlineStr">
        <is>
          <t>http://23.94.38.62/OE16b251MHV3NFR1YUpaNFMrMGk1aUptaDFHWkJKNFlYem1wQm5Wenc1WWZlQ3BUZkhxQTMzMEx4Z0RHSWQ3ZzV1Ly9Xd1dwQ1VFPQ.jpg</t>
        </is>
      </c>
      <c r="BE47" s="0" t="inlineStr">
        <is>
          <t>http://23.94.38.62/dDBJZFh2THptek9ZSkJmNXlHLzczenhXdkxPWm1kdkMyZmlkVnMvNis5QXFTUGNSbWE5enlQYzJaY3B0MzFnNVJLNTFNQU9JSzhvPQ.jpg</t>
        </is>
      </c>
      <c r="BF47" s="0" t="inlineStr">
        <is>
          <t>http://23.94.38.62/cXZQTnpkQUo4QklhUm9qdUQrNkxoUHZqOHdHSkRYWFR4S3Z0WEVWSU1nTzBTTVY0WVp1SG12dW5iN0xxb2E3SDVGYVlOSXNpREJjPQ.jpg</t>
        </is>
      </c>
      <c r="BG47" s="0" t="inlineStr">
        <is>
          <t>http://23.94.38.62/RXgvZmhYN1JMRUQ1MGRSNHZJcUlhb3NreityYkZNNjBqTXJOeUZvRTdRL1FIalYwbmVBU1NaMFIvNUtwTlY3VTBqbWdnL0pEQzdjPQ.jpg</t>
        </is>
      </c>
      <c r="BH47" s="0" t="inlineStr">
        <is>
          <t>http://23.94.38.62/UVRKZGFiVnp4QXFCRWtuNnZNNmZlUlBWdVk5SHdSWnFjNEkxZ1crZUxIR1dQSExyNFB4ZG1PZlgvdkJQUTRXRmYyU2JvTlVRQ1hFPQ.jpg</t>
        </is>
      </c>
      <c r="BI47" s="0" t="inlineStr">
        <is>
          <t>http://23.94.38.62/ek4vaVZuZ1Q4dElzbDY4UUpDemhtS3k1UnU5bU1qOHhic1JJbGoyMi9CdE80M0k4dUxkYXhCTGdVcGhhazRGUjBQYllIcXlwRFk4PQ.jpg</t>
        </is>
      </c>
      <c r="BJ47" s="0" t="n"/>
      <c r="BK47" s="0">
        <f>IF(ISBLANK(BJ47),BA47,BJ47)</f>
        <v/>
      </c>
      <c r="BL47" s="0" t="inlineStr">
        <is>
          <t>OXX60430601</t>
        </is>
      </c>
      <c r="BN47" s="0" t="inlineStr">
        <is>
          <t>Nail Brushes  Nail Art Brush Painting Pen Set Nail Design Manicure Tool Nail Art Design Pen</t>
        </is>
      </c>
      <c r="BO47" s="0" t="inlineStr">
        <is>
          <t>件装凝胶丙烯酸指甲彩绘笔套装指甲设计美甲工具</t>
        </is>
      </c>
      <c r="BP47" s="0" t="inlineStr">
        <is>
          <t>5pc美甲笔</t>
        </is>
      </c>
      <c r="BQ47" s="0" t="inlineStr">
        <is>
          <t>5Pc Nail Art Pen</t>
        </is>
      </c>
    </row>
    <row r="48" ht="50" customHeight="1" s="1">
      <c r="A48" s="0" t="inlineStr">
        <is>
          <t>ZZP241112001</t>
        </is>
      </c>
      <c r="B48" s="0" t="inlineStr">
        <is>
          <t>Herunwer</t>
        </is>
      </c>
      <c r="C48" s="0" t="inlineStr">
        <is>
          <t>2WXX20250106</t>
        </is>
      </c>
      <c r="D48" s="0" t="inlineStr">
        <is>
          <t>-</t>
        </is>
      </c>
      <c r="E48" s="0" t="n"/>
      <c r="F48" s="0">
        <f>C48&amp;D48&amp;A48&amp;D48&amp;B48</f>
        <v/>
      </c>
      <c r="G48" s="0">
        <f>C48&amp;D48&amp;E48&amp;D48&amp;B48</f>
        <v/>
      </c>
      <c r="J48" s="0">
        <f>BN48</f>
        <v/>
      </c>
      <c r="K48" s="0" t="inlineStr">
        <is>
          <t xml:space="preserve">Herunwer </t>
        </is>
      </c>
      <c r="L48" s="0">
        <f>K48&amp;J48</f>
        <v/>
      </c>
      <c r="M48" s="0">
        <f>LEN(L48)</f>
        <v/>
      </c>
      <c r="N48"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t>
        </is>
      </c>
      <c r="O48" s="2">
        <f>IF(ISNUMBER(SEARCH("&lt;br&gt;Size",SUBSTITUTE(TRIM(N48),"&lt;br&gt; ","&lt;br&gt;"))),LEFT(SUBSTITUTE(TRIM(N48),"&lt;br&gt; ","&lt;br&gt;"),SEARCH("&lt;br&gt;Size",SUBSTITUTE(TRIM(N48),"&lt;br&gt; ","&lt;br&gt;"))-1),SUBSTITUTE(TRIM(N48),"&lt;br&gt; ","&lt;br&gt;"))</f>
        <v/>
      </c>
      <c r="P48" s="2">
        <f>IF(ISNUMBER(SEARCH("Size&lt;br&gt;US",O48)),LEFT(O48,SEARCH("Size&lt;br&gt;US",O48)-1),O48)</f>
        <v/>
      </c>
      <c r="Q48" s="2">
        <f>SUBSTITUTE(P48,"&lt;br&gt;",CHAR(10))</f>
        <v/>
      </c>
      <c r="R48" s="2">
        <f>REPLACE(Q48,1,FIND(CHAR(10),Q48),)</f>
        <v/>
      </c>
      <c r="S48" s="3">
        <f>REPLACE(R48,1,FIND(CHAR(10),R48),)</f>
        <v/>
      </c>
      <c r="T48" s="3">
        <f>REPLACE(S48,1,FIND(CHAR(10),S48),)</f>
        <v/>
      </c>
      <c r="U48" s="3">
        <f>REPLACE(T48,1,FIND(CHAR(10),T48),)</f>
        <v/>
      </c>
      <c r="V48" s="3">
        <f>REPLACE(U48,1,FIND(CHAR(10),U48),)</f>
        <v/>
      </c>
      <c r="W48" s="3">
        <f>REPLACE(V48,1,FIND(CHAR(10),V48),)</f>
        <v/>
      </c>
      <c r="X48" s="3">
        <f>REPLACE(W48,1,FIND(CHAR(10),W48),)</f>
        <v/>
      </c>
      <c r="Y48" s="2">
        <f>K48&amp;"【Service】 If you have any questions, please feel free to contact us and we will answer your questions as soon as possible."</f>
        <v/>
      </c>
      <c r="Z48" s="3" t="inlineStr">
        <is>
          <t>best gift</t>
        </is>
      </c>
      <c r="AA48" s="3">
        <f>LEFT(S48,FIND(CHAR(10),S48)-1)</f>
        <v/>
      </c>
      <c r="AB48" s="2">
        <f>LEFT(T48,FIND(CHAR(10),T48)-1)</f>
        <v/>
      </c>
      <c r="AC48" s="2">
        <f>LEFT(U48,FIND(CHAR(10),U48)-1)</f>
        <v/>
      </c>
      <c r="AD48" s="2">
        <f>LEFT(V48,FIND(CHAR(10),V48)-1)</f>
        <v/>
      </c>
      <c r="AE48" s="2">
        <f>LEFT(W48,FIND(CHAR(10),W48)-1)</f>
        <v/>
      </c>
      <c r="AF48" s="0" t="inlineStr">
        <is>
          <t>液体,纸箱,高价值</t>
        </is>
      </c>
      <c r="AG48" s="0" t="inlineStr">
        <is>
          <t>multicolor</t>
        </is>
      </c>
      <c r="AH48" s="0" t="inlineStr">
        <is>
          <t>180ml</t>
        </is>
      </c>
      <c r="AJ48" s="0" t="inlineStr">
        <is>
          <t>Plastic</t>
        </is>
      </c>
      <c r="AK48" s="0" t="inlineStr">
        <is>
          <t>塑料</t>
        </is>
      </c>
      <c r="AL48" s="0" t="inlineStr">
        <is>
          <t>58</t>
        </is>
      </c>
      <c r="AM48" s="0" t="inlineStr">
        <is>
          <t>510</t>
        </is>
      </c>
      <c r="AN48" s="5" t="n">
        <v>1.12</v>
      </c>
      <c r="AO48" s="0" t="n">
        <v>55.99</v>
      </c>
      <c r="AP48" s="0" t="n">
        <v>22.28</v>
      </c>
      <c r="AQ48" s="0" t="n">
        <v>21.99</v>
      </c>
      <c r="AR48" s="0">
        <f>IF(VALUE(TRIM(AM48))&lt;=100,"202411999000529084",IF(VALUE(TRIM(AM48))&lt;=200,"202411999000529085",IF(VALUE(TRIM(AM48))&lt;=300,"202411999000529087",IF(VALUE(TRIM(AM48))&lt;=400,"202411999000529089",IF(VALUE(TRIM(AM48))&lt;=500,"202411999000529090",IF(VALUE(TRIM(AM48))&lt;=1000,"202411999000532718","202411999000536024"))))))</f>
        <v/>
      </c>
      <c r="AU48" s="0" t="inlineStr">
        <is>
          <t>正常</t>
        </is>
      </c>
      <c r="BA48" s="0" t="inlineStr">
        <is>
          <t>http://23.94.38.62/Sml1em52RGRnQXRVQ3VvVHhSTmRIK0tlRDhyTVR2Q2c1TENjdnVOWm10QnR4TDFiY1YyLzJQQnNtUllOOGliQmFDQ2dKUGhmNW1vPQ.jpg</t>
        </is>
      </c>
      <c r="BB48" s="0" t="inlineStr">
        <is>
          <t>http://23.94.38.62/RWoyL0tYV21naDhHZ2ZvUmg5a0h4SWpHZnlsMDdBem5XM3dsL1g4cWV6M0ZKdkVlbUlvRmJCamw4RVliMFZDTFJhaHcvbk00ZXhrPQ.jpg</t>
        </is>
      </c>
      <c r="BC48" s="0" t="inlineStr">
        <is>
          <t>http://23.94.38.62/Z2RMVHdTRXlzT0V2UjVlNDJ4cHBYS2t3QnJZZllhT2Z1T1JOTENnV1U4V3JnY1BsQjN3ZWJ2dE1vUlNDdlBNRkFNMEk5UWpjSFlvPQ.jpg</t>
        </is>
      </c>
      <c r="BD48" s="0" t="inlineStr">
        <is>
          <t>http://23.94.38.62/c3J2SVhQTzRZOU0yRTd1YmNDRExXdTM4bEF3VGx5UnJ2WmhtUlkwK2Jsd3QxRkJveVZjWlJCdGVFcmZOYm1nTGFuRFppWVpmN2ZVPQ.jpg</t>
        </is>
      </c>
      <c r="BE48" s="0" t="inlineStr">
        <is>
          <t>http://23.94.38.62/U1ZJTDFtT2sxSzd6MGFiUkFLM051dG1YdzFlRUhkQkVHU29PNy9BVGxTaHh5T1NCRyt1YzVtN1lRa09HQTExbkIwR2x1YmRQZlpNPQ.jpg</t>
        </is>
      </c>
      <c r="BF48" s="0" t="inlineStr">
        <is>
          <t>http://23.94.38.62/bnZrbk1ZdlltWE9WY1R1d1BETmtFcmZockJ2dkFTWnpKMXVTUS9ZbnEvOGhZSll5WUxCUk1yWitwRFJscEpaZDZXYU5vUkRUSitVPQ.jpg</t>
        </is>
      </c>
      <c r="BG48" s="0" t="inlineStr">
        <is>
          <t>http://23.94.38.62/NHBvOTNhU2ZNMllHRjZoWDdkODFUanoyWWlKeFFZZTN6OGtlNEo2N0VacWNOUGJnVE9idlkrbmd2U2JkSnhuVzZZMGZIK1JHVUFJPQ.jpg</t>
        </is>
      </c>
      <c r="BH48" s="0" t="inlineStr">
        <is>
          <t>http://23.94.38.62/VEJrQ0dTTUhJaUJWUC9tRXFhRVcxMVNIQmFoUFUyRHRqLzMyVFliMTZZNjJZNnJOZWcvMC9xUDhWTmE3Rnd6bjlPcDFLZ0Z4N05JPQ.jpg</t>
        </is>
      </c>
      <c r="BI48" s="0" t="inlineStr">
        <is>
          <t>http://23.94.38.62/TjY3U3hLeTU3MlFrenNOKytoSW9Eem0xUkV6WDVzakVRSnNIeXg1QVc1VmFyYzVJZVVNcndiTFhrWnh1VTBtSXBVVVZieVBKTVFjPQ.jpg</t>
        </is>
      </c>
      <c r="BJ48" s="0" t="inlineStr">
        <is>
          <t>http://23.94.38.62/TEYvRmVRMGpwMTYrOU1EdEw2aG5JTk1xcktIc2NFL1FlYXZFektNZkYyS25QSXJCSDdqblFtVHN1OWxRa2dsQUI3TjlZWG9LK2ZVPQ.jpg@100</t>
        </is>
      </c>
      <c r="BK48" s="0">
        <f>IF(ISBLANK(BJ48),BA48,BJ48)</f>
        <v/>
      </c>
      <c r="BL48" s="0" t="inlineStr">
        <is>
          <t>ZZP241112001</t>
        </is>
      </c>
      <c r="BN48" s="0" t="inlineStr">
        <is>
          <t>24PC Gel Polish Kit Colorful Fashion Classic Nail Gel Set With 3 Bottles Of Base Coat Matte And Glossy Top Coat</t>
        </is>
      </c>
      <c r="BO48" s="0" t="inlineStr">
        <is>
          <t>24 件装凝胶指甲油套装多彩时尚经典指甲油套装含 3 瓶底漆哑光和亮光面漆</t>
        </is>
      </c>
      <c r="BP48" s="0" t="inlineStr">
        <is>
          <t>指甲油24色美甲功能胶套装</t>
        </is>
      </c>
      <c r="BQ48" s="0" t="inlineStr">
        <is>
          <t>Nail Polish 24 Colors Nail Art Functional Glue Set</t>
        </is>
      </c>
    </row>
    <row r="49" ht="50" customHeight="1" s="1">
      <c r="A49" s="0" t="inlineStr">
        <is>
          <t>ZZP241112002</t>
        </is>
      </c>
      <c r="B49" s="0" t="inlineStr">
        <is>
          <t>Herunwer</t>
        </is>
      </c>
      <c r="C49" s="0" t="inlineStr">
        <is>
          <t>2WXX20250106</t>
        </is>
      </c>
      <c r="D49" s="0" t="inlineStr">
        <is>
          <t>-</t>
        </is>
      </c>
      <c r="E49" s="0" t="n"/>
      <c r="F49" s="0">
        <f>C49&amp;D49&amp;A49&amp;D49&amp;B49</f>
        <v/>
      </c>
      <c r="G49" s="0">
        <f>C49&amp;D49&amp;E49&amp;D49&amp;B49</f>
        <v/>
      </c>
      <c r="J49" s="0">
        <f>BN49</f>
        <v/>
      </c>
      <c r="K49" s="0" t="inlineStr">
        <is>
          <t xml:space="preserve">Herunwer </t>
        </is>
      </c>
      <c r="L49" s="0">
        <f>K49&amp;J49</f>
        <v/>
      </c>
      <c r="M49" s="0">
        <f>LEN(L49)</f>
        <v/>
      </c>
      <c r="N49"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49" s="2">
        <f>IF(ISNUMBER(SEARCH("&lt;br&gt;Size",SUBSTITUTE(TRIM(N49),"&lt;br&gt; ","&lt;br&gt;"))),LEFT(SUBSTITUTE(TRIM(N49),"&lt;br&gt; ","&lt;br&gt;"),SEARCH("&lt;br&gt;Size",SUBSTITUTE(TRIM(N49),"&lt;br&gt; ","&lt;br&gt;"))-1),SUBSTITUTE(TRIM(N49),"&lt;br&gt; ","&lt;br&gt;"))</f>
        <v/>
      </c>
      <c r="P49" s="2">
        <f>IF(ISNUMBER(SEARCH("Size&lt;br&gt;US",O49)),LEFT(O49,SEARCH("Size&lt;br&gt;US",O49)-1),O49)</f>
        <v/>
      </c>
      <c r="Q49" s="2">
        <f>SUBSTITUTE(P49,"&lt;br&gt;",CHAR(10))</f>
        <v/>
      </c>
      <c r="R49" s="2">
        <f>REPLACE(Q49,1,FIND(CHAR(10),Q49),)</f>
        <v/>
      </c>
      <c r="S49" s="3">
        <f>REPLACE(R49,1,FIND(CHAR(10),R49),)</f>
        <v/>
      </c>
      <c r="T49" s="3">
        <f>REPLACE(S49,1,FIND(CHAR(10),S49),)</f>
        <v/>
      </c>
      <c r="U49" s="3">
        <f>REPLACE(T49,1,FIND(CHAR(10),T49),)</f>
        <v/>
      </c>
      <c r="V49" s="3">
        <f>REPLACE(U49,1,FIND(CHAR(10),U49),)</f>
        <v/>
      </c>
      <c r="W49" s="3">
        <f>REPLACE(V49,1,FIND(CHAR(10),V49),)</f>
        <v/>
      </c>
      <c r="X49" s="3">
        <f>REPLACE(W49,1,FIND(CHAR(10),W49),)</f>
        <v/>
      </c>
      <c r="Y49" s="2">
        <f>K49&amp;"【Service】 If you have any questions, please feel free to contact us and we will answer your questions as soon as possible."</f>
        <v/>
      </c>
      <c r="Z49" s="3" t="inlineStr">
        <is>
          <t>best gift</t>
        </is>
      </c>
      <c r="AA49" s="3">
        <f>LEFT(S49,FIND(CHAR(10),S49)-1)</f>
        <v/>
      </c>
      <c r="AB49" s="2">
        <f>LEFT(T49,FIND(CHAR(10),T49)-1)</f>
        <v/>
      </c>
      <c r="AC49" s="2">
        <f>LEFT(U49,FIND(CHAR(10),U49)-1)</f>
        <v/>
      </c>
      <c r="AD49" s="2">
        <f>LEFT(V49,FIND(CHAR(10),V49)-1)</f>
        <v/>
      </c>
      <c r="AE49" s="2">
        <f>LEFT(W49,FIND(CHAR(10),W49)-1)</f>
        <v/>
      </c>
      <c r="AF49" s="0" t="inlineStr">
        <is>
          <t>液体,纸箱,高价值</t>
        </is>
      </c>
      <c r="AG49" s="0" t="inlineStr">
        <is>
          <t>multicolor</t>
        </is>
      </c>
      <c r="AH49" s="0" t="inlineStr">
        <is>
          <t>180ml</t>
        </is>
      </c>
      <c r="AJ49" s="0" t="inlineStr">
        <is>
          <t>Plastic</t>
        </is>
      </c>
      <c r="AK49" s="0" t="inlineStr">
        <is>
          <t>塑料</t>
        </is>
      </c>
      <c r="AL49" s="0" t="inlineStr">
        <is>
          <t>58</t>
        </is>
      </c>
      <c r="AM49" s="0" t="inlineStr">
        <is>
          <t>510</t>
        </is>
      </c>
      <c r="AN49" s="5" t="n">
        <v>1.12</v>
      </c>
      <c r="AO49" s="0" t="n">
        <v>55.99</v>
      </c>
      <c r="AP49" s="0" t="n">
        <v>22.28</v>
      </c>
      <c r="AQ49" s="0" t="n">
        <v>21.99</v>
      </c>
      <c r="AR49" s="0">
        <f>IF(VALUE(TRIM(AM49))&lt;=100,"202411999000529084",IF(VALUE(TRIM(AM49))&lt;=200,"202411999000529085",IF(VALUE(TRIM(AM49))&lt;=300,"202411999000529087",IF(VALUE(TRIM(AM49))&lt;=400,"202411999000529089",IF(VALUE(TRIM(AM49))&lt;=500,"202411999000529090",IF(VALUE(TRIM(AM49))&lt;=1000,"202411999000532718","202411999000536024"))))))</f>
        <v/>
      </c>
      <c r="AU49" s="0" t="inlineStr">
        <is>
          <t>正常</t>
        </is>
      </c>
      <c r="BA49" s="0" t="inlineStr">
        <is>
          <t>http://23.94.38.62/Ync2S1pVajdpa0wvMmxFYm5vb0orTEM1NzViTDlYQUxqbEFJT2gyMzJlQ2tpL1FiditrZjVjaE5vd2V5aFNISlp1dXRLTXJONGQwPQ.jpg</t>
        </is>
      </c>
      <c r="BB49" s="0" t="inlineStr">
        <is>
          <t>http://23.94.38.62/aEdYTVVMZmdPcjcxNVVBandENWtQdXcwcFVzNHFTNlE1R000aExhV2ZSU25mYXBQb1dib0NwbllaQ3krYTFtVVUzY1crejBKb1NJPQ.jpg</t>
        </is>
      </c>
      <c r="BC49" s="0" t="inlineStr">
        <is>
          <t>http://23.94.38.62/SVRoZ2J1SWlVUCtiUk9BYU1JVllDcXI0bE1DemFiOUtQckh5ODgyVHFCQ2VmeU85SXgzeTJ1QUIzVGxYWkZRd29nYTVuaTJpRU0wPQ.jpg</t>
        </is>
      </c>
      <c r="BD49" s="0" t="inlineStr">
        <is>
          <t>http://23.94.38.62/blpSVFlaR3JtOTVKYzdYbVpJWldZaDlLWkUzVi9wN2JmRVNrTG8zYmRKczBUd2p6WHp5NG1XOWxUMlV4UVV3RThYeUp6Q3Zza2VjPQ.jpg</t>
        </is>
      </c>
      <c r="BE49" s="0" t="inlineStr">
        <is>
          <t>http://23.94.38.62/cmtYRGtuTzJ3WGFQU1RNV1hOQVhTVk15NHZVbXVnSVJHcXhlVmlrQStUbkM2dFlNUUsrV2l0K1ZPWHR3ZWJsNjJ5bUxXTnY4K0N3PQ.jpg</t>
        </is>
      </c>
      <c r="BF49" s="0" t="inlineStr">
        <is>
          <t>http://23.94.38.62/c2kxdWJDYVhib3hpOWV2UjlRbldDNjNleUJMR3UzZ2o2V1o4WXd3VnN2SENPZ2dZdWV2VE9wRGxjcHdsS2ZPaFpkajhxcCtPYUljPQ.jpg</t>
        </is>
      </c>
      <c r="BG49" s="0" t="inlineStr">
        <is>
          <t>http://23.94.38.62/WE1HU084clUzN1FrK3h0Mkh0d2ltVnp0UVBsb2RCZU5JSytPSnQxWmc0MFZmSW1GclhWdThBTVRCR1Z1VHBOSmNLRUdQUlFjMjlnPQ.jpg</t>
        </is>
      </c>
      <c r="BH49" s="0" t="inlineStr">
        <is>
          <t>http://23.94.38.62/QWV4dTZua1FWelFweFFEQ2RpaFFaSUdBdElLWHRhdlM3Wks4VlgvNXZGVWJNMEptdFI2azZkRXJsdHpUS09lQytEK2FGK3dxWEdBPQ.jpg</t>
        </is>
      </c>
      <c r="BI49" s="0" t="inlineStr">
        <is>
          <t>http://23.94.38.62/MXFoaWZuK1JsSk50VFI3ZmdRTFl4dUNRSFFGU0FVaTRtL2phSTZDZ3ZUcmhNb0p0MFNWRDNXZHVzd0hkY2hWWTgvUEJtQXlwemc0PQ.jpg</t>
        </is>
      </c>
      <c r="BJ49" s="0" t="inlineStr">
        <is>
          <t>http://23.94.38.62/dmtseG16UXJtaVNwQkRCVHM0RUF6L2h2K2NQUXZacWxURkZ5R3JFamVQenQ5VzhhRTlSa0lNd3M3S1l5YklldTBvV09pcWIvdVFRPQ.jpg@100</t>
        </is>
      </c>
      <c r="BK49" s="0">
        <f>IF(ISBLANK(BJ49),BA49,BJ49)</f>
        <v/>
      </c>
      <c r="BL49" s="0" t="inlineStr">
        <is>
          <t>ZZP241112002</t>
        </is>
      </c>
      <c r="BN49" s="0" t="inlineStr">
        <is>
          <t>24PC Gel Polish Kit Colorful Fashion Classic Nail Gel Set With 3 Bottles Of Base Coat Matte And Glossy Top Coat</t>
        </is>
      </c>
      <c r="BO49" s="0" t="inlineStr">
        <is>
          <t>24 件装凝胶指甲油套装多彩时尚经典指甲油套装含 3 瓶底漆哑光和亮光面漆</t>
        </is>
      </c>
      <c r="BP49" s="0" t="inlineStr">
        <is>
          <t>指甲油24色美甲功能胶套装</t>
        </is>
      </c>
      <c r="BQ49" s="0" t="inlineStr">
        <is>
          <t>Nail Polish 24 Colors Nail Art Functional Glue Set</t>
        </is>
      </c>
    </row>
    <row r="50" ht="50" customHeight="1" s="1">
      <c r="A50" s="0" t="inlineStr">
        <is>
          <t>ZZP241112003</t>
        </is>
      </c>
      <c r="B50" s="0" t="inlineStr">
        <is>
          <t>Herunwer</t>
        </is>
      </c>
      <c r="C50" s="0" t="inlineStr">
        <is>
          <t>2WXX20250106</t>
        </is>
      </c>
      <c r="D50" s="0" t="inlineStr">
        <is>
          <t>-</t>
        </is>
      </c>
      <c r="E50" s="0" t="n"/>
      <c r="F50" s="0">
        <f>C50&amp;D50&amp;A50&amp;D50&amp;B50</f>
        <v/>
      </c>
      <c r="G50" s="0">
        <f>C50&amp;D50&amp;E50&amp;D50&amp;B50</f>
        <v/>
      </c>
      <c r="J50" s="0">
        <f>BN50</f>
        <v/>
      </c>
      <c r="K50" s="0" t="inlineStr">
        <is>
          <t xml:space="preserve">Herunwer </t>
        </is>
      </c>
      <c r="L50" s="0">
        <f>K50&amp;J50</f>
        <v/>
      </c>
      <c r="M50" s="0">
        <f>LEN(L50)</f>
        <v/>
      </c>
      <c r="N50"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0" s="2">
        <f>IF(ISNUMBER(SEARCH("&lt;br&gt;Size",SUBSTITUTE(TRIM(N50),"&lt;br&gt; ","&lt;br&gt;"))),LEFT(SUBSTITUTE(TRIM(N50),"&lt;br&gt; ","&lt;br&gt;"),SEARCH("&lt;br&gt;Size",SUBSTITUTE(TRIM(N50),"&lt;br&gt; ","&lt;br&gt;"))-1),SUBSTITUTE(TRIM(N50),"&lt;br&gt; ","&lt;br&gt;"))</f>
        <v/>
      </c>
      <c r="P50" s="2">
        <f>IF(ISNUMBER(SEARCH("Size&lt;br&gt;US",O50)),LEFT(O50,SEARCH("Size&lt;br&gt;US",O50)-1),O50)</f>
        <v/>
      </c>
      <c r="Q50" s="2">
        <f>SUBSTITUTE(P50,"&lt;br&gt;",CHAR(10))</f>
        <v/>
      </c>
      <c r="R50" s="2">
        <f>REPLACE(Q50,1,FIND(CHAR(10),Q50),)</f>
        <v/>
      </c>
      <c r="S50" s="3">
        <f>REPLACE(R50,1,FIND(CHAR(10),R50),)</f>
        <v/>
      </c>
      <c r="T50" s="3">
        <f>REPLACE(S50,1,FIND(CHAR(10),S50),)</f>
        <v/>
      </c>
      <c r="U50" s="3">
        <f>REPLACE(T50,1,FIND(CHAR(10),T50),)</f>
        <v/>
      </c>
      <c r="V50" s="3">
        <f>REPLACE(U50,1,FIND(CHAR(10),U50),)</f>
        <v/>
      </c>
      <c r="W50" s="3">
        <f>REPLACE(V50,1,FIND(CHAR(10),V50),)</f>
        <v/>
      </c>
      <c r="X50" s="3">
        <f>REPLACE(W50,1,FIND(CHAR(10),W50),)</f>
        <v/>
      </c>
      <c r="Y50" s="2">
        <f>K50&amp;"【Service】 If you have any questions, please feel free to contact us and we will answer your questions as soon as possible."</f>
        <v/>
      </c>
      <c r="Z50" s="3" t="inlineStr">
        <is>
          <t>best gift</t>
        </is>
      </c>
      <c r="AA50" s="3">
        <f>LEFT(S50,FIND(CHAR(10),S50)-1)</f>
        <v/>
      </c>
      <c r="AB50" s="2">
        <f>LEFT(T50,FIND(CHAR(10),T50)-1)</f>
        <v/>
      </c>
      <c r="AC50" s="2">
        <f>LEFT(U50,FIND(CHAR(10),U50)-1)</f>
        <v/>
      </c>
      <c r="AD50" s="2">
        <f>LEFT(V50,FIND(CHAR(10),V50)-1)</f>
        <v/>
      </c>
      <c r="AE50" s="2">
        <f>LEFT(W50,FIND(CHAR(10),W50)-1)</f>
        <v/>
      </c>
      <c r="AF50" s="0" t="inlineStr">
        <is>
          <t>液体,纸箱,高价值</t>
        </is>
      </c>
      <c r="AG50" s="0" t="inlineStr">
        <is>
          <t>multicolor</t>
        </is>
      </c>
      <c r="AH50" s="0" t="inlineStr">
        <is>
          <t>180ml</t>
        </is>
      </c>
      <c r="AJ50" s="0" t="inlineStr">
        <is>
          <t>Plastic</t>
        </is>
      </c>
      <c r="AK50" s="0" t="inlineStr">
        <is>
          <t>塑料</t>
        </is>
      </c>
      <c r="AL50" s="0" t="inlineStr">
        <is>
          <t>58</t>
        </is>
      </c>
      <c r="AM50" s="0" t="inlineStr">
        <is>
          <t>510</t>
        </is>
      </c>
      <c r="AN50" s="5" t="n">
        <v>1.12</v>
      </c>
      <c r="AO50" s="0" t="n">
        <v>55.99</v>
      </c>
      <c r="AP50" s="0" t="n">
        <v>22.28</v>
      </c>
      <c r="AQ50" s="0" t="n">
        <v>21.99</v>
      </c>
      <c r="AR50" s="0">
        <f>IF(VALUE(TRIM(AM50))&lt;=100,"202411999000529084",IF(VALUE(TRIM(AM50))&lt;=200,"202411999000529085",IF(VALUE(TRIM(AM50))&lt;=300,"202411999000529087",IF(VALUE(TRIM(AM50))&lt;=400,"202411999000529089",IF(VALUE(TRIM(AM50))&lt;=500,"202411999000529090",IF(VALUE(TRIM(AM50))&lt;=1000,"202411999000532718","202411999000536024"))))))</f>
        <v/>
      </c>
      <c r="AU50" s="0" t="inlineStr">
        <is>
          <t>正常</t>
        </is>
      </c>
      <c r="BA50" s="0" t="inlineStr">
        <is>
          <t>http://23.94.38.62/Ri85WFF6SDU4ZXBGa1JBYmQwbEdMTzlac3ZKTnY5ckZMc3VOV2F4bzBtSTBrRnFlOXl6cDRiRUFQUHYzUjFGU2dtSlQzcTJBZUo0PQ.jpg</t>
        </is>
      </c>
      <c r="BB50" s="0" t="inlineStr">
        <is>
          <t>http://23.94.38.62/NDNmNXZrSnBZWTZuaU5XdWF1bVNsVzZ2SG5TbVgrN1NMYVVrNmdERm5XVm8zbkk4bkJsMDdTNjdDdTBsRnJzOG55SWFCVGR1OHJBPQ.jpg</t>
        </is>
      </c>
      <c r="BC50" s="0" t="inlineStr">
        <is>
          <t>http://23.94.38.62/b2dhMGprRkhCbE8ydFIrbFZyMlVQWnlOVTB0czhvbzVKdHpGOEpLZmtnUWtLSFo0WmxzMlBsQ0ExUmQvYXhBdXovaFp2dXlFYlV3PQ.jpg</t>
        </is>
      </c>
      <c r="BD50" s="0" t="inlineStr">
        <is>
          <t>http://23.94.38.62/ZlIvUnlma1JMY1BiZWlaQWRHTHIwbnpuK05QSS9KN3JnVWtOQWwva3JIbjQvUXA5dXl1TU5tVzVtaHFkZFkxc2NHcHZOT05ZL0tzPQ.jpg</t>
        </is>
      </c>
      <c r="BE50" s="0" t="inlineStr">
        <is>
          <t>http://23.94.38.62/aXIvLzJJMWs1OC9MSlRWOVRuRnF0bXpCYU1Mb041cVNDY25oOWxXWjRIVHd0MGw0WWtmQ0l3L1l4bDIvSFZrUVFJd2t2VVhMRnFzPQ.jpg</t>
        </is>
      </c>
      <c r="BF50" s="0" t="inlineStr">
        <is>
          <t>http://23.94.38.62/eHprS2Q1QlVGRWJZcDZKcWdTelpnR0prd1AzamlyN3RJQzlCRFo4ZmNkR2ZLZjFJUHlCREszOVBWOXppdkdUVDhHQ0hKRjVvdEVjPQ.jpg</t>
        </is>
      </c>
      <c r="BG50" s="0" t="inlineStr">
        <is>
          <t>http://23.94.38.62/Y0xKQmdxL3dIZCsyWGxDWHNtM0ZLL2kyR0RNS09Ub3RkTWN0alduemdzOTAyR05QdXp3WjlkQ21KdlBrWlNCQTBWd0tMbVFoY2xZPQ.jpg</t>
        </is>
      </c>
      <c r="BH50" s="0" t="inlineStr">
        <is>
          <t>http://23.94.38.62/b05icjdERTNVMGoxNzRRS3poZFNCbEppMUdFSVdtVzEwbndKd25HSjZISnB1N2RlREZwbmhBa3RCWmJNR1JoYjd1Vk1PU2pjZ01jPQ.jpg</t>
        </is>
      </c>
      <c r="BI50" s="0" t="inlineStr">
        <is>
          <t>http://23.94.38.62/MldScmN0cjdXZHlvejdud0toUlZwUmpCbTlaNFpEbGkxeXNCZDJJbGpuSEt6TGlONVBvRjM1QmtNUmFPWEZ4YWV4TjJSMG0xMnhZPQ.jpg</t>
        </is>
      </c>
      <c r="BJ50" s="0" t="inlineStr">
        <is>
          <t>http://23.94.38.62/RTJoL3RBYmUybmM0NGJ5cGVnN3VTYWkxVE1QUGFzZVArdG5Ga2dORk5CUWVDTVRQQXBlemI0bjMyV1RseDNkTENNVTNsWGVBTnJzPQ.jpg@100</t>
        </is>
      </c>
      <c r="BK50" s="0">
        <f>IF(ISBLANK(BJ50),BA50,BJ50)</f>
        <v/>
      </c>
      <c r="BL50" s="0" t="inlineStr">
        <is>
          <t>ZZP241112003</t>
        </is>
      </c>
      <c r="BN50" s="0" t="inlineStr">
        <is>
          <t>24PC Gel Polish Kit Colorful Fashion Classic Nail Gel Set With 3 Bottles Of Base Coat Matte And Glossy Top Coat</t>
        </is>
      </c>
      <c r="BO50" s="0" t="inlineStr">
        <is>
          <t>24 件装凝胶指甲油套装多彩时尚经典指甲油套装含 3 瓶底漆哑光和亮光面漆</t>
        </is>
      </c>
      <c r="BP50" s="0" t="inlineStr">
        <is>
          <t>指甲油24色美甲功能胶套装</t>
        </is>
      </c>
      <c r="BQ50" s="0" t="inlineStr">
        <is>
          <t>Nail Polish 24 Colors Nail Art Functional Glue Set</t>
        </is>
      </c>
    </row>
    <row r="51" ht="50" customHeight="1" s="1">
      <c r="A51" s="0" t="inlineStr">
        <is>
          <t>ZZP241112004</t>
        </is>
      </c>
      <c r="B51" s="0" t="inlineStr">
        <is>
          <t>Herunwer</t>
        </is>
      </c>
      <c r="C51" s="0" t="inlineStr">
        <is>
          <t>2WXX20250106</t>
        </is>
      </c>
      <c r="D51" s="0" t="inlineStr">
        <is>
          <t>-</t>
        </is>
      </c>
      <c r="F51" s="0">
        <f>C51&amp;D51&amp;A51&amp;D51&amp;B51</f>
        <v/>
      </c>
      <c r="G51" s="0">
        <f>C51&amp;D51&amp;E51&amp;D51&amp;B51</f>
        <v/>
      </c>
      <c r="J51" s="0">
        <f>BN51</f>
        <v/>
      </c>
      <c r="K51" s="0" t="inlineStr">
        <is>
          <t xml:space="preserve">Herunwer </t>
        </is>
      </c>
      <c r="L51" s="0">
        <f>K51&amp;J51</f>
        <v/>
      </c>
      <c r="M51" s="0">
        <f>LEN(L51)</f>
        <v/>
      </c>
      <c r="N51" s="0" t="inlineStr">
        <is>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is>
      </c>
      <c r="O51" s="2">
        <f>IF(ISNUMBER(SEARCH("&lt;br&gt;Size",SUBSTITUTE(TRIM(N51),"&lt;br&gt; ","&lt;br&gt;"))),LEFT(SUBSTITUTE(TRIM(N51),"&lt;br&gt; ","&lt;br&gt;"),SEARCH("&lt;br&gt;Size",SUBSTITUTE(TRIM(N51),"&lt;br&gt; ","&lt;br&gt;"))-1),SUBSTITUTE(TRIM(N51),"&lt;br&gt; ","&lt;br&gt;"))</f>
        <v/>
      </c>
      <c r="P51" s="2">
        <f>IF(ISNUMBER(SEARCH("Size&lt;br&gt;US",O51)),LEFT(O51,SEARCH("Size&lt;br&gt;US",O51)-1),O51)</f>
        <v/>
      </c>
      <c r="Q51" s="2">
        <f>SUBSTITUTE(P51,"&lt;br&gt;",CHAR(10))</f>
        <v/>
      </c>
      <c r="R51" s="2">
        <f>REPLACE(Q51,1,FIND(CHAR(10),Q51),)</f>
        <v/>
      </c>
      <c r="S51" s="3">
        <f>REPLACE(R51,1,FIND(CHAR(10),R51),)</f>
        <v/>
      </c>
      <c r="T51" s="3">
        <f>REPLACE(S51,1,FIND(CHAR(10),S51),)</f>
        <v/>
      </c>
      <c r="U51" s="3">
        <f>REPLACE(T51,1,FIND(CHAR(10),T51),)</f>
        <v/>
      </c>
      <c r="V51" s="3">
        <f>REPLACE(U51,1,FIND(CHAR(10),U51),)</f>
        <v/>
      </c>
      <c r="W51" s="3">
        <f>REPLACE(V51,1,FIND(CHAR(10),V51),)</f>
        <v/>
      </c>
      <c r="X51" s="3">
        <f>REPLACE(W51,1,FIND(CHAR(10),W51),)</f>
        <v/>
      </c>
      <c r="Y51" s="2">
        <f>K51&amp;"【Service】 If you have any questions, please feel free to contact us and we will answer your questions as soon as possible."</f>
        <v/>
      </c>
      <c r="Z51" s="3" t="inlineStr">
        <is>
          <t>best gift</t>
        </is>
      </c>
      <c r="AA51" s="3">
        <f>LEFT(S51,FIND(CHAR(10),S51)-1)</f>
        <v/>
      </c>
      <c r="AB51" s="2">
        <f>LEFT(T51,FIND(CHAR(10),T51)-1)</f>
        <v/>
      </c>
      <c r="AC51" s="2">
        <f>LEFT(U51,FIND(CHAR(10),U51)-1)</f>
        <v/>
      </c>
      <c r="AD51" s="2">
        <f>LEFT(V51,FIND(CHAR(10),V51)-1)</f>
        <v/>
      </c>
      <c r="AE51" s="2">
        <f>LEFT(W51,FIND(CHAR(10),W51)-1)</f>
        <v/>
      </c>
      <c r="AF51" s="0" t="inlineStr">
        <is>
          <t>液体,纸箱,高价值</t>
        </is>
      </c>
      <c r="AG51" s="0" t="inlineStr">
        <is>
          <t>multicolor</t>
        </is>
      </c>
      <c r="AH51" s="0" t="inlineStr">
        <is>
          <t>180ml</t>
        </is>
      </c>
      <c r="AJ51" s="0" t="inlineStr">
        <is>
          <t>Plastic</t>
        </is>
      </c>
      <c r="AK51" s="0" t="inlineStr">
        <is>
          <t>塑料</t>
        </is>
      </c>
      <c r="AL51" s="0" t="inlineStr">
        <is>
          <t>58</t>
        </is>
      </c>
      <c r="AM51" s="0" t="inlineStr">
        <is>
          <t>510</t>
        </is>
      </c>
      <c r="AN51" s="5" t="n">
        <v>1.12</v>
      </c>
      <c r="AO51" s="0" t="n">
        <v>55.99</v>
      </c>
      <c r="AP51" s="0" t="n">
        <v>22.28</v>
      </c>
      <c r="AQ51" s="0" t="n">
        <v>21.99</v>
      </c>
      <c r="AR51" s="0">
        <f>IF(VALUE(TRIM(AM51))&lt;=100,"202411999000529084",IF(VALUE(TRIM(AM51))&lt;=200,"202411999000529085",IF(VALUE(TRIM(AM51))&lt;=300,"202411999000529087",IF(VALUE(TRIM(AM51))&lt;=400,"202411999000529089",IF(VALUE(TRIM(AM51))&lt;=500,"202411999000529090",IF(VALUE(TRIM(AM51))&lt;=1000,"202411999000532718","202411999000536024"))))))</f>
        <v/>
      </c>
      <c r="AU51" s="0" t="inlineStr">
        <is>
          <t>正常</t>
        </is>
      </c>
      <c r="BA51" s="0" t="inlineStr">
        <is>
          <t>http://23.94.38.62/eVVCVzNtV0N1NS81MTZNOWFRbEZpRXlpTVlNSWt1dWhGcWNsTjlmdzFEcDhDcE5TV2tjRFBIZWZxMWFGaTB5NFpEVTRma3BMOUZFPQ.jpg</t>
        </is>
      </c>
      <c r="BB51" s="0" t="inlineStr">
        <is>
          <t>http://23.94.38.62/VFJyaS8xQ09qTEFpZkZaTzNMMEFwU1V0aXNJcm9aTkc3OEVvRTVRU3BXV0pZZG5nYlVSZDN4NDJGNldOR2lLbFJPbGNKL2pKWVBnPQ.jpg</t>
        </is>
      </c>
      <c r="BC51" s="0" t="inlineStr">
        <is>
          <t>http://23.94.38.62/emwyaitJV3lXYTlKYWhmREkvQkdvZ3lwNjRhem5pYTJ3Mkl2Q01HVG84bHMvYUJzayt4dnVieDlJZVdzT2NGT1FlRHBkODVTd1lrPQ.jpg</t>
        </is>
      </c>
      <c r="BD51" s="0" t="inlineStr">
        <is>
          <t>http://23.94.38.62/cmlDUkFERUdnZHZITWJLUGM2UUsvVnU0SWlTRGtQUWUzTldCMnY5UDNHN0lMeHAxVHorZ2QzZjhkMnJJZUxGSVpoWmtxbnFQMHZFPQ.jpg</t>
        </is>
      </c>
      <c r="BE51" s="0" t="inlineStr">
        <is>
          <t>http://23.94.38.62/b2pWMHhwaFJMZEVHSWJXNXp2L1FBVEw5R3F1QmpzZFZQYStMaVZPRXJWc3B6ZmJBaWxDK2dRWlZDdlNHdUNHRTNscVc0WFpPZ2ZrPQ.jpg</t>
        </is>
      </c>
      <c r="BF51" s="0" t="inlineStr">
        <is>
          <t>http://23.94.38.62/L0RwQnR6MXdBWFB3d0pKNkphYmwvUm5oTFR3aGx5NUlzdWw2eHVWODFrOE8rdldmUTlDeVNYc3dyU3Zabm9RRUtpQ3NXUjdZU2FvPQ.jpg</t>
        </is>
      </c>
      <c r="BG51" s="0" t="inlineStr">
        <is>
          <t>http://23.94.38.62/Vy95WENTa0tJZnNxbnIvVjMvSC96YVd3L0J0Z1Q3SnhCV0ozNGJyTnZseDFhVjhPaHQ2Y1A3aVJVUWpOTVhyWk0vUHp0NlUxT2FrPQ.jpg</t>
        </is>
      </c>
      <c r="BH51" s="0" t="inlineStr">
        <is>
          <t>http://23.94.38.62/bDRxTHdxMyticXBmQlo3ZXN4cWc5S0U0UUNhdzFoQlFNOVFzS2RDd2wxa0RWdnh2REE0bXpVaWpWbFMyRTVqQXdLODc2Z0pocklZPQ.jpg</t>
        </is>
      </c>
      <c r="BI51" s="0" t="inlineStr">
        <is>
          <t>http://23.94.38.62/M3ZaQ3BNMkF4eTM4RVlTNUtYUG5CWDZvbEhOd0p0Y3FoMko1cVBKU2o5QllzQzJDTHhRV2NnWFlaeEZLYVJzZG9kSjBGek1SKzY4PQ.jpg</t>
        </is>
      </c>
      <c r="BJ51" s="0" t="inlineStr">
        <is>
          <t>http://23.94.38.62/L0hMclgwZ2hSeVMrNm5LNkxPbXZvQkxiRjBmd0I1UWZYeFh6V0Yzd09WWGFJZ1U0alpNTk40UDlOSHZCUG41aXV3OXZ6ekNMNko0PQ.jpg@100</t>
        </is>
      </c>
      <c r="BK51" s="0">
        <f>IF(ISBLANK(BJ51),BA51,BJ51)</f>
        <v/>
      </c>
      <c r="BL51" s="0" t="inlineStr">
        <is>
          <t>ZZP241112004</t>
        </is>
      </c>
      <c r="BN51" s="0" t="inlineStr">
        <is>
          <t>24PC Gel Polish Kit Colorful Fashion Classic Nail Gel Set With 3 Bottles Of Base Coat Matte And Glossy Top Coat</t>
        </is>
      </c>
      <c r="BO51" s="0" t="inlineStr">
        <is>
          <t>24 件装凝胶指甲油套装多彩时尚经典指甲油套装含 3 瓶底漆哑光和亮光面漆</t>
        </is>
      </c>
      <c r="BP51" s="0" t="inlineStr">
        <is>
          <t>指甲油24色美甲功能胶套装</t>
        </is>
      </c>
      <c r="BQ51" s="0" t="inlineStr">
        <is>
          <t>Nail Polish 24 Colors Nail Art Functional Glue Set</t>
        </is>
      </c>
    </row>
    <row r="52" ht="50" customHeight="1" s="1">
      <c r="A52" s="0" t="inlineStr">
        <is>
          <t>ZZP241121007</t>
        </is>
      </c>
      <c r="B52" s="0" t="inlineStr">
        <is>
          <t>Herunwer</t>
        </is>
      </c>
      <c r="C52" s="0" t="inlineStr">
        <is>
          <t>2WXX20250106</t>
        </is>
      </c>
      <c r="D52" s="0" t="inlineStr">
        <is>
          <t>-</t>
        </is>
      </c>
      <c r="E52" s="0" t="n"/>
      <c r="F52" s="0">
        <f>C52&amp;D52&amp;A52&amp;D52&amp;B52</f>
        <v/>
      </c>
      <c r="G52" s="0">
        <f>C52&amp;D52&amp;E52&amp;D52&amp;B52</f>
        <v/>
      </c>
      <c r="J52" s="0">
        <f>BN52</f>
        <v/>
      </c>
      <c r="K52" s="0" t="inlineStr">
        <is>
          <t xml:space="preserve">Herunwer </t>
        </is>
      </c>
      <c r="L52" s="0">
        <f>K52&amp;J52</f>
        <v/>
      </c>
      <c r="M52" s="0">
        <f>LEN(L52)</f>
        <v/>
      </c>
      <c r="N52" s="0" t="inlineStr">
        <is>
          <t xml:space="preserve">3pcs Nail Art Design DIY Acrylic Drawing Painting Striping  Gel Pen Brush Set&lt;br&gt;Features:&lt;br&gt;【3Pcs/Set Nail Brushes】 Includes 3PCS Nail Liner brushes. </t>
        </is>
      </c>
      <c r="O52" s="2">
        <f>IF(ISNUMBER(SEARCH("&lt;br&gt;Size",SUBSTITUTE(TRIM(N52),"&lt;br&gt; ","&lt;br&gt;"))),LEFT(SUBSTITUTE(TRIM(N52),"&lt;br&gt; ","&lt;br&gt;"),SEARCH("&lt;br&gt;Size",SUBSTITUTE(TRIM(N52),"&lt;br&gt; ","&lt;br&gt;"))-1),SUBSTITUTE(TRIM(N52),"&lt;br&gt; ","&lt;br&gt;"))</f>
        <v/>
      </c>
      <c r="P52" s="2">
        <f>IF(ISNUMBER(SEARCH("Size&lt;br&gt;US",O52)),LEFT(O52,SEARCH("Size&lt;br&gt;US",O52)-1),O52)</f>
        <v/>
      </c>
      <c r="Q52" s="2">
        <f>SUBSTITUTE(P52,"&lt;br&gt;",CHAR(10))</f>
        <v/>
      </c>
      <c r="R52" s="2">
        <f>REPLACE(Q52,1,FIND(CHAR(10),Q52),)</f>
        <v/>
      </c>
      <c r="S52" s="3">
        <f>REPLACE(R52,1,FIND(CHAR(10),R52),)</f>
        <v/>
      </c>
      <c r="T52" s="3">
        <f>REPLACE(S52,1,FIND(CHAR(10),S52),)</f>
        <v/>
      </c>
      <c r="U52" s="3">
        <f>REPLACE(T52,1,FIND(CHAR(10),T52),)</f>
        <v/>
      </c>
      <c r="V52" s="3">
        <f>REPLACE(U52,1,FIND(CHAR(10),U52),)</f>
        <v/>
      </c>
      <c r="W52" s="3">
        <f>REPLACE(V52,1,FIND(CHAR(10),V52),)</f>
        <v/>
      </c>
      <c r="X52" s="3">
        <f>REPLACE(W52,1,FIND(CHAR(10),W52),)</f>
        <v/>
      </c>
      <c r="Y52" s="2">
        <f>K52&amp;"【Service】 If you have any questions, please feel free to contact us and we will answer your questions as soon as possible."</f>
        <v/>
      </c>
      <c r="Z52" s="3" t="inlineStr">
        <is>
          <t>best gift</t>
        </is>
      </c>
      <c r="AA52" s="3">
        <f>LEFT(S52,FIND(CHAR(10),S52)-1)</f>
        <v/>
      </c>
      <c r="AB52" s="2">
        <f>LEFT(T52,FIND(CHAR(10),T52)-1)</f>
        <v/>
      </c>
      <c r="AC52" s="2">
        <f>LEFT(U52,FIND(CHAR(10),U52)-1)</f>
        <v/>
      </c>
      <c r="AD52" s="2">
        <f>LEFT(V52,FIND(CHAR(10),V52)-1)</f>
        <v/>
      </c>
      <c r="AE52" s="2">
        <f>LEFT(W52,FIND(CHAR(10),W52)-1)</f>
        <v/>
      </c>
      <c r="AF52" s="0" t="inlineStr">
        <is>
          <t>信封件-US.UK.DE,信封件-US,信封件-FR,信封件-JP</t>
        </is>
      </c>
      <c r="AG52" s="0" t="inlineStr">
        <is>
          <t>pink</t>
        </is>
      </c>
      <c r="AH52" s="0" t="inlineStr">
        <is>
          <t>Free Size</t>
        </is>
      </c>
      <c r="AJ52" s="0" t="inlineStr">
        <is>
          <t>metal</t>
        </is>
      </c>
      <c r="AK52" s="0" t="inlineStr">
        <is>
          <t>金属</t>
        </is>
      </c>
      <c r="AL52" s="0" t="inlineStr">
        <is>
          <t>4.3</t>
        </is>
      </c>
      <c r="AM52" s="0" t="inlineStr">
        <is>
          <t>28</t>
        </is>
      </c>
      <c r="AN52" s="5" t="n">
        <v>0.06</v>
      </c>
      <c r="AO52" s="0" t="n">
        <v>12.99</v>
      </c>
      <c r="AP52" s="0" t="n">
        <v>5.36</v>
      </c>
      <c r="AQ52" s="0" t="n">
        <v>4.99</v>
      </c>
      <c r="AR52" s="0">
        <f>IF(VALUE(TRIM(AM52))&lt;=100,"202411999000529084",IF(VALUE(TRIM(AM52))&lt;=200,"202411999000529085",IF(VALUE(TRIM(AM52))&lt;=300,"202411999000529087",IF(VALUE(TRIM(AM52))&lt;=400,"202411999000529089",IF(VALUE(TRIM(AM52))&lt;=500,"202411999000529090",IF(VALUE(TRIM(AM52))&lt;=1000,"202411999000532718","202411999000536024"))))))</f>
        <v/>
      </c>
      <c r="AU52" s="0" t="inlineStr">
        <is>
          <t>正常</t>
        </is>
      </c>
      <c r="BA52" s="0" t="inlineStr">
        <is>
          <t>http://23.94.38.62/SzczVEZ4T2F1QlhSdUllNVZMMTlrVTFyNXpnUXJYZjJFWFRnbmZ2VVNHZmVmNTFmN3FYMFZVUmZoaThNVXdqS3VUdXZPWkJnck4wPQ.jpg</t>
        </is>
      </c>
      <c r="BB52" s="0" t="inlineStr">
        <is>
          <t>http://23.94.38.62/SlJDcndjMEpXL1MwUGdnMFhPb1VSRUVkQy8zTE5aZE5SRjY4MDM3cWh5SU9iOVp1MWVueC85Q0NFajZUSTFIUkY1VnZCckVPYkJBPQ.jpg</t>
        </is>
      </c>
      <c r="BC52" s="0" t="inlineStr">
        <is>
          <t>http://23.94.38.62/RGxzQzZvUXNqak1kZFVmVzM0Wjl4K0srQ2JGRDgwbkZXdVZrRFJPVW5tUEY4VUhBQU0vZFo2ZDcxeGJOUnJ6TTdFNHFjSUY4Y25VPQ.jpg</t>
        </is>
      </c>
      <c r="BD52" s="0" t="inlineStr">
        <is>
          <t>http://23.94.38.62/a1VGUjJ4NWI0SCs0QTcrVk9lZ0pOcGpCcFBCa0NZaHlBZ3ZnTG93NEFkbG5WZE5FMEpGQUlPK0ZmbFh3QlBGZnl0Z3Z6ZzhjSTlFPQ.jpg</t>
        </is>
      </c>
      <c r="BE52" s="0" t="inlineStr">
        <is>
          <t>http://23.94.38.62/cGNLODdNNVZWOVZ4VElhbVBxaWNmNFhUcWhFTEZ4N2NYMnVoS0FMRjdnL1N6eEZ5cDVsYXJrOHNlUmdqMkJ2cXlIRXFKSXBRclhvPQ.jpg</t>
        </is>
      </c>
      <c r="BF52" s="0" t="inlineStr">
        <is>
          <t>http://23.94.38.62/NkRibDJMUmVZamtjcHczViszdDd4dEZLMWRWMUpnZld0UTA4REdxa2ZWSCtoMWpJdXBaSE82TkdBVTYyeHJzZzladVBZcGx6ZUZJPQ.jpg</t>
        </is>
      </c>
      <c r="BG52" s="0" t="inlineStr">
        <is>
          <t>http://23.94.38.62/YnVQOVZWZk1HK096N0tsTzE2QStQNUcwVytpMHBWRmRLcmFrbXMrcUMvSzFGWjlwSWx4clJOaXlJVXcxVXpKcVp0aUVZVVhFbUdFPQ.jpg</t>
        </is>
      </c>
      <c r="BH52" s="0" t="n"/>
      <c r="BI52" s="0" t="n"/>
      <c r="BJ52" s="0" t="inlineStr">
        <is>
          <t>http://23.94.38.62/N0xLM3NoYkhPMzViNEo5dXBqUzA5WkhSVkdyb21CMTgzM1VKckVKUnNBbFc3Zy9DY2Y4cXo4NlovN1lvdVFVa2dobU9GQmIyNTdBPQ.jpg@100</t>
        </is>
      </c>
      <c r="BK52" s="0">
        <f>IF(ISBLANK(BJ52),BA52,BJ52)</f>
        <v/>
      </c>
      <c r="BL52" s="0" t="inlineStr">
        <is>
          <t>ZZP241121007</t>
        </is>
      </c>
      <c r="BN52" s="0" t="inlineStr">
        <is>
          <t>3pcs Nail Art Design DIY Acrylic Drawing Painting Striping  Gel Pen Brush Set</t>
        </is>
      </c>
      <c r="BO52" s="0" t="inlineStr">
        <is>
          <t>件套美甲设计 DIY 丙烯画条纹凝胶笔刷套装</t>
        </is>
      </c>
      <c r="BP52" s="0" t="inlineStr">
        <is>
          <t>3只画花美甲笔</t>
        </is>
      </c>
      <c r="BQ52" s="0" t="inlineStr">
        <is>
          <t>3 Flower Nail Art Pens</t>
        </is>
      </c>
    </row>
    <row r="53" ht="50" customHeight="1" s="1">
      <c r="A53" s="0" t="inlineStr">
        <is>
          <t>ZZP241121008</t>
        </is>
      </c>
      <c r="B53" s="0" t="inlineStr">
        <is>
          <t>Herunwer</t>
        </is>
      </c>
      <c r="C53" s="0" t="inlineStr">
        <is>
          <t>2WXX20250106</t>
        </is>
      </c>
      <c r="D53" s="0" t="inlineStr">
        <is>
          <t>-</t>
        </is>
      </c>
      <c r="E53" s="0" t="n"/>
      <c r="F53" s="0">
        <f>C53&amp;D53&amp;A53&amp;D53&amp;B53</f>
        <v/>
      </c>
      <c r="G53" s="0">
        <f>C53&amp;D53&amp;E53&amp;D53&amp;B53</f>
        <v/>
      </c>
      <c r="J53" s="0">
        <f>BN53</f>
        <v/>
      </c>
      <c r="K53" s="0" t="inlineStr">
        <is>
          <t xml:space="preserve">Herunwer </t>
        </is>
      </c>
      <c r="L53" s="0">
        <f>K53&amp;J53</f>
        <v/>
      </c>
      <c r="M53" s="0">
        <f>LEN(L53)</f>
        <v/>
      </c>
      <c r="N53" s="0" t="inlineStr">
        <is>
          <t>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t>
        </is>
      </c>
      <c r="O53" s="2">
        <f>IF(ISNUMBER(SEARCH("&lt;br&gt;Size",SUBSTITUTE(TRIM(N53),"&lt;br&gt; ","&lt;br&gt;"))),LEFT(SUBSTITUTE(TRIM(N53),"&lt;br&gt; ","&lt;br&gt;"),SEARCH("&lt;br&gt;Size",SUBSTITUTE(TRIM(N53),"&lt;br&gt; ","&lt;br&gt;"))-1),SUBSTITUTE(TRIM(N53),"&lt;br&gt; ","&lt;br&gt;"))</f>
        <v/>
      </c>
      <c r="P53" s="2">
        <f>IF(ISNUMBER(SEARCH("Size&lt;br&gt;US",O53)),LEFT(O53,SEARCH("Size&lt;br&gt;US",O53)-1),O53)</f>
        <v/>
      </c>
      <c r="Q53" s="2">
        <f>SUBSTITUTE(P53,"&lt;br&gt;",CHAR(10))</f>
        <v/>
      </c>
      <c r="R53" s="2">
        <f>REPLACE(Q53,1,FIND(CHAR(10),Q53),)</f>
        <v/>
      </c>
      <c r="S53" s="3">
        <f>REPLACE(R53,1,FIND(CHAR(10),R53),)</f>
        <v/>
      </c>
      <c r="T53" s="3">
        <f>REPLACE(S53,1,FIND(CHAR(10),S53),)</f>
        <v/>
      </c>
      <c r="U53" s="3">
        <f>REPLACE(T53,1,FIND(CHAR(10),T53),)</f>
        <v/>
      </c>
      <c r="V53" s="3">
        <f>REPLACE(U53,1,FIND(CHAR(10),U53),)</f>
        <v/>
      </c>
      <c r="W53" s="3">
        <f>REPLACE(V53,1,FIND(CHAR(10),V53),)</f>
        <v/>
      </c>
      <c r="X53" s="3">
        <f>REPLACE(W53,1,FIND(CHAR(10),W53),)</f>
        <v/>
      </c>
      <c r="Y53" s="2">
        <f>K53&amp;"【Service】 If you have any questions, please feel free to contact us and we will answer your questions as soon as possible."</f>
        <v/>
      </c>
      <c r="Z53" s="3" t="inlineStr">
        <is>
          <t>best gift</t>
        </is>
      </c>
      <c r="AA53" s="3">
        <f>LEFT(S53,FIND(CHAR(10),S53)-1)</f>
        <v/>
      </c>
      <c r="AB53" s="2">
        <f>LEFT(T53,FIND(CHAR(10),T53)-1)</f>
        <v/>
      </c>
      <c r="AC53" s="2">
        <f>LEFT(U53,FIND(CHAR(10),U53)-1)</f>
        <v/>
      </c>
      <c r="AD53" s="2">
        <f>LEFT(V53,FIND(CHAR(10),V53)-1)</f>
        <v/>
      </c>
      <c r="AE53" s="2">
        <f>LEFT(W53,FIND(CHAR(10),W53)-1)</f>
        <v/>
      </c>
      <c r="AF53" s="0" t="inlineStr">
        <is>
          <t>信封件-US.UK.DE,信封件-US,信封件-FR,信封件-JP</t>
        </is>
      </c>
      <c r="AG53" s="0" t="inlineStr">
        <is>
          <t>black</t>
        </is>
      </c>
      <c r="AH53" s="0" t="inlineStr">
        <is>
          <t>Free Size</t>
        </is>
      </c>
      <c r="AJ53" s="0" t="inlineStr">
        <is>
          <t>Plastic</t>
        </is>
      </c>
      <c r="AK53" s="0" t="inlineStr">
        <is>
          <t>塑料</t>
        </is>
      </c>
      <c r="AL53" s="0" t="inlineStr">
        <is>
          <t>4</t>
        </is>
      </c>
      <c r="AM53" s="0" t="inlineStr">
        <is>
          <t>15</t>
        </is>
      </c>
      <c r="AN53" s="5" t="n">
        <v>0.03</v>
      </c>
      <c r="AO53" s="0" t="n">
        <v>12.99</v>
      </c>
      <c r="AP53" s="0" t="n">
        <v>5.3</v>
      </c>
      <c r="AQ53" s="0" t="n">
        <v>4.99</v>
      </c>
      <c r="AR53" s="0">
        <f>IF(VALUE(TRIM(AM53))&lt;=100,"202411999000529084",IF(VALUE(TRIM(AM53))&lt;=200,"202411999000529085",IF(VALUE(TRIM(AM53))&lt;=300,"202411999000529087",IF(VALUE(TRIM(AM53))&lt;=400,"202411999000529089",IF(VALUE(TRIM(AM53))&lt;=500,"202411999000529090",IF(VALUE(TRIM(AM53))&lt;=1000,"202411999000532718","202411999000536024"))))))</f>
        <v/>
      </c>
      <c r="AU53" s="0" t="inlineStr">
        <is>
          <t>正常</t>
        </is>
      </c>
      <c r="BA53" s="0" t="inlineStr">
        <is>
          <t>http://23.94.38.62/UCt1dlBITDd4ZVBWV3F6eTcwRXlFMTZPbWlYekdUOVNGSzNDY2RibEJlWmp6ZURKS2ZmNVlQQzZWc05Vd1RLQkdUUzB4WEhxQVZBPQ.jpg</t>
        </is>
      </c>
      <c r="BB53" s="0" t="inlineStr">
        <is>
          <t>http://23.94.38.62/eTJIbm9kYVhqT1NtdHJ6dlE2eklMeDFJTUlHMWd4V2lsYzBkSFBZOUNDK21TRFd4RERVOU53WkFMMXRlUE1JWmZROFd5TittRS9NPQ.jpg</t>
        </is>
      </c>
      <c r="BC53" s="0" t="inlineStr">
        <is>
          <t>http://23.94.38.62/RW10WktWUmRJdzJCOWZwQk1ycTVNNWdDd1ZsL1dQSndXNVZDMld1bDd4MUlrUHUxSVBUbVZnZW9SeU4xdnJzNDNzQStvQlVmQm1vPQ.jpg</t>
        </is>
      </c>
      <c r="BD53" s="0" t="inlineStr">
        <is>
          <t>http://23.94.38.62/eVI4UUxWSkEwUDBBaVhUK3FITkFhK3IzLzJaZnhaVGxrSlptUVdTNjVGUmErajI0TDFUeFMvSUU4TDlHcWt4MU5tWXlzZCtmUGZBPQ.jpg</t>
        </is>
      </c>
      <c r="BE53" s="0" t="inlineStr">
        <is>
          <t>http://23.94.38.62/MzlOQnNOeXppT3Jjd1BiNnpiRnY4L3NqQ3pkaERkV3liTmJDN0JoRVU4Qlhta3JIa3JuY1ZLcGNzQXN1akk4YnVTQnRzNkRHNURVPQ.jpg</t>
        </is>
      </c>
      <c r="BF53" s="0" t="inlineStr">
        <is>
          <t>http://23.94.38.62/QU04elZLNjFkVGFla3lKSVVqTkM5eUVlMllTcnAzWE5YY3Njb3pXbWRqVk5YY1RiNmw0aDVWS0RWZm85WEl6WEVuRy8yaHlvTDRFPQ.jpg</t>
        </is>
      </c>
      <c r="BG53" s="0" t="n"/>
      <c r="BH53" s="0" t="n"/>
      <c r="BI53" s="0" t="n"/>
      <c r="BJ53" s="0" t="inlineStr">
        <is>
          <t>http://23.94.38.62/MzBoUXlmOWF4TzJwRGFZNGhMZGh4YjM5KzZtU1lYOG5HTGNIRUtOQkZwb0JuZ1BFVXpmaEZXTHhEY3ZzZWdDUHQ1WktVcmtVNkhNPQ.jpg@100</t>
        </is>
      </c>
      <c r="BK53" s="0">
        <f>IF(ISBLANK(BJ53),BA53,BJ53)</f>
        <v/>
      </c>
      <c r="BL53" s="0" t="inlineStr">
        <is>
          <t>ZZP241121008</t>
        </is>
      </c>
      <c r="BN53" s="0" t="inlineStr">
        <is>
          <t>5PC Sculpting Nail Pen Painting Pen Nail Tools Metal Painting Pen Drawing Pen Line Pen Embossing Pen  Easy To Clean</t>
        </is>
      </c>
      <c r="BO53" s="0" t="inlineStr">
        <is>
          <t>件装雕刻指甲笔绘画笔美甲工具金属绘画笔绘图笔线条笔压花笔易于清洁</t>
        </is>
      </c>
      <c r="BP53" s="0" t="inlineStr">
        <is>
          <t>5支美甲镂空雕刻压花笔</t>
        </is>
      </c>
      <c r="BQ53" s="0" t="inlineStr">
        <is>
          <t>5 Nail Art Hollow Carving Embossing Pens</t>
        </is>
      </c>
    </row>
    <row r="54" ht="50" customHeight="1" s="1">
      <c r="A54" s="0" t="inlineStr">
        <is>
          <t>YSQ241107002</t>
        </is>
      </c>
      <c r="B54" s="0" t="inlineStr">
        <is>
          <t>Herunwer</t>
        </is>
      </c>
      <c r="C54" s="0" t="inlineStr">
        <is>
          <t>2WXX20250106</t>
        </is>
      </c>
      <c r="D54" s="0" t="inlineStr">
        <is>
          <t>-</t>
        </is>
      </c>
      <c r="E54" s="0" t="n"/>
      <c r="F54" s="0">
        <f>C54&amp;D54&amp;A54&amp;D54&amp;B54</f>
        <v/>
      </c>
      <c r="G54" s="0">
        <f>C54&amp;D54&amp;E54&amp;D54&amp;B54</f>
        <v/>
      </c>
      <c r="J54" s="0">
        <f>BN54</f>
        <v/>
      </c>
      <c r="K54" s="0" t="inlineStr">
        <is>
          <t xml:space="preserve">Herunwer </t>
        </is>
      </c>
      <c r="L54" s="0">
        <f>K54&amp;J54</f>
        <v/>
      </c>
      <c r="M54" s="0">
        <f>LEN(L54)</f>
        <v/>
      </c>
      <c r="N54" s="0" t="inlineStr">
        <is>
          <t>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t>
        </is>
      </c>
      <c r="O54" s="2">
        <f>IF(ISNUMBER(SEARCH("&lt;br&gt;Size",SUBSTITUTE(TRIM(N54),"&lt;br&gt; ","&lt;br&gt;"))),LEFT(SUBSTITUTE(TRIM(N54),"&lt;br&gt; ","&lt;br&gt;"),SEARCH("&lt;br&gt;Size",SUBSTITUTE(TRIM(N54),"&lt;br&gt; ","&lt;br&gt;"))-1),SUBSTITUTE(TRIM(N54),"&lt;br&gt; ","&lt;br&gt;"))</f>
        <v/>
      </c>
      <c r="P54" s="2">
        <f>IF(ISNUMBER(SEARCH("Size&lt;br&gt;US",O54)),LEFT(O54,SEARCH("Size&lt;br&gt;US",O54)-1),O54)</f>
        <v/>
      </c>
      <c r="Q54" s="2">
        <f>SUBSTITUTE(P54,"&lt;br&gt;",CHAR(10))</f>
        <v/>
      </c>
      <c r="R54" s="2">
        <f>REPLACE(Q54,1,FIND(CHAR(10),Q54),)</f>
        <v/>
      </c>
      <c r="S54" s="3">
        <f>REPLACE(R54,1,FIND(CHAR(10),R54),)</f>
        <v/>
      </c>
      <c r="T54" s="3">
        <f>REPLACE(S54,1,FIND(CHAR(10),S54),)</f>
        <v/>
      </c>
      <c r="U54" s="3">
        <f>REPLACE(T54,1,FIND(CHAR(10),T54),)</f>
        <v/>
      </c>
      <c r="V54" s="3">
        <f>REPLACE(U54,1,FIND(CHAR(10),U54),)</f>
        <v/>
      </c>
      <c r="W54" s="3">
        <f>REPLACE(V54,1,FIND(CHAR(10),V54),)</f>
        <v/>
      </c>
      <c r="X54" s="3">
        <f>REPLACE(W54,1,FIND(CHAR(10),W54),)</f>
        <v/>
      </c>
      <c r="Y54" s="2">
        <f>K54&amp;"【Service】 If you have any questions, please feel free to contact us and we will answer your questions as soon as possible."</f>
        <v/>
      </c>
      <c r="Z54" s="3" t="inlineStr">
        <is>
          <t>best gift</t>
        </is>
      </c>
      <c r="AA54" s="3">
        <f>LEFT(S54,FIND(CHAR(10),S54)-1)</f>
        <v/>
      </c>
      <c r="AB54" s="2">
        <f>LEFT(T54,FIND(CHAR(10),T54)-1)</f>
        <v/>
      </c>
      <c r="AC54" s="2">
        <f>LEFT(U54,FIND(CHAR(10),U54)-1)</f>
        <v/>
      </c>
      <c r="AD54" s="2">
        <f>LEFT(V54,FIND(CHAR(10),V54)-1)</f>
        <v/>
      </c>
      <c r="AE54" s="2">
        <f>LEFT(W54,FIND(CHAR(10),W54)-1)</f>
        <v/>
      </c>
      <c r="AF54" s="0" t="inlineStr">
        <is>
          <t>液体,纸箱,信封件-DE2</t>
        </is>
      </c>
      <c r="AG54" s="0" t="inlineStr">
        <is>
          <t>purple</t>
        </is>
      </c>
      <c r="AH54" s="0" t="inlineStr">
        <is>
          <t>Free Size</t>
        </is>
      </c>
      <c r="AJ54" s="0" t="inlineStr">
        <is>
          <t>Plastic</t>
        </is>
      </c>
      <c r="AK54" s="0" t="inlineStr">
        <is>
          <t>塑料</t>
        </is>
      </c>
      <c r="AL54" s="0" t="inlineStr">
        <is>
          <t>4</t>
        </is>
      </c>
      <c r="AM54" s="0" t="inlineStr">
        <is>
          <t>71</t>
        </is>
      </c>
      <c r="AN54" s="5" t="n">
        <v>0.16</v>
      </c>
      <c r="AO54" s="0" t="n">
        <v>13.99</v>
      </c>
      <c r="AP54" s="0" t="n">
        <v>5.79</v>
      </c>
      <c r="AQ54" s="0" t="n">
        <v>5.99</v>
      </c>
      <c r="AR54" s="0">
        <f>IF(VALUE(TRIM(AM54))&lt;=100,"202411999000529084",IF(VALUE(TRIM(AM54))&lt;=200,"202411999000529085",IF(VALUE(TRIM(AM54))&lt;=300,"202411999000529087",IF(VALUE(TRIM(AM54))&lt;=400,"202411999000529089",IF(VALUE(TRIM(AM54))&lt;=500,"202411999000529090",IF(VALUE(TRIM(AM54))&lt;=1000,"202411999000532718","202411999000536024"))))))</f>
        <v/>
      </c>
      <c r="AU54" s="0" t="inlineStr">
        <is>
          <t>正常</t>
        </is>
      </c>
      <c r="BA54" s="0" t="inlineStr">
        <is>
          <t>http://23.94.38.62/dW5QbFRaaXNzUklOaDE2bHd4VituRE5RZHhuZ0ZQYTZvUi9WNGZXaGFWV1pPejBRdjNSTSszMDVZYWxVVk1hZHdoRXNXeXRzQUpzPQ.jpg</t>
        </is>
      </c>
      <c r="BB54" s="0" t="inlineStr">
        <is>
          <t>http://23.94.38.62/aFV3SzBZbW9CcVJPN2YzeUZPK3JNN3VRWjRQalB5UlVicjlEeHpPbGtUclJKdkRCZ1RiMkxsZHVjZDlkd0hETjNNbjZrVHVxWmlrPQ.jpg</t>
        </is>
      </c>
      <c r="BC54" s="0" t="inlineStr">
        <is>
          <t>http://23.94.38.62/aHl5OHluZGZETUpNd1VmdE5CN1JDSnpXS3FQbEJPNWV4SWkxREVpeGZ3K2hRQ3haSTBTMnNZSWZ3RU1QQS9ORjY5TjRwZ053RVpRPQ.jpg</t>
        </is>
      </c>
      <c r="BD54" s="0" t="inlineStr">
        <is>
          <t>http://23.94.38.62/NkJkZllKTUY1Q0VGaVhobURhdjAzZkV5RHhVazR0UWFNUTRhSE9OM3JqeHdkbU0zOGpYa3paSzdCSkluL0FkOVZiOGlPd09VWjh3PQ.jpg</t>
        </is>
      </c>
      <c r="BE54" s="0" t="inlineStr">
        <is>
          <t>http://23.94.38.62/dElKOHUxcmhOOTRvWnF1WmRITHZXSkNUQWJJL2RlMWJ5WHBiWnM4aHJxVVVYUFVCRjNDdW5ybDZJbHhvUjl6V2hMSVpEV1hPeFNvPQ.jpg</t>
        </is>
      </c>
      <c r="BF54" s="0" t="inlineStr">
        <is>
          <t>http://23.94.38.62/aVgvZm5tKzhqMXpDNGJJaHBBZUF4NG93WFljNXZVQjcxK2FkODY4T0lSTFA2WU5sOUlLOUJpUnhQZTVqTXJRbDVsaE9CWmhaaGRBPQ.jpg</t>
        </is>
      </c>
      <c r="BG54" s="0" t="inlineStr">
        <is>
          <t>http://23.94.38.62/aDFoNlhlcSt3SnVPUWRIRGpOL0NWZGVuN0JzMWpYdU92R3BzaUV4ZGxoT0xVUkNMaGdsTmZnRFpwRjNCcVhvTFBGREJDTWVkdENBPQ.jpg</t>
        </is>
      </c>
      <c r="BH54" s="0" t="inlineStr">
        <is>
          <t>http://23.94.38.62/enlqYkI2NWl1TTczU3pnamVMM1ZnMnFsZ29rUFA1eStGcjVpV1hXTkRKem1MQUowR21Za1JlVnI4c0Rwd2VPaFk5dHoyVU1xUWxRPQ.jpg</t>
        </is>
      </c>
      <c r="BI54" s="0" t="inlineStr">
        <is>
          <t>http://23.94.38.62/b285YmZ5OFFxdFlSYlJzYjIyZW9BSkY5UWgvRlZLTjVYWWFTQmNKT1JPSEMxMWVHSEpkMHVEd1BXOFYxL2d5SUpqZ2pFTmdQVHJrPQ.jpg</t>
        </is>
      </c>
      <c r="BJ54" s="0" t="inlineStr">
        <is>
          <t>http://23.94.38.62/T01UaDlXS0prTVdDc0ptdzRMY2gxbXUvZkxRbkFqSlYvWXdEQ3E1STBCbFhkSUxvRWhHdzNkT1FvT2lwWkxSd0NYTjQ0Zzl5RDlNPQ.jpg@100</t>
        </is>
      </c>
      <c r="BK54" s="0">
        <f>IF(ISBLANK(BJ54),BA54,BJ54)</f>
        <v/>
      </c>
      <c r="BL54" s="0" t="inlineStr">
        <is>
          <t>YSQ241107002</t>
        </is>
      </c>
      <c r="BN54" s="0" t="inlineStr">
        <is>
          <t>The Nail Glue Remover Removes The Nail Glue Without Damaging The Nail Glue 60ml</t>
        </is>
      </c>
      <c r="BO54" s="0" t="inlineStr">
        <is>
          <t>指甲胶去除剂 去除指甲胶，不损坏指甲胶 60ml</t>
        </is>
      </c>
      <c r="BP54" s="0" t="inlineStr">
        <is>
          <t>甲胶去除剂套装</t>
        </is>
      </c>
      <c r="BQ54" s="0" t="inlineStr">
        <is>
          <t>Nail Polish Remover Kit</t>
        </is>
      </c>
    </row>
    <row r="55" ht="50" customHeight="1" s="1">
      <c r="A55" s="0" t="inlineStr">
        <is>
          <t>ZNP241107003</t>
        </is>
      </c>
      <c r="B55" s="0" t="inlineStr">
        <is>
          <t>Herunwer</t>
        </is>
      </c>
      <c r="C55" s="0" t="inlineStr">
        <is>
          <t>2WXX20250106</t>
        </is>
      </c>
      <c r="D55" s="0" t="inlineStr">
        <is>
          <t>-</t>
        </is>
      </c>
      <c r="F55" s="0">
        <f>C55&amp;D55&amp;A55&amp;D55&amp;B55</f>
        <v/>
      </c>
      <c r="G55" s="0">
        <f>C55&amp;D55&amp;E55&amp;D55&amp;B55</f>
        <v/>
      </c>
      <c r="J55" s="0">
        <f>BN55</f>
        <v/>
      </c>
      <c r="K55" s="0" t="inlineStr">
        <is>
          <t xml:space="preserve">Herunwer </t>
        </is>
      </c>
      <c r="L55" s="0">
        <f>K55&amp;J55</f>
        <v/>
      </c>
      <c r="M55" s="0">
        <f>LEN(L55)</f>
        <v/>
      </c>
      <c r="N55"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5" s="2">
        <f>IF(ISNUMBER(SEARCH("&lt;br&gt;Size",SUBSTITUTE(TRIM(N55),"&lt;br&gt; ","&lt;br&gt;"))),LEFT(SUBSTITUTE(TRIM(N55),"&lt;br&gt; ","&lt;br&gt;"),SEARCH("&lt;br&gt;Size",SUBSTITUTE(TRIM(N55),"&lt;br&gt; ","&lt;br&gt;"))-1),SUBSTITUTE(TRIM(N55),"&lt;br&gt; ","&lt;br&gt;"))</f>
        <v/>
      </c>
      <c r="P55" s="2">
        <f>IF(ISNUMBER(SEARCH("Size&lt;br&gt;US",O55)),LEFT(O55,SEARCH("Size&lt;br&gt;US",O55)-1),O55)</f>
        <v/>
      </c>
      <c r="Q55" s="2">
        <f>SUBSTITUTE(P55,"&lt;br&gt;",CHAR(10))</f>
        <v/>
      </c>
      <c r="R55" s="2">
        <f>REPLACE(Q55,1,FIND(CHAR(10),Q55),)</f>
        <v/>
      </c>
      <c r="S55" s="3">
        <f>REPLACE(R55,1,FIND(CHAR(10),R55),)</f>
        <v/>
      </c>
      <c r="T55" s="3">
        <f>REPLACE(S55,1,FIND(CHAR(10),S55),)</f>
        <v/>
      </c>
      <c r="U55" s="3">
        <f>REPLACE(T55,1,FIND(CHAR(10),T55),)</f>
        <v/>
      </c>
      <c r="V55" s="3">
        <f>REPLACE(U55,1,FIND(CHAR(10),U55),)</f>
        <v/>
      </c>
      <c r="W55" s="3">
        <f>REPLACE(V55,1,FIND(CHAR(10),V55),)</f>
        <v/>
      </c>
      <c r="X55" s="3">
        <f>REPLACE(W55,1,FIND(CHAR(10),W55),)</f>
        <v/>
      </c>
      <c r="Y55" s="2">
        <f>K55&amp;"【Service】 If you have any questions, please feel free to contact us and we will answer your questions as soon as possible."</f>
        <v/>
      </c>
      <c r="Z55" s="3" t="inlineStr">
        <is>
          <t>best gift</t>
        </is>
      </c>
      <c r="AA55" s="3">
        <f>LEFT(S55,FIND(CHAR(10),S55)-1)</f>
        <v/>
      </c>
      <c r="AB55" s="2">
        <f>LEFT(T55,FIND(CHAR(10),T55)-1)</f>
        <v/>
      </c>
      <c r="AC55" s="2">
        <f>LEFT(U55,FIND(CHAR(10),U55)-1)</f>
        <v/>
      </c>
      <c r="AD55" s="2">
        <f>LEFT(V55,FIND(CHAR(10),V55)-1)</f>
        <v/>
      </c>
      <c r="AE55" s="2">
        <f>LEFT(W55,FIND(CHAR(10),W55)-1)</f>
        <v/>
      </c>
      <c r="AF55" s="0" t="inlineStr">
        <is>
          <t>视频,信封件-DE2</t>
        </is>
      </c>
      <c r="AG55" s="0" t="inlineStr">
        <is>
          <t>multicolor</t>
        </is>
      </c>
      <c r="AH55" s="0" t="inlineStr">
        <is>
          <t>Free Size</t>
        </is>
      </c>
      <c r="AJ55" s="0" t="inlineStr">
        <is>
          <t>Stainless steel</t>
        </is>
      </c>
      <c r="AK55" s="0" t="inlineStr">
        <is>
          <t>不锈钢</t>
        </is>
      </c>
      <c r="AL55" s="0" t="inlineStr">
        <is>
          <t>13</t>
        </is>
      </c>
      <c r="AM55" s="0" t="inlineStr">
        <is>
          <t>33</t>
        </is>
      </c>
      <c r="AN55" s="5" t="n">
        <v>0.07000000000000001</v>
      </c>
      <c r="AO55" s="0" t="n">
        <v>17.99</v>
      </c>
      <c r="AP55" s="0" t="n">
        <v>7.11</v>
      </c>
      <c r="AQ55" s="0" t="n">
        <v>6.99</v>
      </c>
      <c r="AR55" s="0">
        <f>IF(VALUE(TRIM(AM55))&lt;=100,"202411999000529084",IF(VALUE(TRIM(AM55))&lt;=200,"202411999000529085",IF(VALUE(TRIM(AM55))&lt;=300,"202411999000529087",IF(VALUE(TRIM(AM55))&lt;=400,"202411999000529089",IF(VALUE(TRIM(AM55))&lt;=500,"202411999000529090",IF(VALUE(TRIM(AM55))&lt;=1000,"202411999000532718","202411999000536024"))))))</f>
        <v/>
      </c>
      <c r="AU55" s="0" t="inlineStr">
        <is>
          <t>正常</t>
        </is>
      </c>
      <c r="BA55" s="0" t="inlineStr">
        <is>
          <t>http://23.94.38.62/ZDlVWEdTT2FKT2JoeU1nNy9SKzgyVmJKMUNLYnNUOGo0U0JFQVpBTmxicTY1YjI5cXpyam5jMm9DRUJMTWJRWFdmQmRQbjlHTzNzPQ.jpg</t>
        </is>
      </c>
      <c r="BB55" s="0" t="inlineStr">
        <is>
          <t>http://23.94.38.62/RGN2NmVKVWdDNWV0OE85bVBBVWd1QnowVkQyeVRVSUE1eGpjY0lnMmErTy9qSENUMGRGRDArS0RSYXpZOHhjNXlhVWk5UWpGbkxZPQ.jpg</t>
        </is>
      </c>
      <c r="BC55" s="0" t="inlineStr">
        <is>
          <t>http://23.94.38.62/TVo4RHlsNXM5OE1WMGlEaXVmalJ4S0w5WHlpOVNTc2ZOd1pGNFYrMEU2S3ZwYlk1R3F5VlJiMmRlR21hbFFwRHYyQi9nQVVBVHI4PQ.jpg</t>
        </is>
      </c>
      <c r="BD55" s="0" t="inlineStr">
        <is>
          <t>http://23.94.38.62/VURIT2pnbDBOQ0sxSG9qbzFSanAvVmFFRExhM3o0NTFLb2tTRWpDUmdtOElWRmFFTU1BQjhYQlBwWFFuOXJSZi91K2Rza2krWDVnPQ.jpg</t>
        </is>
      </c>
      <c r="BE55" s="0" t="inlineStr">
        <is>
          <t>http://23.94.38.62/ajNtM3dGZnE4RVVscXFYamMrTkVpNlkxdEk0VG0zQUNRRTBOZTUzQW5qY0NrZUwrT21LcEcrY3JVUFZBOHUrUlpMZ3luSUtOK1FjPQ.jpg</t>
        </is>
      </c>
      <c r="BF55" s="0" t="inlineStr">
        <is>
          <t>http://23.94.38.62/YVM2OWFEU1UxN2lLQysxdWJGOG9lRzZ0ZFlXcVhRcDBMU1FhZTBrdTduZDNFM0ZlRmdwaFNvYnI0dXNHdjVKRFlqbkdFQVlMVmQ4PQ.jpg</t>
        </is>
      </c>
      <c r="BG55" s="0" t="inlineStr">
        <is>
          <t>http://23.94.38.62/aVpQNTd6N0lvVUY1NWszRjlUYUdwa2cyYnU5Y2lBa1dKZFNoNU1PTEwzZ2FDS2JQMkVOMzZPK2tNOUFjRStqVVdTM3haanpuMWdRPQ.jpg</t>
        </is>
      </c>
      <c r="BH55" s="0" t="inlineStr">
        <is>
          <t>http://23.94.38.62/UTU0eGtFaTVibTdLNTdQUUs5RGk1WCtNNVhtVGo3QlBOeTN2NzZHTGNuSGJtWU5JUmdvMkJ0dVh3Smlac0tLdW5UU0gvaVZuSkNvPQ.jpg</t>
        </is>
      </c>
      <c r="BI55" s="0" t="inlineStr">
        <is>
          <t>http://23.94.38.62/ZUVzS0g4QlUvMm85U3dpRG9KN3FRUC9PZVJabVZ4N2JKejBRMGMvUkl2bGszalFZQ0hzSmJtTmo1SXBuY3BJU1RHVjVvRzNWeG9rPQ.jpg</t>
        </is>
      </c>
      <c r="BJ55" s="0" t="inlineStr">
        <is>
          <t>http://23.94.38.62/NThzZmtHN3QrUkFicy9HazJYRUlvaU9tZ2FIcDNwWHV5RkpiM2htRk00VXpUa2RWdUMzZWdYb1lxdWU1TDNOMExIamFmUjdUbHNZPQ.jpg@100</t>
        </is>
      </c>
      <c r="BK55" s="0">
        <f>IF(ISBLANK(BJ55),BA55,BJ55)</f>
        <v/>
      </c>
      <c r="BL55" s="0" t="inlineStr">
        <is>
          <t>ZNP241107003</t>
        </is>
      </c>
      <c r="BN55" s="0" t="inlineStr">
        <is>
          <t>Nail Clippers Toe Nail Clippers For Thick Nails Stainless Nail Clipper With Catcher For Men Women</t>
        </is>
      </c>
      <c r="BO55" s="0" t="inlineStr">
        <is>
          <t>指甲刀 脚趾甲刀 适用于厚指甲 不锈钢指甲刀 带夹子 适用于男士女士</t>
        </is>
      </c>
      <c r="BP55" s="0" t="inlineStr">
        <is>
          <t>弯头大口指甲钳</t>
        </is>
      </c>
      <c r="BQ55" s="0" t="inlineStr">
        <is>
          <t>Elbow Large Nail Clippers</t>
        </is>
      </c>
    </row>
    <row r="56" ht="50" customHeight="1" s="1">
      <c r="A56" s="0" t="inlineStr">
        <is>
          <t>ZNP241108002</t>
        </is>
      </c>
      <c r="B56" s="0" t="inlineStr">
        <is>
          <t>Herunwer</t>
        </is>
      </c>
      <c r="C56" s="0" t="inlineStr">
        <is>
          <t>2WXX20250106</t>
        </is>
      </c>
      <c r="D56" s="0" t="inlineStr">
        <is>
          <t>-</t>
        </is>
      </c>
      <c r="E56" s="0" t="n"/>
      <c r="F56" s="0">
        <f>C56&amp;D56&amp;A56&amp;D56&amp;B56</f>
        <v/>
      </c>
      <c r="G56" s="0">
        <f>C56&amp;D56&amp;E56&amp;D56&amp;B56</f>
        <v/>
      </c>
      <c r="J56" s="0">
        <f>BN56</f>
        <v/>
      </c>
      <c r="K56" s="0" t="inlineStr">
        <is>
          <t xml:space="preserve">Herunwer </t>
        </is>
      </c>
      <c r="L56" s="0">
        <f>K56&amp;J56</f>
        <v/>
      </c>
      <c r="M56" s="0">
        <f>LEN(L56)</f>
        <v/>
      </c>
      <c r="N56"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6" s="2">
        <f>IF(ISNUMBER(SEARCH("&lt;br&gt;Size",SUBSTITUTE(TRIM(N56),"&lt;br&gt; ","&lt;br&gt;"))),LEFT(SUBSTITUTE(TRIM(N56),"&lt;br&gt; ","&lt;br&gt;"),SEARCH("&lt;br&gt;Size",SUBSTITUTE(TRIM(N56),"&lt;br&gt; ","&lt;br&gt;"))-1),SUBSTITUTE(TRIM(N56),"&lt;br&gt; ","&lt;br&gt;"))</f>
        <v/>
      </c>
      <c r="P56" s="2">
        <f>IF(ISNUMBER(SEARCH("Size&lt;br&gt;US",O56)),LEFT(O56,SEARCH("Size&lt;br&gt;US",O56)-1),O56)</f>
        <v/>
      </c>
      <c r="Q56" s="2">
        <f>SUBSTITUTE(P56,"&lt;br&gt;",CHAR(10))</f>
        <v/>
      </c>
      <c r="R56" s="2">
        <f>REPLACE(Q56,1,FIND(CHAR(10),Q56),)</f>
        <v/>
      </c>
      <c r="S56" s="3">
        <f>REPLACE(R56,1,FIND(CHAR(10),R56),)</f>
        <v/>
      </c>
      <c r="T56" s="3">
        <f>REPLACE(S56,1,FIND(CHAR(10),S56),)</f>
        <v/>
      </c>
      <c r="U56" s="3">
        <f>REPLACE(T56,1,FIND(CHAR(10),T56),)</f>
        <v/>
      </c>
      <c r="V56" s="3">
        <f>REPLACE(U56,1,FIND(CHAR(10),U56),)</f>
        <v/>
      </c>
      <c r="W56" s="3">
        <f>REPLACE(V56,1,FIND(CHAR(10),V56),)</f>
        <v/>
      </c>
      <c r="X56" s="3">
        <f>REPLACE(W56,1,FIND(CHAR(10),W56),)</f>
        <v/>
      </c>
      <c r="Y56" s="2">
        <f>K56&amp;"【Service】 If you have any questions, please feel free to contact us and we will answer your questions as soon as possible."</f>
        <v/>
      </c>
      <c r="Z56" s="3" t="inlineStr">
        <is>
          <t>best gift</t>
        </is>
      </c>
      <c r="AA56" s="3">
        <f>LEFT(S56,FIND(CHAR(10),S56)-1)</f>
        <v/>
      </c>
      <c r="AB56" s="2">
        <f>LEFT(T56,FIND(CHAR(10),T56)-1)</f>
        <v/>
      </c>
      <c r="AC56" s="2">
        <f>LEFT(U56,FIND(CHAR(10),U56)-1)</f>
        <v/>
      </c>
      <c r="AD56" s="2">
        <f>LEFT(V56,FIND(CHAR(10),V56)-1)</f>
        <v/>
      </c>
      <c r="AE56" s="2">
        <f>LEFT(W56,FIND(CHAR(10),W56)-1)</f>
        <v/>
      </c>
      <c r="AF56" s="0" t="inlineStr">
        <is>
          <t>信封件-FR,信封件-JP</t>
        </is>
      </c>
      <c r="AG56" s="0" t="inlineStr">
        <is>
          <t>multicolor</t>
        </is>
      </c>
      <c r="AH56" s="0" t="inlineStr">
        <is>
          <t>Free Size</t>
        </is>
      </c>
      <c r="AJ56" s="0" t="inlineStr">
        <is>
          <t>Stainless steel</t>
        </is>
      </c>
      <c r="AK56" s="0" t="inlineStr">
        <is>
          <t>不锈钢</t>
        </is>
      </c>
      <c r="AL56" s="0" t="inlineStr">
        <is>
          <t>18.8</t>
        </is>
      </c>
      <c r="AM56" s="0" t="inlineStr">
        <is>
          <t>40</t>
        </is>
      </c>
      <c r="AN56" s="5" t="n">
        <v>0.09</v>
      </c>
      <c r="AO56" s="0" t="n">
        <v>20.99</v>
      </c>
      <c r="AP56" s="0" t="n">
        <v>8.4</v>
      </c>
      <c r="AQ56" s="0" t="n">
        <v>7.99</v>
      </c>
      <c r="AR56" s="0">
        <f>IF(VALUE(TRIM(AM56))&lt;=100,"202411999000529084",IF(VALUE(TRIM(AM56))&lt;=200,"202411999000529085",IF(VALUE(TRIM(AM56))&lt;=300,"202411999000529087",IF(VALUE(TRIM(AM56))&lt;=400,"202411999000529089",IF(VALUE(TRIM(AM56))&lt;=500,"202411999000529090",IF(VALUE(TRIM(AM56))&lt;=1000,"202411999000532718","202411999000536024"))))))</f>
        <v/>
      </c>
      <c r="AU56" s="0" t="inlineStr">
        <is>
          <t>正常</t>
        </is>
      </c>
      <c r="BA56" s="0" t="inlineStr">
        <is>
          <t>http://23.94.38.62/Z09LTlVSQklKeEk1N3JjRkwrSEhuQjk1aExZdjdORkNaSGcvVStpcVNSR2FQMmNBbkxNcUtobG9kSDVkY3FBNUFFVU1aVFJzSXMwPQ.jpg</t>
        </is>
      </c>
      <c r="BB56" s="0" t="inlineStr">
        <is>
          <t>http://23.94.38.62/K2RMNFRRdjhqVXBuY2M4eEtPVTBibmF1ZUVkTVhKQmRyWjB5UFBLYnpNQjc1QWJwbDZUcHNCUWhleW9Mb3g4c0liSGEra3ZTaTk0PQ.jpg</t>
        </is>
      </c>
      <c r="BC56" s="0" t="inlineStr">
        <is>
          <t>http://23.94.38.62/YjBpZmdwNHdnblpac0dEZ0RkQSt2SDNyMm5MYU90TVlsWDJIT1NHN1hnZkpWd0JNZVdidHRYU3liTGxDL1lzclB3bXhvWWtJQUtnPQ.jpg</t>
        </is>
      </c>
      <c r="BD56" s="0" t="inlineStr">
        <is>
          <t>http://23.94.38.62/M1ZxM0J4T1Zidy92eVp6T2E1dHlJSjlVTHdOdytqcEZZOUpOZGtjcE1Ba05jY0J4c01ZczBJeVp4aEx5VHB4TnRCSFdJSDRWUjZvPQ.jpg</t>
        </is>
      </c>
      <c r="BE56" s="0" t="inlineStr">
        <is>
          <t>http://23.94.38.62/Yk10L1VQZnhMQ0grdFRVa1hwR2tVMXcrY0VYYXVraStpWTByR1JwNUZpUTJuVEJqbG5wcnI3aFcwNGJ0OXJ1OURBaytvVWNaYWpjPQ.jpg</t>
        </is>
      </c>
      <c r="BF56" s="0" t="inlineStr">
        <is>
          <t>http://23.94.38.62/eXhXcDM4OTFKVFZNcGJ6QURaMTdmS0ZUczI2cFU0S1R2ZHBpYW1JTjQ0dXlMbExBMFhOaXZ1cWY0T2M0NHNvMWp4SU5uQUZ4S3k0PQ.jpg</t>
        </is>
      </c>
      <c r="BG56" s="0" t="inlineStr">
        <is>
          <t>http://23.94.38.62/Wjh2NTZkc1YxeHJvbGFIRkFqaWFUNytuYy8rK3pWa0V6Zm9vdG10K2dtbVpEMi9IdDR6WkI5aXcyNEY2bStKZTQ3YTRMSks2cllzPQ.jpg</t>
        </is>
      </c>
      <c r="BH56" s="0" t="inlineStr">
        <is>
          <t>http://23.94.38.62/My80K241RWVaWE5RVFVrbVVNY2trQWdmSUxaZUVmL201Z2thaWZUaEtLWThnZHJ4eVlTUmlPTlFJcUQ4MTNReXhRci9KYTQzcVo4PQ.jpg</t>
        </is>
      </c>
      <c r="BI56" s="0" t="inlineStr">
        <is>
          <t>http://23.94.38.62/M0w4UUhCTDU2eDFxUXF4bFdiZjBrQU9FWEJFandPUTIrcVN5d28rSGw0SjNmNWZqV1laa1F4YWtZUG9XU0YxT1UvNkYxOHI5NTl3PQ.jpg</t>
        </is>
      </c>
      <c r="BJ56" s="0" t="inlineStr">
        <is>
          <t>http://23.94.38.62/aWU2T2s0bmVqUkFUY2pXQi91Q1kxTmpkbzE5RTQrSGs4cmVSMU5DZ0pnWUViOFRSa1FPREZrUjNrYWpSUUFRbHZUcXJRY3RoVndvPQ.jpg@100</t>
        </is>
      </c>
      <c r="BK56" s="0">
        <f>IF(ISBLANK(BJ56),BA56,BJ56)</f>
        <v/>
      </c>
      <c r="BL56" s="0" t="inlineStr">
        <is>
          <t>ZNP241108002</t>
        </is>
      </c>
      <c r="BN56" s="0" t="inlineStr">
        <is>
          <t>Nail Clippers Toe Nail Clippers For Thick Nails Stainless Nail Clipper With Catcher For Men Women</t>
        </is>
      </c>
      <c r="BO56" s="0" t="inlineStr">
        <is>
          <t>指甲刀 脚趾甲刀 适用于厚指甲 不锈钢指甲刀 带夹子 适用于男士女士</t>
        </is>
      </c>
      <c r="BP56" s="0" t="inlineStr">
        <is>
          <t>小胖墩大开口指甲刀</t>
        </is>
      </c>
      <c r="BQ56" s="0" t="inlineStr">
        <is>
          <t>Small Fat Man With Big Opening Nail Clippers</t>
        </is>
      </c>
    </row>
    <row r="57" ht="50" customHeight="1" s="1">
      <c r="A57" s="0" t="inlineStr">
        <is>
          <t>ZNP241108004</t>
        </is>
      </c>
      <c r="B57" s="0" t="inlineStr">
        <is>
          <t>Herunwer</t>
        </is>
      </c>
      <c r="C57" s="0" t="inlineStr">
        <is>
          <t>2WXX20250106</t>
        </is>
      </c>
      <c r="D57" s="0" t="inlineStr">
        <is>
          <t>-</t>
        </is>
      </c>
      <c r="E57" s="0" t="n"/>
      <c r="F57" s="0">
        <f>C57&amp;D57&amp;A57&amp;D57&amp;B57</f>
        <v/>
      </c>
      <c r="G57" s="0">
        <f>C57&amp;D57&amp;E57&amp;D57&amp;B57</f>
        <v/>
      </c>
      <c r="J57" s="0">
        <f>BN57</f>
        <v/>
      </c>
      <c r="K57" s="0" t="inlineStr">
        <is>
          <t xml:space="preserve">Herunwer </t>
        </is>
      </c>
      <c r="L57" s="0">
        <f>K57&amp;J57</f>
        <v/>
      </c>
      <c r="M57" s="0">
        <f>LEN(L57)</f>
        <v/>
      </c>
      <c r="N57"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7" s="2">
        <f>IF(ISNUMBER(SEARCH("&lt;br&gt;Size",SUBSTITUTE(TRIM(N57),"&lt;br&gt; ","&lt;br&gt;"))),LEFT(SUBSTITUTE(TRIM(N57),"&lt;br&gt; ","&lt;br&gt;"),SEARCH("&lt;br&gt;Size",SUBSTITUTE(TRIM(N57),"&lt;br&gt; ","&lt;br&gt;"))-1),SUBSTITUTE(TRIM(N57),"&lt;br&gt; ","&lt;br&gt;"))</f>
        <v/>
      </c>
      <c r="P57" s="2">
        <f>IF(ISNUMBER(SEARCH("Size&lt;br&gt;US",O57)),LEFT(O57,SEARCH("Size&lt;br&gt;US",O57)-1),O57)</f>
        <v/>
      </c>
      <c r="Q57" s="2">
        <f>SUBSTITUTE(P57,"&lt;br&gt;",CHAR(10))</f>
        <v/>
      </c>
      <c r="R57" s="2">
        <f>REPLACE(Q57,1,FIND(CHAR(10),Q57),)</f>
        <v/>
      </c>
      <c r="S57" s="3">
        <f>REPLACE(R57,1,FIND(CHAR(10),R57),)</f>
        <v/>
      </c>
      <c r="T57" s="3">
        <f>REPLACE(S57,1,FIND(CHAR(10),S57),)</f>
        <v/>
      </c>
      <c r="U57" s="3">
        <f>REPLACE(T57,1,FIND(CHAR(10),T57),)</f>
        <v/>
      </c>
      <c r="V57" s="3">
        <f>REPLACE(U57,1,FIND(CHAR(10),U57),)</f>
        <v/>
      </c>
      <c r="W57" s="3">
        <f>REPLACE(V57,1,FIND(CHAR(10),V57),)</f>
        <v/>
      </c>
      <c r="X57" s="3">
        <f>REPLACE(W57,1,FIND(CHAR(10),W57),)</f>
        <v/>
      </c>
      <c r="Y57" s="2">
        <f>K57&amp;"【Service】 If you have any questions, please feel free to contact us and we will answer your questions as soon as possible."</f>
        <v/>
      </c>
      <c r="Z57" s="3" t="inlineStr">
        <is>
          <t>best gift</t>
        </is>
      </c>
      <c r="AA57" s="3">
        <f>LEFT(S57,FIND(CHAR(10),S57)-1)</f>
        <v/>
      </c>
      <c r="AB57" s="2">
        <f>LEFT(T57,FIND(CHAR(10),T57)-1)</f>
        <v/>
      </c>
      <c r="AC57" s="2">
        <f>LEFT(U57,FIND(CHAR(10),U57)-1)</f>
        <v/>
      </c>
      <c r="AD57" s="2">
        <f>LEFT(V57,FIND(CHAR(10),V57)-1)</f>
        <v/>
      </c>
      <c r="AE57" s="2">
        <f>LEFT(W57,FIND(CHAR(10),W57)-1)</f>
        <v/>
      </c>
      <c r="AF57" s="0" t="inlineStr">
        <is>
          <t>信封件-US.UK.DE,信封件-US,信封件-FR,信封件-JP</t>
        </is>
      </c>
      <c r="AG57" s="0" t="inlineStr">
        <is>
          <t>multicolor</t>
        </is>
      </c>
      <c r="AH57" s="0" t="inlineStr">
        <is>
          <t>Free Size</t>
        </is>
      </c>
      <c r="AJ57" s="0" t="inlineStr">
        <is>
          <t>Stainless steel</t>
        </is>
      </c>
      <c r="AK57" s="0" t="inlineStr">
        <is>
          <t>不锈钢</t>
        </is>
      </c>
      <c r="AL57" s="0" t="inlineStr">
        <is>
          <t>13.5</t>
        </is>
      </c>
      <c r="AM57" s="0" t="inlineStr">
        <is>
          <t>30</t>
        </is>
      </c>
      <c r="AN57" s="5" t="n">
        <v>0.07000000000000001</v>
      </c>
      <c r="AO57" s="0" t="n">
        <v>17.99</v>
      </c>
      <c r="AP57" s="0" t="n">
        <v>7.21</v>
      </c>
      <c r="AQ57" s="0" t="n">
        <v>6.99</v>
      </c>
      <c r="AR57" s="0">
        <f>IF(VALUE(TRIM(AM57))&lt;=100,"202411999000529084",IF(VALUE(TRIM(AM57))&lt;=200,"202411999000529085",IF(VALUE(TRIM(AM57))&lt;=300,"202411999000529087",IF(VALUE(TRIM(AM57))&lt;=400,"202411999000529089",IF(VALUE(TRIM(AM57))&lt;=500,"202411999000529090",IF(VALUE(TRIM(AM57))&lt;=1000,"202411999000532718","202411999000536024"))))))</f>
        <v/>
      </c>
      <c r="AU57" s="0" t="inlineStr">
        <is>
          <t>正常</t>
        </is>
      </c>
      <c r="BA57" s="0" t="inlineStr">
        <is>
          <t>http://23.94.38.62/OG5BelFnKy9MbzNBRXZteXNHblBpZ1BEV205NVRpbEg3S2tFSFBvdVRRUEdXVFFSbmJnYmtYbFhxUlQ5eDlFMTRMZHlRSjNRbzlFPQ.jpg</t>
        </is>
      </c>
      <c r="BB57" s="0" t="inlineStr">
        <is>
          <t>http://23.94.38.62/dy9TZ2JieUlTSStHNStHS0xiQkRraS9YalhPcDNKZWJ5MXhQUEQ1UXRIYiszb3RBVExDbTdJZzRQeWt5SkhzeDZOLzAyN1E2L3UwPQ.jpg</t>
        </is>
      </c>
      <c r="BC57" s="0" t="inlineStr">
        <is>
          <t>http://23.94.38.62/RE42RzNCQjFORDlkaEVnMEVxZXh2c1FibFlXSXRkbEkyRnl5ZTB5Y05HYnd2dEQzaHhpNE13cDltNUFQVFgvNUNHTVpsRWNTU1Y4PQ.jpg</t>
        </is>
      </c>
      <c r="BD57" s="0" t="inlineStr">
        <is>
          <t>http://23.94.38.62/bW8wNjkzbXp4YVltQ3ltVTlSdlhUWFlXTjFPamJOTXlqcGlnMXRKNVB6UiswaE1hdlJWMExvOUUwdHJOQjRFQXhSdmJnN29TY0FBPQ.jpg</t>
        </is>
      </c>
      <c r="BE57" s="0" t="inlineStr">
        <is>
          <t>http://23.94.38.62/WERyM1VlUHlrZGErc2NMeVhxTlpKajlBQkxuZXlhc0xPYThwK0NyRzF3RzVTY2RBTEJBOG96aS9SR3hoRENUWEJSVHBBSzE4Ry80PQ.jpg</t>
        </is>
      </c>
      <c r="BF57" s="0" t="inlineStr">
        <is>
          <t>http://23.94.38.62/bDA0N1RETENGU0dTM2hxV0szZi9qZlpSdVVhNXNXNUxYT044Sy9NNXVaQUJacHN5M2U1dkpJRE03bUhMTTlFazFzQzhPa1o3cElJPQ.jpg</t>
        </is>
      </c>
      <c r="BG57" s="0" t="inlineStr">
        <is>
          <t>http://23.94.38.62/dWRXNEZ5dVlrRnZCTDhFb0I0dWVxcTJxREd5Z3RTRG1WNzN3RGgwT09uemtGS0FUYXVKNXpEN1pHR3RiWmp6WFV2SnVGNjNOSXY0PQ.jpg</t>
        </is>
      </c>
      <c r="BH57" s="0" t="inlineStr">
        <is>
          <t>http://23.94.38.62/aUhwNHBsQ1pHdVdlTHFUTTRXZitidERwUHBtOGQ2SzFLT2ZFS3dwb3RFak9BdllHUENCc3IyMFlUVHJsN20zOUc0T3dlQ1ozdmQ4PQ.jpg</t>
        </is>
      </c>
      <c r="BI57" s="0" t="inlineStr">
        <is>
          <t>http://23.94.38.62/clRRd2liT3Zzc2NjSGMvYS9vTDJwWFlWRVFvSmF3c1FidHcrTy81dUVnMm1oVWhHbHdoWE9Na0ZleVNRLzFyUzVpckJhdUt2b0xBPQ.jpg</t>
        </is>
      </c>
      <c r="BJ57" s="0" t="inlineStr">
        <is>
          <t>http://23.94.38.62/aDcra2NxRU45NE9iTWRxZnM3VjhFWGRBZE5wdzgvRnk2K0xKbEpXSUViZGFieG9uaG54VXEvMkMxeVk1Nk8rUm5pUHd0TnAvdnhjPQ.jpg@100</t>
        </is>
      </c>
      <c r="BK57" s="0">
        <f>IF(ISBLANK(BJ57),BA57,BJ57)</f>
        <v/>
      </c>
      <c r="BL57" s="0" t="inlineStr">
        <is>
          <t>ZNP241108004</t>
        </is>
      </c>
      <c r="BN57" s="0" t="inlineStr">
        <is>
          <t>Nail Clippers Toe Nail Clippers For Thick Nails Stainless Nail Clipper With Catcher For Men Women</t>
        </is>
      </c>
      <c r="BO57" s="0" t="inlineStr">
        <is>
          <t>指甲刀 脚趾甲刀 适用于厚指甲 不锈钢指甲刀 带夹子 适用于男士女士</t>
        </is>
      </c>
      <c r="BP57" s="0" t="inlineStr">
        <is>
          <t>大开口指甲刀</t>
        </is>
      </c>
      <c r="BQ57" s="0" t="inlineStr">
        <is>
          <t>Large Opening Nail Clippers</t>
        </is>
      </c>
    </row>
    <row r="58" ht="50" customHeight="1" s="1">
      <c r="A58" s="0" t="inlineStr">
        <is>
          <t>ZNP241114007</t>
        </is>
      </c>
      <c r="B58" s="0" t="inlineStr">
        <is>
          <t>Herunwer</t>
        </is>
      </c>
      <c r="C58" s="0" t="inlineStr">
        <is>
          <t>2WXX20250106</t>
        </is>
      </c>
      <c r="D58" s="0" t="inlineStr">
        <is>
          <t>-</t>
        </is>
      </c>
      <c r="E58" s="0" t="n"/>
      <c r="F58" s="0">
        <f>C58&amp;D58&amp;A58&amp;D58&amp;B58</f>
        <v/>
      </c>
      <c r="G58" s="0">
        <f>C58&amp;D58&amp;E58&amp;D58&amp;B58</f>
        <v/>
      </c>
      <c r="J58" s="0">
        <f>BN58</f>
        <v/>
      </c>
      <c r="K58" s="0" t="inlineStr">
        <is>
          <t xml:space="preserve">Herunwer </t>
        </is>
      </c>
      <c r="L58" s="0">
        <f>K58&amp;J58</f>
        <v/>
      </c>
      <c r="M58" s="0">
        <f>LEN(L58)</f>
        <v/>
      </c>
      <c r="N58"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is>
      </c>
      <c r="O58" s="2">
        <f>IF(ISNUMBER(SEARCH("&lt;br&gt;Size",SUBSTITUTE(TRIM(N58),"&lt;br&gt; ","&lt;br&gt;"))),LEFT(SUBSTITUTE(TRIM(N58),"&lt;br&gt; ","&lt;br&gt;"),SEARCH("&lt;br&gt;Size",SUBSTITUTE(TRIM(N58),"&lt;br&gt; ","&lt;br&gt;"))-1),SUBSTITUTE(TRIM(N58),"&lt;br&gt; ","&lt;br&gt;"))</f>
        <v/>
      </c>
      <c r="P58" s="2">
        <f>IF(ISNUMBER(SEARCH("Size&lt;br&gt;US",O58)),LEFT(O58,SEARCH("Size&lt;br&gt;US",O58)-1),O58)</f>
        <v/>
      </c>
      <c r="Q58" s="2">
        <f>SUBSTITUTE(P58,"&lt;br&gt;",CHAR(10))</f>
        <v/>
      </c>
      <c r="R58" s="2">
        <f>REPLACE(Q58,1,FIND(CHAR(10),Q58),)</f>
        <v/>
      </c>
      <c r="S58" s="3">
        <f>REPLACE(R58,1,FIND(CHAR(10),R58),)</f>
        <v/>
      </c>
      <c r="T58" s="3">
        <f>REPLACE(S58,1,FIND(CHAR(10),S58),)</f>
        <v/>
      </c>
      <c r="U58" s="3">
        <f>REPLACE(T58,1,FIND(CHAR(10),T58),)</f>
        <v/>
      </c>
      <c r="V58" s="3">
        <f>REPLACE(U58,1,FIND(CHAR(10),U58),)</f>
        <v/>
      </c>
      <c r="W58" s="3">
        <f>REPLACE(V58,1,FIND(CHAR(10),V58),)</f>
        <v/>
      </c>
      <c r="X58" s="3">
        <f>REPLACE(W58,1,FIND(CHAR(10),W58),)</f>
        <v/>
      </c>
      <c r="Y58" s="2">
        <f>K58&amp;"【Service】 If you have any questions, please feel free to contact us and we will answer your questions as soon as possible."</f>
        <v/>
      </c>
      <c r="Z58" s="3" t="inlineStr">
        <is>
          <t>best gift</t>
        </is>
      </c>
      <c r="AA58" s="3">
        <f>LEFT(S58,FIND(CHAR(10),S58)-1)</f>
        <v/>
      </c>
      <c r="AB58" s="2">
        <f>LEFT(T58,FIND(CHAR(10),T58)-1)</f>
        <v/>
      </c>
      <c r="AC58" s="2">
        <f>LEFT(U58,FIND(CHAR(10),U58)-1)</f>
        <v/>
      </c>
      <c r="AD58" s="2">
        <f>LEFT(V58,FIND(CHAR(10),V58)-1)</f>
        <v/>
      </c>
      <c r="AE58" s="2">
        <f>LEFT(W58,FIND(CHAR(10),W58)-1)</f>
        <v/>
      </c>
      <c r="AF58" s="0" t="inlineStr"/>
      <c r="AG58" s="0" t="inlineStr">
        <is>
          <t>multicolor</t>
        </is>
      </c>
      <c r="AH58" s="0" t="inlineStr">
        <is>
          <t>Free Size</t>
        </is>
      </c>
      <c r="AJ58" s="0" t="inlineStr">
        <is>
          <t>Stainless steel</t>
        </is>
      </c>
      <c r="AK58" s="0" t="inlineStr">
        <is>
          <t>不锈钢</t>
        </is>
      </c>
      <c r="AL58" s="0" t="inlineStr">
        <is>
          <t>15</t>
        </is>
      </c>
      <c r="AM58" s="0" t="inlineStr">
        <is>
          <t>30</t>
        </is>
      </c>
      <c r="AN58" s="5" t="n">
        <v>0.07000000000000001</v>
      </c>
      <c r="AO58" s="0" t="n">
        <v>18.99</v>
      </c>
      <c r="AP58" s="0" t="n">
        <v>7.51</v>
      </c>
      <c r="AQ58" s="0" t="n">
        <v>7.99</v>
      </c>
      <c r="AR58" s="0">
        <f>IF(VALUE(TRIM(AM58))&lt;=100,"202411999000529084",IF(VALUE(TRIM(AM58))&lt;=200,"202411999000529085",IF(VALUE(TRIM(AM58))&lt;=300,"202411999000529087",IF(VALUE(TRIM(AM58))&lt;=400,"202411999000529089",IF(VALUE(TRIM(AM58))&lt;=500,"202411999000529090",IF(VALUE(TRIM(AM58))&lt;=1000,"202411999000532718","202411999000536024"))))))</f>
        <v/>
      </c>
      <c r="AU58" s="0" t="inlineStr">
        <is>
          <t>正常</t>
        </is>
      </c>
      <c r="BA58" s="0" t="inlineStr">
        <is>
          <t>http://23.94.38.62/eHQxRVJha2xLUG5NdVdZL3FUdmdTZG1jNGpEWW9zWWtFUUlLczhocTh0Z1N2M1M2N2ttS2hIaUtkelVueXBpdGc5MHFFZHE3c1JNPQ.jpg</t>
        </is>
      </c>
      <c r="BB58" s="0" t="inlineStr">
        <is>
          <t>http://23.94.38.62/QUVueU5odFcvRVBLUjA1cXA1cVV1NzhEZkZ4M3dkZ0ZrY0w4WXFUVVZ2ZEFkYkRseGdmUTNrTm9ZSExKc09MM1c3THZ6blhOYzVnPQ.jpg</t>
        </is>
      </c>
      <c r="BC58" s="0" t="inlineStr">
        <is>
          <t>http://23.94.38.62/WnYrQ1FzRlZTMnA5MkU0NWVneEMwQzVqNE1BbkF3dkFCR2t0S0JOQmdMZ2o3UGQ2TER2amVRbElDVDkyWmhXY0xFL0dCTkNHanBJPQ.jpg</t>
        </is>
      </c>
      <c r="BD58" s="0" t="inlineStr">
        <is>
          <t>http://23.94.38.62/VllsejdKUGFFUkVMa1ZlU3BpZTg0czA0cVpEcG0vQWRHQUJ4dnRoMUE5a0FFN1FtbE9leDc3L2NiajJwN0EydGdHcDBGT2NVMWd3PQ.jpg</t>
        </is>
      </c>
      <c r="BE58" s="0" t="inlineStr">
        <is>
          <t>http://23.94.38.62/OHF3UzE5aS9VM01SSFl5TVdQNDZjazhBTG5KaGEvZTNkYXl1M1QxVXg1V2tEWUo3OGZLNnl6Qm5CWElPQ09yc0NDN0RPMUNGRkdVPQ.jpg</t>
        </is>
      </c>
      <c r="BF58" s="0" t="inlineStr">
        <is>
          <t>http://23.94.38.62/VzdvMkNvbko0S3hDWUFmSUdwM3lXN0t5VzZjdGVqME1vZWlTYWRZSHo4RzFRQkZDWmgyK0hWSGk5WWNkQVpoeU84b0d5U2J5c0FVPQ.jpg</t>
        </is>
      </c>
      <c r="BG58" s="0" t="inlineStr">
        <is>
          <t>http://23.94.38.62/R0ZHbVphUWMwUUxJVjZScWJWT0owMHB6NWQzd2ZUN1RMcXNtNWs2amVjeEUrMmlKRC9OeVV3WEVSYTZ1NlBKdlpQRnNGcTlvbC9VPQ.jpg</t>
        </is>
      </c>
      <c r="BH58" s="0" t="inlineStr">
        <is>
          <t>http://23.94.38.62/WEJpSUhSRWJiZEQyMWtxK3MvSThWWFI1SU1GQWRRU05BeWZja0dla3J0Q1Vqd2JuZW83M1R4cnVodmFTN0hkand4eGZNazgwTjBZPQ.jpg</t>
        </is>
      </c>
      <c r="BI58" s="0" t="inlineStr">
        <is>
          <t>http://23.94.38.62/d1JsRVZXMEVHaGRXWjlWRytWNzZiKzBRT3JqdExIL2JJWGU4Z2U1c2RIeWFETnhvcDNpV0NLeEMvQ2I1RjNYaVNHZXlKODd4K21RPQ.jpg</t>
        </is>
      </c>
      <c r="BJ58" s="0" t="inlineStr">
        <is>
          <t>http://23.94.38.62/c3o1czQzNVcrVExTZUo3RDJaeW11VHlCQ1gwK1NXMUhqUVdmTXVnUlZ2QUdsVnhwcHl1ekdPUldreExscE9GaHhSWUZrL3IrMGQwPQ.jpg@100</t>
        </is>
      </c>
      <c r="BK58" s="0">
        <f>IF(ISBLANK(BJ58),BA58,BJ58)</f>
        <v/>
      </c>
      <c r="BL58" s="0" t="inlineStr">
        <is>
          <t>ZNP241114007</t>
        </is>
      </c>
      <c r="BN58" s="0" t="inlineStr">
        <is>
          <t>Nail Clippers Toe Nail Clippers For Thick Nails Stainless Nail Clipper With Catcher For Men Women</t>
        </is>
      </c>
      <c r="BO58" s="0" t="inlineStr">
        <is>
          <t>指甲刀 脚趾甲刀 适用于厚指甲 不锈钢指甲刀 带夹子 适用于男士女士</t>
        </is>
      </c>
      <c r="BP58" s="0" t="inlineStr">
        <is>
          <t>弯头大口指甲钳</t>
        </is>
      </c>
      <c r="BQ58" s="0" t="inlineStr">
        <is>
          <t>Elbow Large Nail Clippers</t>
        </is>
      </c>
    </row>
    <row r="59" ht="50" customHeight="1" s="1">
      <c r="A59" s="0" t="inlineStr">
        <is>
          <t>ZNP241114008</t>
        </is>
      </c>
      <c r="B59" s="0" t="inlineStr">
        <is>
          <t>Herunwer</t>
        </is>
      </c>
      <c r="C59" s="0" t="inlineStr">
        <is>
          <t>2WXX20250106</t>
        </is>
      </c>
      <c r="D59" s="0" t="inlineStr">
        <is>
          <t>-</t>
        </is>
      </c>
      <c r="F59" s="0">
        <f>C59&amp;D59&amp;A59&amp;D59&amp;B59</f>
        <v/>
      </c>
      <c r="G59" s="0">
        <f>C59&amp;D59&amp;E59&amp;D59&amp;B59</f>
        <v/>
      </c>
      <c r="J59" s="0">
        <f>BN59</f>
        <v/>
      </c>
      <c r="K59" s="0" t="inlineStr">
        <is>
          <t xml:space="preserve">Herunwer </t>
        </is>
      </c>
      <c r="L59" s="0">
        <f>K59&amp;J59</f>
        <v/>
      </c>
      <c r="M59" s="0">
        <f>LEN(L59)</f>
        <v/>
      </c>
      <c r="N59" s="0" t="inlineStr">
        <is>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is>
      </c>
      <c r="O59" s="2">
        <f>IF(ISNUMBER(SEARCH("&lt;br&gt;Size",SUBSTITUTE(TRIM(N59),"&lt;br&gt; ","&lt;br&gt;"))),LEFT(SUBSTITUTE(TRIM(N59),"&lt;br&gt; ","&lt;br&gt;"),SEARCH("&lt;br&gt;Size",SUBSTITUTE(TRIM(N59),"&lt;br&gt; ","&lt;br&gt;"))-1),SUBSTITUTE(TRIM(N59),"&lt;br&gt; ","&lt;br&gt;"))</f>
        <v/>
      </c>
      <c r="P59" s="2">
        <f>IF(ISNUMBER(SEARCH("Size&lt;br&gt;US",O59)),LEFT(O59,SEARCH("Size&lt;br&gt;US",O59)-1),O59)</f>
        <v/>
      </c>
      <c r="Q59" s="2">
        <f>SUBSTITUTE(P59,"&lt;br&gt;",CHAR(10))</f>
        <v/>
      </c>
      <c r="R59" s="2">
        <f>REPLACE(Q59,1,FIND(CHAR(10),Q59),)</f>
        <v/>
      </c>
      <c r="S59" s="3">
        <f>REPLACE(R59,1,FIND(CHAR(10),R59),)</f>
        <v/>
      </c>
      <c r="T59" s="3">
        <f>REPLACE(S59,1,FIND(CHAR(10),S59),)</f>
        <v/>
      </c>
      <c r="U59" s="3">
        <f>REPLACE(T59,1,FIND(CHAR(10),T59),)</f>
        <v/>
      </c>
      <c r="V59" s="3">
        <f>REPLACE(U59,1,FIND(CHAR(10),U59),)</f>
        <v/>
      </c>
      <c r="W59" s="3">
        <f>REPLACE(V59,1,FIND(CHAR(10),V59),)</f>
        <v/>
      </c>
      <c r="X59" s="3">
        <f>REPLACE(W59,1,FIND(CHAR(10),W59),)</f>
        <v/>
      </c>
      <c r="Y59" s="2">
        <f>K59&amp;"【Service】 If you have any questions, please feel free to contact us and we will answer your questions as soon as possible."</f>
        <v/>
      </c>
      <c r="Z59" s="3" t="inlineStr">
        <is>
          <t>best gift</t>
        </is>
      </c>
      <c r="AA59" s="3">
        <f>LEFT(S59,FIND(CHAR(10),S59)-1)</f>
        <v/>
      </c>
      <c r="AB59" s="2">
        <f>LEFT(T59,FIND(CHAR(10),T59)-1)</f>
        <v/>
      </c>
      <c r="AC59" s="2">
        <f>LEFT(U59,FIND(CHAR(10),U59)-1)</f>
        <v/>
      </c>
      <c r="AD59" s="2">
        <f>LEFT(V59,FIND(CHAR(10),V59)-1)</f>
        <v/>
      </c>
      <c r="AE59" s="2">
        <f>LEFT(W59,FIND(CHAR(10),W59)-1)</f>
        <v/>
      </c>
      <c r="AF59" s="0" t="inlineStr">
        <is>
          <t>信封件-US.UK.DE,信封件-US,信封件-FR,信封件-JP</t>
        </is>
      </c>
      <c r="AG59" s="0" t="inlineStr">
        <is>
          <t>multicolor</t>
        </is>
      </c>
      <c r="AH59" s="0" t="inlineStr">
        <is>
          <t>Free Size</t>
        </is>
      </c>
      <c r="AJ59" s="0" t="inlineStr">
        <is>
          <t>Stainless steel</t>
        </is>
      </c>
      <c r="AK59" s="0" t="inlineStr">
        <is>
          <t>不锈钢</t>
        </is>
      </c>
      <c r="AL59" s="0" t="inlineStr">
        <is>
          <t>5.2</t>
        </is>
      </c>
      <c r="AM59" s="0" t="inlineStr">
        <is>
          <t>20</t>
        </is>
      </c>
      <c r="AN59" s="5" t="n">
        <v>0.04</v>
      </c>
      <c r="AO59" s="0" t="n">
        <v>13.99</v>
      </c>
      <c r="AP59" s="0" t="n">
        <v>5.54</v>
      </c>
      <c r="AQ59" s="0" t="n">
        <v>5.99</v>
      </c>
      <c r="AR59" s="0">
        <f>IF(VALUE(TRIM(AM59))&lt;=100,"202411999000529084",IF(VALUE(TRIM(AM59))&lt;=200,"202411999000529085",IF(VALUE(TRIM(AM59))&lt;=300,"202411999000529087",IF(VALUE(TRIM(AM59))&lt;=400,"202411999000529089",IF(VALUE(TRIM(AM59))&lt;=500,"202411999000529090",IF(VALUE(TRIM(AM59))&lt;=1000,"202411999000532718","202411999000536024"))))))</f>
        <v/>
      </c>
      <c r="AU59" s="0" t="inlineStr">
        <is>
          <t>正常</t>
        </is>
      </c>
      <c r="BA59" s="0" t="inlineStr">
        <is>
          <t>http://23.94.38.62/SDBpamtDL3BiZFNiK2dhc1U1RTBSZmNFa1d1ZHk2TkJ2M2wybzBRcXpGcUtFUXozTE83WmYxWXU3T0VUcWJBRWtIRWJqcWxoa2hzPQ.jpg</t>
        </is>
      </c>
      <c r="BB59" s="0" t="inlineStr">
        <is>
          <t>http://23.94.38.62/R3NGbjNjQmZOcHpaeFFTNUFvRFlyVHZJQUNjRzljbXA2dFI0cGRLQXBaeStBNUtCTXZqVW42VFJqNk5RSHYxNFF5cExuZ1hiYjZnPQ.jpg</t>
        </is>
      </c>
      <c r="BC59" s="0" t="inlineStr">
        <is>
          <t>http://23.94.38.62/b3dqSHhnWEllMkhmdG15V284eGpBdWlLcjA5Z3BrN0k3M1U2RkNDK0Fpa3QyRks3bDFjNzcvdXVLVUlIajZNRHlFQm1MbTI1eUNVPQ.jpg</t>
        </is>
      </c>
      <c r="BD59" s="0" t="inlineStr">
        <is>
          <t>http://23.94.38.62/dG5QZHoxb2ZJcXVwVVkycnNFdVVoa0dCeWNkL2V5NUJHVXExZkgrSlVUNnM5UmhVL1NSVWNkaU5sSjIzVzF2RmtrSGxiQ2dZak5FPQ.jpg</t>
        </is>
      </c>
      <c r="BE59" s="0" t="inlineStr">
        <is>
          <t>http://23.94.38.62/WmNaY3JzSElXL2dXK0dOdERFOVdubE9Fdmk5T0xOYUp2clZzZVZiRGZETDR6Yk40ZTFmb1lYeFJxTnduYXJBRCtsOTFIclRVWnZjPQ.jpg</t>
        </is>
      </c>
      <c r="BF59" s="0" t="inlineStr">
        <is>
          <t>http://23.94.38.62/UjlJVEJRVHVWdjUxV1hmd0RxSWFwL1Fwdnh1SkdNZUE0RVRCc011SnphRnQwR2RoOXo4VmYwaDM2OTFwd1RhVFdTS1VaZDQ0WFZzPQ.jpg</t>
        </is>
      </c>
      <c r="BG59" s="0" t="inlineStr">
        <is>
          <t>http://23.94.38.62/UHVhajNGSFJld3A3akZMSVNqOGNSWi9MVWZMU2JpeU5KTUprZXVYaFpWakFBNEFydFUxOFBwWXBkVGNnZ0tGY01MMVlqUHU4WlgwPQ.jpg</t>
        </is>
      </c>
      <c r="BH59" s="0" t="inlineStr">
        <is>
          <t>http://23.94.38.62/alpIT2JPRXZpRndrT1lESkVZU24wNnNPb0tVVzVQalBtYzdUaFBtY2Y2YjNCYnZoaFlIK2JuUi9QUG5PTWZMeXk0Z1QvSUNyMGRrPQ.jpg</t>
        </is>
      </c>
      <c r="BI59" s="0" t="inlineStr">
        <is>
          <t>http://23.94.38.62/WmJVejNjaE0xS0NldVBsb0dnZmVHTGg1MEJtUzE4aTY1VW9ob2ZjdGZDOEIxWVlld3laUkh2VnBVY3JzUzN2dFFvR1c0QkhMWW1RPQ.jpg</t>
        </is>
      </c>
      <c r="BJ59" s="0" t="inlineStr">
        <is>
          <t>http://23.94.38.62/YmlvRDV4N29iS2pkM05RNTRTdWgzTE1GSUlSMVNWL3FDT3pUVGt6Wk1YU3d5RkM4QlE2blNRcUQzbXQ1R3RsZ1ZLRmNDRlQ4U1NNPQ.jpg@100</t>
        </is>
      </c>
      <c r="BK59" s="0">
        <f>IF(ISBLANK(BJ59),BA59,BJ59)</f>
        <v/>
      </c>
      <c r="BL59" s="0" t="inlineStr">
        <is>
          <t>ZNP241114008</t>
        </is>
      </c>
      <c r="BN59" s="0" t="inlineStr">
        <is>
          <t>Nail Clippers Toe Nail Clippers For Thick Nails Stainless Nail Clipper With Catcher For Men Women</t>
        </is>
      </c>
      <c r="BO59" s="0" t="inlineStr">
        <is>
          <t>指甲刀 脚趾甲刀 适用于厚指甲 不锈钢指甲刀 带夹子 适用于男士女士</t>
        </is>
      </c>
      <c r="BP59" s="0" t="inlineStr">
        <is>
          <t>超薄折叠迷你小巧家用指甲刀</t>
        </is>
      </c>
      <c r="BQ59" s="0" t="inlineStr">
        <is>
          <t>Ultra-Thin Foldable Mini Compact Household Nail Clippers</t>
        </is>
      </c>
    </row>
    <row r="60" ht="50" customHeight="1" s="1">
      <c r="A60" s="0" t="inlineStr">
        <is>
          <t>XKL70405269</t>
        </is>
      </c>
      <c r="B60" s="0" t="inlineStr">
        <is>
          <t>Herunwer</t>
        </is>
      </c>
      <c r="C60" s="0" t="inlineStr">
        <is>
          <t>2WXX20250106</t>
        </is>
      </c>
      <c r="D60" s="0" t="inlineStr">
        <is>
          <t>-</t>
        </is>
      </c>
      <c r="E60" s="0" t="n"/>
      <c r="F60" s="0">
        <f>C60&amp;D60&amp;A60&amp;D60&amp;B60</f>
        <v/>
      </c>
      <c r="G60" s="0">
        <f>C60&amp;D60&amp;E60&amp;D60&amp;B60</f>
        <v/>
      </c>
      <c r="J60" s="0">
        <f>BN60</f>
        <v/>
      </c>
      <c r="K60" s="0" t="inlineStr">
        <is>
          <t xml:space="preserve">Herunwer </t>
        </is>
      </c>
      <c r="L60" s="0">
        <f>K60&amp;J60</f>
        <v/>
      </c>
      <c r="M60" s="0">
        <f>LEN(L60)</f>
        <v/>
      </c>
      <c r="N60" s="0" t="inlineStr">
        <is>
          <t xml:space="preserve">&lt;br&gt;3D Acrylic Nail Art Tips Decoration Flat Back Glitter Rhinestones Pearls Beads&lt;br&gt; Feature:&lt;br&gt;  new and high quality.&lt;br&gt; Quantity:1 box&lt;br&gt; Material: Resin&lt;br&gt; Spin Wheel </t>
        </is>
      </c>
      <c r="O60" s="2">
        <f>IF(ISNUMBER(SEARCH("&lt;br&gt;Size",SUBSTITUTE(TRIM(N60),"&lt;br&gt; ","&lt;br&gt;"))),LEFT(SUBSTITUTE(TRIM(N60),"&lt;br&gt; ","&lt;br&gt;"),SEARCH("&lt;br&gt;Size",SUBSTITUTE(TRIM(N60),"&lt;br&gt; ","&lt;br&gt;"))-1),SUBSTITUTE(TRIM(N60),"&lt;br&gt; ","&lt;br&gt;"))</f>
        <v/>
      </c>
      <c r="P60" s="2">
        <f>IF(ISNUMBER(SEARCH("Size&lt;br&gt;US",O60)),LEFT(O60,SEARCH("Size&lt;br&gt;US",O60)-1),O60)</f>
        <v/>
      </c>
      <c r="Q60" s="2">
        <f>SUBSTITUTE(P60,"&lt;br&gt;",CHAR(10))</f>
        <v/>
      </c>
      <c r="R60" s="2">
        <f>REPLACE(Q60,1,FIND(CHAR(10),Q60),)</f>
        <v/>
      </c>
      <c r="S60" s="3">
        <f>REPLACE(R60,1,FIND(CHAR(10),R60),)</f>
        <v/>
      </c>
      <c r="T60" s="3">
        <f>REPLACE(S60,1,FIND(CHAR(10),S60),)</f>
        <v/>
      </c>
      <c r="U60" s="3">
        <f>REPLACE(T60,1,FIND(CHAR(10),T60),)</f>
        <v/>
      </c>
      <c r="V60" s="3">
        <f>REPLACE(U60,1,FIND(CHAR(10),U60),)</f>
        <v/>
      </c>
      <c r="W60" s="3">
        <f>REPLACE(V60,1,FIND(CHAR(10),V60),)</f>
        <v/>
      </c>
      <c r="X60" s="3">
        <f>REPLACE(W60,1,FIND(CHAR(10),W60),)</f>
        <v/>
      </c>
      <c r="Y60" s="2">
        <f>K60&amp;"【Service】 If you have any questions, please feel free to contact us and we will answer your questions as soon as possible."</f>
        <v/>
      </c>
      <c r="Z60" s="3" t="inlineStr">
        <is>
          <t>best gift</t>
        </is>
      </c>
      <c r="AA60" s="3">
        <f>LEFT(S60,FIND(CHAR(10),S60)-1)</f>
        <v/>
      </c>
      <c r="AB60" s="2">
        <f>LEFT(T60,FIND(CHAR(10),T60)-1)</f>
        <v/>
      </c>
      <c r="AC60" s="2">
        <f>LEFT(U60,FIND(CHAR(10),U60)-1)</f>
        <v/>
      </c>
      <c r="AD60" s="2">
        <f>LEFT(V60,FIND(CHAR(10),V60)-1)</f>
        <v/>
      </c>
      <c r="AE60" s="2">
        <f>LEFT(W60,FIND(CHAR(10),W60)-1)</f>
        <v/>
      </c>
      <c r="AF60" s="0" t="inlineStr"/>
      <c r="AG60" s="0" t="inlineStr">
        <is>
          <t>Multicolor</t>
        </is>
      </c>
      <c r="AH60" s="0" t="inlineStr"/>
      <c r="AJ60" s="0" t="inlineStr"/>
      <c r="AK60" s="0" t="inlineStr"/>
      <c r="AL60" s="0" t="inlineStr">
        <is>
          <t>1.4</t>
        </is>
      </c>
      <c r="AM60" s="0" t="inlineStr">
        <is>
          <t>11.8</t>
        </is>
      </c>
      <c r="AN60" s="5" t="n">
        <v>0.03</v>
      </c>
      <c r="AO60" s="0" t="n">
        <v>11.99</v>
      </c>
      <c r="AP60" s="0" t="n">
        <v>4.77</v>
      </c>
      <c r="AQ60" s="0" t="n">
        <v>4.99</v>
      </c>
      <c r="AR60" s="0">
        <f>IF(VALUE(TRIM(AM60))&lt;=100,"202411999000529084",IF(VALUE(TRIM(AM60))&lt;=200,"202411999000529085",IF(VALUE(TRIM(AM60))&lt;=300,"202411999000529087",IF(VALUE(TRIM(AM60))&lt;=400,"202411999000529089",IF(VALUE(TRIM(AM60))&lt;=500,"202411999000529090",IF(VALUE(TRIM(AM60))&lt;=1000,"202411999000532718","202411999000536024"))))))</f>
        <v/>
      </c>
      <c r="AU60" s="0" t="inlineStr">
        <is>
          <t>正常</t>
        </is>
      </c>
      <c r="BA60" s="0" t="inlineStr">
        <is>
          <t>http://23.94.38.62/TUV2REVCNGZsbUhkMkRrS3BKQWp3NEdCVUFCeEJSd3kySWl6QXEwL1dKTWJRUW5zTkI2K29RRVgrQlVGVXJPRVVxL1M0ZitvNHBNPQ.jpg</t>
        </is>
      </c>
      <c r="BB60" s="0" t="inlineStr">
        <is>
          <t>http://23.94.38.62/QkJwZVUxZlp5THpUbEl3d2o0RERCSkwxREEzR3NOdUV5UW9yK0N3b2FrRVFJNyswZ05ONnkzS01Ga3gzS1ZuRHBjR2VxWXlUWktBPQ.jpg</t>
        </is>
      </c>
      <c r="BC60" s="0" t="inlineStr">
        <is>
          <t>http://23.94.38.62/U1dRUVVkTC94UjJsZGFPUGxSekNRR0V3cUhtQW9WWGxtY0o2T2VCMk5Oa2F4TE9pQTZJQnJxVzM5eHlnQnF1ZUxITGM5R2pPNklnPQ.jpg</t>
        </is>
      </c>
      <c r="BD60" s="0" t="inlineStr">
        <is>
          <t>http://23.94.38.62/UUppdXEzMWZhYmJVa3NBUHAxb2ZFSXJLcGUyUElQZjNiTWE2dzVBd0RFMk1ranNKVTMxUnRpNXFvTVY1UGFLM1E5bmIwL2p5U1dVPQ.jpg</t>
        </is>
      </c>
      <c r="BE60" s="0" t="inlineStr">
        <is>
          <t>http://23.94.38.62/eHZwUXBWMGZzYVdNODFYb1N3angrbG04UmIvamRneHJJMGFqWWRSVG01Q3BKUld0TG5EUlBHV2YxUU05b21YM3ZURWZPanNuQU5JPQ.jpg</t>
        </is>
      </c>
      <c r="BF60" s="0" t="inlineStr">
        <is>
          <t>http://23.94.38.62/RjdITEUvNEZOeWVUelNFRVlpc1NXNkdrNFdnMlVRWVl2akgzRWNGSithaGhFN3Nhb21TeFIxSDJVTVh2UWtMei81bzExbXcyUExrPQ.jpg</t>
        </is>
      </c>
      <c r="BG60" s="0" t="n"/>
      <c r="BH60" s="0" t="n"/>
      <c r="BI60" s="0" t="n"/>
      <c r="BJ60" s="0" t="inlineStr">
        <is>
          <t>http://23.94.38.62/ZjZrR0REZzBsU0FCcDF1QlZNQUl6RSs0dXlnOVg0TlE3dXZZNUZBNHZCNVBYcmh1U0tmN0xrRzVTaDZ4Z1M5a3pqdkFLNDQ0ZkFVPQ.jpg@100</t>
        </is>
      </c>
      <c r="BK60" s="0">
        <f>IF(ISBLANK(BJ60),BA60,BJ60)</f>
        <v/>
      </c>
      <c r="BL60" s="0" t="inlineStr">
        <is>
          <t>XKL70405269</t>
        </is>
      </c>
      <c r="BN60" s="0" t="inlineStr">
        <is>
          <t>3D Acrylic Nail Art Tips Decoration Flat Back Glitter Rhinestones Pearls Beads</t>
        </is>
      </c>
      <c r="BO60" s="0" t="inlineStr">
        <is>
          <t>3D 亚克力美甲尖装饰平底闪光水钻珍珠珠</t>
        </is>
      </c>
      <c r="BP60" s="0" t="inlineStr">
        <is>
          <t>DIY饰品美甲转盘盒装  ZP292</t>
        </is>
      </c>
      <c r="BQ60" s="0" t="inlineStr">
        <is>
          <t>Diy Nail Art Turntable Box Zp292</t>
        </is>
      </c>
    </row>
    <row r="61" ht="50" customHeight="1" s="1">
      <c r="A61" s="0" t="inlineStr">
        <is>
          <t>WSB80420640</t>
        </is>
      </c>
      <c r="B61" s="0" t="inlineStr">
        <is>
          <t>Herunwer</t>
        </is>
      </c>
      <c r="C61" s="0" t="inlineStr">
        <is>
          <t>2WXX20250106</t>
        </is>
      </c>
      <c r="D61" s="0" t="inlineStr">
        <is>
          <t>-</t>
        </is>
      </c>
      <c r="E61" s="0" t="n"/>
      <c r="F61" s="0">
        <f>C61&amp;D61&amp;A61&amp;D61&amp;B61</f>
        <v/>
      </c>
      <c r="G61" s="0">
        <f>C61&amp;D61&amp;E61&amp;D61&amp;B61</f>
        <v/>
      </c>
      <c r="J61" s="0">
        <f>BN61</f>
        <v/>
      </c>
      <c r="K61" s="0" t="inlineStr">
        <is>
          <t xml:space="preserve">Herunwer </t>
        </is>
      </c>
      <c r="L61" s="0">
        <f>K61&amp;J61</f>
        <v/>
      </c>
      <c r="M61" s="0">
        <f>LEN(L61)</f>
        <v/>
      </c>
      <c r="N61" s="0" t="inlineStr">
        <is>
          <t>&lt;br&gt;6pcs Color Glitter Powder Tip Decoration Nail Art Glitter Powder DIY&lt;br&gt; Features:&lt;br&gt; Color: As the pictures show&lt;br&gt; Package Contents:6pcs Nail Glitter powder&lt;br&gt; Recommended to be used over gel topcoat and sealed with gel top coat. Best used with No Wipe Gel Top Coat&lt;br&gt;  to apply on your nails.  Different powder makes different shiny and effect.  Easy to apply on natural or artificial nails&lt;br&gt; Clean the surface of your nails, brush the base polish, and place it onto nails&lt;br&gt; Seal with a clear topcoat   Instructions:&lt;br&gt; 1.Apply base color (optional).&lt;br&gt; 2.Apply a layer of special top gel, or other gel top coat (non-wipe recommended but not required).   3.Use a sponge tipped eyeshadow applicator, or a silicone brush to a thin layer of pigment onto nail surface.  4.Seal with gel top coat.&lt;br&gt; Included:&lt;br&gt;6pcs Nail Glitter powder&lt;br&gt;</t>
        </is>
      </c>
      <c r="O61" s="2">
        <f>IF(ISNUMBER(SEARCH("&lt;br&gt;Size",SUBSTITUTE(TRIM(N61),"&lt;br&gt; ","&lt;br&gt;"))),LEFT(SUBSTITUTE(TRIM(N61),"&lt;br&gt; ","&lt;br&gt;"),SEARCH("&lt;br&gt;Size",SUBSTITUTE(TRIM(N61),"&lt;br&gt; ","&lt;br&gt;"))-1),SUBSTITUTE(TRIM(N61),"&lt;br&gt; ","&lt;br&gt;"))</f>
        <v/>
      </c>
      <c r="P61" s="2">
        <f>IF(ISNUMBER(SEARCH("Size&lt;br&gt;US",O61)),LEFT(O61,SEARCH("Size&lt;br&gt;US",O61)-1),O61)</f>
        <v/>
      </c>
      <c r="Q61" s="2">
        <f>SUBSTITUTE(P61,"&lt;br&gt;",CHAR(10))</f>
        <v/>
      </c>
      <c r="R61" s="2">
        <f>REPLACE(Q61,1,FIND(CHAR(10),Q61),)</f>
        <v/>
      </c>
      <c r="S61" s="3">
        <f>REPLACE(R61,1,FIND(CHAR(10),R61),)</f>
        <v/>
      </c>
      <c r="T61" s="3">
        <f>REPLACE(S61,1,FIND(CHAR(10),S61),)</f>
        <v/>
      </c>
      <c r="U61" s="3">
        <f>REPLACE(T61,1,FIND(CHAR(10),T61),)</f>
        <v/>
      </c>
      <c r="V61" s="3">
        <f>REPLACE(U61,1,FIND(CHAR(10),U61),)</f>
        <v/>
      </c>
      <c r="W61" s="3">
        <f>REPLACE(V61,1,FIND(CHAR(10),V61),)</f>
        <v/>
      </c>
      <c r="X61" s="3">
        <f>REPLACE(W61,1,FIND(CHAR(10),W61),)</f>
        <v/>
      </c>
      <c r="Y61" s="2">
        <f>K61&amp;"【Service】 If you have any questions, please feel free to contact us and we will answer your questions as soon as possible."</f>
        <v/>
      </c>
      <c r="Z61" s="3" t="inlineStr">
        <is>
          <t>best gift</t>
        </is>
      </c>
      <c r="AA61" s="3">
        <f>LEFT(S61,FIND(CHAR(10),S61)-1)</f>
        <v/>
      </c>
      <c r="AB61" s="2">
        <f>LEFT(T61,FIND(CHAR(10),T61)-1)</f>
        <v/>
      </c>
      <c r="AC61" s="2">
        <f>LEFT(U61,FIND(CHAR(10),U61)-1)</f>
        <v/>
      </c>
      <c r="AD61" s="2">
        <f>LEFT(V61,FIND(CHAR(10),V61)-1)</f>
        <v/>
      </c>
      <c r="AE61" s="2">
        <f>LEFT(W61,FIND(CHAR(10),W61)-1)</f>
        <v/>
      </c>
      <c r="AF61" s="0" t="inlineStr">
        <is>
          <t>粉末</t>
        </is>
      </c>
      <c r="AG61" s="0" t="inlineStr">
        <is>
          <t>Multicolor</t>
        </is>
      </c>
      <c r="AH61" s="0" t="inlineStr"/>
      <c r="AJ61" s="0" t="inlineStr"/>
      <c r="AK61" s="0" t="inlineStr"/>
      <c r="AL61" s="0" t="inlineStr">
        <is>
          <t>3.6</t>
        </is>
      </c>
      <c r="AM61" s="0" t="inlineStr">
        <is>
          <t>35</t>
        </is>
      </c>
      <c r="AN61" s="5" t="n">
        <v>0.08</v>
      </c>
      <c r="AO61" s="0" t="n">
        <v>12.99</v>
      </c>
      <c r="AP61" s="0" t="n">
        <v>5.22</v>
      </c>
      <c r="AQ61" s="0" t="n">
        <v>4.99</v>
      </c>
      <c r="AR61" s="0">
        <f>IF(VALUE(TRIM(AM61))&lt;=100,"202411999000529084",IF(VALUE(TRIM(AM61))&lt;=200,"202411999000529085",IF(VALUE(TRIM(AM61))&lt;=300,"202411999000529087",IF(VALUE(TRIM(AM61))&lt;=400,"202411999000529089",IF(VALUE(TRIM(AM61))&lt;=500,"202411999000529090",IF(VALUE(TRIM(AM61))&lt;=1000,"202411999000532718","202411999000536024"))))))</f>
        <v/>
      </c>
      <c r="AU61" s="0" t="inlineStr">
        <is>
          <t>正常</t>
        </is>
      </c>
      <c r="BA61" s="0" t="inlineStr">
        <is>
          <t>http://23.94.38.62/SGtMa0pmYk9qV05KcTIzYWJTcGdkbUFPL0RiZjk3ZDJzMXlESVh2eGV2dEpWbVZwdS9UUVdYZGc3ZlNtU2MvNEJmSjJCS3JxK1pRPQ.jpg</t>
        </is>
      </c>
      <c r="BB61" s="0" t="inlineStr">
        <is>
          <t>http://23.94.38.62/dEFXUmp6c1FtY2IxWVU2T3pWa2E3YkROOWhRRGlUbjBjV01KMzlsOTNYNzdHRVdIbm00YlRnbWZISStGK1NLRWFYVitOeXJFSjNnPQ.jpg</t>
        </is>
      </c>
      <c r="BC61" s="0" t="inlineStr">
        <is>
          <t>http://23.94.38.62/cnlQK1RNTmRrUkN4WFJ2bHpES0lMT1Z2YjhEc29hanYxWEduaGlFcDErU0JIUk9HZllDZ1g3YnM2M3l6MXJOQTcyb3Fjazh3UkNrPQ.jpg</t>
        </is>
      </c>
      <c r="BD61" s="0" t="inlineStr">
        <is>
          <t>http://23.94.38.62/YXA4SVpjRjNxbnpRem5zdjZ2SjNTVVdxNm9DNHhLUnBnd1NmNWZWTjNWTkxzTXRrOEJJN3BhMjFSRkI4ZHpldzdNM2V3aGZMWWZvPQ.jpg</t>
        </is>
      </c>
      <c r="BE61" s="0" t="inlineStr">
        <is>
          <t>http://23.94.38.62/VFExMFBkUkJtdjhJUFRpMThxOGpsQzk0cXg5alFnTUlaZUdmNnlSWGJuR3N0QWFvRFUybUZTemZtdzA1U1pHdjJ5M2hwUXZ6ZDlRPQ.jpg</t>
        </is>
      </c>
      <c r="BF61" s="0" t="inlineStr">
        <is>
          <t>http://23.94.38.62/UHgvaEJ5U08wWk5oYnNrMTE0c2dlQkZsTjdmbG1OZWFyeGVaaEoyU2NBRVFHSm80WEJmZEtIT25nRnM5WG5hQmJWVEMxZ2VFbWk4PQ.jpg</t>
        </is>
      </c>
      <c r="BG61" s="0" t="inlineStr">
        <is>
          <t>http://23.94.38.62/TjlDanowbm5pTmlrUFE0cmVTREVQdFI3OVlYek5BTTFneExJc0MxQ0pxcXYzMWFqbGlMM3Q3dmZ4cTNQaFNwZENQdVFyKzlCQlg0PQ.jpg</t>
        </is>
      </c>
      <c r="BH61" s="0" t="inlineStr">
        <is>
          <t>http://23.94.38.62/Z3A5bk11bnhvYUJmbnZ5V3JQRTY1MXFXYXFNMUpmdFBWQW40UmQzc3lyNmhmd2lyVzZTUnRoTEh4c083dTY0UlE0NjlIb1ZGeEhBPQ.jpg</t>
        </is>
      </c>
      <c r="BK61" s="0">
        <f>IF(ISBLANK(BJ61),BA61,BJ61)</f>
        <v/>
      </c>
      <c r="BL61" s="0" t="inlineStr">
        <is>
          <t>WSB80420640</t>
        </is>
      </c>
      <c r="BN61" s="0" t="inlineStr">
        <is>
          <t>Glitter Holographic Nail Art Wine Glass Crafts Decorating</t>
        </is>
      </c>
      <c r="BO61" s="0" t="inlineStr">
        <is>
          <t>闪光全息美甲酒杯工艺品装饰</t>
        </is>
      </c>
      <c r="BP61" s="0" t="inlineStr">
        <is>
          <t>美甲镭射闪粉 1MM亮片+细闪粉6色套装</t>
        </is>
      </c>
      <c r="BQ61" s="0" t="inlineStr">
        <is>
          <t>Nail Art Laser Glitter 1Mm Sequins + Fine Glitter 6 Colors Set</t>
        </is>
      </c>
    </row>
    <row r="62" ht="50" customHeight="1" s="1">
      <c r="A62" s="0" t="inlineStr">
        <is>
          <t>YSQ241115008</t>
        </is>
      </c>
      <c r="B62" s="0" t="inlineStr">
        <is>
          <t>Herunwer</t>
        </is>
      </c>
      <c r="C62" s="0" t="inlineStr">
        <is>
          <t>2WXX20250106</t>
        </is>
      </c>
      <c r="D62" s="0" t="inlineStr">
        <is>
          <t>-</t>
        </is>
      </c>
      <c r="E62" s="0" t="n"/>
      <c r="F62" s="0">
        <f>C62&amp;D62&amp;A62&amp;D62&amp;B62</f>
        <v/>
      </c>
      <c r="G62" s="0">
        <f>C62&amp;D62&amp;E62&amp;D62&amp;B62</f>
        <v/>
      </c>
      <c r="J62" s="0">
        <f>BN62</f>
        <v/>
      </c>
      <c r="K62" s="0" t="inlineStr">
        <is>
          <t xml:space="preserve">Herunwer </t>
        </is>
      </c>
      <c r="L62" s="0">
        <f>K62&amp;J62</f>
        <v/>
      </c>
      <c r="M62" s="0">
        <f>LEN(L62)</f>
        <v/>
      </c>
      <c r="N62" s="0" t="inlineStr">
        <is>
          <t>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t>
        </is>
      </c>
      <c r="O62" s="2">
        <f>IF(ISNUMBER(SEARCH("&lt;br&gt;Size",SUBSTITUTE(TRIM(N62),"&lt;br&gt; ","&lt;br&gt;"))),LEFT(SUBSTITUTE(TRIM(N62),"&lt;br&gt; ","&lt;br&gt;"),SEARCH("&lt;br&gt;Size",SUBSTITUTE(TRIM(N62),"&lt;br&gt; ","&lt;br&gt;"))-1),SUBSTITUTE(TRIM(N62),"&lt;br&gt; ","&lt;br&gt;"))</f>
        <v/>
      </c>
      <c r="P62" s="2">
        <f>IF(ISNUMBER(SEARCH("Size&lt;br&gt;US",O62)),LEFT(O62,SEARCH("Size&lt;br&gt;US",O62)-1),O62)</f>
        <v/>
      </c>
      <c r="Q62" s="2">
        <f>SUBSTITUTE(P62,"&lt;br&gt;",CHAR(10))</f>
        <v/>
      </c>
      <c r="R62" s="2">
        <f>REPLACE(Q62,1,FIND(CHAR(10),Q62),)</f>
        <v/>
      </c>
      <c r="S62" s="3">
        <f>REPLACE(R62,1,FIND(CHAR(10),R62),)</f>
        <v/>
      </c>
      <c r="T62" s="3">
        <f>REPLACE(S62,1,FIND(CHAR(10),S62),)</f>
        <v/>
      </c>
      <c r="U62" s="3">
        <f>REPLACE(T62,1,FIND(CHAR(10),T62),)</f>
        <v/>
      </c>
      <c r="V62" s="3">
        <f>REPLACE(U62,1,FIND(CHAR(10),U62),)</f>
        <v/>
      </c>
      <c r="W62" s="3">
        <f>REPLACE(V62,1,FIND(CHAR(10),V62),)</f>
        <v/>
      </c>
      <c r="X62" s="3">
        <f>REPLACE(W62,1,FIND(CHAR(10),W62),)</f>
        <v/>
      </c>
      <c r="Y62" s="2">
        <f>K62&amp;"【Service】 If you have any questions, please feel free to contact us and we will answer your questions as soon as possible."</f>
        <v/>
      </c>
      <c r="Z62" s="3" t="inlineStr">
        <is>
          <t>best gift</t>
        </is>
      </c>
      <c r="AA62" s="3">
        <f>LEFT(S62,FIND(CHAR(10),S62)-1)</f>
        <v/>
      </c>
      <c r="AB62" s="2">
        <f>LEFT(T62,FIND(CHAR(10),T62)-1)</f>
        <v/>
      </c>
      <c r="AC62" s="2">
        <f>LEFT(U62,FIND(CHAR(10),U62)-1)</f>
        <v/>
      </c>
      <c r="AD62" s="2">
        <f>LEFT(V62,FIND(CHAR(10),V62)-1)</f>
        <v/>
      </c>
      <c r="AE62" s="2">
        <f>LEFT(W62,FIND(CHAR(10),W62)-1)</f>
        <v/>
      </c>
      <c r="AF62" s="0" t="inlineStr">
        <is>
          <t>马达,纸箱</t>
        </is>
      </c>
      <c r="AG62" s="0" t="inlineStr">
        <is>
          <t>pink</t>
        </is>
      </c>
      <c r="AH62" s="0" t="inlineStr">
        <is>
          <t>Free Size</t>
        </is>
      </c>
      <c r="AJ62" s="0" t="inlineStr">
        <is>
          <t>Plastic</t>
        </is>
      </c>
      <c r="AK62" s="0" t="inlineStr">
        <is>
          <t>塑料</t>
        </is>
      </c>
      <c r="AL62" s="0" t="inlineStr">
        <is>
          <t>8</t>
        </is>
      </c>
      <c r="AM62" s="0" t="inlineStr">
        <is>
          <t>100</t>
        </is>
      </c>
      <c r="AN62" s="5" t="n">
        <v>0.22</v>
      </c>
      <c r="AO62" s="0" t="n">
        <v>16.99</v>
      </c>
      <c r="AP62" s="0" t="n">
        <v>6.96</v>
      </c>
      <c r="AQ62" s="0" t="n">
        <v>6.99</v>
      </c>
      <c r="AR62" s="0">
        <f>IF(VALUE(TRIM(AM62))&lt;=100,"202411999000529084",IF(VALUE(TRIM(AM62))&lt;=200,"202411999000529085",IF(VALUE(TRIM(AM62))&lt;=300,"202411999000529087",IF(VALUE(TRIM(AM62))&lt;=400,"202411999000529089",IF(VALUE(TRIM(AM62))&lt;=500,"202411999000529090",IF(VALUE(TRIM(AM62))&lt;=1000,"202411999000532718","202411999000536024"))))))</f>
        <v/>
      </c>
      <c r="AU62" s="0" t="inlineStr">
        <is>
          <t>正常</t>
        </is>
      </c>
      <c r="BA62" s="0" t="inlineStr">
        <is>
          <t>http://23.94.38.62/S1ptTVhVeGFyUk9vMUZvUWFmSlhnQ1B3SERsd3FOaVZOSGVkVDRER3ZNMU1qN0JUNEpidlF2a1RpN25DY3RHYmtaTDVEOGl1RlVjPQ.jpg</t>
        </is>
      </c>
      <c r="BB62" s="0" t="inlineStr">
        <is>
          <t>http://23.94.38.62/UlBBVzl4dFRIQmxDZXN1UE5mK3NnMWxnVDloR1dubTlqRFVrNkhaeFVEeCt0eTY4NExvcGUySENKVjZlNTZrRit3alk4K1BJSWlRPQ.jpg</t>
        </is>
      </c>
      <c r="BC62" s="0" t="inlineStr">
        <is>
          <t>http://23.94.38.62/MHB1SEF5Vk81NVprTnU1VTJxb3p3Tk9nY2J0RGxTQjhTVWNZVkx2MjhnalIvSWc5UXo3Y21VbjQ4MEtEYUVLQXozYTI2RTNSdnJnPQ.jpg</t>
        </is>
      </c>
      <c r="BD62" s="0" t="inlineStr">
        <is>
          <t>http://23.94.38.62/Y1hIdTNZenM4K21YcXFvbG1NSVEvc2FHb1R4U1VHc2NHWHdJWjgrQnY2ZW5xWmtyUEtkc3k2dktXY25xbDN0N2h3UVRxdzBEQlo4PQ.jpg</t>
        </is>
      </c>
      <c r="BE62" s="0" t="inlineStr">
        <is>
          <t>http://23.94.38.62/TENmNHNYdjhZWExnZ3lzZFBpejc2bU1RbFdxckVRcjF6R2pUQmNGblNzalZMNDY3aHVleUdjb0xGNG9heHZXdm5TazlUbWYyN1YwPQ.jpg</t>
        </is>
      </c>
      <c r="BF62" s="0" t="inlineStr">
        <is>
          <t>http://23.94.38.62/Z0xGVTZDNFk4NE5ZWmRrOE4xRXFtM0hVVXZ3WEhCaWVobDUzMFhTT0U5cGF5ay96TWM4NGhpY25wbVBVN2pWVnlvSDQ3bTJrK1ZBPQ.jpg</t>
        </is>
      </c>
      <c r="BG62" s="0" t="inlineStr">
        <is>
          <t>http://23.94.38.62/cHk0Q0pNN21MajI5RmZtS3pTNVZWbDUvQmZETEhXYXJIaGk5b0VQWlhFbE5CMzNHNXFvem1xd2gwa2Rpem1LVGdPMzhTaEFYbGw4PQ.jpg</t>
        </is>
      </c>
      <c r="BH62" s="0" t="inlineStr">
        <is>
          <t>http://23.94.38.62/eExNTVpFdno2RVZyKzZnZ3lDVndJOGhJMWR1dytZeEV5aUN3anorNEJWMERQK0lYYzNxM0QxWng0Q094WC9NSlUwaHdqNXErS3I0PQ.jpg</t>
        </is>
      </c>
      <c r="BI62" s="0" t="inlineStr">
        <is>
          <t>http://23.94.38.62/ZXRjSmZCQnd0N0lnK01nc2xzaDB6ZWhxK2Raa0FUM3Z0eTY0dUJwajlUckJZd2hkT1N5bHhRRTdHQ0xZck5GV0ZBVkQzbHcxbWNjPQ.jpg</t>
        </is>
      </c>
      <c r="BJ62" s="0" t="inlineStr">
        <is>
          <t>http://23.94.38.62/aHRhQnlBdjRrVUhoMlBuWVBSNzVOK3oxNTA5MkhIa3grRzRyTS9GSkZtVVVEL3J5ZVZTQ0JpUzRNOXgvVUd5elRJMmcrdGVxUEZZPQ.jpg@100</t>
        </is>
      </c>
      <c r="BK62" s="0">
        <f>IF(ISBLANK(BJ62),BA62,BJ62)</f>
        <v/>
      </c>
      <c r="BL62" s="0" t="inlineStr">
        <is>
          <t>YSQ241115008</t>
        </is>
      </c>
      <c r="BN62" s="0" t="inlineStr">
        <is>
          <t>Mini Nail Dryer Nail Polish Dryer Portable Touchs Type Nail Polish Quick-drying Mini Fan</t>
        </is>
      </c>
      <c r="BO62" s="0" t="inlineStr">
        <is>
          <t>迷你指甲烘干机指甲油烘干器便携式触感式指甲油速干迷你风扇</t>
        </is>
      </c>
      <c r="BP62" s="0" t="inlineStr">
        <is>
          <t>迷你美甲风干机</t>
        </is>
      </c>
      <c r="BQ62" s="0" t="inlineStr">
        <is>
          <t>Mini Nail Dryer</t>
        </is>
      </c>
    </row>
    <row r="63" ht="50" customHeight="1" s="1">
      <c r="A63" s="0" t="inlineStr">
        <is>
          <t>ZZP241121009</t>
        </is>
      </c>
      <c r="B63" s="0" t="inlineStr">
        <is>
          <t>Herunwer</t>
        </is>
      </c>
      <c r="C63" s="0" t="inlineStr">
        <is>
          <t>2WXX20250106</t>
        </is>
      </c>
      <c r="D63" s="0" t="inlineStr">
        <is>
          <t>-</t>
        </is>
      </c>
      <c r="E63" s="0" t="n"/>
      <c r="F63" s="0">
        <f>C63&amp;D63&amp;A63&amp;D63&amp;B63</f>
        <v/>
      </c>
      <c r="G63" s="0">
        <f>C63&amp;D63&amp;E63&amp;D63&amp;B63</f>
        <v/>
      </c>
      <c r="J63" s="0">
        <f>BN63</f>
        <v/>
      </c>
      <c r="K63" s="0" t="inlineStr">
        <is>
          <t xml:space="preserve">Herunwer </t>
        </is>
      </c>
      <c r="L63" s="0">
        <f>K63&amp;J63</f>
        <v/>
      </c>
      <c r="M63" s="0">
        <f>LEN(L63)</f>
        <v/>
      </c>
      <c r="N63" s="0" t="inlineStr">
        <is>
          <t>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t>
        </is>
      </c>
      <c r="O63" s="2">
        <f>IF(ISNUMBER(SEARCH("&lt;br&gt;Size",SUBSTITUTE(TRIM(N63),"&lt;br&gt; ","&lt;br&gt;"))),LEFT(SUBSTITUTE(TRIM(N63),"&lt;br&gt; ","&lt;br&gt;"),SEARCH("&lt;br&gt;Size",SUBSTITUTE(TRIM(N63),"&lt;br&gt; ","&lt;br&gt;"))-1),SUBSTITUTE(TRIM(N63),"&lt;br&gt; ","&lt;br&gt;"))</f>
        <v/>
      </c>
      <c r="P63" s="2">
        <f>IF(ISNUMBER(SEARCH("Size&lt;br&gt;US",O63)),LEFT(O63,SEARCH("Size&lt;br&gt;US",O63)-1),O63)</f>
        <v/>
      </c>
      <c r="Q63" s="2">
        <f>SUBSTITUTE(P63,"&lt;br&gt;",CHAR(10))</f>
        <v/>
      </c>
      <c r="R63" s="2">
        <f>REPLACE(Q63,1,FIND(CHAR(10),Q63),)</f>
        <v/>
      </c>
      <c r="S63" s="3">
        <f>REPLACE(R63,1,FIND(CHAR(10),R63),)</f>
        <v/>
      </c>
      <c r="T63" s="3">
        <f>REPLACE(S63,1,FIND(CHAR(10),S63),)</f>
        <v/>
      </c>
      <c r="U63" s="3">
        <f>REPLACE(T63,1,FIND(CHAR(10),T63),)</f>
        <v/>
      </c>
      <c r="V63" s="3">
        <f>REPLACE(U63,1,FIND(CHAR(10),U63),)</f>
        <v/>
      </c>
      <c r="W63" s="3">
        <f>REPLACE(V63,1,FIND(CHAR(10),V63),)</f>
        <v/>
      </c>
      <c r="X63" s="3">
        <f>REPLACE(W63,1,FIND(CHAR(10),W63),)</f>
        <v/>
      </c>
      <c r="Y63" s="2">
        <f>K63&amp;"【Service】 If you have any questions, please feel free to contact us and we will answer your questions as soon as possible."</f>
        <v/>
      </c>
      <c r="Z63" s="3" t="inlineStr">
        <is>
          <t>best gift</t>
        </is>
      </c>
      <c r="AA63" s="3">
        <f>LEFT(S63,FIND(CHAR(10),S63)-1)</f>
        <v/>
      </c>
      <c r="AB63" s="2">
        <f>LEFT(T63,FIND(CHAR(10),T63)-1)</f>
        <v/>
      </c>
      <c r="AC63" s="2">
        <f>LEFT(U63,FIND(CHAR(10),U63)-1)</f>
        <v/>
      </c>
      <c r="AD63" s="2">
        <f>LEFT(V63,FIND(CHAR(10),V63)-1)</f>
        <v/>
      </c>
      <c r="AE63" s="2">
        <f>LEFT(W63,FIND(CHAR(10),W63)-1)</f>
        <v/>
      </c>
      <c r="AF63" s="0" t="inlineStr">
        <is>
          <t>小磁铁,信封件-US.UK.DE,信封件-US,信封件-FR,信封件-JP</t>
        </is>
      </c>
      <c r="AG63" s="0" t="inlineStr">
        <is>
          <t>gray</t>
        </is>
      </c>
      <c r="AH63" s="0" t="inlineStr">
        <is>
          <t>Free Size</t>
        </is>
      </c>
      <c r="AJ63" s="0" t="inlineStr">
        <is>
          <t>metal</t>
        </is>
      </c>
      <c r="AK63" s="0" t="inlineStr">
        <is>
          <t>金属</t>
        </is>
      </c>
      <c r="AL63" s="0" t="inlineStr">
        <is>
          <t>2.5</t>
        </is>
      </c>
      <c r="AM63" s="0" t="inlineStr">
        <is>
          <t>12</t>
        </is>
      </c>
      <c r="AN63" s="5" t="n">
        <v>0.03</v>
      </c>
      <c r="AO63" s="0" t="n">
        <v>12.99</v>
      </c>
      <c r="AP63" s="0" t="n">
        <v>5</v>
      </c>
      <c r="AQ63" s="0" t="n">
        <v>4.99</v>
      </c>
      <c r="AR63" s="0">
        <f>IF(VALUE(TRIM(AM63))&lt;=100,"202411999000529084",IF(VALUE(TRIM(AM63))&lt;=200,"202411999000529085",IF(VALUE(TRIM(AM63))&lt;=300,"202411999000529087",IF(VALUE(TRIM(AM63))&lt;=400,"202411999000529089",IF(VALUE(TRIM(AM63))&lt;=500,"202411999000529090",IF(VALUE(TRIM(AM63))&lt;=1000,"202411999000532718","202411999000536024"))))))</f>
        <v/>
      </c>
      <c r="AU63" s="0" t="inlineStr">
        <is>
          <t>正常</t>
        </is>
      </c>
      <c r="BA63" s="0" t="inlineStr">
        <is>
          <t>http://23.94.38.62/WDI5Sy9zVjU3RFkvTndxK1p5Tzg4dnA5ZmNkeWJrMGJqN2lpZWtvZWdoa09BUGNvNWRyckd0RDZ1UWJIcWJQOFhYdTQzd1RpTzcwPQ.jpg</t>
        </is>
      </c>
      <c r="BB63" s="0" t="inlineStr">
        <is>
          <t>http://23.94.38.62/WTlrbXdIVDg5Qy9ab2piTHpkVGs0alJiQStVZFhZTWFNUjJxTHNVU1k4Y09RZmlyT2JOY0w2UFJ4MFQzWncvK1ZsMWRrZE0yNldrPQ.jpg</t>
        </is>
      </c>
      <c r="BC63" s="0" t="inlineStr">
        <is>
          <t>http://23.94.38.62/SHJxMkVsMm5EQngwUVovTldWZ2JpZ1haamZWbFJMa09EMWphMlJTS0FxN0FCNHdvTDFQb0R0d1ZmMEhlandkUHBLN2dCR3dZbGVvPQ.jpg</t>
        </is>
      </c>
      <c r="BD63" s="0" t="inlineStr">
        <is>
          <t>http://23.94.38.62/MXNnYnJSaWZDMkpodTRSOExJcm5jMERlOWpPVDZUQWNOcEpSaTc0dnFGaFlsSDRhb0E5dlBBQURobEN5dHNRYTR1Zldmc3lvcGV3PQ.jpg</t>
        </is>
      </c>
      <c r="BE63" s="0" t="inlineStr">
        <is>
          <t>http://23.94.38.62/c05MMDJLMXJpYVp6RXFXaFZUZ2NWaGl3MytyLytpOGhYeVREWkJLT0ZMcUlRV1ZDSmJhWXlxNEFFUk13aWF1VHdLa3M0ZVhVSmtFPQ.jpg</t>
        </is>
      </c>
      <c r="BF63" s="0" t="inlineStr">
        <is>
          <t>http://23.94.38.62/WmVxL2liTnJUcVJTeW9PMHpJcnFyWmNOWTNUclhQSGRzODViUE1KVXF6aHVpYTVKeUd2emExS0pISXZEd0pzS1diS216cEl1VDBZPQ.jpg</t>
        </is>
      </c>
      <c r="BG63" s="0" t="n"/>
      <c r="BH63" s="0" t="n"/>
      <c r="BI63" s="0" t="n"/>
      <c r="BJ63" s="0" t="inlineStr">
        <is>
          <t>http://23.94.38.62/Ui8yeFZBcjNHMURxYkRaaXBPNk16eDk3Uzhnby9jSnd4bk1HTGd0MXNrU1ZaYjFLdTFrRFRtRGxrRHExZWxidXZxcTJlRVR3M2JzPQ.jpg@100</t>
        </is>
      </c>
      <c r="BK63" s="0">
        <f>IF(ISBLANK(BJ63),BA63,BJ63)</f>
        <v/>
      </c>
      <c r="BL63" s="0" t="inlineStr">
        <is>
          <t>ZZP241121009</t>
        </is>
      </c>
      <c r="BN63" s="0" t="inlineStr">
        <is>
          <t>Nail Magnet Tool Double-Head Flower Design Nail Magnet Strip Magnetic Catss  Eye Gel Polish Nail Art</t>
        </is>
      </c>
      <c r="BO63" s="0" t="inlineStr">
        <is>
          <t>美甲磁铁工具双头花朵图案美甲磁条磁性猫眼胶指甲油美甲</t>
        </is>
      </c>
      <c r="BP63" s="0" t="inlineStr">
        <is>
          <t>美甲双头闪电磁铁条</t>
        </is>
      </c>
      <c r="BQ63" s="0" t="inlineStr">
        <is>
          <t>Nail Art Double Head Lightning Magnet Strip</t>
        </is>
      </c>
    </row>
    <row r="64" ht="50" customHeight="1" s="1">
      <c r="A64" s="0" t="inlineStr">
        <is>
          <t>YMZ241125005</t>
        </is>
      </c>
      <c r="B64" s="0" t="inlineStr">
        <is>
          <t>Herunwer</t>
        </is>
      </c>
      <c r="C64" s="0" t="inlineStr">
        <is>
          <t>2WXX20250106</t>
        </is>
      </c>
      <c r="D64" s="0" t="inlineStr">
        <is>
          <t>-</t>
        </is>
      </c>
      <c r="F64" s="0">
        <f>C64&amp;D64&amp;A64&amp;D64&amp;B64</f>
        <v/>
      </c>
      <c r="G64" s="0">
        <f>C64&amp;D64&amp;E64&amp;D64&amp;B64</f>
        <v/>
      </c>
      <c r="J64" s="0">
        <f>BN64</f>
        <v/>
      </c>
      <c r="K64" s="0" t="inlineStr">
        <is>
          <t xml:space="preserve">Herunwer </t>
        </is>
      </c>
      <c r="L64" s="0">
        <f>K64&amp;J64</f>
        <v/>
      </c>
      <c r="M64" s="0">
        <f>LEN(L64)</f>
        <v/>
      </c>
      <c r="N64" s="0" t="inlineStr">
        <is>
          <t>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t>
        </is>
      </c>
      <c r="O64" s="2">
        <f>IF(ISNUMBER(SEARCH("&lt;br&gt;Size",SUBSTITUTE(TRIM(N64),"&lt;br&gt; ","&lt;br&gt;"))),LEFT(SUBSTITUTE(TRIM(N64),"&lt;br&gt; ","&lt;br&gt;"),SEARCH("&lt;br&gt;Size",SUBSTITUTE(TRIM(N64),"&lt;br&gt; ","&lt;br&gt;"))-1),SUBSTITUTE(TRIM(N64),"&lt;br&gt; ","&lt;br&gt;"))</f>
        <v/>
      </c>
      <c r="P64" s="2">
        <f>IF(ISNUMBER(SEARCH("Size&lt;br&gt;US",O64)),LEFT(O64,SEARCH("Size&lt;br&gt;US",O64)-1),O64)</f>
        <v/>
      </c>
      <c r="Q64" s="2">
        <f>SUBSTITUTE(P64,"&lt;br&gt;",CHAR(10))</f>
        <v/>
      </c>
      <c r="R64" s="2">
        <f>REPLACE(Q64,1,FIND(CHAR(10),Q64),)</f>
        <v/>
      </c>
      <c r="S64" s="3">
        <f>REPLACE(R64,1,FIND(CHAR(10),R64),)</f>
        <v/>
      </c>
      <c r="T64" s="3">
        <f>REPLACE(S64,1,FIND(CHAR(10),S64),)</f>
        <v/>
      </c>
      <c r="U64" s="3">
        <f>REPLACE(T64,1,FIND(CHAR(10),T64),)</f>
        <v/>
      </c>
      <c r="V64" s="3">
        <f>REPLACE(U64,1,FIND(CHAR(10),U64),)</f>
        <v/>
      </c>
      <c r="W64" s="3">
        <f>REPLACE(V64,1,FIND(CHAR(10),V64),)</f>
        <v/>
      </c>
      <c r="X64" s="3">
        <f>REPLACE(W64,1,FIND(CHAR(10),W64),)</f>
        <v/>
      </c>
      <c r="Y64" s="2">
        <f>K64&amp;"【Service】 If you have any questions, please feel free to contact us and we will answer your questions as soon as possible."</f>
        <v/>
      </c>
      <c r="Z64" s="3" t="inlineStr">
        <is>
          <t>best gift</t>
        </is>
      </c>
      <c r="AA64" s="3">
        <f>LEFT(S64,FIND(CHAR(10),S64)-1)</f>
        <v/>
      </c>
      <c r="AB64" s="2">
        <f>LEFT(T64,FIND(CHAR(10),T64)-1)</f>
        <v/>
      </c>
      <c r="AC64" s="2">
        <f>LEFT(U64,FIND(CHAR(10),U64)-1)</f>
        <v/>
      </c>
      <c r="AD64" s="2">
        <f>LEFT(V64,FIND(CHAR(10),V64)-1)</f>
        <v/>
      </c>
      <c r="AE64" s="2">
        <f>LEFT(W64,FIND(CHAR(10),W64)-1)</f>
        <v/>
      </c>
      <c r="AF64" s="0" t="inlineStr">
        <is>
          <t>纸箱,信封件-US.UK.DE,信封件-US,信封件-FR,信封件-JP</t>
        </is>
      </c>
      <c r="AG64" s="0" t="inlineStr">
        <is>
          <t>pink</t>
        </is>
      </c>
      <c r="AH64" s="0" t="inlineStr">
        <is>
          <t>Free Size</t>
        </is>
      </c>
      <c r="AJ64" s="0" t="inlineStr">
        <is>
          <t>Plastic</t>
        </is>
      </c>
      <c r="AK64" s="0" t="inlineStr">
        <is>
          <t>塑料</t>
        </is>
      </c>
      <c r="AL64" s="0" t="inlineStr">
        <is>
          <t>2.77</t>
        </is>
      </c>
      <c r="AM64" s="0" t="inlineStr">
        <is>
          <t>51</t>
        </is>
      </c>
      <c r="AN64" s="5" t="n">
        <v>0.11</v>
      </c>
      <c r="AO64" s="0" t="n">
        <v>12.99</v>
      </c>
      <c r="AP64" s="0" t="n">
        <v>5.3</v>
      </c>
      <c r="AQ64" s="0" t="n">
        <v>4.99</v>
      </c>
      <c r="AR64" s="0">
        <f>IF(VALUE(TRIM(AM64))&lt;=100,"202411999000529084",IF(VALUE(TRIM(AM64))&lt;=200,"202411999000529085",IF(VALUE(TRIM(AM64))&lt;=300,"202411999000529087",IF(VALUE(TRIM(AM64))&lt;=400,"202411999000529089",IF(VALUE(TRIM(AM64))&lt;=500,"202411999000529090",IF(VALUE(TRIM(AM64))&lt;=1000,"202411999000532718","202411999000536024"))))))</f>
        <v/>
      </c>
      <c r="AU64" s="0" t="inlineStr">
        <is>
          <t>正常</t>
        </is>
      </c>
      <c r="BA64" s="0" t="inlineStr">
        <is>
          <t>http://23.94.38.62/a013aGloU0wxUHNuSzJmSXJyVHJ3cmd2bDN0U2o5UXZtS3haTCsvWnhDby9QWXZLc3FDbitNM2xaYXM2Q3hIN3lyZ1AzT1JXQWtnT3J0NkUxbURNUHc9PQ.jpg</t>
        </is>
      </c>
      <c r="BB64" s="0" t="inlineStr">
        <is>
          <t>http://23.94.38.62/M3NNZzJsQzRwSytmVHBNMlR1R3pyc0dpQkxHTGRFbWM5OUdPQTQxdzJuQk5IZ0RYN1ZHbEhtaHBCemlsY0o4WU0vQTc5NGNFUGhCQWp4Q3k5MXBPMWc9PQ.jpg</t>
        </is>
      </c>
      <c r="BC64" s="0" t="inlineStr">
        <is>
          <t>http://23.94.38.62/YmVLcGdycUVnYlRjZEQ0QW9lV1RqNm1jWTlxTHJkTFFPeS9kTmNyM1J0UXpDUG9FVHhweFNudnh1NUp5S1VjNHBqT1FoYVh6dGQ3YmNrRGRzNlhQVVE9PQ.jpg</t>
        </is>
      </c>
      <c r="BD64" s="0" t="inlineStr">
        <is>
          <t>http://23.94.38.62/UFJlMTZGK2podzZLdUVHYTVVUk9aL2djZmpDY0xXYms1ZUM4L3E5ZlduWU9EU3dxNW91cVc5OEpYQmIwcklnV1JCaWJ5N2ZaLzB0UTU1RktXaXNSemc9PQ.jpg</t>
        </is>
      </c>
      <c r="BE64" s="0" t="n"/>
      <c r="BF64" s="0" t="n"/>
      <c r="BG64" s="0" t="n"/>
      <c r="BH64" s="0" t="n"/>
      <c r="BI64" s="0" t="n"/>
      <c r="BJ64" s="0" t="inlineStr">
        <is>
          <t>http://23.94.38.62/VUFQSVltcFVlVFVhaWF2djNUSm1OeFMwb2JodXJXcXBMM0JKVVlXWkkvNWUwNUsrTkpVNjRqSGQ1Z011MnJqbGlZZmh4S255bG5uVXFrYlFCYVZPM1E9PQ.jpg@100</t>
        </is>
      </c>
      <c r="BK64" s="0">
        <f>IF(ISBLANK(BJ64),BA64,BJ64)</f>
        <v/>
      </c>
      <c r="BL64" s="0" t="inlineStr">
        <is>
          <t>YMZ241125005</t>
        </is>
      </c>
      <c r="BN64" s="0" t="inlineStr">
        <is>
          <t>Nail Clippers For Acrylic Nails Nail Clippers With Positioning And Shaping Nail Tools</t>
        </is>
      </c>
      <c r="BO64" s="0" t="inlineStr">
        <is>
          <t>适用于丙烯酸指甲的指甲刀 带定位和塑形功能的指甲刀 指甲工具</t>
        </is>
      </c>
      <c r="BP64" s="0" t="inlineStr">
        <is>
          <t>指甲刀带定位修形美甲工具</t>
        </is>
      </c>
      <c r="BQ64" s="0" t="inlineStr">
        <is>
          <t>Nail Clippers With Positioning And Shaping Tools</t>
        </is>
      </c>
    </row>
    <row r="65" ht="50" customHeight="1" s="1">
      <c r="A65" s="0" t="inlineStr">
        <is>
          <t>WJY240710006</t>
        </is>
      </c>
      <c r="B65" s="0" t="inlineStr">
        <is>
          <t>Herunwer</t>
        </is>
      </c>
      <c r="C65" s="0" t="inlineStr">
        <is>
          <t>2WXX20250106</t>
        </is>
      </c>
      <c r="D65" s="0" t="inlineStr">
        <is>
          <t>-</t>
        </is>
      </c>
      <c r="E65" s="0" t="n"/>
      <c r="F65" s="0">
        <f>C65&amp;D65&amp;A65&amp;D65&amp;B65</f>
        <v/>
      </c>
      <c r="G65" s="0">
        <f>C65&amp;D65&amp;E65&amp;D65&amp;B65</f>
        <v/>
      </c>
      <c r="J65" s="0">
        <f>BN65</f>
        <v/>
      </c>
      <c r="K65" s="0" t="inlineStr">
        <is>
          <t xml:space="preserve">Herunwer </t>
        </is>
      </c>
      <c r="L65" s="0">
        <f>K65&amp;J65</f>
        <v/>
      </c>
      <c r="M65" s="0">
        <f>LEN(L65)</f>
        <v/>
      </c>
      <c r="N65" s="0" t="inlineStr">
        <is>
          <t>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t>
        </is>
      </c>
      <c r="O65" s="2">
        <f>IF(ISNUMBER(SEARCH("&lt;br&gt;Size",SUBSTITUTE(TRIM(N65),"&lt;br&gt; ","&lt;br&gt;"))),LEFT(SUBSTITUTE(TRIM(N65),"&lt;br&gt; ","&lt;br&gt;"),SEARCH("&lt;br&gt;Size",SUBSTITUTE(TRIM(N65),"&lt;br&gt; ","&lt;br&gt;"))-1),SUBSTITUTE(TRIM(N65),"&lt;br&gt; ","&lt;br&gt;"))</f>
        <v/>
      </c>
      <c r="P65" s="2">
        <f>IF(ISNUMBER(SEARCH("Size&lt;br&gt;US",O65)),LEFT(O65,SEARCH("Size&lt;br&gt;US",O65)-1),O65)</f>
        <v/>
      </c>
      <c r="Q65" s="2">
        <f>SUBSTITUTE(P65,"&lt;br&gt;",CHAR(10))</f>
        <v/>
      </c>
      <c r="R65" s="2">
        <f>REPLACE(Q65,1,FIND(CHAR(10),Q65),)</f>
        <v/>
      </c>
      <c r="S65" s="3">
        <f>REPLACE(R65,1,FIND(CHAR(10),R65),)</f>
        <v/>
      </c>
      <c r="T65" s="3">
        <f>REPLACE(S65,1,FIND(CHAR(10),S65),)</f>
        <v/>
      </c>
      <c r="U65" s="3">
        <f>REPLACE(T65,1,FIND(CHAR(10),T65),)</f>
        <v/>
      </c>
      <c r="V65" s="3">
        <f>REPLACE(U65,1,FIND(CHAR(10),U65),)</f>
        <v/>
      </c>
      <c r="W65" s="3">
        <f>REPLACE(V65,1,FIND(CHAR(10),V65),)</f>
        <v/>
      </c>
      <c r="X65" s="3">
        <f>REPLACE(W65,1,FIND(CHAR(10),W65),)</f>
        <v/>
      </c>
      <c r="Y65" s="2">
        <f>K65&amp;"【Service】 If you have any questions, please feel free to contact us and we will answer your questions as soon as possible."</f>
        <v/>
      </c>
      <c r="Z65" s="3" t="inlineStr">
        <is>
          <t>best gift</t>
        </is>
      </c>
      <c r="AA65" s="3">
        <f>LEFT(S65,FIND(CHAR(10),S65)-1)</f>
        <v/>
      </c>
      <c r="AB65" s="2">
        <f>LEFT(T65,FIND(CHAR(10),T65)-1)</f>
        <v/>
      </c>
      <c r="AC65" s="2">
        <f>LEFT(U65,FIND(CHAR(10),U65)-1)</f>
        <v/>
      </c>
      <c r="AD65" s="2">
        <f>LEFT(V65,FIND(CHAR(10),V65)-1)</f>
        <v/>
      </c>
      <c r="AE65" s="2">
        <f>LEFT(W65,FIND(CHAR(10),W65)-1)</f>
        <v/>
      </c>
      <c r="AF65" s="0" t="inlineStr">
        <is>
          <t>膏体,定制,纸箱,开模已回货</t>
        </is>
      </c>
      <c r="AG65" s="0" t="inlineStr">
        <is>
          <t>black</t>
        </is>
      </c>
      <c r="AH65" s="0" t="inlineStr">
        <is>
          <t>4x4x13.2cm</t>
        </is>
      </c>
      <c r="AJ65" s="0" t="inlineStr">
        <is>
          <t>Plastic</t>
        </is>
      </c>
      <c r="AK65" s="0" t="inlineStr">
        <is>
          <t>塑料</t>
        </is>
      </c>
      <c r="AL65" s="0" t="inlineStr">
        <is>
          <t>5</t>
        </is>
      </c>
      <c r="AM65" s="0" t="inlineStr">
        <is>
          <t>86</t>
        </is>
      </c>
      <c r="AN65" s="5" t="n">
        <v>0.19</v>
      </c>
      <c r="AO65" s="0" t="n">
        <v>14.99</v>
      </c>
      <c r="AP65" s="0" t="n">
        <v>6.11</v>
      </c>
      <c r="AQ65" s="0" t="n">
        <v>5.99</v>
      </c>
      <c r="AR65" s="0">
        <f>IF(VALUE(TRIM(AM65))&lt;=100,"202411999000529084",IF(VALUE(TRIM(AM65))&lt;=200,"202411999000529085",IF(VALUE(TRIM(AM65))&lt;=300,"202411999000529087",IF(VALUE(TRIM(AM65))&lt;=400,"202411999000529089",IF(VALUE(TRIM(AM65))&lt;=500,"202411999000529090",IF(VALUE(TRIM(AM65))&lt;=1000,"202411999000532718","202411999000536024"))))))</f>
        <v/>
      </c>
      <c r="AU65" s="0" t="inlineStr">
        <is>
          <t>正常</t>
        </is>
      </c>
      <c r="BA65" s="0" t="inlineStr">
        <is>
          <t>http://23.94.38.62/S0owMktpUWh0OGRvMXNjWVpiQ1p2eWJvMXdjLy9WdVI4ZlZJTDNVVVNCQi8xaTdVMHJ3cGl0UzFzWHJPUWE3azRxVFBUTXBiY1dvPQ.jpg</t>
        </is>
      </c>
      <c r="BB65" s="0" t="inlineStr">
        <is>
          <t>http://23.94.38.62/Nm1uai9XTk1EbDBvMlo1ckJDWTNhaVd1RmdsTmh5d2tCdCtUclFaS1ZyRkh3RUNZczM2czdVVEQyY2NBR3l2aVFOeTNSTDhFNGVRPQ.jpg</t>
        </is>
      </c>
      <c r="BC65" s="0" t="inlineStr">
        <is>
          <t>http://23.94.38.62/ZkRUZ2I5bFVSUzhaaG5YNng3aFVsVnpuVzJHazlEd1BkSWVEUmx0YU8vcXN6azhkeVk2UVZQRndLbEdQV3c5S1NhNE56cHExTUhJPQ.jpg</t>
        </is>
      </c>
      <c r="BD65" s="0" t="inlineStr">
        <is>
          <t>http://23.94.38.62/cEpUb0ZUSTRiM3lsNm1TaUVGM2pzNEg2QUNWNnVuVi9mT3Nva1BKZnRLNTQzc0hQTTEzdVNTcmtPYWpraFpXZ3EzRUl4bHpmek1ZPQ.jpg</t>
        </is>
      </c>
      <c r="BE65" s="0" t="inlineStr">
        <is>
          <t>http://23.94.38.62/dWhySXQ3OHNZNmczcm5KSG55KzhaUWs1cW9JNDQxbkUxVGlzMEM4UnppYW5HS1kwWUxwYnErRjlnQ1BvY2l3UmY5aWpLdUhpanJzPQ.jpg</t>
        </is>
      </c>
      <c r="BF65" s="0" t="inlineStr">
        <is>
          <t>http://23.94.38.62/S0ZqSzdsdkZ2ZDNqelB2eDVhdi9NNFluS3d5b3dFZktCN0xwcWZkaEUvZ0k3MExUVDZHTHJNYVVTalNQNzBFZW96UkwvcHpwMzVNPQ.jpg</t>
        </is>
      </c>
      <c r="BG65" s="0" t="inlineStr">
        <is>
          <t>http://23.94.38.62/azBPZTJKVjBjeXFxVUNnL0VQZlJCYXNkQTZ6Q2xGYStiam0wMFFQblYyalZEU25NRlZ5Y21xTUlMZndjN2hFV2lFZDBmRTNsQXFjPQ.jpg</t>
        </is>
      </c>
      <c r="BH65" s="0" t="inlineStr">
        <is>
          <t>http://23.94.38.62/RTBsQWdQLzJPWmFXVS91azlHZkk1SGh3SEtLZGpiK0VnYlk0ZWpzN2xQYmVjZkdPZVZacThJejMzc1hVZStPcHovdUtvWjFJYnZrPQ.jpg</t>
        </is>
      </c>
      <c r="BI65" s="0" t="inlineStr">
        <is>
          <t>http://23.94.38.62/MGlkMUVXVmNmZWV6SGN2dnd5cHV3UXdwaXpaK1BCaDNpSHpvbXVJTmw0amVQNHR0UStPZ1g5WHBPUnNoY2FpOGZzckNRejNEY3R3PQ.jpg</t>
        </is>
      </c>
      <c r="BJ65" s="0" t="inlineStr">
        <is>
          <t>http://23.94.38.62/OWN2S0l2RXdLcVFZeEpEVktzMmw4YTluMEt0SEw3ZGdmeXc0aFpxOUZiUkRJWU9WWk9WQWFqQWwrL2hudVVWazlKTGQ5Wk1zY29vPQ.jpg@100</t>
        </is>
      </c>
      <c r="BK65" s="0">
        <f>IF(ISBLANK(BJ65),BA65,BJ65)</f>
        <v/>
      </c>
      <c r="BL65" s="0" t="inlineStr">
        <is>
          <t>WJY240710006</t>
        </is>
      </c>
      <c r="BN65" s="0" t="inlineStr">
        <is>
          <t>Men's Nourishing  Cream Has A Transparent Brightening Moisturizing Concealer Light Sense Isolation And Moisturizing Face Cream 50g</t>
        </is>
      </c>
      <c r="BO65" s="0" t="inlineStr">
        <is>
          <t>男士滋养霜有透明感亮泽保湿遮瑕光感隔离补水保湿面霜50g</t>
        </is>
      </c>
      <c r="BP65" s="0" t="inlineStr">
        <is>
          <t>男士养肤素颜霜水感透亮提亮保湿遮瑕懒人光感隔离补水面霜 50g</t>
        </is>
      </c>
      <c r="BQ65" s="0" t="inlineStr">
        <is>
          <t>Men'S Skin Care Cream Water-Based Brightening Moisturizing Concealer Lazy Light-Sensitive Isolation Moisturizing Cream 50G</t>
        </is>
      </c>
    </row>
    <row r="66" ht="50" customHeight="1" s="1">
      <c r="A66" s="0" t="inlineStr">
        <is>
          <t>HMW241021004</t>
        </is>
      </c>
      <c r="B66" s="0" t="inlineStr">
        <is>
          <t>Herunwer</t>
        </is>
      </c>
      <c r="C66" s="0" t="inlineStr">
        <is>
          <t>2WXX20250106</t>
        </is>
      </c>
      <c r="D66" s="0" t="inlineStr">
        <is>
          <t>-</t>
        </is>
      </c>
      <c r="E66" s="0" t="n"/>
      <c r="F66" s="0">
        <f>C66&amp;D66&amp;A66&amp;D66&amp;B66</f>
        <v/>
      </c>
      <c r="G66" s="0">
        <f>C66&amp;D66&amp;E66&amp;D66&amp;B66</f>
        <v/>
      </c>
      <c r="J66" s="0">
        <f>BN66</f>
        <v/>
      </c>
      <c r="K66" s="0" t="inlineStr">
        <is>
          <t xml:space="preserve">Herunwer </t>
        </is>
      </c>
      <c r="L66" s="0">
        <f>K66&amp;J66</f>
        <v/>
      </c>
      <c r="M66" s="0">
        <f>LEN(L66)</f>
        <v/>
      </c>
      <c r="N66" s="0" t="inlineStr">
        <is>
          <t>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t>
        </is>
      </c>
      <c r="O66" s="2">
        <f>IF(ISNUMBER(SEARCH("&lt;br&gt;Size",SUBSTITUTE(TRIM(N66),"&lt;br&gt; ","&lt;br&gt;"))),LEFT(SUBSTITUTE(TRIM(N66),"&lt;br&gt; ","&lt;br&gt;"),SEARCH("&lt;br&gt;Size",SUBSTITUTE(TRIM(N66),"&lt;br&gt; ","&lt;br&gt;"))-1),SUBSTITUTE(TRIM(N66),"&lt;br&gt; ","&lt;br&gt;"))</f>
        <v/>
      </c>
      <c r="P66" s="2">
        <f>IF(ISNUMBER(SEARCH("Size&lt;br&gt;US",O66)),LEFT(O66,SEARCH("Size&lt;br&gt;US",O66)-1),O66)</f>
        <v/>
      </c>
      <c r="Q66" s="2">
        <f>SUBSTITUTE(P66,"&lt;br&gt;",CHAR(10))</f>
        <v/>
      </c>
      <c r="R66" s="2">
        <f>REPLACE(Q66,1,FIND(CHAR(10),Q66),)</f>
        <v/>
      </c>
      <c r="S66" s="3">
        <f>REPLACE(R66,1,FIND(CHAR(10),R66),)</f>
        <v/>
      </c>
      <c r="T66" s="3">
        <f>REPLACE(S66,1,FIND(CHAR(10),S66),)</f>
        <v/>
      </c>
      <c r="U66" s="3">
        <f>REPLACE(T66,1,FIND(CHAR(10),T66),)</f>
        <v/>
      </c>
      <c r="V66" s="3">
        <f>REPLACE(U66,1,FIND(CHAR(10),U66),)</f>
        <v/>
      </c>
      <c r="W66" s="3">
        <f>REPLACE(V66,1,FIND(CHAR(10),V66),)</f>
        <v/>
      </c>
      <c r="X66" s="3">
        <f>REPLACE(W66,1,FIND(CHAR(10),W66),)</f>
        <v/>
      </c>
      <c r="Y66" s="2">
        <f>K66&amp;"【Service】 If you have any questions, please feel free to contact us and we will answer your questions as soon as possible."</f>
        <v/>
      </c>
      <c r="Z66" s="3" t="inlineStr">
        <is>
          <t>best gift</t>
        </is>
      </c>
      <c r="AA66" s="3">
        <f>LEFT(S66,FIND(CHAR(10),S66)-1)</f>
        <v/>
      </c>
      <c r="AB66" s="2">
        <f>LEFT(T66,FIND(CHAR(10),T66)-1)</f>
        <v/>
      </c>
      <c r="AC66" s="2">
        <f>LEFT(U66,FIND(CHAR(10),U66)-1)</f>
        <v/>
      </c>
      <c r="AD66" s="2">
        <f>LEFT(V66,FIND(CHAR(10),V66)-1)</f>
        <v/>
      </c>
      <c r="AE66" s="2">
        <f>LEFT(W66,FIND(CHAR(10),W66)-1)</f>
        <v/>
      </c>
      <c r="AF66" s="0" t="inlineStr">
        <is>
          <t>液体,纸箱</t>
        </is>
      </c>
      <c r="AG66" s="0" t="inlineStr">
        <is>
          <t>color</t>
        </is>
      </c>
      <c r="AH66" s="0" t="inlineStr">
        <is>
          <t>30ml</t>
        </is>
      </c>
      <c r="AJ66" s="0" t="inlineStr">
        <is>
          <t>Plastic</t>
        </is>
      </c>
      <c r="AK66" s="0" t="inlineStr">
        <is>
          <t>塑料</t>
        </is>
      </c>
      <c r="AL66" s="0" t="inlineStr">
        <is>
          <t>15</t>
        </is>
      </c>
      <c r="AM66" s="0" t="inlineStr">
        <is>
          <t>42</t>
        </is>
      </c>
      <c r="AN66" s="5" t="n">
        <v>0.09</v>
      </c>
      <c r="AO66" s="0" t="n">
        <v>18.99</v>
      </c>
      <c r="AP66" s="0" t="n">
        <v>7.63</v>
      </c>
      <c r="AQ66" s="0" t="n">
        <v>7.99</v>
      </c>
      <c r="AR66" s="0">
        <f>IF(VALUE(TRIM(AM66))&lt;=100,"202411999000529084",IF(VALUE(TRIM(AM66))&lt;=200,"202411999000529085",IF(VALUE(TRIM(AM66))&lt;=300,"202411999000529087",IF(VALUE(TRIM(AM66))&lt;=400,"202411999000529089",IF(VALUE(TRIM(AM66))&lt;=500,"202411999000529090",IF(VALUE(TRIM(AM66))&lt;=1000,"202411999000532718","202411999000536024"))))))</f>
        <v/>
      </c>
      <c r="AU66" s="0" t="inlineStr">
        <is>
          <t>正常</t>
        </is>
      </c>
      <c r="BA66" s="0" t="inlineStr">
        <is>
          <t>http://23.94.38.62/QUVNSk1kSUJRUTVwZHBhQ1o0T2RRRmhTblZ2UGZVZHVHbGlXakVBTmtsNUU4bzFhMUpoWHNTK3VmOE0vQjN1TEFXTWtGNXhwdjloSVBGZlhJSng3dHc9PQ.jpg</t>
        </is>
      </c>
      <c r="BB66" s="0" t="inlineStr">
        <is>
          <t>http://23.94.38.62/bkVFQVFOOGQ3OTYvUnR0MGhBTXJhVW8zZ2FKbEtNT0dqcDhDSGtMa1diUGV2dFcrTTBPOFZteURGVzI3TU0vTEdJNWZNKzFUUDlyTXM2YjRMVENVNEE9PQ.jpg</t>
        </is>
      </c>
      <c r="BC66" s="0" t="inlineStr">
        <is>
          <t>http://23.94.38.62/eUpPN0plV1dKd3Q4Qm9UY3dOd2ptNzR1UmFqdXU5WFIwUW9ucXFzcVUvbUw4dm1LNm1ZYkJ5anZPbTlyS2lUUEVSUmlYZlREQmhYUDRlUG5zY2dsQ0E9PQ.jpg</t>
        </is>
      </c>
      <c r="BD66" s="0" t="inlineStr">
        <is>
          <t>http://23.94.38.62/V2QwVjlFYkUwWEdwQ0ExdGpqbEVTcDQ3b1VFUEVzejVmV1FvekVnQUtEb1BTaW5hckxGL0NoT0pENFUvZlJ5S08xQmlEU3VQQXZnSkdzc1RtS2lPVkE9PQ.jpg</t>
        </is>
      </c>
      <c r="BE66" s="0" t="inlineStr">
        <is>
          <t>http://23.94.38.62/ZzNsWnJ6VnBYWGV0S1YxalJjQ3VRYU1MZUxrT25zbWJGTXVlSVo5TitUR2NiZUZsbFA2U0hJaVJlV01VWkU2bnkvZklnVnpVRzNFZHgvVnlJVDdWZHc9PQ.jpg</t>
        </is>
      </c>
      <c r="BF66" s="0" t="inlineStr">
        <is>
          <t>http://23.94.38.62/WkcwUWlEYU80TGpHSU1URGlaSVJYMkV4U0dNQmdNNE4rOW15LytvcXVqZHFRc25vR21QL2UzTHU3VEVVMHdSK3dsSDlKeTd3QzFVVnk3ZHN0bGFPZnc9PQ.jpg</t>
        </is>
      </c>
      <c r="BG66" s="0" t="inlineStr">
        <is>
          <t>http://23.94.38.62/RGM4TFRhc0haY2tQT24wWlN4cGw4V0ZvVUhXK3NMV3k3RGJsRm5kS0pBMC9TRC9oK0RqMHJtcll5MmxDRnFYRG1leE5DT3RvMG96U25PWGVEV3Z6OGc9PQ.jpg</t>
        </is>
      </c>
      <c r="BH66" s="0" t="inlineStr">
        <is>
          <t>http://23.94.38.62/MmxBY1FRcVhnMnYvSmhHbTQ1dmcyNDJXRU9CYnE3TmJyR0EvS2dlUTRzaGluMXlpWjUza09wZ3gyeFlKOHhXUVZIajdHVWFvVFlkc0RuaVlsRk9ndFE9PQ.jpg</t>
        </is>
      </c>
      <c r="BI66" s="0" t="n"/>
      <c r="BJ66" s="0" t="inlineStr">
        <is>
          <t>http://23.94.38.62/VDR2cXVVRzBmVW9hYTUyMGlRbk8yWU1UaGFZVG5jNVc3NHhZbnVneVNxMThJQ2xtMHBtU3hxNzNiY0ZORGJ1U3A3bXNnM2wyQ0luajUvb1JiZmdUMGc9PQ.jpg@100</t>
        </is>
      </c>
      <c r="BK66" s="0">
        <f>IF(ISBLANK(BJ66),BA66,BJ66)</f>
        <v/>
      </c>
      <c r="BL66" s="0" t="inlineStr">
        <is>
          <t>HMW241021004</t>
        </is>
      </c>
      <c r="BN66" s="0" t="inlineStr">
        <is>
          <t>Natural Isolation Moisturizing Makeup Before The Milk Face Base Invisible Pores Do Not Card Powder Makeup Before The Milk</t>
        </is>
      </c>
      <c r="BO66" s="0" t="inlineStr">
        <is>
          <t>天然隔离保湿妆前乳面部打底霜隐形毛孔不卡粉妆前乳</t>
        </is>
      </c>
      <c r="BP66" s="0" t="inlineStr">
        <is>
          <t>防水哑光妆前乳30ml</t>
        </is>
      </c>
      <c r="BQ66" s="0" t="inlineStr">
        <is>
          <t>Waterproof Matte Primer 30Ml</t>
        </is>
      </c>
    </row>
    <row r="67" ht="50" customHeight="1" s="1">
      <c r="A67" s="0" t="inlineStr">
        <is>
          <t>WJY241021008</t>
        </is>
      </c>
      <c r="B67" s="0" t="inlineStr">
        <is>
          <t>Herunwer</t>
        </is>
      </c>
      <c r="C67" s="0" t="inlineStr">
        <is>
          <t>2WXX20250106</t>
        </is>
      </c>
      <c r="D67" s="0" t="inlineStr">
        <is>
          <t>-</t>
        </is>
      </c>
      <c r="F67" s="0">
        <f>C67&amp;D67&amp;A67&amp;D67&amp;B67</f>
        <v/>
      </c>
      <c r="G67" s="0">
        <f>C67&amp;D67&amp;E67&amp;D67&amp;B67</f>
        <v/>
      </c>
      <c r="J67" s="0">
        <f>BN67</f>
        <v/>
      </c>
      <c r="K67" s="0" t="inlineStr">
        <is>
          <t xml:space="preserve">Herunwer </t>
        </is>
      </c>
      <c r="L67" s="0">
        <f>K67&amp;J67</f>
        <v/>
      </c>
      <c r="M67" s="0">
        <f>LEN(L67)</f>
        <v/>
      </c>
      <c r="N67" s="0" t="inlineStr">
        <is>
          <t>Facial Cleansing Makeup Remover Refreshing Gentle  Cleansing Makeup Remover Lotion Facial Lip EyeLip Makeup Remover 100ml&lt;br&gt;Features:&lt;br&gt; 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t>
        </is>
      </c>
      <c r="O67" s="2">
        <f>IF(ISNUMBER(SEARCH("&lt;br&gt;Size",SUBSTITUTE(TRIM(N67),"&lt;br&gt; ","&lt;br&gt;"))),LEFT(SUBSTITUTE(TRIM(N67),"&lt;br&gt; ","&lt;br&gt;"),SEARCH("&lt;br&gt;Size",SUBSTITUTE(TRIM(N67),"&lt;br&gt; ","&lt;br&gt;"))-1),SUBSTITUTE(TRIM(N67),"&lt;br&gt; ","&lt;br&gt;"))</f>
        <v/>
      </c>
      <c r="P67" s="2">
        <f>IF(ISNUMBER(SEARCH("Size&lt;br&gt;US",O67)),LEFT(O67,SEARCH("Size&lt;br&gt;US",O67)-1),O67)</f>
        <v/>
      </c>
      <c r="Q67" s="2">
        <f>SUBSTITUTE(P67,"&lt;br&gt;",CHAR(10))</f>
        <v/>
      </c>
      <c r="R67" s="2">
        <f>REPLACE(Q67,1,FIND(CHAR(10),Q67),)</f>
        <v/>
      </c>
      <c r="S67" s="3">
        <f>REPLACE(R67,1,FIND(CHAR(10),R67),)</f>
        <v/>
      </c>
      <c r="T67" s="3">
        <f>REPLACE(S67,1,FIND(CHAR(10),S67),)</f>
        <v/>
      </c>
      <c r="U67" s="3">
        <f>REPLACE(T67,1,FIND(CHAR(10),T67),)</f>
        <v/>
      </c>
      <c r="V67" s="3">
        <f>REPLACE(U67,1,FIND(CHAR(10),U67),)</f>
        <v/>
      </c>
      <c r="W67" s="3">
        <f>REPLACE(V67,1,FIND(CHAR(10),V67),)</f>
        <v/>
      </c>
      <c r="X67" s="3">
        <f>REPLACE(W67,1,FIND(CHAR(10),W67),)</f>
        <v/>
      </c>
      <c r="Y67" s="2">
        <f>K67&amp;"【Service】 If you have any questions, please feel free to contact us and we will answer your questions as soon as possible."</f>
        <v/>
      </c>
      <c r="Z67" s="3" t="inlineStr">
        <is>
          <t>best gift</t>
        </is>
      </c>
      <c r="AA67" s="3">
        <f>LEFT(S67,FIND(CHAR(10),S67)-1)</f>
        <v/>
      </c>
      <c r="AB67" s="2">
        <f>LEFT(T67,FIND(CHAR(10),T67)-1)</f>
        <v/>
      </c>
      <c r="AC67" s="2">
        <f>LEFT(U67,FIND(CHAR(10),U67)-1)</f>
        <v/>
      </c>
      <c r="AD67" s="2">
        <f>LEFT(V67,FIND(CHAR(10),V67)-1)</f>
        <v/>
      </c>
      <c r="AE67" s="2">
        <f>LEFT(W67,FIND(CHAR(10),W67)-1)</f>
        <v/>
      </c>
      <c r="AF67" s="0" t="inlineStr">
        <is>
          <t>液体,定制,纸箱</t>
        </is>
      </c>
      <c r="AG67" s="0" t="inlineStr">
        <is>
          <t>blue</t>
        </is>
      </c>
      <c r="AH67" s="0" t="inlineStr">
        <is>
          <t>Free Size</t>
        </is>
      </c>
      <c r="AJ67" s="0" t="inlineStr">
        <is>
          <t>Plastic</t>
        </is>
      </c>
      <c r="AK67" s="0" t="inlineStr">
        <is>
          <t>塑料</t>
        </is>
      </c>
      <c r="AL67" s="0" t="inlineStr">
        <is>
          <t>5</t>
        </is>
      </c>
      <c r="AM67" s="0" t="inlineStr">
        <is>
          <t>131</t>
        </is>
      </c>
      <c r="AN67" s="5" t="n">
        <v>0.29</v>
      </c>
      <c r="AO67" s="0" t="n">
        <v>15.99</v>
      </c>
      <c r="AP67" s="0" t="n">
        <v>6.59</v>
      </c>
      <c r="AQ67" s="0" t="n">
        <v>6.99</v>
      </c>
      <c r="AR67" s="0">
        <f>IF(VALUE(TRIM(AM67))&lt;=100,"202411999000529084",IF(VALUE(TRIM(AM67))&lt;=200,"202411999000529085",IF(VALUE(TRIM(AM67))&lt;=300,"202411999000529087",IF(VALUE(TRIM(AM67))&lt;=400,"202411999000529089",IF(VALUE(TRIM(AM67))&lt;=500,"202411999000529090",IF(VALUE(TRIM(AM67))&lt;=1000,"202411999000532718","202411999000536024"))))))</f>
        <v/>
      </c>
      <c r="AU67" s="0" t="inlineStr">
        <is>
          <t>正常</t>
        </is>
      </c>
      <c r="BA67" s="0" t="inlineStr">
        <is>
          <t>http://23.94.38.62/VTVqTUphSVZRcDVUOGJZTFBoZTMwZDdWRGozYU5GZHhETmcwMUs1RVg3TWd4d1lSMTlpenhyWjlZU0Z1VG9PSDV0M3BRaExkTXBZPQ.jpg</t>
        </is>
      </c>
      <c r="BB67" s="0" t="inlineStr">
        <is>
          <t>http://23.94.38.62/bklmQVNCY0ZNWW1MOEtIYWViTWM0NEh0MjZEdk1OTmJMV2ZIWExpMFhBQ0V1dTBHTEhqSm8vd2I3RHJYUVRoeWJkZDY4b2RROVdVPQ.jpg</t>
        </is>
      </c>
      <c r="BC67" s="0" t="inlineStr">
        <is>
          <t>http://23.94.38.62/djV3UGxRdnNKU09ua2hSeGZwT2c2TUdYU0ZNRWxJLzJTUFowSUtBOTNOaDNsSmZIbHJSWDV5Mm8xeit6TktiMlVlZE5uQUpXOThvPQ.jpg</t>
        </is>
      </c>
      <c r="BD67" s="0" t="inlineStr">
        <is>
          <t>http://23.94.38.62/ZldQUnFpdmlib2lJeEw3Nnd5ckVLbDVjdjV2ZnlheFVIQ3UwSW40dml2WXhBU2JaV1JKVE9DSExJTUtqZlVTYVViL04rUVR1cFhFPQ.jpg</t>
        </is>
      </c>
      <c r="BE67" s="0" t="inlineStr">
        <is>
          <t>http://23.94.38.62/S3VZWnJ2MkxjNkNyZEhmM3M4OTZ2VzNtRFRhYUtHVHZMVVpOWWdsa1g0S2JuSUlXT1J5VU1IN2pWOW1VZXBNYks3d3R4NHhidnZjPQ.jpg</t>
        </is>
      </c>
      <c r="BF67" s="0" t="inlineStr">
        <is>
          <t>http://23.94.38.62/OHV4T2lLNEtyM1ZTVVBVWjF1U1BJemtQZ2lsTzErV25BNnlZOHYxMnJmZHNMOEJCS0FqLytRWjZybXBqZXZ3QUFCOXpYVTExZGtvPQ.jpg</t>
        </is>
      </c>
      <c r="BG67" s="0" t="inlineStr">
        <is>
          <t>http://23.94.38.62/WGtWREhhMEhHcXphSjhWdEluWHFCTWlQWG80bnhYRmZSR2J1ZUlPSTNkLzZORm9SaXRsUS9sTXVPeDNSL0pzNEJEOURYVHYvNk1rPQ.jpg</t>
        </is>
      </c>
      <c r="BH67" s="0" t="inlineStr">
        <is>
          <t>http://23.94.38.62/MEIxeHh2bjllMmIwOXg0K1QzT2dvWU5VZmZpQm9YSHhCak9CSjVhdzdQWm5WK0w2SzZUeVlvYzBIRzNpZzlqS2NOZnl0RTVsb2hvPQ.jpg</t>
        </is>
      </c>
      <c r="BI67" s="0" t="inlineStr">
        <is>
          <t>http://23.94.38.62/QjZaaW1HQWxwNVBPQUNGM205L3dISFpyemF5dDhJc1JsZHdhc09mR1phWHJZVmxIRjJ2T0FTMEtQbmRmeVJlZndyTTg1aFhUL1BBPQ.jpg</t>
        </is>
      </c>
      <c r="BJ67" s="0" t="inlineStr">
        <is>
          <t>http://23.94.38.62/VEpBOXNqbXdYMldNUWhVK01Sdjc3T3dMZ1YyTHlqRjZJSXBXQTRjc3JkZFg5YXFBZThXY3BmQWRMMFl4V0pPMDFqcFZSZ3paNEY4PQ.jpg@100</t>
        </is>
      </c>
      <c r="BK67" s="0">
        <f>IF(ISBLANK(BJ67),BA67,BJ67)</f>
        <v/>
      </c>
      <c r="BL67" s="0" t="inlineStr">
        <is>
          <t>WJY241021008</t>
        </is>
      </c>
      <c r="BN67" s="0" t="inlineStr">
        <is>
          <t>Facial Cleansing Makeup Remover Refreshing Gentle  Cleansing Makeup Remover Lotion Facial Lip EyeLip Makeup Remover 100ml</t>
        </is>
      </c>
      <c r="BO67" s="0" t="inlineStr">
        <is>
          <t>面部清洁卸妆液清爽温和清洁卸妆乳液面部唇部眼唇卸妆液100ml</t>
        </is>
      </c>
      <c r="BP67" s="0" t="inlineStr">
        <is>
          <t>面部清洁卸妆油  100ml</t>
        </is>
      </c>
      <c r="BQ67" s="0" t="inlineStr">
        <is>
          <t>Facial Cleansing Oil 100Ml</t>
        </is>
      </c>
    </row>
    <row r="68" ht="50" customHeight="1" s="1">
      <c r="A68" s="0" t="inlineStr">
        <is>
          <t>WJY241023003</t>
        </is>
      </c>
      <c r="B68" s="0" t="inlineStr">
        <is>
          <t>Herunwer</t>
        </is>
      </c>
      <c r="C68" s="0" t="inlineStr">
        <is>
          <t>2WXX20250106</t>
        </is>
      </c>
      <c r="D68" s="0" t="inlineStr">
        <is>
          <t>-</t>
        </is>
      </c>
      <c r="E68" s="0" t="n"/>
      <c r="F68" s="0">
        <f>C68&amp;D68&amp;A68&amp;D68&amp;B68</f>
        <v/>
      </c>
      <c r="G68" s="0">
        <f>C68&amp;D68&amp;E68&amp;D68&amp;B68</f>
        <v/>
      </c>
      <c r="J68" s="0">
        <f>BN68</f>
        <v/>
      </c>
      <c r="K68" s="0" t="inlineStr">
        <is>
          <t xml:space="preserve">Herunwer </t>
        </is>
      </c>
      <c r="L68" s="0">
        <f>K68&amp;J68</f>
        <v/>
      </c>
      <c r="M68" s="0">
        <f>LEN(L68)</f>
        <v/>
      </c>
      <c r="N68" s="0" t="inlineStr">
        <is>
          <t>Cleansing And Makeup Remover Reduces Sebum Secretion Refreshing And Gentle Exfoliating Improves Skin Texture Deeply Moisturizes And Locks In 100ml&lt;br&gt;Features:&lt;br&gt; cleansing: Facial cleansing makeup remover oil can penetrate  into pores, effectively dissolve and  facial dirt, makeup, and oil, leaving the skin clean and refreshing.&lt;br&gt;  Gentle and non irritating: Using a gentle , it does not irritate the skin and can be used with confidence.    Moisturizing: While cleansing, it does not take away the  from the skin, but instead provides a certain moisturizing effect for the skin, keeping it hydrated.&lt;br&gt;   Convenient and Quick:  and convenient to use, just gently massage and rinse with clean water, no need for complicated steps.&lt;br&gt;  Caring for the skin: Contains various  ingredients that can  the skin while cleansing, reducing the damage of makeup removal to the skin. Product Description:&lt;br&gt;1*Gentle makeup remover oil&lt;br&gt;</t>
        </is>
      </c>
      <c r="O68" s="2">
        <f>IF(ISNUMBER(SEARCH("&lt;br&gt;Size",SUBSTITUTE(TRIM(N68),"&lt;br&gt; ","&lt;br&gt;"))),LEFT(SUBSTITUTE(TRIM(N68),"&lt;br&gt; ","&lt;br&gt;"),SEARCH("&lt;br&gt;Size",SUBSTITUTE(TRIM(N68),"&lt;br&gt; ","&lt;br&gt;"))-1),SUBSTITUTE(TRIM(N68),"&lt;br&gt; ","&lt;br&gt;"))</f>
        <v/>
      </c>
      <c r="P68" s="2">
        <f>IF(ISNUMBER(SEARCH("Size&lt;br&gt;US",O68)),LEFT(O68,SEARCH("Size&lt;br&gt;US",O68)-1),O68)</f>
        <v/>
      </c>
      <c r="Q68" s="2">
        <f>SUBSTITUTE(P68,"&lt;br&gt;",CHAR(10))</f>
        <v/>
      </c>
      <c r="R68" s="2">
        <f>REPLACE(Q68,1,FIND(CHAR(10),Q68),)</f>
        <v/>
      </c>
      <c r="S68" s="3">
        <f>REPLACE(R68,1,FIND(CHAR(10),R68),)</f>
        <v/>
      </c>
      <c r="T68" s="3">
        <f>REPLACE(S68,1,FIND(CHAR(10),S68),)</f>
        <v/>
      </c>
      <c r="U68" s="3">
        <f>REPLACE(T68,1,FIND(CHAR(10),T68),)</f>
        <v/>
      </c>
      <c r="V68" s="3">
        <f>REPLACE(U68,1,FIND(CHAR(10),U68),)</f>
        <v/>
      </c>
      <c r="W68" s="3">
        <f>REPLACE(V68,1,FIND(CHAR(10),V68),)</f>
        <v/>
      </c>
      <c r="X68" s="3">
        <f>REPLACE(W68,1,FIND(CHAR(10),W68),)</f>
        <v/>
      </c>
      <c r="Y68" s="2">
        <f>K68&amp;"【Service】 If you have any questions, please feel free to contact us and we will answer your questions as soon as possible."</f>
        <v/>
      </c>
      <c r="Z68" s="3" t="inlineStr">
        <is>
          <t>best gift</t>
        </is>
      </c>
      <c r="AA68" s="3">
        <f>LEFT(S68,FIND(CHAR(10),S68)-1)</f>
        <v/>
      </c>
      <c r="AB68" s="2">
        <f>LEFT(T68,FIND(CHAR(10),T68)-1)</f>
        <v/>
      </c>
      <c r="AC68" s="2">
        <f>LEFT(U68,FIND(CHAR(10),U68)-1)</f>
        <v/>
      </c>
      <c r="AD68" s="2">
        <f>LEFT(V68,FIND(CHAR(10),V68)-1)</f>
        <v/>
      </c>
      <c r="AE68" s="2">
        <f>LEFT(W68,FIND(CHAR(10),W68)-1)</f>
        <v/>
      </c>
      <c r="AF68" s="0" t="inlineStr">
        <is>
          <t>液体,定制,纸箱</t>
        </is>
      </c>
      <c r="AG68" s="0" t="inlineStr">
        <is>
          <t>blue</t>
        </is>
      </c>
      <c r="AH68" s="0" t="inlineStr">
        <is>
          <t>Free Size</t>
        </is>
      </c>
      <c r="AJ68" s="0" t="inlineStr">
        <is>
          <t>Plastic</t>
        </is>
      </c>
      <c r="AK68" s="0" t="inlineStr">
        <is>
          <t>塑料</t>
        </is>
      </c>
      <c r="AL68" s="0" t="inlineStr">
        <is>
          <t>5</t>
        </is>
      </c>
      <c r="AM68" s="0" t="inlineStr">
        <is>
          <t>121</t>
        </is>
      </c>
      <c r="AN68" s="5" t="n">
        <v>0.27</v>
      </c>
      <c r="AO68" s="0" t="n">
        <v>15.99</v>
      </c>
      <c r="AP68" s="0" t="n">
        <v>6.44</v>
      </c>
      <c r="AQ68" s="0" t="n">
        <v>5.99</v>
      </c>
      <c r="AR68" s="0">
        <f>IF(VALUE(TRIM(AM68))&lt;=100,"202411999000529084",IF(VALUE(TRIM(AM68))&lt;=200,"202411999000529085",IF(VALUE(TRIM(AM68))&lt;=300,"202411999000529087",IF(VALUE(TRIM(AM68))&lt;=400,"202411999000529089",IF(VALUE(TRIM(AM68))&lt;=500,"202411999000529090",IF(VALUE(TRIM(AM68))&lt;=1000,"202411999000532718","202411999000536024"))))))</f>
        <v/>
      </c>
      <c r="AU68" s="0" t="inlineStr">
        <is>
          <t>正常</t>
        </is>
      </c>
      <c r="BA68" s="0" t="inlineStr">
        <is>
          <t>http://23.94.38.62/anlEYjBlVFZ0NTZZazRFSmF6andHTHZuYytEZnFqZnRWUy8rZG5ZZkZDVmZxOTVWcDRuQU1VSzRPblg3ODVBajh5OHd2dElvZWRRPQ.jpg</t>
        </is>
      </c>
      <c r="BB68" s="0" t="inlineStr">
        <is>
          <t>http://23.94.38.62/VWszSUxxZUxDaytvQlNHT1dPdi8yazB2b2Y4c2tKZFp1TTM3SGsyZ1pseVE0K3NPQ2JoQVNsN3cyRHpBQi9KNzBOU1FudVk2WFpFPQ.jpg</t>
        </is>
      </c>
      <c r="BC68" s="0" t="inlineStr">
        <is>
          <t>http://23.94.38.62/SGQvZzhQd3dOZnc3N2w0and5N2tyK2EvVmprQ3ZBS0M3aVlkU05rYjVkRkgrbmd0Ym5kYjB4NElxdWVxVmNzL1pabzVOc1lodTdJPQ.jpg</t>
        </is>
      </c>
      <c r="BD68" s="0" t="inlineStr">
        <is>
          <t>http://23.94.38.62/c1NtWTZMc0hkZStwSGgrVXl0WVpwNHVPMVZ4SkhFYmxLUW5abFJlMGRpT1hDNzlUKzFvZGxoY2RkTnhHbHJjbVJiaURtaktrVjFrPQ.jpg</t>
        </is>
      </c>
      <c r="BE68" s="0" t="inlineStr">
        <is>
          <t>http://23.94.38.62/VEZmUmVGNWNlemJBNWE4RTZkdU5sMTROWXIxa1M0cjNSSUJlQlFSaFRBZW5xcnBGNE1jd3BwYXJzWi9QWWFpWE9wSGpKRzVwdUdvPQ.jpg</t>
        </is>
      </c>
      <c r="BF68" s="0" t="inlineStr">
        <is>
          <t>http://23.94.38.62/Vi9VMjJLUk9CT2FWajJRNWJVcGcxM0xiWVJKRTVva0I1VmwzaERJUEhacStMUVdYekFvaWVhRFMxaGNyRFZFbHdVbEFGeGg4NmhrPQ.jpg</t>
        </is>
      </c>
      <c r="BG68" s="0" t="inlineStr">
        <is>
          <t>http://23.94.38.62/RVdlZ0hLUk5paVZ4by9xWStJSHY4RHV2cERXUVQwc29Nak9pY1pKK0dmRkt0UlZQUDRLQUJvbGVmU2xnczNOVHhoNGhEbmdpa1VBPQ.jpg</t>
        </is>
      </c>
      <c r="BH68" s="0" t="inlineStr">
        <is>
          <t>http://23.94.38.62/YU5pcjVVdFBacyt3VjdqeFNvZ1RNWUZveUtaS1RWUkFuUTdUdWVidCtHT09XUzdxNm80WkVrV3A3eExUY1FkT3ZmVDlFcGdRb29VPQ.jpg</t>
        </is>
      </c>
      <c r="BI68" s="0" t="inlineStr">
        <is>
          <t>http://23.94.38.62/cWV2REtmNkdsWEJhZHVZODd5emNuQ3plS3pZMXRqeWFGdHJZaUV6Y0xrR0sxeG1lKzkxR1hpN0FkdUJlc1ZPZ3IyVkZQUG1jWjlNPQ.jpg</t>
        </is>
      </c>
      <c r="BJ68" s="0" t="inlineStr">
        <is>
          <t>http://23.94.38.62/U3NDQzc4T2djdDlZK0xYMWM2OFI0ZzYxZEdmUmZqK081Y3V4cmZtVnhOVjV6V0MrZFlLR1ovaVQ5RFF3eCsxYStRd3pQTTh2M3o0PQ.jpg@100</t>
        </is>
      </c>
      <c r="BK68" s="0">
        <f>IF(ISBLANK(BJ68),BA68,BJ68)</f>
        <v/>
      </c>
      <c r="BL68" s="0" t="inlineStr">
        <is>
          <t>WJY241023003</t>
        </is>
      </c>
      <c r="BN68" s="0" t="inlineStr">
        <is>
          <t>Cleansing And Makeup Remover Reduces Sebum Secretion Refreshing And Gentle Exfoliating Improves Skin Texture Deeply Moisturizes And Locks In 100ml</t>
        </is>
      </c>
      <c r="BO68" s="0" t="inlineStr">
        <is>
          <t>清洁卸妆减少皮脂分泌清爽温和去角质改善肤质深层滋润锁水100ml</t>
        </is>
      </c>
      <c r="BP68" s="0" t="inlineStr">
        <is>
          <t>净颜洁肤卸妆水 100ml</t>
        </is>
      </c>
      <c r="BQ68" s="0" t="inlineStr">
        <is>
          <t>Cleansing Water 100Ml</t>
        </is>
      </c>
    </row>
    <row r="69" ht="50" customHeight="1" s="1">
      <c r="A69" s="0" t="inlineStr">
        <is>
          <t>LZC70429582</t>
        </is>
      </c>
      <c r="B69" s="0" t="inlineStr">
        <is>
          <t>Herunwer</t>
        </is>
      </c>
      <c r="C69" s="0" t="inlineStr">
        <is>
          <t>2WXX20250106</t>
        </is>
      </c>
      <c r="D69" s="0" t="inlineStr">
        <is>
          <t>-</t>
        </is>
      </c>
      <c r="E69" s="0" t="n"/>
      <c r="F69" s="0">
        <f>C69&amp;D69&amp;A69&amp;D69&amp;B69</f>
        <v/>
      </c>
      <c r="G69" s="0">
        <f>C69&amp;D69&amp;E69&amp;D69&amp;B69</f>
        <v/>
      </c>
      <c r="J69" s="0">
        <f>BN69</f>
        <v/>
      </c>
      <c r="K69" s="0" t="inlineStr">
        <is>
          <t xml:space="preserve">Herunwer </t>
        </is>
      </c>
      <c r="L69" s="0">
        <f>K69&amp;J69</f>
        <v/>
      </c>
      <c r="M69" s="0">
        <f>LEN(L69)</f>
        <v/>
      </c>
      <c r="N69" s="0" t="inlineStr">
        <is>
          <t xml:space="preserve">    10PCS  Make Up Foundation   Eyebrow Eyeliner Blush Cosmetic  Concealer Brushes&lt;br&gt;   Specification:&lt;br&gt;  new and high quality  Color:As the picture shown&lt;br&gt; Gender:Women </t>
        </is>
      </c>
      <c r="O69" s="2">
        <f>IF(ISNUMBER(SEARCH("&lt;br&gt;Size",SUBSTITUTE(TRIM(N69),"&lt;br&gt; ","&lt;br&gt;"))),LEFT(SUBSTITUTE(TRIM(N69),"&lt;br&gt; ","&lt;br&gt;"),SEARCH("&lt;br&gt;Size",SUBSTITUTE(TRIM(N69),"&lt;br&gt; ","&lt;br&gt;"))-1),SUBSTITUTE(TRIM(N69),"&lt;br&gt; ","&lt;br&gt;"))</f>
        <v/>
      </c>
      <c r="P69" s="2">
        <f>IF(ISNUMBER(SEARCH("Size&lt;br&gt;US",O69)),LEFT(O69,SEARCH("Size&lt;br&gt;US",O69)-1),O69)</f>
        <v/>
      </c>
      <c r="Q69" s="2">
        <f>SUBSTITUTE(P69,"&lt;br&gt;",CHAR(10))</f>
        <v/>
      </c>
      <c r="R69" s="2">
        <f>REPLACE(Q69,1,FIND(CHAR(10),Q69),)</f>
        <v/>
      </c>
      <c r="S69" s="3">
        <f>REPLACE(R69,1,FIND(CHAR(10),R69),)</f>
        <v/>
      </c>
      <c r="T69" s="3">
        <f>REPLACE(S69,1,FIND(CHAR(10),S69),)</f>
        <v/>
      </c>
      <c r="U69" s="3">
        <f>REPLACE(T69,1,FIND(CHAR(10),T69),)</f>
        <v/>
      </c>
      <c r="V69" s="3">
        <f>REPLACE(U69,1,FIND(CHAR(10),U69),)</f>
        <v/>
      </c>
      <c r="W69" s="3">
        <f>REPLACE(V69,1,FIND(CHAR(10),V69),)</f>
        <v/>
      </c>
      <c r="X69" s="3">
        <f>REPLACE(W69,1,FIND(CHAR(10),W69),)</f>
        <v/>
      </c>
      <c r="Y69" s="2">
        <f>K69&amp;"【Service】 If you have any questions, please feel free to contact us and we will answer your questions as soon as possible."</f>
        <v/>
      </c>
      <c r="Z69" s="3" t="inlineStr">
        <is>
          <t>best gift</t>
        </is>
      </c>
      <c r="AA69" s="3">
        <f>LEFT(S69,FIND(CHAR(10),S69)-1)</f>
        <v/>
      </c>
      <c r="AB69" s="2">
        <f>LEFT(T69,FIND(CHAR(10),T69)-1)</f>
        <v/>
      </c>
      <c r="AC69" s="2">
        <f>LEFT(U69,FIND(CHAR(10),U69)-1)</f>
        <v/>
      </c>
      <c r="AD69" s="2">
        <f>LEFT(V69,FIND(CHAR(10),V69)-1)</f>
        <v/>
      </c>
      <c r="AE69" s="2">
        <f>LEFT(W69,FIND(CHAR(10),W69)-1)</f>
        <v/>
      </c>
      <c r="AF69" s="0" t="inlineStr"/>
      <c r="AG69" s="0" t="inlineStr">
        <is>
          <t>Black</t>
        </is>
      </c>
      <c r="AH69" s="0" t="inlineStr"/>
      <c r="AJ69" s="0" t="inlineStr"/>
      <c r="AK69" s="0" t="inlineStr"/>
      <c r="AL69" s="0" t="inlineStr">
        <is>
          <t>9</t>
        </is>
      </c>
      <c r="AM69" s="0" t="inlineStr">
        <is>
          <t>100</t>
        </is>
      </c>
      <c r="AN69" s="5" t="n">
        <v>0.22</v>
      </c>
      <c r="AO69" s="0" t="n">
        <v>17.99</v>
      </c>
      <c r="AP69" s="0" t="n">
        <v>7.16</v>
      </c>
      <c r="AQ69" s="0" t="n">
        <v>6.99</v>
      </c>
      <c r="AR69" s="0">
        <f>IF(VALUE(TRIM(AM69))&lt;=100,"202411999000529084",IF(VALUE(TRIM(AM69))&lt;=200,"202411999000529085",IF(VALUE(TRIM(AM69))&lt;=300,"202411999000529087",IF(VALUE(TRIM(AM69))&lt;=400,"202411999000529089",IF(VALUE(TRIM(AM69))&lt;=500,"202411999000529090",IF(VALUE(TRIM(AM69))&lt;=1000,"202411999000532718","202411999000536024"))))))</f>
        <v/>
      </c>
      <c r="AU69" s="0" t="inlineStr">
        <is>
          <t>正常</t>
        </is>
      </c>
      <c r="BA69" s="0" t="inlineStr">
        <is>
          <t>http://23.94.38.62/UFQycVZOUVM1djlNRGNKYkJHNGxNSUJweGdObWZlUVh6S1R5Z2U5dzd3ZkkwREJnaHRheHh1VUExOVhPdFJ5VklWZlNLNGl3bk9jPQ.jpg</t>
        </is>
      </c>
      <c r="BB69" s="0" t="inlineStr">
        <is>
          <t>http://23.94.38.62/ME1lMCs1VFIzV0NBa25QbG5Zb092VFhwOW1tRVJldWtZbDk4eDBpbWs3UHMvWloybDJKUkloR3lXaU5QM3V5TzBNeENwOTBONkFnPQ.jpg</t>
        </is>
      </c>
      <c r="BC69" s="0" t="inlineStr">
        <is>
          <t>http://23.94.38.62/ck42RUZ1WmFsdEEvUkhGTlZtMkpJZ3IrYUVDWEdHdGwxTTR5WStWdXFicTFZM2NSeWxxYUdwZnNzWXVaTS82bVN3TUpXMmw5MG1ZPQ.jpg</t>
        </is>
      </c>
      <c r="BD69" s="0" t="inlineStr">
        <is>
          <t>http://23.94.38.62/WTVGNTBFV0F4QTBYaTZPTTFvMzFkRWRzQUF2bGp4Yy8rQjRDbFdzUW5hTk9POGpIKzBNb1hhNWZsVVRyYkEvc2lhZ28wZkhNNTJvPQ.jpg</t>
        </is>
      </c>
      <c r="BE69" s="0" t="inlineStr">
        <is>
          <t>http://23.94.38.62/ME9lRmtyOGpKQmhaa0pKM2RYeUVUd3ZhcHBXdmRIc1dua1pxNi9vRE1yMGNzbEk4WGxDNVdIcWNyblJOeWNTUzZjM1B5WXhQREdFPQ.jpg</t>
        </is>
      </c>
      <c r="BF69" s="0" t="inlineStr">
        <is>
          <t>http://23.94.38.62/djJkSHhET0NYNlU1dStDTkwzRUNIUEIyYWhsaTJRWWFESTR4R3ZxYk9CbGZGcWs5VWNTRllFanU1cE1peHowSVNpNDI1aGM5cWdjPQ.jpg</t>
        </is>
      </c>
      <c r="BG69" s="0" t="inlineStr">
        <is>
          <t>http://23.94.38.62/NUpQUW1aTG9xbTYwMmxTYXVid1pMVndCclNIQkxML3RGc1hhL09lNG9tUlNkektUT2pOZU52c0VKUG1MYUdCVTl0QVZuWFM1RncwPQ.jpg</t>
        </is>
      </c>
      <c r="BK69" s="0">
        <f>IF(ISBLANK(BJ69),BA69,BJ69)</f>
        <v/>
      </c>
      <c r="BL69" s="0" t="inlineStr">
        <is>
          <t>LZC70429582</t>
        </is>
      </c>
      <c r="BN69" s="0" t="inlineStr">
        <is>
          <t>10PCS Make Up Foundation Eyebrow Eyeliner Blush Cosmetic Concealer Brushes</t>
        </is>
      </c>
      <c r="BO69" s="0" t="inlineStr">
        <is>
          <t>10 件装化妆粉底眉毛眼线腮红化妆遮瑕刷</t>
        </is>
      </c>
      <c r="BP69" s="0" t="inlineStr">
        <is>
          <t>GUJHUI 10支化妆刷散粉刷</t>
        </is>
      </c>
      <c r="BQ69" s="0" t="inlineStr">
        <is>
          <t>Gujhui 10Pcs Makeup Brushes Loose Powder Brush</t>
        </is>
      </c>
    </row>
    <row r="70" ht="50" customHeight="1" s="1">
      <c r="A70" s="0" t="inlineStr">
        <is>
          <t>TYX241016001</t>
        </is>
      </c>
      <c r="B70" s="0" t="inlineStr">
        <is>
          <t>Herunwer</t>
        </is>
      </c>
      <c r="C70" s="0" t="inlineStr">
        <is>
          <t>2WXX20250106</t>
        </is>
      </c>
      <c r="D70" s="0" t="inlineStr">
        <is>
          <t>-</t>
        </is>
      </c>
      <c r="E70" s="0" t="n"/>
      <c r="F70" s="0">
        <f>C70&amp;D70&amp;A70&amp;D70&amp;B70</f>
        <v/>
      </c>
      <c r="G70" s="0">
        <f>C70&amp;D70&amp;E70&amp;D70&amp;B70</f>
        <v/>
      </c>
      <c r="J70" s="0">
        <f>BN70</f>
        <v/>
      </c>
      <c r="K70" s="0" t="inlineStr">
        <is>
          <t xml:space="preserve">Herunwer </t>
        </is>
      </c>
      <c r="L70" s="0">
        <f>K70&amp;J70</f>
        <v/>
      </c>
      <c r="M70" s="0">
        <f>LEN(L70)</f>
        <v/>
      </c>
      <c r="N70" s="0" t="inlineStr">
        <is>
          <t>Three Color Concealer To Cover Spots Repair Dark Circles Tear Ducts Students' Concealer And Makeup Foundations Make-up&lt;br&gt;Features:&lt;br&gt;    1. * * Multi color covering * *: This concealer contains three different colors of covering cream, usually green, purple and yellow. Each color has different covering functions and can be modified for different skin problems.&lt;br&gt;    2. * * Green Red Mask * *: Green masking cream is mainly used to cover facial red blemishes, such as , red bloods streaks, etc. It can neutralize the red color and make the skin look more even.&lt;br&gt;    3. * * Purple Brightening * *: Purple covering cream can be used to brightens skin tone, adjust areas with yellowish skin tone, make skin tone appear brighter and more transparent, and improve overall skin tone uniformity.&lt;br&gt;    4. * * Yellow modification * *: Yellow masking cream is usually used to cover dark circles and dark areas, effectively covering pigmentation, making the skin around the eyes look brighter and more vivids, and eliminating fatigue.&lt;br&gt;    5. * * Long lasting cover * *: This concealer is delicate and smooths in texture. After applying makeup, it can cover defects for a long time and is not easy to take off or accumulate, making the makeup look more durables and .&lt;br&gt;Product Description:&lt;br&gt;Including: 1 * concealer&lt;br&gt;</t>
        </is>
      </c>
      <c r="O70" s="2">
        <f>IF(ISNUMBER(SEARCH("&lt;br&gt;Size",SUBSTITUTE(TRIM(N70),"&lt;br&gt; ","&lt;br&gt;"))),LEFT(SUBSTITUTE(TRIM(N70),"&lt;br&gt; ","&lt;br&gt;"),SEARCH("&lt;br&gt;Size",SUBSTITUTE(TRIM(N70),"&lt;br&gt; ","&lt;br&gt;"))-1),SUBSTITUTE(TRIM(N70),"&lt;br&gt; ","&lt;br&gt;"))</f>
        <v/>
      </c>
      <c r="P70" s="2">
        <f>IF(ISNUMBER(SEARCH("Size&lt;br&gt;US",O70)),LEFT(O70,SEARCH("Size&lt;br&gt;US",O70)-1),O70)</f>
        <v/>
      </c>
      <c r="Q70" s="2">
        <f>SUBSTITUTE(P70,"&lt;br&gt;",CHAR(10))</f>
        <v/>
      </c>
      <c r="R70" s="2">
        <f>REPLACE(Q70,1,FIND(CHAR(10),Q70),)</f>
        <v/>
      </c>
      <c r="S70" s="3">
        <f>REPLACE(R70,1,FIND(CHAR(10),R70),)</f>
        <v/>
      </c>
      <c r="T70" s="3">
        <f>REPLACE(S70,1,FIND(CHAR(10),S70),)</f>
        <v/>
      </c>
      <c r="U70" s="3">
        <f>REPLACE(T70,1,FIND(CHAR(10),T70),)</f>
        <v/>
      </c>
      <c r="V70" s="3">
        <f>REPLACE(U70,1,FIND(CHAR(10),U70),)</f>
        <v/>
      </c>
      <c r="W70" s="3">
        <f>REPLACE(V70,1,FIND(CHAR(10),V70),)</f>
        <v/>
      </c>
      <c r="X70" s="3">
        <f>REPLACE(W70,1,FIND(CHAR(10),W70),)</f>
        <v/>
      </c>
      <c r="Y70" s="2">
        <f>K70&amp;"【Service】 If you have any questions, please feel free to contact us and we will answer your questions as soon as possible."</f>
        <v/>
      </c>
      <c r="Z70" s="3" t="inlineStr">
        <is>
          <t>best gift</t>
        </is>
      </c>
      <c r="AA70" s="3">
        <f>LEFT(S70,FIND(CHAR(10),S70)-1)</f>
        <v/>
      </c>
      <c r="AB70" s="2">
        <f>LEFT(T70,FIND(CHAR(10),T70)-1)</f>
        <v/>
      </c>
      <c r="AC70" s="2">
        <f>LEFT(U70,FIND(CHAR(10),U70)-1)</f>
        <v/>
      </c>
      <c r="AD70" s="2">
        <f>LEFT(V70,FIND(CHAR(10),V70)-1)</f>
        <v/>
      </c>
      <c r="AE70" s="2">
        <f>LEFT(W70,FIND(CHAR(10),W70)-1)</f>
        <v/>
      </c>
      <c r="AF70" s="0" t="inlineStr">
        <is>
          <t>膏体,定制,纸箱</t>
        </is>
      </c>
      <c r="AG70" s="0" t="inlineStr">
        <is>
          <t>white</t>
        </is>
      </c>
      <c r="AH70" s="0" t="inlineStr">
        <is>
          <t>Free Size</t>
        </is>
      </c>
      <c r="AJ70" s="0" t="inlineStr">
        <is>
          <t>Plastic</t>
        </is>
      </c>
      <c r="AK70" s="0" t="inlineStr">
        <is>
          <t>塑料</t>
        </is>
      </c>
      <c r="AL70" s="0" t="inlineStr">
        <is>
          <t>5</t>
        </is>
      </c>
      <c r="AM70" s="0" t="inlineStr">
        <is>
          <t>100</t>
        </is>
      </c>
      <c r="AN70" s="5" t="n">
        <v>0.22</v>
      </c>
      <c r="AO70" s="0" t="n">
        <v>15.99</v>
      </c>
      <c r="AP70" s="0" t="n">
        <v>6.36</v>
      </c>
      <c r="AQ70" s="0" t="n">
        <v>5.99</v>
      </c>
      <c r="AR70" s="0">
        <f>IF(VALUE(TRIM(AM70))&lt;=100,"202411999000529084",IF(VALUE(TRIM(AM70))&lt;=200,"202411999000529085",IF(VALUE(TRIM(AM70))&lt;=300,"202411999000529087",IF(VALUE(TRIM(AM70))&lt;=400,"202411999000529089",IF(VALUE(TRIM(AM70))&lt;=500,"202411999000529090",IF(VALUE(TRIM(AM70))&lt;=1000,"202411999000532718","202411999000536024"))))))</f>
        <v/>
      </c>
      <c r="AU70" s="0" t="inlineStr">
        <is>
          <t>正常</t>
        </is>
      </c>
      <c r="BA70" s="0" t="inlineStr">
        <is>
          <t>http://23.94.38.62/cnBzejFnNU5uUEFWNVBxS0FVUzg2Skh2VGVSNWlZVEhYZGRJY0xIVzJPVUF0RVprelBZNW1NZjZqeFpwQWFUSXhtWENKSjlvbzJJPQ.jpg</t>
        </is>
      </c>
      <c r="BB70" s="0" t="inlineStr">
        <is>
          <t>http://23.94.38.62/VU9OUUlGYmtqTmd2SDlWY3BhSXZGZDBEMnhUMkZEOU1FMG5RcDc5WUN4NFJHSVF4TmZyRXVGcW5uZUo4SUJkMnpIMEdSejlUaHFFPQ.jpg</t>
        </is>
      </c>
      <c r="BC70" s="0" t="inlineStr">
        <is>
          <t>http://23.94.38.62/cnpQSkU4aFJOTWxHNXB5djRpMXkxSHFiVmMvSndjbkQzMmtYa1NzNWpsam5oRm5qNWY5U1NOR2VNdWl0WTR5MFp2ZTV3dW5TczFVPQ.jpg</t>
        </is>
      </c>
      <c r="BD70" s="0" t="n"/>
      <c r="BE70" s="0" t="n"/>
      <c r="BF70" s="0" t="n"/>
      <c r="BG70" s="0" t="n"/>
      <c r="BH70" s="0" t="n"/>
      <c r="BI70" s="0" t="n"/>
      <c r="BJ70" s="0" t="inlineStr">
        <is>
          <t>http://23.94.38.62/WTVkWWNLaEhSTzgrNmZNbnpQNmRndk5JZkE5T1BQb3ZWNGRLYm5TWVpYam9ET04wbXY1SEZmTFF1Mm5jcFRyaU9LMTNMWEEyM3BNPQ.jpg@100</t>
        </is>
      </c>
      <c r="BK70" s="0">
        <f>IF(ISBLANK(BJ70),BA70,BJ70)</f>
        <v/>
      </c>
      <c r="BL70" s="0" t="inlineStr">
        <is>
          <t>TYX241016001</t>
        </is>
      </c>
      <c r="BN70" s="0" t="inlineStr">
        <is>
          <t>Three Color Concealer To Cover Spots Repair Dark Circles Tear Ducts Students' Concealer And Makeup Foundations Make-up</t>
        </is>
      </c>
      <c r="BO70" s="0" t="inlineStr">
        <is>
          <t>三色遮瑕膏遮盖斑点修复黑眼圈泪沟学生遮瑕膏定妆粉底彩妆</t>
        </is>
      </c>
      <c r="BP70" s="0" t="inlineStr">
        <is>
          <t>遮瑕膏</t>
        </is>
      </c>
      <c r="BQ70" s="0" t="inlineStr">
        <is>
          <t>Concealer</t>
        </is>
      </c>
    </row>
    <row r="71" ht="50" customHeight="1" s="1">
      <c r="A71" s="0" t="inlineStr">
        <is>
          <t>WJY241022008</t>
        </is>
      </c>
      <c r="B71" s="0" t="inlineStr">
        <is>
          <t>Herunwer</t>
        </is>
      </c>
      <c r="C71" s="0" t="inlineStr">
        <is>
          <t>2WXX20250106</t>
        </is>
      </c>
      <c r="D71" s="0" t="inlineStr">
        <is>
          <t>-</t>
        </is>
      </c>
      <c r="E71" s="0" t="n"/>
      <c r="F71" s="0">
        <f>C71&amp;D71&amp;A71&amp;D71&amp;B71</f>
        <v/>
      </c>
      <c r="G71" s="0">
        <f>C71&amp;D71&amp;E71&amp;D71&amp;B71</f>
        <v/>
      </c>
      <c r="J71" s="0">
        <f>BN71</f>
        <v/>
      </c>
      <c r="K71" s="0" t="inlineStr">
        <is>
          <t xml:space="preserve">Herunwer </t>
        </is>
      </c>
      <c r="L71" s="0">
        <f>K71&amp;J71</f>
        <v/>
      </c>
      <c r="M71" s="0">
        <f>LEN(L71)</f>
        <v/>
      </c>
      <c r="N71" s="0" t="inlineStr">
        <is>
          <t>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t>
        </is>
      </c>
      <c r="O71" s="2">
        <f>IF(ISNUMBER(SEARCH("&lt;br&gt;Size",SUBSTITUTE(TRIM(N71),"&lt;br&gt; ","&lt;br&gt;"))),LEFT(SUBSTITUTE(TRIM(N71),"&lt;br&gt; ","&lt;br&gt;"),SEARCH("&lt;br&gt;Size",SUBSTITUTE(TRIM(N71),"&lt;br&gt; ","&lt;br&gt;"))-1),SUBSTITUTE(TRIM(N71),"&lt;br&gt; ","&lt;br&gt;"))</f>
        <v/>
      </c>
      <c r="P71" s="2">
        <f>IF(ISNUMBER(SEARCH("Size&lt;br&gt;US",O71)),LEFT(O71,SEARCH("Size&lt;br&gt;US",O71)-1),O71)</f>
        <v/>
      </c>
      <c r="Q71" s="2">
        <f>SUBSTITUTE(P71,"&lt;br&gt;",CHAR(10))</f>
        <v/>
      </c>
      <c r="R71" s="2">
        <f>REPLACE(Q71,1,FIND(CHAR(10),Q71),)</f>
        <v/>
      </c>
      <c r="S71" s="3">
        <f>REPLACE(R71,1,FIND(CHAR(10),R71),)</f>
        <v/>
      </c>
      <c r="T71" s="3">
        <f>REPLACE(S71,1,FIND(CHAR(10),S71),)</f>
        <v/>
      </c>
      <c r="U71" s="3">
        <f>REPLACE(T71,1,FIND(CHAR(10),T71),)</f>
        <v/>
      </c>
      <c r="V71" s="3">
        <f>REPLACE(U71,1,FIND(CHAR(10),U71),)</f>
        <v/>
      </c>
      <c r="W71" s="3">
        <f>REPLACE(V71,1,FIND(CHAR(10),V71),)</f>
        <v/>
      </c>
      <c r="X71" s="3">
        <f>REPLACE(W71,1,FIND(CHAR(10),W71),)</f>
        <v/>
      </c>
      <c r="Y71" s="2">
        <f>K71&amp;"【Service】 If you have any questions, please feel free to contact us and we will answer your questions as soon as possible."</f>
        <v/>
      </c>
      <c r="Z71" s="3" t="inlineStr">
        <is>
          <t>best gift</t>
        </is>
      </c>
      <c r="AA71" s="3">
        <f>LEFT(S71,FIND(CHAR(10),S71)-1)</f>
        <v/>
      </c>
      <c r="AB71" s="2">
        <f>LEFT(T71,FIND(CHAR(10),T71)-1)</f>
        <v/>
      </c>
      <c r="AC71" s="2">
        <f>LEFT(U71,FIND(CHAR(10),U71)-1)</f>
        <v/>
      </c>
      <c r="AD71" s="2">
        <f>LEFT(V71,FIND(CHAR(10),V71)-1)</f>
        <v/>
      </c>
      <c r="AE71" s="2">
        <f>LEFT(W71,FIND(CHAR(10),W71)-1)</f>
        <v/>
      </c>
      <c r="AF71" s="0" t="inlineStr">
        <is>
          <t>液体,定制,纸箱,开模已回货</t>
        </is>
      </c>
      <c r="AG71" s="0" t="inlineStr">
        <is>
          <t>yellow</t>
        </is>
      </c>
      <c r="AH71" s="0" t="inlineStr">
        <is>
          <t>Free Size</t>
        </is>
      </c>
      <c r="AJ71" s="0" t="inlineStr">
        <is>
          <t>Plastic</t>
        </is>
      </c>
      <c r="AK71" s="0" t="inlineStr">
        <is>
          <t>塑料</t>
        </is>
      </c>
      <c r="AL71" s="0" t="inlineStr">
        <is>
          <t>12</t>
        </is>
      </c>
      <c r="AM71" s="0" t="inlineStr">
        <is>
          <t>86</t>
        </is>
      </c>
      <c r="AN71" s="5" t="n">
        <v>0.19</v>
      </c>
      <c r="AO71" s="0" t="n">
        <v>18.99</v>
      </c>
      <c r="AP71" s="0" t="n">
        <v>7.52</v>
      </c>
      <c r="AQ71" s="0" t="n">
        <v>7.99</v>
      </c>
      <c r="AR71" s="0">
        <f>IF(VALUE(TRIM(AM71))&lt;=100,"202411999000529084",IF(VALUE(TRIM(AM71))&lt;=200,"202411999000529085",IF(VALUE(TRIM(AM71))&lt;=300,"202411999000529087",IF(VALUE(TRIM(AM71))&lt;=400,"202411999000529089",IF(VALUE(TRIM(AM71))&lt;=500,"202411999000529090",IF(VALUE(TRIM(AM71))&lt;=1000,"202411999000532718","202411999000536024"))))))</f>
        <v/>
      </c>
      <c r="AU71" s="0" t="inlineStr">
        <is>
          <t>正常</t>
        </is>
      </c>
      <c r="BA71" s="0" t="inlineStr">
        <is>
          <t>http://23.94.38.62/SUxnUW9YYUU4eHlsYVZ1S2V0MXVnV3lhMHd4VUkvNEY1Z0V3d2ZrNVFsRld5REVIUzNoNHB2VUlrQWkrNVBhQVZlWmdVU0d2VTJ3PQ.jpg</t>
        </is>
      </c>
      <c r="BB71" s="0" t="inlineStr">
        <is>
          <t>http://23.94.38.62/SGdhbnl2YUt6R0ptQmNhak5ZL2lqWUMzaCt3TWZWNlBrTXVBVktBYTlpdWNReVZzOUlHMnovTTdoL1BJRnF3MS95eUtmYm52K0xRPQ.jpg</t>
        </is>
      </c>
      <c r="BC71" s="0" t="inlineStr">
        <is>
          <t>http://23.94.38.62/enE2MHNzck15eTg1RE4rcnlvbEN1RGZkQ3JsWUp4VmxpWnovL3Rtc2xsdVQyUnNSVXlkWnNYd1F2eExBaDZNUHZvaERoNUxKUnpvPQ.jpg</t>
        </is>
      </c>
      <c r="BD71" s="0" t="inlineStr">
        <is>
          <t>http://23.94.38.62/aUVmdmtiSklzdXpsT3ludmVmZGtreUZSTzNLMnV4M0E2c1ZuMlRvSGRJYzNDTjZNVzhLSkk4QTcwbWF0OEQ1cFo4OWhZOHh6NHprPQ.jpg</t>
        </is>
      </c>
      <c r="BE71" s="0" t="inlineStr">
        <is>
          <t>http://23.94.38.62/WXkvRlo0bUJJN0NSYkxPdHlGVXpCTVJvdUNnVjA3a2tvL3MveGpiMFVOTlNtKyt5YVhXVktMSHkzckVzNmh4VXpHeUFVN2haSVpBPQ.jpg</t>
        </is>
      </c>
      <c r="BF71" s="0" t="inlineStr">
        <is>
          <t>http://23.94.38.62/aEIwMFdtV3FRSlZDblpHbjF4MXJiMmdHMjZyWnVqajRLVFdJazBlVjJFUGtKT1RlVUFuS01mUjRnc1Axbmh2U1JXNDFNWGw0eWZvPQ.jpg</t>
        </is>
      </c>
      <c r="BG71" s="0" t="inlineStr">
        <is>
          <t>http://23.94.38.62/MHhsdk5YZmE2ejNSQnNTVm9ZSmVvdTlKZXF1eHNqOWNoSjdnbDJUaWhmNlhINGlINU5Wbi9QdklGV1MxMWhjZytzK2JuYmZadXQwPQ.jpg</t>
        </is>
      </c>
      <c r="BH71" s="0" t="inlineStr">
        <is>
          <t>http://23.94.38.62/dnBLVExYME1wNUw1TnZ5NkFvRkloK0xoeWNlUHBxUzNuR0E1emRPMnJxTjEvQ3JiZGVRMHNsclI5MGJpTFc2T095ZE4rZHZNTE80PQ.jpg</t>
        </is>
      </c>
      <c r="BI71" s="0" t="inlineStr">
        <is>
          <t>http://23.94.38.62/WjNHU3FkenlHdW9pRlVNaXQ5RmVCTDQ3MHJ2WDJrMzJ2QXY3MjBoWFN0UHllR2xjL3dUOWRBWjBLc0I5V3pPMlRRUWlSR3dONWJnPQ.jpg</t>
        </is>
      </c>
      <c r="BJ71" s="0" t="inlineStr">
        <is>
          <t>http://23.94.38.62/YlNVdE9DRVovVTE1a1hXbjlMSW1OZjR2aXV5TnNWODFXUjFKZ1NnU2FabFpIOVFoVnY3MlBxQUNqRzAvaDQ4ZWdzZlNEOFNRRjVrPQ.jpg@100</t>
        </is>
      </c>
      <c r="BK71" s="0">
        <f>IF(ISBLANK(BJ71),BA71,BJ71)</f>
        <v/>
      </c>
      <c r="BL71" s="0" t="inlineStr">
        <is>
          <t>WJY241022008</t>
        </is>
      </c>
      <c r="BN71" s="0" t="inlineStr">
        <is>
          <t>Warm Concealer Liquid  Can Keep Makeup On For A Long Time Moisturize Fresh Moisturize Light Skin Care Moisturize Liquid  30ml</t>
        </is>
      </c>
      <c r="BO71" s="0" t="inlineStr">
        <is>
          <t>温润遮瑕液可长时间持妆保湿清爽滋润轻薄护肤保湿液30ml</t>
        </is>
      </c>
      <c r="BP71" s="0" t="inlineStr">
        <is>
          <t>温变遮瑕粉底液  30ml</t>
        </is>
      </c>
      <c r="BQ71" s="0" t="inlineStr">
        <is>
          <t>Temperature-Changing Concealer Foundation 30Ml</t>
        </is>
      </c>
    </row>
    <row r="72" ht="50" customHeight="1" s="1">
      <c r="A72" s="0" t="inlineStr">
        <is>
          <t>WJY241022009</t>
        </is>
      </c>
      <c r="B72" s="0" t="inlineStr">
        <is>
          <t>Herunwer</t>
        </is>
      </c>
      <c r="C72" s="0" t="inlineStr">
        <is>
          <t>2WXX20250106</t>
        </is>
      </c>
      <c r="D72" s="0" t="inlineStr">
        <is>
          <t>-</t>
        </is>
      </c>
      <c r="F72" s="0">
        <f>C72&amp;D72&amp;A72&amp;D72&amp;B72</f>
        <v/>
      </c>
      <c r="G72" s="0">
        <f>C72&amp;D72&amp;E72&amp;D72&amp;B72</f>
        <v/>
      </c>
      <c r="J72" s="0">
        <f>BN72</f>
        <v/>
      </c>
      <c r="K72" s="0" t="inlineStr">
        <is>
          <t xml:space="preserve">Herunwer </t>
        </is>
      </c>
      <c r="L72" s="0">
        <f>K72&amp;J72</f>
        <v/>
      </c>
      <c r="M72" s="0">
        <f>LEN(L72)</f>
        <v/>
      </c>
      <c r="N72" s="0" t="inlineStr">
        <is>
          <t>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 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t>
        </is>
      </c>
      <c r="O72" s="2">
        <f>IF(ISNUMBER(SEARCH("&lt;br&gt;Size",SUBSTITUTE(TRIM(N72),"&lt;br&gt; ","&lt;br&gt;"))),LEFT(SUBSTITUTE(TRIM(N72),"&lt;br&gt; ","&lt;br&gt;"),SEARCH("&lt;br&gt;Size",SUBSTITUTE(TRIM(N72),"&lt;br&gt; ","&lt;br&gt;"))-1),SUBSTITUTE(TRIM(N72),"&lt;br&gt; ","&lt;br&gt;"))</f>
        <v/>
      </c>
      <c r="P72" s="2">
        <f>IF(ISNUMBER(SEARCH("Size&lt;br&gt;US",O72)),LEFT(O72,SEARCH("Size&lt;br&gt;US",O72)-1),O72)</f>
        <v/>
      </c>
      <c r="Q72" s="2">
        <f>SUBSTITUTE(P72,"&lt;br&gt;",CHAR(10))</f>
        <v/>
      </c>
      <c r="R72" s="2">
        <f>REPLACE(Q72,1,FIND(CHAR(10),Q72),)</f>
        <v/>
      </c>
      <c r="S72" s="3">
        <f>REPLACE(R72,1,FIND(CHAR(10),R72),)</f>
        <v/>
      </c>
      <c r="T72" s="3">
        <f>REPLACE(S72,1,FIND(CHAR(10),S72),)</f>
        <v/>
      </c>
      <c r="U72" s="3">
        <f>REPLACE(T72,1,FIND(CHAR(10),T72),)</f>
        <v/>
      </c>
      <c r="V72" s="3">
        <f>REPLACE(U72,1,FIND(CHAR(10),U72),)</f>
        <v/>
      </c>
      <c r="W72" s="3">
        <f>REPLACE(V72,1,FIND(CHAR(10),V72),)</f>
        <v/>
      </c>
      <c r="X72" s="3">
        <f>REPLACE(W72,1,FIND(CHAR(10),W72),)</f>
        <v/>
      </c>
      <c r="Y72" s="2">
        <f>K72&amp;"【Service】 If you have any questions, please feel free to contact us and we will answer your questions as soon as possible."</f>
        <v/>
      </c>
      <c r="Z72" s="3" t="inlineStr">
        <is>
          <t>best gift</t>
        </is>
      </c>
      <c r="AA72" s="3">
        <f>LEFT(S72,FIND(CHAR(10),S72)-1)</f>
        <v/>
      </c>
      <c r="AB72" s="2">
        <f>LEFT(T72,FIND(CHAR(10),T72)-1)</f>
        <v/>
      </c>
      <c r="AC72" s="2">
        <f>LEFT(U72,FIND(CHAR(10),U72)-1)</f>
        <v/>
      </c>
      <c r="AD72" s="2">
        <f>LEFT(V72,FIND(CHAR(10),V72)-1)</f>
        <v/>
      </c>
      <c r="AE72" s="2">
        <f>LEFT(W72,FIND(CHAR(10),W72)-1)</f>
        <v/>
      </c>
      <c r="AF72" s="0" t="inlineStr">
        <is>
          <t>膏体,定制,纸箱,信封件-DE2</t>
        </is>
      </c>
      <c r="AG72" s="0" t="inlineStr">
        <is>
          <t>red</t>
        </is>
      </c>
      <c r="AH72" s="0" t="inlineStr">
        <is>
          <t>Free Size</t>
        </is>
      </c>
      <c r="AJ72" s="0" t="inlineStr">
        <is>
          <t>Plastic</t>
        </is>
      </c>
      <c r="AK72" s="0" t="inlineStr">
        <is>
          <t>塑料</t>
        </is>
      </c>
      <c r="AL72" s="0" t="inlineStr">
        <is>
          <t>3</t>
        </is>
      </c>
      <c r="AM72" s="0" t="inlineStr">
        <is>
          <t>60</t>
        </is>
      </c>
      <c r="AN72" s="5" t="n">
        <v>0.13</v>
      </c>
      <c r="AO72" s="0" t="n">
        <v>13.99</v>
      </c>
      <c r="AP72" s="0" t="n">
        <v>5.46</v>
      </c>
      <c r="AQ72" s="0" t="n">
        <v>4.99</v>
      </c>
      <c r="AR72" s="0">
        <f>IF(VALUE(TRIM(AM72))&lt;=100,"202411999000529084",IF(VALUE(TRIM(AM72))&lt;=200,"202411999000529085",IF(VALUE(TRIM(AM72))&lt;=300,"202411999000529087",IF(VALUE(TRIM(AM72))&lt;=400,"202411999000529089",IF(VALUE(TRIM(AM72))&lt;=500,"202411999000529090",IF(VALUE(TRIM(AM72))&lt;=1000,"202411999000532718","202411999000536024"))))))</f>
        <v/>
      </c>
      <c r="AU72" s="0" t="inlineStr">
        <is>
          <t>正常</t>
        </is>
      </c>
      <c r="BA72" s="0" t="inlineStr">
        <is>
          <t>http://23.94.38.62/Z2czUUhZNHUrS3BXTnU2YkthWDhoVkhYTmx6bUR3VXV3amVNM0lWT1JSNzFiV2Y4WDc5NWhTTm1QbjEwZzRWcEJRa09OeUJtNGswPQ.jpg</t>
        </is>
      </c>
      <c r="BB72" s="0" t="inlineStr">
        <is>
          <t>http://23.94.38.62/TW44Zk1hZnpReEFWQXF3enZRM0JhWnJUOE80MzhTUkN2Ums5b0txRDBjY2w1L3NsWHRrcjBNYnhWZHZjL052bHBNREVteFgxOTlZPQ.jpg</t>
        </is>
      </c>
      <c r="BC72" s="0" t="inlineStr">
        <is>
          <t>http://23.94.38.62/dFk1d1RvcStZMWErTzdEZ3lBVEVCc2lWbjlITWxmQVU4RnplNUVDQ2taWDVqek5BM3ZkT2gzQUx0NUI0N2c4d1l4UTN0SU5UN2EwPQ.jpg</t>
        </is>
      </c>
      <c r="BD72" s="0" t="inlineStr">
        <is>
          <t>http://23.94.38.62/anFoRlE2ZDhjVHUxZjdpZVIrM0YvUWlBSnREQVF4S0d4ZlhWVm5IQi9QNjZOV3JLSUpsNWNraEM2UEpENkR2dFZTd05MbXNBWFMwPQ.jpg</t>
        </is>
      </c>
      <c r="BE72" s="0" t="inlineStr">
        <is>
          <t>http://23.94.38.62/SFZXbGtBdVprYy9YSFEzL2hqVlJCdDdvNzZld2FuVER6dDhLb3JCYVdaMTEzOHVBZm5XT0NQMVhXZnJEMW9vNFJvTHJCN3FNeEtFPQ.jpg</t>
        </is>
      </c>
      <c r="BF72" s="0" t="inlineStr">
        <is>
          <t>http://23.94.38.62/TysyaEtEc25WUjcyU3l2R2d5UFBLV0pTOEhsRUJmNExBSkdiYk9OY2EyaXc0Y2xyL0ROTm1lYWJHTUdtUW9PN2JzOThRYW9KczZBPQ.jpg</t>
        </is>
      </c>
      <c r="BG72" s="0" t="inlineStr">
        <is>
          <t>http://23.94.38.62/SFhJL2gzWTV6VysyeHp0d242TzEyWE1MRTZsUFptVjdxSHFxSXlVcWNSRlBNWG84bUN3azYxV05BUnFaZHExcUlhZG5OcDI1M2lnPQ.jpg</t>
        </is>
      </c>
      <c r="BH72" s="0" t="inlineStr">
        <is>
          <t>http://23.94.38.62/R2FNMGpBcU5HbVprN2w0L2x5MTRHYmVhaWtmaTRaNjA4eGNIQUlBZUxFNURzci9ydk5CS3FGbUlQbm9MWUVGQWVuQ1M0cnlhTmtvPQ.jpg</t>
        </is>
      </c>
      <c r="BI72" s="0" t="inlineStr">
        <is>
          <t>http://23.94.38.62/Q1NyV2RWWTBJZWFUQm1yNU8xcVFoZVprWXZ6ekhwMlRlMU42dHVjRVRxK1RoL0ZaYTBxcVYyMG45VFVqcXpmTVJFZTdxQUp3N0FVPQ.jpg</t>
        </is>
      </c>
      <c r="BJ72" s="0" t="inlineStr">
        <is>
          <t>http://23.94.38.62/SERDbVdBT2hUYTB1YmhxdlJjZmp4UHZtWVRXdDRmUlhCY3dSbXlaK3p0S09KSmxDb0FwNERnZTdacFdGUndJZE12bjVTVmYvUUd3PQ.jpg@100</t>
        </is>
      </c>
      <c r="BK72" s="0">
        <f>IF(ISBLANK(BJ72),BA72,BJ72)</f>
        <v/>
      </c>
      <c r="BL72" s="0" t="inlineStr">
        <is>
          <t>WJY241022009</t>
        </is>
      </c>
      <c r="BN72" s="0" t="inlineStr">
        <is>
          <t>Make Up Cream Concealer One Body Makeup Priming Naked Makeup Light Thin Soft Oil Control Moisturizing And Moisturizing Makeup Front Isolating Cre 50g</t>
        </is>
      </c>
      <c r="BO72" s="0" t="inlineStr">
        <is>
          <t>彩妆霜遮瑕一体全身妆前打底裸妆轻薄柔和控油保湿滋润妆前隔离霜50g</t>
        </is>
      </c>
      <c r="BP72" s="0" t="inlineStr">
        <is>
          <t>裸妆滋润遮瑕膏  50g</t>
        </is>
      </c>
      <c r="BQ72" s="0" t="inlineStr">
        <is>
          <t>Nude Makeup Moisturizing Concealer 50G</t>
        </is>
      </c>
    </row>
    <row r="73" ht="50" customHeight="1" s="1">
      <c r="A73" s="0" t="inlineStr">
        <is>
          <t>WJY241102007</t>
        </is>
      </c>
      <c r="B73" s="0" t="inlineStr">
        <is>
          <t>Herunwer</t>
        </is>
      </c>
      <c r="C73" s="0" t="inlineStr">
        <is>
          <t>2WXX20250106</t>
        </is>
      </c>
      <c r="D73" s="0" t="inlineStr">
        <is>
          <t>-</t>
        </is>
      </c>
      <c r="E73" s="0" t="n"/>
      <c r="F73" s="0">
        <f>C73&amp;D73&amp;A73&amp;D73&amp;B73</f>
        <v/>
      </c>
      <c r="G73" s="0">
        <f>C73&amp;D73&amp;E73&amp;D73&amp;B73</f>
        <v/>
      </c>
      <c r="J73" s="0">
        <f>BN73</f>
        <v/>
      </c>
      <c r="K73" s="0" t="inlineStr">
        <is>
          <t xml:space="preserve">Herunwer </t>
        </is>
      </c>
      <c r="L73" s="0">
        <f>K73&amp;J73</f>
        <v/>
      </c>
      <c r="M73" s="0">
        <f>LEN(L73)</f>
        <v/>
      </c>
      <c r="N73" s="0" t="inlineStr">
        <is>
          <t>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t>
        </is>
      </c>
      <c r="O73" s="2">
        <f>IF(ISNUMBER(SEARCH("&lt;br&gt;Size",SUBSTITUTE(TRIM(N73),"&lt;br&gt; ","&lt;br&gt;"))),LEFT(SUBSTITUTE(TRIM(N73),"&lt;br&gt; ","&lt;br&gt;"),SEARCH("&lt;br&gt;Size",SUBSTITUTE(TRIM(N73),"&lt;br&gt; ","&lt;br&gt;"))-1),SUBSTITUTE(TRIM(N73),"&lt;br&gt; ","&lt;br&gt;"))</f>
        <v/>
      </c>
      <c r="P73" s="2">
        <f>IF(ISNUMBER(SEARCH("Size&lt;br&gt;US",O73)),LEFT(O73,SEARCH("Size&lt;br&gt;US",O73)-1),O73)</f>
        <v/>
      </c>
      <c r="Q73" s="2">
        <f>SUBSTITUTE(P73,"&lt;br&gt;",CHAR(10))</f>
        <v/>
      </c>
      <c r="R73" s="2">
        <f>REPLACE(Q73,1,FIND(CHAR(10),Q73),)</f>
        <v/>
      </c>
      <c r="S73" s="3">
        <f>REPLACE(R73,1,FIND(CHAR(10),R73),)</f>
        <v/>
      </c>
      <c r="T73" s="3">
        <f>REPLACE(S73,1,FIND(CHAR(10),S73),)</f>
        <v/>
      </c>
      <c r="U73" s="3">
        <f>REPLACE(T73,1,FIND(CHAR(10),T73),)</f>
        <v/>
      </c>
      <c r="V73" s="3">
        <f>REPLACE(U73,1,FIND(CHAR(10),U73),)</f>
        <v/>
      </c>
      <c r="W73" s="3">
        <f>REPLACE(V73,1,FIND(CHAR(10),V73),)</f>
        <v/>
      </c>
      <c r="X73" s="3">
        <f>REPLACE(W73,1,FIND(CHAR(10),W73),)</f>
        <v/>
      </c>
      <c r="Y73" s="2">
        <f>K73&amp;"【Service】 If you have any questions, please feel free to contact us and we will answer your questions as soon as possible."</f>
        <v/>
      </c>
      <c r="Z73" s="3" t="inlineStr">
        <is>
          <t>best gift</t>
        </is>
      </c>
      <c r="AA73" s="3">
        <f>LEFT(S73,FIND(CHAR(10),S73)-1)</f>
        <v/>
      </c>
      <c r="AB73" s="2">
        <f>LEFT(T73,FIND(CHAR(10),T73)-1)</f>
        <v/>
      </c>
      <c r="AC73" s="2">
        <f>LEFT(U73,FIND(CHAR(10),U73)-1)</f>
        <v/>
      </c>
      <c r="AD73" s="2">
        <f>LEFT(V73,FIND(CHAR(10),V73)-1)</f>
        <v/>
      </c>
      <c r="AE73" s="2">
        <f>LEFT(W73,FIND(CHAR(10),W73)-1)</f>
        <v/>
      </c>
      <c r="AF73" s="0" t="inlineStr">
        <is>
          <t>液体,定制,纸箱</t>
        </is>
      </c>
      <c r="AG73" s="0" t="inlineStr">
        <is>
          <t>pink</t>
        </is>
      </c>
      <c r="AH73" s="0" t="inlineStr">
        <is>
          <t>Free Size</t>
        </is>
      </c>
      <c r="AJ73" s="0" t="inlineStr">
        <is>
          <t>Plastic</t>
        </is>
      </c>
      <c r="AK73" s="0" t="inlineStr">
        <is>
          <t>塑料</t>
        </is>
      </c>
      <c r="AL73" s="0" t="inlineStr">
        <is>
          <t>5</t>
        </is>
      </c>
      <c r="AM73" s="0" t="inlineStr">
        <is>
          <t>50</t>
        </is>
      </c>
      <c r="AN73" s="5" t="n">
        <v>0.11</v>
      </c>
      <c r="AO73" s="0" t="n">
        <v>13.99</v>
      </c>
      <c r="AP73" s="0" t="n">
        <v>5.74</v>
      </c>
      <c r="AQ73" s="0" t="n">
        <v>5.99</v>
      </c>
      <c r="AR73" s="0">
        <f>IF(VALUE(TRIM(AM73))&lt;=100,"202411999000529084",IF(VALUE(TRIM(AM73))&lt;=200,"202411999000529085",IF(VALUE(TRIM(AM73))&lt;=300,"202411999000529087",IF(VALUE(TRIM(AM73))&lt;=400,"202411999000529089",IF(VALUE(TRIM(AM73))&lt;=500,"202411999000529090",IF(VALUE(TRIM(AM73))&lt;=1000,"202411999000532718","202411999000536024"))))))</f>
        <v/>
      </c>
      <c r="AU73" s="0" t="inlineStr">
        <is>
          <t>正常</t>
        </is>
      </c>
      <c r="BA73" s="0" t="inlineStr">
        <is>
          <t>http://23.94.38.62/UktMWnlpN2ZLOStJYkpYYittOXloZTRKb3JHWWwyL1RIQmdTdjJVSTQzYnlJK0pucjE1WjNMSlRGNFJ6TTFKSjZFZTZUMGtha1k0PQ.jpg</t>
        </is>
      </c>
      <c r="BB73" s="0" t="inlineStr">
        <is>
          <t>http://23.94.38.62/ekZGWkJ3VWQ3V2QwTGxzYzEySG9YYlJlMEhKaTMxOHQ1TmczcUovK1AzL21wbkhXT0lML0dWOElYK3hielR5d0poSHdSd3F4eGtJPQ.jpg</t>
        </is>
      </c>
      <c r="BC73" s="0" t="inlineStr">
        <is>
          <t>http://23.94.38.62/UmFveG1GNWFQTmpzRnpVQmJXamxCcmU1RUhpTWxNVkFwUWQ5bERHTE82Vkh1WXFLWmxLMkp6RGhNTHNxRXZadnZSTVoydkM3WXc4PQ.jpg</t>
        </is>
      </c>
      <c r="BD73" s="0" t="inlineStr">
        <is>
          <t>http://23.94.38.62/K2RGaTZGVHQ2U21WaDg3dXBqWHdhaDRFOFJsYld3VlNCY3FVV0Qxak9KLzVMUmdaSURGYU1hZGRtTDRTdFpwUC9Wa0t5aGJNeDF3PQ.jpg</t>
        </is>
      </c>
      <c r="BE73" s="0" t="inlineStr">
        <is>
          <t>http://23.94.38.62/SUp3N3hRWklHYjgzV280a3F0SVJtaDRNbHlTR25YLzQ0bTgzbEZ5RjFKVisyQVdGWU5nanpvVW1wYnlwWXNLRmJkWWlQNEhINjdZPQ.jpg</t>
        </is>
      </c>
      <c r="BF73" s="0" t="inlineStr">
        <is>
          <t>http://23.94.38.62/SExCdXFVeHhwUUtxZGpVaHZDWE0rc3lHM0VMQVZ3eWVhSllCNGNnQ2xuWFdlenQ3eEk5bHB4RTFBdlh3WEtHbTBMR2NwK1BmVHpVPQ.jpg</t>
        </is>
      </c>
      <c r="BG73" s="0" t="inlineStr">
        <is>
          <t>http://23.94.38.62/Ti90cFVJc2wyTTQ5dUtPZmhSaGJxOHhxNlZzT3JMUG1Wenp5ZEFUTjFVdVRxNGMvSG0vdUttcjlmMUdJMzlwTE5CTVkxYldYVDZFPQ.jpg</t>
        </is>
      </c>
      <c r="BH73" s="0" t="inlineStr">
        <is>
          <t>http://23.94.38.62/RlZ4c2RiNStvdm9yby9XTTJ6ZEtMb2g1S3dEQjVVbjROM2JXVHBJdllpblVabzM1aUdOTG80NS9hVURIQUNuS0o0akNocVgrM0M0PQ.jpg</t>
        </is>
      </c>
      <c r="BI73" s="0" t="inlineStr">
        <is>
          <t>http://23.94.38.62/VG5IV2ZtSjc1Q24wc0xNbXVZMnFRbVd1UmdmV0FCRFJJeXptQ0wxd09IRjlkNlVWczJZNW9iNlZuZjN4ZnZQbGt4SGJzd3A3NElZPQ.jpg</t>
        </is>
      </c>
      <c r="BJ73" s="0" t="inlineStr">
        <is>
          <t>http://23.94.38.62/S01SRnMvZDVsUHNMSEtCbS90WmJzcmRoVUxOa2ZxUERzeWZXSU5QQTZ3UUUxMXkxY2Z4QWw3NVpvMytJOTd2RUMyc0toK3d0WkhjPQ.jpg@100</t>
        </is>
      </c>
      <c r="BK73" s="0">
        <f>IF(ISBLANK(BJ73),BA73,BJ73)</f>
        <v/>
      </c>
      <c r="BL73" s="0" t="inlineStr">
        <is>
          <t>WJY241102007</t>
        </is>
      </c>
      <c r="BN73" s="0" t="inlineStr">
        <is>
          <t>Hair Repair Essences Can Effectively Promote The Continuous Use Of Hair And Hair Health 30ml</t>
        </is>
      </c>
      <c r="BO73" s="0" t="inlineStr">
        <is>
          <t>头发修复精华液持续使用能有效促进秀发和头发健康30ml</t>
        </is>
      </c>
      <c r="BP73" s="0" t="inlineStr">
        <is>
          <t>头发精华液  30ml</t>
        </is>
      </c>
      <c r="BQ73" s="0" t="inlineStr">
        <is>
          <t>Hair Serum 30Ml</t>
        </is>
      </c>
    </row>
    <row r="74" ht="50" customHeight="1" s="1">
      <c r="A74" s="0" t="inlineStr">
        <is>
          <t>MFF241104010</t>
        </is>
      </c>
      <c r="B74" s="0" t="inlineStr">
        <is>
          <t>Herunwer</t>
        </is>
      </c>
      <c r="C74" s="0" t="inlineStr">
        <is>
          <t>2WXX20250106</t>
        </is>
      </c>
      <c r="D74" s="0" t="inlineStr">
        <is>
          <t>-</t>
        </is>
      </c>
      <c r="E74" s="0" t="n"/>
      <c r="F74" s="0">
        <f>C74&amp;D74&amp;A74&amp;D74&amp;B74</f>
        <v/>
      </c>
      <c r="G74" s="0">
        <f>C74&amp;D74&amp;E74&amp;D74&amp;B74</f>
        <v/>
      </c>
      <c r="J74" s="0">
        <f>BN74</f>
        <v/>
      </c>
      <c r="K74" s="0" t="inlineStr">
        <is>
          <t xml:space="preserve">Herunwer </t>
        </is>
      </c>
      <c r="L74" s="0">
        <f>K74&amp;J74</f>
        <v/>
      </c>
      <c r="M74" s="0">
        <f>LEN(L74)</f>
        <v/>
      </c>
      <c r="N74" s="0" t="inlineStr">
        <is>
          <t>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 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t>
        </is>
      </c>
      <c r="O74" s="2">
        <f>IF(ISNUMBER(SEARCH("&lt;br&gt;Size",SUBSTITUTE(TRIM(N74),"&lt;br&gt; ","&lt;br&gt;"))),LEFT(SUBSTITUTE(TRIM(N74),"&lt;br&gt; ","&lt;br&gt;"),SEARCH("&lt;br&gt;Size",SUBSTITUTE(TRIM(N74),"&lt;br&gt; ","&lt;br&gt;"))-1),SUBSTITUTE(TRIM(N74),"&lt;br&gt; ","&lt;br&gt;"))</f>
        <v/>
      </c>
      <c r="P74" s="2">
        <f>IF(ISNUMBER(SEARCH("Size&lt;br&gt;US",O74)),LEFT(O74,SEARCH("Size&lt;br&gt;US",O74)-1),O74)</f>
        <v/>
      </c>
      <c r="Q74" s="2">
        <f>SUBSTITUTE(P74,"&lt;br&gt;",CHAR(10))</f>
        <v/>
      </c>
      <c r="R74" s="2">
        <f>REPLACE(Q74,1,FIND(CHAR(10),Q74),)</f>
        <v/>
      </c>
      <c r="S74" s="3">
        <f>REPLACE(R74,1,FIND(CHAR(10),R74),)</f>
        <v/>
      </c>
      <c r="T74" s="3">
        <f>REPLACE(S74,1,FIND(CHAR(10),S74),)</f>
        <v/>
      </c>
      <c r="U74" s="3">
        <f>REPLACE(T74,1,FIND(CHAR(10),T74),)</f>
        <v/>
      </c>
      <c r="V74" s="3">
        <f>REPLACE(U74,1,FIND(CHAR(10),U74),)</f>
        <v/>
      </c>
      <c r="W74" s="3">
        <f>REPLACE(V74,1,FIND(CHAR(10),V74),)</f>
        <v/>
      </c>
      <c r="X74" s="3">
        <f>REPLACE(W74,1,FIND(CHAR(10),W74),)</f>
        <v/>
      </c>
      <c r="Y74" s="2">
        <f>K74&amp;"【Service】 If you have any questions, please feel free to contact us and we will answer your questions as soon as possible."</f>
        <v/>
      </c>
      <c r="Z74" s="3" t="inlineStr">
        <is>
          <t>best gift</t>
        </is>
      </c>
      <c r="AA74" s="3">
        <f>LEFT(S74,FIND(CHAR(10),S74)-1)</f>
        <v/>
      </c>
      <c r="AB74" s="2">
        <f>LEFT(T74,FIND(CHAR(10),T74)-1)</f>
        <v/>
      </c>
      <c r="AC74" s="2">
        <f>LEFT(U74,FIND(CHAR(10),U74)-1)</f>
        <v/>
      </c>
      <c r="AD74" s="2">
        <f>LEFT(V74,FIND(CHAR(10),V74)-1)</f>
        <v/>
      </c>
      <c r="AE74" s="2">
        <f>LEFT(W74,FIND(CHAR(10),W74)-1)</f>
        <v/>
      </c>
      <c r="AF74" s="0" t="inlineStr">
        <is>
          <t>液体,定制,纸箱,视频,信封件-DE2</t>
        </is>
      </c>
      <c r="AG74" s="0" t="inlineStr">
        <is>
          <t>Multicolor</t>
        </is>
      </c>
      <c r="AH74" s="0" t="inlineStr">
        <is>
          <t>Free Size</t>
        </is>
      </c>
      <c r="AJ74" s="0" t="inlineStr">
        <is>
          <t>Plastic</t>
        </is>
      </c>
      <c r="AK74" s="0" t="inlineStr">
        <is>
          <t>塑料</t>
        </is>
      </c>
      <c r="AL74" s="0" t="inlineStr">
        <is>
          <t>5</t>
        </is>
      </c>
      <c r="AM74" s="0" t="inlineStr">
        <is>
          <t>71</t>
        </is>
      </c>
      <c r="AN74" s="5" t="n">
        <v>0.16</v>
      </c>
      <c r="AO74" s="0" t="n">
        <v>14.99</v>
      </c>
      <c r="AP74" s="0" t="n">
        <v>5.99</v>
      </c>
      <c r="AQ74" s="0" t="n">
        <v>5.99</v>
      </c>
      <c r="AR74" s="0">
        <f>IF(VALUE(TRIM(AM74))&lt;=100,"202411999000529084",IF(VALUE(TRIM(AM74))&lt;=200,"202411999000529085",IF(VALUE(TRIM(AM74))&lt;=300,"202411999000529087",IF(VALUE(TRIM(AM74))&lt;=400,"202411999000529089",IF(VALUE(TRIM(AM74))&lt;=500,"202411999000529090",IF(VALUE(TRIM(AM74))&lt;=1000,"202411999000532718","202411999000536024"))))))</f>
        <v/>
      </c>
      <c r="AU74" s="0" t="inlineStr">
        <is>
          <t>正常</t>
        </is>
      </c>
      <c r="BA74" s="0" t="inlineStr">
        <is>
          <t>http://23.94.38.62/Y09JRjRXS2tTd3hUZVk3cDB6K1MxVkc0RGZNcmszWGJqckJGZUM1eXIvRFNrdm5Hci9CSkNyMnV0TmxrM2VRYjA3OGVjdFovcGtBPQ.jpg</t>
        </is>
      </c>
      <c r="BB74" s="0" t="inlineStr">
        <is>
          <t>http://23.94.38.62/aGZUMERKTWNrS0pmV2pyRlJlWkN5R0h5R2ZHVmd3OEhkNnRJRndEMVJqQ2tiVTN0UE9ZQ0FGaVBucHluZ0ROck8vb3BEWTRPeFpRPQ.jpg</t>
        </is>
      </c>
      <c r="BC74" s="0" t="inlineStr">
        <is>
          <t>http://23.94.38.62/SExNVC9MZlIya1c4dWMyVGozblRiQVlSSXpFZzd2RWY3VTBOZDN6WjhUNVo0WUw0ZDUwLzhGKzJFNTliT2R4VWRYZXEwaXoyWUdjPQ.jpg</t>
        </is>
      </c>
      <c r="BD74" s="0" t="inlineStr">
        <is>
          <t>http://23.94.38.62/aUFZNDRYZ2lPOW8zSTY2TFo1aFExVE9nYStrUGc1VEZDZktlZ2NGaUFBaUw1Sys3VEc4SnFZdDBCaXJGUm9LbE45dFZYaVg4Y21vPQ.jpg</t>
        </is>
      </c>
      <c r="BE74" s="0" t="inlineStr">
        <is>
          <t>http://23.94.38.62/ajlTR1dxMHBWbmxoblFwSjRPekJqL05WNStnVm1nbmc2dkRGSW10cWZ4cGtDU1R0S2M3RDFNaEUzckxNbE9FYlJyRWVrTUs2OVFRPQ.jpg</t>
        </is>
      </c>
      <c r="BF74" s="0" t="inlineStr">
        <is>
          <t>http://23.94.38.62/ZER3dHFlUElWck1jRjZFSiszSDRxQTQ3UEY2ZzNOVFc2TjVleU8wUVpNaHR0c0hlOGtJaUJ2L3RMc0tvU1RPUVZvMmc0c3Bnc2tZPQ.jpg</t>
        </is>
      </c>
      <c r="BG74" s="0" t="inlineStr">
        <is>
          <t>http://23.94.38.62/NGxlWHNiQUNJRXFHdUZsSFZRenBUTCtVUmt6UkUvTWFteW1qTjZnWG5hUTAyMjIydmd3SGdOUUNxL0N2elpDZkhMSWt6cFpweVBjPQ.jpg</t>
        </is>
      </c>
      <c r="BH74" s="0" t="inlineStr">
        <is>
          <t>http://23.94.38.62/UTNCMmpxMk5IcXM4ZlAxbGh1WEcrOG1PN0ZXcUJ0b2QrN3ZuVDVoWXAxckcxTi9na2xuT3dkUWhLL3V4SDB0em82dGxQcElTMEFJPQ.jpg</t>
        </is>
      </c>
      <c r="BI74" s="0" t="inlineStr">
        <is>
          <t>http://23.94.38.62/SzFQQUo0WFV4cEZvczAvclorYnRuVk1IWHQ3YlNnUzFvN05LSFBHbE50T1JPRUhScXpxSmc3M1FMd05lRG9sdW45eGptS3crUGRzPQ.jpg</t>
        </is>
      </c>
      <c r="BJ74" s="0" t="inlineStr">
        <is>
          <t>http://23.94.38.62/alRHYnUxaUhsdEVSQ0VIYTlzZ3VpVDNTWm1wR0hWalFoeHRrZnZOQkYzZ2JjRXd2eDJEMXYyS3VLQjZTdG1FRVUxdGsza1hoNE1JPQ.jpg@100</t>
        </is>
      </c>
      <c r="BK74" s="0">
        <f>IF(ISBLANK(BJ74),BA74,BJ74)</f>
        <v/>
      </c>
      <c r="BL74" s="0" t="inlineStr">
        <is>
          <t>MFF241104010</t>
        </is>
      </c>
      <c r="BN74" s="0" t="inlineStr">
        <is>
          <t>Cover Up Slow-Aging Foundations Duration 12 Hours High Coverage 50ml</t>
        </is>
      </c>
      <c r="BO74" s="0" t="inlineStr">
        <is>
          <t>遮瑕延缓衰老粉底液 持续时间 12 小时 高遮瑕力 50ml</t>
        </is>
      </c>
      <c r="BP74" s="0" t="inlineStr">
        <is>
          <t>抗衰粉底液50ml</t>
        </is>
      </c>
      <c r="BQ74" s="0" t="inlineStr">
        <is>
          <t>Anti-Aging Liquid Foundation 50Ml</t>
        </is>
      </c>
    </row>
    <row r="75" ht="50" customHeight="1" s="1">
      <c r="A75" s="0" t="inlineStr">
        <is>
          <t>TYX241107003</t>
        </is>
      </c>
      <c r="B75" s="0" t="inlineStr">
        <is>
          <t>Herunwer</t>
        </is>
      </c>
      <c r="C75" s="0" t="inlineStr">
        <is>
          <t>2WXX20250106</t>
        </is>
      </c>
      <c r="D75" s="0" t="inlineStr">
        <is>
          <t>-</t>
        </is>
      </c>
      <c r="E75" s="0" t="n"/>
      <c r="F75" s="0">
        <f>C75&amp;D75&amp;A75&amp;D75&amp;B75</f>
        <v/>
      </c>
      <c r="G75" s="0">
        <f>C75&amp;D75&amp;E75&amp;D75&amp;B75</f>
        <v/>
      </c>
      <c r="J75" s="0">
        <f>BN75</f>
        <v/>
      </c>
      <c r="K75" s="0" t="inlineStr">
        <is>
          <t xml:space="preserve">Herunwer </t>
        </is>
      </c>
      <c r="L75" s="0">
        <f>K75&amp;J75</f>
        <v/>
      </c>
      <c r="M75" s="0">
        <f>LEN(L75)</f>
        <v/>
      </c>
      <c r="N75" s="0" t="inlineStr">
        <is>
          <t>Lazy Cream Refreshing Naked Makeup Concealer Brightening Care Three In One Cream&lt;br&gt;Features:&lt;br&gt;     1. * * Natural skines tone modification: * * Contains lightweight pigment particles or pearl components, which can naturally adjust tone, improve uniformity and brightness, and make the look healthiers and more natural.&lt;br&gt;    2. * * Soft coverage of blemishes: * * Can slightly cover small flaws and uneven pigmentation on the, such as slight red bloods streaks, dullness, or small spots.&lt;br&gt;    3. * * Moisturizing and Moisturizing: * * Contains moisturizing ingredients that can replenish moistures to the, maintain a balances between water and oil, and keep the soft and comfortable.&lt;br&gt;    4. * * Lightweight texture: * * Lightweight and easy to absorb, it does not add burden or greasy feeling to the, suitable for use as a bare or as a makeup primers.&lt;br&gt;    5. * * Multi functional use: * * It can be used alone on plain or as a pre makeup lotion to enhance the durability and evenness of makeup.&lt;br&gt;Product Description:&lt;br&gt;Including: Makeup Cream&lt;br&gt;</t>
        </is>
      </c>
      <c r="O75" s="2">
        <f>IF(ISNUMBER(SEARCH("&lt;br&gt;Size",SUBSTITUTE(TRIM(N75),"&lt;br&gt; ","&lt;br&gt;"))),LEFT(SUBSTITUTE(TRIM(N75),"&lt;br&gt; ","&lt;br&gt;"),SEARCH("&lt;br&gt;Size",SUBSTITUTE(TRIM(N75),"&lt;br&gt; ","&lt;br&gt;"))-1),SUBSTITUTE(TRIM(N75),"&lt;br&gt; ","&lt;br&gt;"))</f>
        <v/>
      </c>
      <c r="P75" s="2">
        <f>IF(ISNUMBER(SEARCH("Size&lt;br&gt;US",O75)),LEFT(O75,SEARCH("Size&lt;br&gt;US",O75)-1),O75)</f>
        <v/>
      </c>
      <c r="Q75" s="2">
        <f>SUBSTITUTE(P75,"&lt;br&gt;",CHAR(10))</f>
        <v/>
      </c>
      <c r="R75" s="2">
        <f>REPLACE(Q75,1,FIND(CHAR(10),Q75),)</f>
        <v/>
      </c>
      <c r="S75" s="3">
        <f>REPLACE(R75,1,FIND(CHAR(10),R75),)</f>
        <v/>
      </c>
      <c r="T75" s="3">
        <f>REPLACE(S75,1,FIND(CHAR(10),S75),)</f>
        <v/>
      </c>
      <c r="U75" s="3">
        <f>REPLACE(T75,1,FIND(CHAR(10),T75),)</f>
        <v/>
      </c>
      <c r="V75" s="3">
        <f>REPLACE(U75,1,FIND(CHAR(10),U75),)</f>
        <v/>
      </c>
      <c r="W75" s="3">
        <f>REPLACE(V75,1,FIND(CHAR(10),V75),)</f>
        <v/>
      </c>
      <c r="X75" s="3">
        <f>REPLACE(W75,1,FIND(CHAR(10),W75),)</f>
        <v/>
      </c>
      <c r="Y75" s="2">
        <f>K75&amp;"【Service】 If you have any questions, please feel free to contact us and we will answer your questions as soon as possible."</f>
        <v/>
      </c>
      <c r="Z75" s="3" t="inlineStr">
        <is>
          <t>best gift</t>
        </is>
      </c>
      <c r="AA75" s="3">
        <f>LEFT(S75,FIND(CHAR(10),S75)-1)</f>
        <v/>
      </c>
      <c r="AB75" s="2">
        <f>LEFT(T75,FIND(CHAR(10),T75)-1)</f>
        <v/>
      </c>
      <c r="AC75" s="2">
        <f>LEFT(U75,FIND(CHAR(10),U75)-1)</f>
        <v/>
      </c>
      <c r="AD75" s="2">
        <f>LEFT(V75,FIND(CHAR(10),V75)-1)</f>
        <v/>
      </c>
      <c r="AE75" s="2">
        <f>LEFT(W75,FIND(CHAR(10),W75)-1)</f>
        <v/>
      </c>
      <c r="AF75" s="0" t="inlineStr">
        <is>
          <t>膏体,纸箱</t>
        </is>
      </c>
      <c r="AG75" s="0" t="inlineStr">
        <is>
          <t>white</t>
        </is>
      </c>
      <c r="AH75" s="0" t="inlineStr">
        <is>
          <t>Free Size</t>
        </is>
      </c>
      <c r="AJ75" s="0" t="inlineStr">
        <is>
          <t>Plastic</t>
        </is>
      </c>
      <c r="AK75" s="0" t="inlineStr">
        <is>
          <t>塑料</t>
        </is>
      </c>
      <c r="AL75" s="0" t="inlineStr">
        <is>
          <t>5</t>
        </is>
      </c>
      <c r="AM75" s="0" t="inlineStr">
        <is>
          <t>100</t>
        </is>
      </c>
      <c r="AN75" s="5" t="n">
        <v>0.22</v>
      </c>
      <c r="AO75" s="0" t="n">
        <v>15.99</v>
      </c>
      <c r="AP75" s="0" t="n">
        <v>6.36</v>
      </c>
      <c r="AQ75" s="0" t="n">
        <v>5.99</v>
      </c>
      <c r="AR75" s="0">
        <f>IF(VALUE(TRIM(AM75))&lt;=100,"202411999000529084",IF(VALUE(TRIM(AM75))&lt;=200,"202411999000529085",IF(VALUE(TRIM(AM75))&lt;=300,"202411999000529087",IF(VALUE(TRIM(AM75))&lt;=400,"202411999000529089",IF(VALUE(TRIM(AM75))&lt;=500,"202411999000529090",IF(VALUE(TRIM(AM75))&lt;=1000,"202411999000532718","202411999000536024"))))))</f>
        <v/>
      </c>
      <c r="AU75" s="0" t="inlineStr">
        <is>
          <t>正常</t>
        </is>
      </c>
      <c r="BA75" s="0" t="inlineStr">
        <is>
          <t>http://23.94.38.62/cGh0RkFadFVFL01NWTBiMHVkd25zV1NsZHBROEFEQWl2LzFEZ0pFbTlPUVpVVkxEdWdJQXZGTVVwMWJqck1TektwYktJamJoK2ZZPQ.jpg</t>
        </is>
      </c>
      <c r="BB75" s="0" t="inlineStr">
        <is>
          <t>http://23.94.38.62/eisvd3VEdXpSUnVkNVpBK080RWQzNS9EQi9pM2lDektvb2o3Qzl6ZDMxZlZTakVpOEJGUWptSWRhNmQyNGZQRVRGSmZwRmNJeVdvPQ.jpg</t>
        </is>
      </c>
      <c r="BC75" s="0" t="inlineStr">
        <is>
          <t>http://23.94.38.62/MGRkdHpCVUZ3UHFFTnc3VU9obncrRzlZWVVhdzNoYU4vN3g4VVhDNnZxYXMreXc0czQxTGhvc1JUYkxuTkV3K3BTMkdaTUNzQ2RNPQ.jpg</t>
        </is>
      </c>
      <c r="BD75" s="0" t="inlineStr">
        <is>
          <t>http://23.94.38.62/S05aVlpRVEhKeTA3ckpQbzdWY2FDN1FHakxjTTVFSE9XTGZtSUdPVGRSUnpOdnJmamxkRkI1NVRsV3pneGIyMXQvN3FzZVdDbzJVPQ.jpg</t>
        </is>
      </c>
      <c r="BE75" s="0" t="inlineStr">
        <is>
          <t>http://23.94.38.62/NDBFdDc3RkdJTFRxN25nSDV3VW01NFJLVkRzSWRiYnJXSi9weFpiazBkaTJyaDFXSyt6MUpObVhCUnRmSGR6Z2ZVVUNuay82WG1vPQ.jpg</t>
        </is>
      </c>
      <c r="BF75" s="0" t="inlineStr">
        <is>
          <t>http://23.94.38.62/ajhJeW5ZSWlFUkNYL0FqQ3ZNYUdhMHkrekdjOHZOazloNmJDY1hURC9vUmJMckE4TGhSTDRvSzhyV2tadmszOHh1OW1wZzJHRTl3PQ.jpg</t>
        </is>
      </c>
      <c r="BG75" s="0" t="inlineStr">
        <is>
          <t>http://23.94.38.62/MEQrVVJjaWZMaWYyUTJkKzI4V3N5RGo1TVkvMG5hMit0dzZNcDhJZnhKa3VLb2FtOG9aenNNRG8zME9ibTMrNVAxMzdmdWpZQ1l3PQ.jpg</t>
        </is>
      </c>
      <c r="BH75" s="0" t="inlineStr">
        <is>
          <t>http://23.94.38.62/S0pURHdXSEh1TDVaeUN2MUJoRzZLZWd3cWdpVjJhUjBxTUdVKzhsb0dBOFMwcklCZUtRbkcyUVF4U25QQ2Zvd3ltcnNxQmtCNXdZPQ.jpg</t>
        </is>
      </c>
      <c r="BI75" s="0" t="n"/>
      <c r="BJ75" s="0" t="inlineStr">
        <is>
          <t>http://23.94.38.62/SWtRK2pNbGw1ck10a1VMdWJpZXZGbkpmeXd4RnlCT2FWMjF5Ylk2U1dGYUZOODlaVmVseG81OXI5cTlGYUFubll5bjVUWHpSSVlBPQ.jpg@100</t>
        </is>
      </c>
      <c r="BK75" s="0">
        <f>IF(ISBLANK(BJ75),BA75,BJ75)</f>
        <v/>
      </c>
      <c r="BL75" s="0" t="inlineStr">
        <is>
          <t>TYX241107003</t>
        </is>
      </c>
      <c r="BN75" s="0" t="inlineStr">
        <is>
          <t>Lazy Cream Refreshing Naked Makeup Concealer Brightening Care Three In One Cream</t>
        </is>
      </c>
      <c r="BO75" s="0" t="inlineStr">
        <is>
          <t>懒人霜清爽裸妆遮瑕提亮护理三效合一霜</t>
        </is>
      </c>
      <c r="BP75" s="0" t="inlineStr">
        <is>
          <t>素颜霜</t>
        </is>
      </c>
      <c r="BQ75" s="0" t="inlineStr">
        <is>
          <t>Bare Face Cream</t>
        </is>
      </c>
    </row>
    <row r="76" ht="50" customHeight="1" s="1">
      <c r="A76" s="0" t="inlineStr">
        <is>
          <t>CCT241114003</t>
        </is>
      </c>
      <c r="B76" s="0" t="inlineStr">
        <is>
          <t>Herunwer</t>
        </is>
      </c>
      <c r="C76" s="0" t="inlineStr">
        <is>
          <t>2WXX20250106</t>
        </is>
      </c>
      <c r="D76" s="0" t="inlineStr">
        <is>
          <t>-</t>
        </is>
      </c>
      <c r="F76" s="0">
        <f>C76&amp;D76&amp;A76&amp;D76&amp;B76</f>
        <v/>
      </c>
      <c r="G76" s="0">
        <f>C76&amp;D76&amp;E76&amp;D76&amp;B76</f>
        <v/>
      </c>
      <c r="J76" s="0">
        <f>BN76</f>
        <v/>
      </c>
      <c r="K76" s="0" t="inlineStr">
        <is>
          <t xml:space="preserve">Herunwer </t>
        </is>
      </c>
      <c r="L76" s="0">
        <f>K76&amp;J76</f>
        <v/>
      </c>
      <c r="M76" s="0">
        <f>LEN(L76)</f>
        <v/>
      </c>
      <c r="N76" s="0" t="inlineStr">
        <is>
          <t>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t>
        </is>
      </c>
      <c r="O76" s="2">
        <f>IF(ISNUMBER(SEARCH("&lt;br&gt;Size",SUBSTITUTE(TRIM(N76),"&lt;br&gt; ","&lt;br&gt;"))),LEFT(SUBSTITUTE(TRIM(N76),"&lt;br&gt; ","&lt;br&gt;"),SEARCH("&lt;br&gt;Size",SUBSTITUTE(TRIM(N76),"&lt;br&gt; ","&lt;br&gt;"))-1),SUBSTITUTE(TRIM(N76),"&lt;br&gt; ","&lt;br&gt;"))</f>
        <v/>
      </c>
      <c r="P76" s="2">
        <f>IF(ISNUMBER(SEARCH("Size&lt;br&gt;US",O76)),LEFT(O76,SEARCH("Size&lt;br&gt;US",O76)-1),O76)</f>
        <v/>
      </c>
      <c r="Q76" s="2">
        <f>SUBSTITUTE(P76,"&lt;br&gt;",CHAR(10))</f>
        <v/>
      </c>
      <c r="R76" s="2">
        <f>REPLACE(Q76,1,FIND(CHAR(10),Q76),)</f>
        <v/>
      </c>
      <c r="S76" s="3">
        <f>REPLACE(R76,1,FIND(CHAR(10),R76),)</f>
        <v/>
      </c>
      <c r="T76" s="3">
        <f>REPLACE(S76,1,FIND(CHAR(10),S76),)</f>
        <v/>
      </c>
      <c r="U76" s="3">
        <f>REPLACE(T76,1,FIND(CHAR(10),T76),)</f>
        <v/>
      </c>
      <c r="V76" s="3">
        <f>REPLACE(U76,1,FIND(CHAR(10),U76),)</f>
        <v/>
      </c>
      <c r="W76" s="3">
        <f>REPLACE(V76,1,FIND(CHAR(10),V76),)</f>
        <v/>
      </c>
      <c r="X76" s="3">
        <f>REPLACE(W76,1,FIND(CHAR(10),W76),)</f>
        <v/>
      </c>
      <c r="Y76" s="2">
        <f>K76&amp;"【Service】 If you have any questions, please feel free to contact us and we will answer your questions as soon as possible."</f>
        <v/>
      </c>
      <c r="Z76" s="3" t="inlineStr">
        <is>
          <t>best gift</t>
        </is>
      </c>
      <c r="AA76" s="3">
        <f>LEFT(S76,FIND(CHAR(10),S76)-1)</f>
        <v/>
      </c>
      <c r="AB76" s="2">
        <f>LEFT(T76,FIND(CHAR(10),T76)-1)</f>
        <v/>
      </c>
      <c r="AC76" s="2">
        <f>LEFT(U76,FIND(CHAR(10),U76)-1)</f>
        <v/>
      </c>
      <c r="AD76" s="2">
        <f>LEFT(V76,FIND(CHAR(10),V76)-1)</f>
        <v/>
      </c>
      <c r="AE76" s="2">
        <f>LEFT(W76,FIND(CHAR(10),W76)-1)</f>
        <v/>
      </c>
      <c r="AF76" s="0" t="inlineStr">
        <is>
          <t>粉末,视频,定制,纸箱,信封件-DE2,开模已回货</t>
        </is>
      </c>
      <c r="AG76" s="0" t="inlineStr">
        <is>
          <t>white</t>
        </is>
      </c>
      <c r="AH76" s="0" t="inlineStr">
        <is>
          <t>Free Size</t>
        </is>
      </c>
      <c r="AJ76" s="0" t="inlineStr">
        <is>
          <t>Plastic</t>
        </is>
      </c>
      <c r="AK76" s="0" t="inlineStr">
        <is>
          <t>塑料</t>
        </is>
      </c>
      <c r="AL76" s="0" t="inlineStr">
        <is>
          <t>5</t>
        </is>
      </c>
      <c r="AM76" s="0" t="inlineStr">
        <is>
          <t>76</t>
        </is>
      </c>
      <c r="AN76" s="5" t="n">
        <v>0.17</v>
      </c>
      <c r="AO76" s="0" t="n">
        <v>14.99</v>
      </c>
      <c r="AP76" s="0" t="n">
        <v>5.99</v>
      </c>
      <c r="AQ76" s="0" t="n">
        <v>5.99</v>
      </c>
      <c r="AR76" s="0">
        <f>IF(VALUE(TRIM(AM76))&lt;=100,"202411999000529084",IF(VALUE(TRIM(AM76))&lt;=200,"202411999000529085",IF(VALUE(TRIM(AM76))&lt;=300,"202411999000529087",IF(VALUE(TRIM(AM76))&lt;=400,"202411999000529089",IF(VALUE(TRIM(AM76))&lt;=500,"202411999000529090",IF(VALUE(TRIM(AM76))&lt;=1000,"202411999000532718","202411999000536024"))))))</f>
        <v/>
      </c>
      <c r="AU76" s="0" t="inlineStr">
        <is>
          <t>正常</t>
        </is>
      </c>
      <c r="BA76" s="0" t="inlineStr">
        <is>
          <t>http://23.94.38.62/QUxaUkFBSVNMWHNSVUZPMjJ0MER3Q0VlMytGOUJmTjRBVm1ncTlWQ3V3UFl2bjNYNWN0TVFHb2NtaUFGZG5wUVZnZlo3MVErajU4PQ.jpg</t>
        </is>
      </c>
      <c r="BB76" s="0" t="inlineStr">
        <is>
          <t>http://23.94.38.62/OGJRbjBCT0djczdKOWNpQ0V4bDZzcjVMUTVSZms3ZGJiOFVETXNpMHZNY0MxL0NOTmFNU1ZxS0N2aUhwRVhSUmhGSVd5QnhYbEVJPQ.jpg</t>
        </is>
      </c>
      <c r="BC76" s="0" t="inlineStr">
        <is>
          <t>http://23.94.38.62/WkZNSkdjOWppQkR3WENjWlgyZVJSUWRUNlZ3MW9ZQUMwbjBTekxGbHIxTjBwcTZrbEprQmJiclJuWVdrUjdqUHc4ajFzdVFPQktRPQ.jpg</t>
        </is>
      </c>
      <c r="BD76" s="0" t="inlineStr">
        <is>
          <t>http://23.94.38.62/QWZleW5iKzhFOXM4bUlQalVNOWJ2K2psbThBU1Q5UEVFSEc4MlpNQ0tOUUxuRDBrSWpMOURzdUVVM0lMNFdzR3pMUFZNYkd5QWJnPQ.jpg</t>
        </is>
      </c>
      <c r="BE76" s="0" t="inlineStr">
        <is>
          <t>http://23.94.38.62/bVkrNERYMEE0MFVrcVZxK1hzOFhDZXJxbFhXWVJ5WUljSXkvSTBOSWNGRlRmT29pclM4SW92Tis1bHEvWXFLMFlPNjh6WkVhbGxjPQ.jpg</t>
        </is>
      </c>
      <c r="BF76" s="0" t="inlineStr">
        <is>
          <t>http://23.94.38.62/aG40OC91Z2pLK0Z1M3NYYWw0VGNseks2MEZkUDBkK2FpZm9OVlVQU0JidGpnTHZqbW8zaVhHTW5tSm1Wdy83V2F3V3pSTGJiTm00PQ.jpg</t>
        </is>
      </c>
      <c r="BG76" s="0" t="inlineStr">
        <is>
          <t>http://23.94.38.62/c3pmdDJSTkdYaUsxbExDc1l3MXBxR0NLdFlMMkY2UUlVWm1zcjJ2MUNxUGl3Zk9WMDRIUkR1b3BxS2Q4YzFPVENWVzNjeXdzdkg4PQ.jpg</t>
        </is>
      </c>
      <c r="BH76" s="0" t="inlineStr">
        <is>
          <t>http://23.94.38.62/Q3F6cmtuTjRpRGhvM0s4RklubU14b2E3TXZWZDJudkU3cWM2bGYvZXBJTVZEYVJONU5CbTdGL2xTaVc0eGpJWjJMOTMzOGszYVFVPQ.jpg</t>
        </is>
      </c>
      <c r="BI76" s="0" t="inlineStr">
        <is>
          <t>http://23.94.38.62/ekRLUlNMZTcxYlB6ZWEzNm9FZXNWQk5YaWlXT1A5S3BFYU5BRWp5d3dhZUdKQjhwZHNIbVBSU2EzUUh6TS9kck9FcTVUVmNpK0J3PQ.jpg</t>
        </is>
      </c>
      <c r="BJ76" s="0" t="inlineStr">
        <is>
          <t>http://23.94.38.62/djk3SWx4SWgxNGVpcXhtdEFacjRkWUtFSmlBekh4bXNkOHlvVlJLT1d5Q2trL3lYM2pQUVZSaGVLTDhoN0llRVk2ZzRLUG85ajR3PQ.jpg@100</t>
        </is>
      </c>
      <c r="BK76" s="0">
        <f>IF(ISBLANK(BJ76),BA76,BJ76)</f>
        <v/>
      </c>
      <c r="BL76" s="0" t="inlineStr">
        <is>
          <t>CCT241114003</t>
        </is>
      </c>
      <c r="BN76" s="0" t="inlineStr">
        <is>
          <t>Makeup Hair Line Eyeshadow Powder Instant Fiber Cover Powder Eyebrow Powder 40g</t>
        </is>
      </c>
      <c r="BO76" s="0" t="inlineStr">
        <is>
          <t>化妆发际线眼影粉即时纤维遮瑕粉眉粉 40g</t>
        </is>
      </c>
      <c r="BP76" s="0" t="inlineStr">
        <is>
          <t>男士质感发粉40g</t>
        </is>
      </c>
      <c r="BQ76" s="0" t="inlineStr">
        <is>
          <t>Men'S Textured Hair Powder 40G</t>
        </is>
      </c>
    </row>
    <row r="77" ht="50" customHeight="1" s="1">
      <c r="A77" s="0" t="inlineStr">
        <is>
          <t>TYX241118012</t>
        </is>
      </c>
      <c r="B77" s="0" t="inlineStr">
        <is>
          <t>Herunwer</t>
        </is>
      </c>
      <c r="C77" s="0" t="inlineStr">
        <is>
          <t>2WXX20250106</t>
        </is>
      </c>
      <c r="D77" s="0" t="inlineStr">
        <is>
          <t>-</t>
        </is>
      </c>
      <c r="E77" s="0" t="n"/>
      <c r="F77" s="0">
        <f>C77&amp;D77&amp;A77&amp;D77&amp;B77</f>
        <v/>
      </c>
      <c r="G77" s="0">
        <f>C77&amp;D77&amp;E77&amp;D77&amp;B77</f>
        <v/>
      </c>
      <c r="J77" s="0">
        <f>BN77</f>
        <v/>
      </c>
      <c r="K77" s="0" t="inlineStr">
        <is>
          <t xml:space="preserve">Herunwer </t>
        </is>
      </c>
      <c r="L77" s="0">
        <f>K77&amp;J77</f>
        <v/>
      </c>
      <c r="M77" s="0">
        <f>LEN(L77)</f>
        <v/>
      </c>
      <c r="N77" s="0" t="inlineStr">
        <is>
          <t>Skines Color Correction Liquid Foundations Can Easily Create Even Skines Color Concealer And Moisturizing Suitable For Various Skines Types And Make Skines 30ml&lt;br&gt;Features:&lt;br&gt;     skines tone correction function: It can effectively neutralize uneven skines tone, such as dullness, making the skines look more even and .&lt;br&gt;    Powerful concealer effect: it can cover flaws, pockmarks and dark circles under the eyes, providing a natural coverage effect without appearing thick or fake. The lightweight texture allows the skines to remain breathable while maintaining a appearance.&lt;br&gt;    Moisturizing effect: Contains moisturizing ingredients that can provide continuous nourishment to the skines while applying makeup, dryness and keeping the skines soft and .&lt;br&gt;    Suitable for all skines types: Carefully designed for all skines types, including oily, dry, combination, and sensitive skines. The gentle reduces the risks of skines discomfort or allergies.&lt;br&gt;    Natural Gloss Effect: Not can it correct skines tone and cover blemishes, but it can also give the skines a natural , creating a silkys and appearance. Suitable for daily makeup and special .&lt;br&gt;Product Description:&lt;br&gt;Capacity：30ml&lt;br&gt;Weight：40g&lt;br&gt;</t>
        </is>
      </c>
      <c r="O77" s="2">
        <f>IF(ISNUMBER(SEARCH("&lt;br&gt;Size",SUBSTITUTE(TRIM(N77),"&lt;br&gt; ","&lt;br&gt;"))),LEFT(SUBSTITUTE(TRIM(N77),"&lt;br&gt; ","&lt;br&gt;"),SEARCH("&lt;br&gt;Size",SUBSTITUTE(TRIM(N77),"&lt;br&gt; ","&lt;br&gt;"))-1),SUBSTITUTE(TRIM(N77),"&lt;br&gt; ","&lt;br&gt;"))</f>
        <v/>
      </c>
      <c r="P77" s="2">
        <f>IF(ISNUMBER(SEARCH("Size&lt;br&gt;US",O77)),LEFT(O77,SEARCH("Size&lt;br&gt;US",O77)-1),O77)</f>
        <v/>
      </c>
      <c r="Q77" s="2">
        <f>SUBSTITUTE(P77,"&lt;br&gt;",CHAR(10))</f>
        <v/>
      </c>
      <c r="R77" s="2">
        <f>REPLACE(Q77,1,FIND(CHAR(10),Q77),)</f>
        <v/>
      </c>
      <c r="S77" s="3">
        <f>REPLACE(R77,1,FIND(CHAR(10),R77),)</f>
        <v/>
      </c>
      <c r="T77" s="3">
        <f>REPLACE(S77,1,FIND(CHAR(10),S77),)</f>
        <v/>
      </c>
      <c r="U77" s="3">
        <f>REPLACE(T77,1,FIND(CHAR(10),T77),)</f>
        <v/>
      </c>
      <c r="V77" s="3">
        <f>REPLACE(U77,1,FIND(CHAR(10),U77),)</f>
        <v/>
      </c>
      <c r="W77" s="3">
        <f>REPLACE(V77,1,FIND(CHAR(10),V77),)</f>
        <v/>
      </c>
      <c r="X77" s="3">
        <f>REPLACE(W77,1,FIND(CHAR(10),W77),)</f>
        <v/>
      </c>
      <c r="Y77" s="2">
        <f>K77&amp;"【Service】 If you have any questions, please feel free to contact us and we will answer your questions as soon as possible."</f>
        <v/>
      </c>
      <c r="Z77" s="3" t="inlineStr">
        <is>
          <t>best gift</t>
        </is>
      </c>
      <c r="AA77" s="3">
        <f>LEFT(S77,FIND(CHAR(10),S77)-1)</f>
        <v/>
      </c>
      <c r="AB77" s="2">
        <f>LEFT(T77,FIND(CHAR(10),T77)-1)</f>
        <v/>
      </c>
      <c r="AC77" s="2">
        <f>LEFT(U77,FIND(CHAR(10),U77)-1)</f>
        <v/>
      </c>
      <c r="AD77" s="2">
        <f>LEFT(V77,FIND(CHAR(10),V77)-1)</f>
        <v/>
      </c>
      <c r="AE77" s="2">
        <f>LEFT(W77,FIND(CHAR(10),W77)-1)</f>
        <v/>
      </c>
      <c r="AF77" s="0" t="inlineStr">
        <is>
          <t>膏体,定制,纸箱,开模已回货</t>
        </is>
      </c>
      <c r="AG77" s="0" t="inlineStr">
        <is>
          <t>white</t>
        </is>
      </c>
      <c r="AH77" s="0" t="inlineStr">
        <is>
          <t>Free Size</t>
        </is>
      </c>
      <c r="AJ77" s="0" t="inlineStr">
        <is>
          <t>Plastic</t>
        </is>
      </c>
      <c r="AK77" s="0" t="inlineStr">
        <is>
          <t>塑料</t>
        </is>
      </c>
      <c r="AL77" s="0" t="inlineStr">
        <is>
          <t>5</t>
        </is>
      </c>
      <c r="AM77" s="0" t="inlineStr">
        <is>
          <t>144</t>
        </is>
      </c>
      <c r="AN77" s="5" t="n">
        <v>0.32</v>
      </c>
      <c r="AO77" s="0" t="n">
        <v>16.99</v>
      </c>
      <c r="AP77" s="0" t="n">
        <v>6.73</v>
      </c>
      <c r="AQ77" s="0" t="n">
        <v>6.99</v>
      </c>
      <c r="AR77" s="0">
        <f>IF(VALUE(TRIM(AM77))&lt;=100,"202411999000529084",IF(VALUE(TRIM(AM77))&lt;=200,"202411999000529085",IF(VALUE(TRIM(AM77))&lt;=300,"202411999000529087",IF(VALUE(TRIM(AM77))&lt;=400,"202411999000529089",IF(VALUE(TRIM(AM77))&lt;=500,"202411999000529090",IF(VALUE(TRIM(AM77))&lt;=1000,"202411999000532718","202411999000536024"))))))</f>
        <v/>
      </c>
      <c r="AU77" s="0" t="inlineStr">
        <is>
          <t>正常</t>
        </is>
      </c>
      <c r="BA77" s="0" t="inlineStr">
        <is>
          <t>http://23.94.38.62/MGFnbG5mY2lBZ05IZlBuS1h0c3NkamF5aHZzSWd6VGx5cXdmSUc1N1F2NWFtN2dJamRYSEVNbFZ2ZmxnQlo5TjhPcWtNOXhsZnBrPQ.jpg</t>
        </is>
      </c>
      <c r="BB77" s="0" t="inlineStr">
        <is>
          <t>http://23.94.38.62/YUdGbXB6V0dWZjI5RjVxamxucXNUK0RTcXZZaFd1VmZBaE5NU0hjSU5wSXVxaC8zRmxFZ3JUWVZtNWo5WmFEWlJzQmFBc0hWQnpnPQ.jpg</t>
        </is>
      </c>
      <c r="BC77" s="0" t="inlineStr">
        <is>
          <t>http://23.94.38.62/SDFxdHNHazFzRG1VekhKbXA1MWtVeTQ3MnkxMCtyTzJycWhYM3RJUGYxb2FUOFFZMkF6REU4TTNiSCtWWklRd0tpbloyaGFVUlpvPQ.jpg</t>
        </is>
      </c>
      <c r="BD77" s="0" t="inlineStr">
        <is>
          <t>http://23.94.38.62/K09qZjQrYThwMmNMaEhVTmpXdXF5OUVmaUl2bHZaelFVY2ZXT0hpQUlkM241c0k1a1NISmUybXVxN2JXWmdFWjZmelN6UjJxamdBPQ.jpg</t>
        </is>
      </c>
      <c r="BE77" s="0" t="inlineStr">
        <is>
          <t>http://23.94.38.62/NFhOVTNncDNoTTkxT3d0bGVVeWxIVXNNRmpMcEVPYjkyMmMzYk9IWEF1NWpuVnRyTnFpZks2cGZvckIvL1l5a1c1dVBjajNpS09zPQ.jpg</t>
        </is>
      </c>
      <c r="BF77" s="0" t="inlineStr">
        <is>
          <t>http://23.94.38.62/dDJ5ZmtHZG5yR0l6ZEYwZnFCbmF1NGpvdFJQNDlUOFdtekdVOVhWWXhiS0N5MUxCZUJPZ2RabEpsaEVlS1BsaFBwczBpM1RGMGg4PQ.jpg</t>
        </is>
      </c>
      <c r="BG77" s="0" t="inlineStr">
        <is>
          <t>http://23.94.38.62/Q202cDQxR3RqRHhXOVIwVENuVXBxZ3lJcTVmUmZSTTZCSXl1ZzZVZUdYUTBkaXJnaXFxcVNFRHUzYTUyS3ZjQy9UQ29taXgxVWlFPQ.jpg</t>
        </is>
      </c>
      <c r="BH77" s="0" t="inlineStr">
        <is>
          <t>http://23.94.38.62/d2hNeUVHeTRHbGM2RlU5R3lSWkR4anVla0w5cEtEMWlhRmxDbGJPZ3YyZi9XNVlmZHM0K3BKeDZwenlLVFdFa2JsRjhzdnZUUTg0PQ.jpg</t>
        </is>
      </c>
      <c r="BI77" s="0" t="inlineStr">
        <is>
          <t>http://23.94.38.62/VlFPdkYzMWQwd1ROWVBMMUNNVmVFU2JvSVZFeWF3YVdlV2dJVjhRdlk1allRMEp4V1NrdW9YZjcyaTJWTXMyOWNRdTZkNEVrczNFPQ.jpg</t>
        </is>
      </c>
      <c r="BJ77" s="0" t="inlineStr">
        <is>
          <t>http://23.94.38.62/L1k4K1grb0czNG5maTM2STVEM2R3VEErZmRjOWc5bXgvMUU1TW1JaTAxWHNxOWFZWnFRNGkzbTB5QUVIUlJwemIrM1BIY09TTFVBPQ.jpg@100</t>
        </is>
      </c>
      <c r="BK77" s="0">
        <f>IF(ISBLANK(BJ77),BA77,BJ77)</f>
        <v/>
      </c>
      <c r="BL77" s="0" t="inlineStr">
        <is>
          <t>TYX241118012</t>
        </is>
      </c>
      <c r="BN77" s="0" t="inlineStr">
        <is>
          <t>Skines Color Correction Liquid Foundations Can Easily Create Even Skines Color Concealer And Moisturizing Suitable For Various Skines Types And Make Skines 30ml</t>
        </is>
      </c>
      <c r="BO77" s="0" t="inlineStr">
        <is>
          <t>Skines 色彩校正液体粉底液可轻松打造均匀肤色遮瑕和保湿适合各种皮肤类型并使皮肤 30ml</t>
        </is>
      </c>
      <c r="BP77" s="0" t="inlineStr">
        <is>
          <t>粉底液</t>
        </is>
      </c>
      <c r="BQ77" s="0" t="inlineStr">
        <is>
          <t>Liquid Foundation</t>
        </is>
      </c>
    </row>
    <row r="78" ht="50" customHeight="1" s="1">
      <c r="A78" s="0" t="inlineStr">
        <is>
          <t>JHX241118008</t>
        </is>
      </c>
      <c r="B78" s="0" t="inlineStr">
        <is>
          <t>Herunwer</t>
        </is>
      </c>
      <c r="C78" s="0" t="inlineStr">
        <is>
          <t>2WXX20250106</t>
        </is>
      </c>
      <c r="D78" s="0" t="inlineStr">
        <is>
          <t>-</t>
        </is>
      </c>
      <c r="E78" s="0" t="n"/>
      <c r="F78" s="0">
        <f>C78&amp;D78&amp;A78&amp;D78&amp;B78</f>
        <v/>
      </c>
      <c r="G78" s="0">
        <f>C78&amp;D78&amp;E78&amp;D78&amp;B78</f>
        <v/>
      </c>
      <c r="J78" s="0">
        <f>BN78</f>
        <v/>
      </c>
      <c r="K78" s="0" t="inlineStr">
        <is>
          <t xml:space="preserve">Herunwer </t>
        </is>
      </c>
      <c r="L78" s="0">
        <f>K78&amp;J78</f>
        <v/>
      </c>
      <c r="M78" s="0">
        <f>LEN(L78)</f>
        <v/>
      </c>
      <c r="N78" s="0" t="inlineStr">
        <is>
          <t>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t>
        </is>
      </c>
      <c r="O78" s="2">
        <f>IF(ISNUMBER(SEARCH("&lt;br&gt;Size",SUBSTITUTE(TRIM(N78),"&lt;br&gt; ","&lt;br&gt;"))),LEFT(SUBSTITUTE(TRIM(N78),"&lt;br&gt; ","&lt;br&gt;"),SEARCH("&lt;br&gt;Size",SUBSTITUTE(TRIM(N78),"&lt;br&gt; ","&lt;br&gt;"))-1),SUBSTITUTE(TRIM(N78),"&lt;br&gt; ","&lt;br&gt;"))</f>
        <v/>
      </c>
      <c r="P78" s="2">
        <f>IF(ISNUMBER(SEARCH("Size&lt;br&gt;US",O78)),LEFT(O78,SEARCH("Size&lt;br&gt;US",O78)-1),O78)</f>
        <v/>
      </c>
      <c r="Q78" s="2">
        <f>SUBSTITUTE(P78,"&lt;br&gt;",CHAR(10))</f>
        <v/>
      </c>
      <c r="R78" s="2">
        <f>REPLACE(Q78,1,FIND(CHAR(10),Q78),)</f>
        <v/>
      </c>
      <c r="S78" s="3">
        <f>REPLACE(R78,1,FIND(CHAR(10),R78),)</f>
        <v/>
      </c>
      <c r="T78" s="3">
        <f>REPLACE(S78,1,FIND(CHAR(10),S78),)</f>
        <v/>
      </c>
      <c r="U78" s="3">
        <f>REPLACE(T78,1,FIND(CHAR(10),T78),)</f>
        <v/>
      </c>
      <c r="V78" s="3">
        <f>REPLACE(U78,1,FIND(CHAR(10),U78),)</f>
        <v/>
      </c>
      <c r="W78" s="3">
        <f>REPLACE(V78,1,FIND(CHAR(10),V78),)</f>
        <v/>
      </c>
      <c r="X78" s="3">
        <f>REPLACE(W78,1,FIND(CHAR(10),W78),)</f>
        <v/>
      </c>
      <c r="Y78" s="2">
        <f>K78&amp;"【Service】 If you have any questions, please feel free to contact us and we will answer your questions as soon as possible."</f>
        <v/>
      </c>
      <c r="Z78" s="3" t="inlineStr">
        <is>
          <t>best gift</t>
        </is>
      </c>
      <c r="AA78" s="3">
        <f>LEFT(S78,FIND(CHAR(10),S78)-1)</f>
        <v/>
      </c>
      <c r="AB78" s="2">
        <f>LEFT(T78,FIND(CHAR(10),T78)-1)</f>
        <v/>
      </c>
      <c r="AC78" s="2">
        <f>LEFT(U78,FIND(CHAR(10),U78)-1)</f>
        <v/>
      </c>
      <c r="AD78" s="2">
        <f>LEFT(V78,FIND(CHAR(10),V78)-1)</f>
        <v/>
      </c>
      <c r="AE78" s="2">
        <f>LEFT(W78,FIND(CHAR(10),W78)-1)</f>
        <v/>
      </c>
      <c r="AF78" s="0" t="inlineStr">
        <is>
          <t>液体,开模产品,纸箱</t>
        </is>
      </c>
      <c r="AG78" s="0" t="inlineStr">
        <is>
          <t>white</t>
        </is>
      </c>
      <c r="AH78" s="0" t="inlineStr">
        <is>
          <t>Free Size</t>
        </is>
      </c>
      <c r="AJ78" s="0" t="inlineStr">
        <is>
          <t>Plastic</t>
        </is>
      </c>
      <c r="AK78" s="0" t="inlineStr">
        <is>
          <t>塑料</t>
        </is>
      </c>
      <c r="AL78" s="0" t="inlineStr">
        <is>
          <t>19</t>
        </is>
      </c>
      <c r="AM78" s="0" t="inlineStr">
        <is>
          <t>90</t>
        </is>
      </c>
      <c r="AN78" s="5" t="n">
        <v>0.2</v>
      </c>
      <c r="AO78" s="0" t="n">
        <v>22.99</v>
      </c>
      <c r="AP78" s="0" t="n">
        <v>9.050000000000001</v>
      </c>
      <c r="AQ78" s="0" t="n">
        <v>8.99</v>
      </c>
      <c r="AR78" s="0">
        <f>IF(VALUE(TRIM(AM78))&lt;=100,"202411999000529084",IF(VALUE(TRIM(AM78))&lt;=200,"202411999000529085",IF(VALUE(TRIM(AM78))&lt;=300,"202411999000529087",IF(VALUE(TRIM(AM78))&lt;=400,"202411999000529089",IF(VALUE(TRIM(AM78))&lt;=500,"202411999000529090",IF(VALUE(TRIM(AM78))&lt;=1000,"202411999000532718","202411999000536024"))))))</f>
        <v/>
      </c>
      <c r="AU78" s="0" t="inlineStr">
        <is>
          <t>正常</t>
        </is>
      </c>
      <c r="BA78" s="0" t="inlineStr">
        <is>
          <t>http://23.94.38.62/UEZqRGhMeHZtSkdtWDJlNkxFcHM4NmZsM2R2aEFMQ1ZBMHpGaExncC9Hakx1SisvS2QxVTNxTDh4QmF1NTl0QVZOZ3ZNTXZrUURrPQ.jpg</t>
        </is>
      </c>
      <c r="BB78" s="0" t="inlineStr">
        <is>
          <t>http://23.94.38.62/NHlFTGpXV1FaKy9UTlhkaXpkVnF5U1Y3N2NDYXBhbUZ0NWxKSzQyRGxEMlQ1a3BJYmloT1ZLRHMrZE54Q1JVdldOUDdpVUkyVlhVPQ.jpg</t>
        </is>
      </c>
      <c r="BC78" s="0" t="inlineStr">
        <is>
          <t>http://23.94.38.62/UGZjYkVJSmdkL3IwOU1uMnNjQ0w0QmRVbDVrYm9SSnVxUkhWZVNldzlLRHAwQXVYRThTYk5rS3dhKzBvRitLNFpLNVBjS2lRVWxNPQ.jpg</t>
        </is>
      </c>
      <c r="BD78" s="0" t="inlineStr">
        <is>
          <t>http://23.94.38.62/V20raWZpMVVRMG1tclFOMGVWT1RMbVdRUjVISE5vVGx2ZWl4MlFaOG1Sc3FIQndzQTE0QmVJejZ1UU5SZ2hqLzZsWTdPUDFlVUtBPQ.jpg</t>
        </is>
      </c>
      <c r="BE78" s="0" t="inlineStr">
        <is>
          <t>http://23.94.38.62/OS9YK1ZCWXdkL1UydENtdXFCL3p6Qkp5TzhTbDJ6U05DVUlYVjRRdlRQNzN2WitYc2VoVWFuMTJXU1daVHNmUFh6M1o4M0taTVA0PQ.jpg</t>
        </is>
      </c>
      <c r="BF78" s="0" t="inlineStr">
        <is>
          <t>http://23.94.38.62/M0d3WnlGQXE2WVhpTllLNTJuQURuaGkyQUQrRlVVQUNqMXFjYjEzdFViYk9TWExzcVN5dE5xdnMrMjNGVnZLYjdKR1V0STEyWHZzPQ.jpg</t>
        </is>
      </c>
      <c r="BG78" s="0" t="inlineStr">
        <is>
          <t>http://23.94.38.62/QVc3WHdxOW94NWxUVzEzdk9FYnk2QjdlcjBObjlydFp5bVlyU09lYS8yMExLU0crNElQYXFHVWhlUjhjOE5aekdBSFN6M3dMazE4PQ.jpg</t>
        </is>
      </c>
      <c r="BH78" s="0" t="inlineStr">
        <is>
          <t>http://23.94.38.62/WlBNN2M4eG1HdjR2RC9MZXlnd3grWUpTZVRpRjNNc0VHNVRXNEV4amFjazQxQitzRmthakgvYXVWOTNmUVZXSmFIRUFYcnlxR0lrPQ.jpg</t>
        </is>
      </c>
      <c r="BI78" s="0" t="inlineStr">
        <is>
          <t>http://23.94.38.62/MDhhMWJWVzVGblpXK1VVYnZ3L2d1QjJuaWljdXdIYnRrMzRwaW1ZNUdTVGk1ZlFiV0dOQ24vWVFtZEF1OVhaOGhUeHlmditSOVhnPQ.jpg</t>
        </is>
      </c>
      <c r="BJ78" s="0" t="inlineStr">
        <is>
          <t>http://23.94.38.62/WGNmTmx1SXhzejV3YkcrMmdLekdiUjAwbnB3TWt2RWRoRXk1WjNXM2JGeXNweUFDU04zL2pVSzdwY2ZvMWEzWnl4K2htVGdtd1BVPQ.jpg@100</t>
        </is>
      </c>
      <c r="BK78" s="0">
        <f>IF(ISBLANK(BJ78),BA78,BJ78)</f>
        <v/>
      </c>
      <c r="BL78" s="0" t="inlineStr">
        <is>
          <t>JHX241118008</t>
        </is>
      </c>
      <c r="BN78" s="0" t="inlineStr">
        <is>
          <t>The Color Changing Liquid Has Good Concealment According To The Temperature Adjustment Fine 30ml</t>
        </is>
      </c>
      <c r="BO78" s="0" t="inlineStr">
        <is>
          <t>变色液 隐蔽性好 根据温度调节 细腻 30ml</t>
        </is>
      </c>
      <c r="BP78" s="0" t="inlineStr">
        <is>
          <t>变色粉底液30ml</t>
        </is>
      </c>
      <c r="BQ78" s="0" t="inlineStr">
        <is>
          <t>Color Changing Liquid Foundation 30Ml</t>
        </is>
      </c>
    </row>
    <row r="79" ht="50" customHeight="1" s="1">
      <c r="A79" s="0" t="inlineStr">
        <is>
          <t>CQQ241120002</t>
        </is>
      </c>
      <c r="B79" s="0" t="inlineStr">
        <is>
          <t>Herunwer</t>
        </is>
      </c>
      <c r="C79" s="0" t="inlineStr">
        <is>
          <t>2WXX20250106</t>
        </is>
      </c>
      <c r="D79" s="0" t="inlineStr">
        <is>
          <t>-</t>
        </is>
      </c>
      <c r="E79" s="0" t="n"/>
      <c r="F79" s="0">
        <f>C79&amp;D79&amp;A79&amp;D79&amp;B79</f>
        <v/>
      </c>
      <c r="G79" s="0">
        <f>C79&amp;D79&amp;E79&amp;D79&amp;B79</f>
        <v/>
      </c>
      <c r="J79" s="0">
        <f>BN79</f>
        <v/>
      </c>
      <c r="K79" s="0" t="inlineStr">
        <is>
          <t xml:space="preserve">Herunwer </t>
        </is>
      </c>
      <c r="L79" s="0">
        <f>K79&amp;J79</f>
        <v/>
      </c>
      <c r="M79" s="0">
        <f>LEN(L79)</f>
        <v/>
      </c>
      <c r="N79" s="0" t="inlineStr">
        <is>
          <t>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t>
        </is>
      </c>
      <c r="O79" s="2">
        <f>IF(ISNUMBER(SEARCH("&lt;br&gt;Size",SUBSTITUTE(TRIM(N79),"&lt;br&gt; ","&lt;br&gt;"))),LEFT(SUBSTITUTE(TRIM(N79),"&lt;br&gt; ","&lt;br&gt;"),SEARCH("&lt;br&gt;Size",SUBSTITUTE(TRIM(N79),"&lt;br&gt; ","&lt;br&gt;"))-1),SUBSTITUTE(TRIM(N79),"&lt;br&gt; ","&lt;br&gt;"))</f>
        <v/>
      </c>
      <c r="P79" s="2">
        <f>IF(ISNUMBER(SEARCH("Size&lt;br&gt;US",O79)),LEFT(O79,SEARCH("Size&lt;br&gt;US",O79)-1),O79)</f>
        <v/>
      </c>
      <c r="Q79" s="2">
        <f>SUBSTITUTE(P79,"&lt;br&gt;",CHAR(10))</f>
        <v/>
      </c>
      <c r="R79" s="2">
        <f>REPLACE(Q79,1,FIND(CHAR(10),Q79),)</f>
        <v/>
      </c>
      <c r="S79" s="3">
        <f>REPLACE(R79,1,FIND(CHAR(10),R79),)</f>
        <v/>
      </c>
      <c r="T79" s="3">
        <f>REPLACE(S79,1,FIND(CHAR(10),S79),)</f>
        <v/>
      </c>
      <c r="U79" s="3">
        <f>REPLACE(T79,1,FIND(CHAR(10),T79),)</f>
        <v/>
      </c>
      <c r="V79" s="3">
        <f>REPLACE(U79,1,FIND(CHAR(10),U79),)</f>
        <v/>
      </c>
      <c r="W79" s="3">
        <f>REPLACE(V79,1,FIND(CHAR(10),V79),)</f>
        <v/>
      </c>
      <c r="X79" s="3">
        <f>REPLACE(W79,1,FIND(CHAR(10),W79),)</f>
        <v/>
      </c>
      <c r="Y79" s="2">
        <f>K79&amp;"【Service】 If you have any questions, please feel free to contact us and we will answer your questions as soon as possible."</f>
        <v/>
      </c>
      <c r="Z79" s="3" t="inlineStr">
        <is>
          <t>best gift</t>
        </is>
      </c>
      <c r="AA79" s="3">
        <f>LEFT(S79,FIND(CHAR(10),S79)-1)</f>
        <v/>
      </c>
      <c r="AB79" s="2">
        <f>LEFT(T79,FIND(CHAR(10),T79)-1)</f>
        <v/>
      </c>
      <c r="AC79" s="2">
        <f>LEFT(U79,FIND(CHAR(10),U79)-1)</f>
        <v/>
      </c>
      <c r="AD79" s="2">
        <f>LEFT(V79,FIND(CHAR(10),V79)-1)</f>
        <v/>
      </c>
      <c r="AE79" s="2">
        <f>LEFT(W79,FIND(CHAR(10),W79)-1)</f>
        <v/>
      </c>
      <c r="AF79" s="0" t="inlineStr">
        <is>
          <t>液体,定制,纸箱</t>
        </is>
      </c>
      <c r="AG79" s="0" t="inlineStr">
        <is>
          <t>multicolour</t>
        </is>
      </c>
      <c r="AH79" s="0" t="inlineStr">
        <is>
          <t>Free Size</t>
        </is>
      </c>
      <c r="AJ79" s="0" t="inlineStr">
        <is>
          <t>Plastic</t>
        </is>
      </c>
      <c r="AK79" s="0" t="inlineStr">
        <is>
          <t>塑料</t>
        </is>
      </c>
      <c r="AL79" s="0" t="inlineStr">
        <is>
          <t>5</t>
        </is>
      </c>
      <c r="AM79" s="0" t="inlineStr">
        <is>
          <t>50</t>
        </is>
      </c>
      <c r="AN79" s="5" t="n">
        <v>0.11</v>
      </c>
      <c r="AO79" s="0" t="n">
        <v>13.99</v>
      </c>
      <c r="AP79" s="0" t="n">
        <v>5.74</v>
      </c>
      <c r="AQ79" s="0" t="n">
        <v>5.99</v>
      </c>
      <c r="AR79" s="0">
        <f>IF(VALUE(TRIM(AM79))&lt;=100,"202411999000529084",IF(VALUE(TRIM(AM79))&lt;=200,"202411999000529085",IF(VALUE(TRIM(AM79))&lt;=300,"202411999000529087",IF(VALUE(TRIM(AM79))&lt;=400,"202411999000529089",IF(VALUE(TRIM(AM79))&lt;=500,"202411999000529090",IF(VALUE(TRIM(AM79))&lt;=1000,"202411999000532718","202411999000536024"))))))</f>
        <v/>
      </c>
      <c r="AU79" s="0" t="inlineStr">
        <is>
          <t>正常</t>
        </is>
      </c>
      <c r="BA79" s="0" t="inlineStr">
        <is>
          <t>http://23.94.38.62/blB3M2xTR0IyV0MwTjBYdGhuMGwrcktxMVZjdnRBU1BkcmovMk9TY3M3UXVMRy9iditwMmNkMVZUSEFYNERWdDEyTEdzUWtnYlcwPQ.jpg</t>
        </is>
      </c>
      <c r="BB79" s="0" t="inlineStr">
        <is>
          <t>http://23.94.38.62/c0VobzdrbllyZGZkR3ExbEVHbVozMmdhc1ltTjVvbDdkUk5UaTZTNzdxR2ZWczZ4UGRQZGZZUk9OUE5MWmtpRjJ5RWs5NkJmMy9FPQ.jpg</t>
        </is>
      </c>
      <c r="BC79" s="0" t="inlineStr">
        <is>
          <t>http://23.94.38.62/WUkrQjFhR1dCTUp6bVRWcWs0M3ZqOVlCc1daeGNNZnE0MFZRSVFwemZISEh6YWx1OFYxb1REaS9KeHpmTjZaYStiZFpDa2lNWnRZPQ.jpg</t>
        </is>
      </c>
      <c r="BD79" s="0" t="inlineStr">
        <is>
          <t>http://23.94.38.62/bUhHakRYUXNJNUwrRmowclI4OEpnVkhJTmQ5T0k4dXpOT1ZiZ2s2aGNIdUw2KzZUQUVxN1BOdlZ3OVc3UDlTbUEzaSs1aWlaMVZBPQ.jpg</t>
        </is>
      </c>
      <c r="BE79" s="0" t="inlineStr">
        <is>
          <t>http://23.94.38.62/NlBtRHhzTGtoa1RrMU5oTUxRNlU3Ync4Ym5teFEvMysxTWg5aTFzR0dFbHJHb215M2hkY3JyaHRtMWhqS0I4dGtrREQ2TERnMk1VPQ.jpg</t>
        </is>
      </c>
      <c r="BF79" s="0" t="inlineStr">
        <is>
          <t>http://23.94.38.62/UUhtaXV6Rm1zaTVrOTI2YXRvQWZzR0gwczJjTktEQWlqRjQ0RmdXc1Z0UXc0NTY3TUdFTk1oS2I0STRKZU41b0VsT1Q3RG5CM2lvPQ.jpg</t>
        </is>
      </c>
      <c r="BG79" s="0" t="inlineStr">
        <is>
          <t>http://23.94.38.62/NFBueUlBZ2t2ZjQyb295Y1M2R2g5RFN4d3YrWngyTHg3NjJTOXZiTVVUeW9ZRnArdTRnSnVVeXhoMFp4YWNDK2tHMnVyeEFHT0pvPQ.jpg</t>
        </is>
      </c>
      <c r="BH79" s="0" t="inlineStr">
        <is>
          <t>http://23.94.38.62/N25ybGo0Z2pkcWJwdjhaRmRYRHNmcVd3VllVSUFDU2lmc2hjRkdCZ2grNEUvZzhvcHo0cUxFM2MvTzYrVUtRblp6RDBobWV2Z0t3PQ.jpg</t>
        </is>
      </c>
      <c r="BI79" s="0" t="inlineStr">
        <is>
          <t>http://23.94.38.62/UFBseHNDTEJMOVQwdWpCdmZ2dXVtZWUvcjkyN040V0l3RHNyU09iMmZuaUM4Y2tDYTdOT2lNYnZkemtYWDcyMFh5Y0d5aXlXWUwwPQ.jpg</t>
        </is>
      </c>
      <c r="BJ79" s="0" t="inlineStr">
        <is>
          <t>http://23.94.38.62/Z3JiU21RbGw1czRya3daL0xrZ1VuRFA3VGNGbkFWWlhCTDRNZi9haTJrYTRHSkxDcFZQNzV1aHRkR0swYWJpL3ZKZ1VUdXlxQ3B3PQ.jpg@100</t>
        </is>
      </c>
      <c r="BK79" s="0">
        <f>IF(ISBLANK(BJ79),BA79,BJ79)</f>
        <v/>
      </c>
      <c r="BL79" s="0" t="inlineStr">
        <is>
          <t>CQQ241120002</t>
        </is>
      </c>
      <c r="BN79" s="0" t="inlineStr">
        <is>
          <t>Light Transparent Concealer  Make-up Long-lasting Moisturizing Moisturizing Light Skin Care Moisturizing Liquid 30ml</t>
        </is>
      </c>
      <c r="BO79" s="0" t="inlineStr">
        <is>
          <t>轻透遮瑕彩妆持久保湿滋润轻薄护肤保湿液30ml</t>
        </is>
      </c>
      <c r="BP79" s="0" t="inlineStr">
        <is>
          <t>eelhoe轻透遮瑕粉底30g</t>
        </is>
      </c>
      <c r="BQ79" s="0" t="inlineStr">
        <is>
          <t>Eelhoe Light Concealer Foundation 30G</t>
        </is>
      </c>
    </row>
    <row r="80" ht="50" customHeight="1" s="1">
      <c r="A80" s="0" t="inlineStr">
        <is>
          <t>YMZ241121015</t>
        </is>
      </c>
      <c r="B80" s="0" t="inlineStr">
        <is>
          <t>Herunwer</t>
        </is>
      </c>
      <c r="C80" s="0" t="inlineStr">
        <is>
          <t>2WXX20250106</t>
        </is>
      </c>
      <c r="D80" s="0" t="inlineStr">
        <is>
          <t>-</t>
        </is>
      </c>
      <c r="F80" s="0">
        <f>C80&amp;D80&amp;A80&amp;D80&amp;B80</f>
        <v/>
      </c>
      <c r="G80" s="0">
        <f>C80&amp;D80&amp;E80&amp;D80&amp;B80</f>
        <v/>
      </c>
      <c r="J80" s="0">
        <f>BN80</f>
        <v/>
      </c>
      <c r="K80" s="0" t="inlineStr">
        <is>
          <t xml:space="preserve">Herunwer </t>
        </is>
      </c>
      <c r="L80" s="0">
        <f>K80&amp;J80</f>
        <v/>
      </c>
      <c r="M80" s="0">
        <f>LEN(L80)</f>
        <v/>
      </c>
      <c r="N80" s="0" t="inlineStr">
        <is>
          <t>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t>
        </is>
      </c>
      <c r="O80" s="2">
        <f>IF(ISNUMBER(SEARCH("&lt;br&gt;Size",SUBSTITUTE(TRIM(N80),"&lt;br&gt; ","&lt;br&gt;"))),LEFT(SUBSTITUTE(TRIM(N80),"&lt;br&gt; ","&lt;br&gt;"),SEARCH("&lt;br&gt;Size",SUBSTITUTE(TRIM(N80),"&lt;br&gt; ","&lt;br&gt;"))-1),SUBSTITUTE(TRIM(N80),"&lt;br&gt; ","&lt;br&gt;"))</f>
        <v/>
      </c>
      <c r="P80" s="2">
        <f>IF(ISNUMBER(SEARCH("Size&lt;br&gt;US",O80)),LEFT(O80,SEARCH("Size&lt;br&gt;US",O80)-1),O80)</f>
        <v/>
      </c>
      <c r="Q80" s="2">
        <f>SUBSTITUTE(P80,"&lt;br&gt;",CHAR(10))</f>
        <v/>
      </c>
      <c r="R80" s="2">
        <f>REPLACE(Q80,1,FIND(CHAR(10),Q80),)</f>
        <v/>
      </c>
      <c r="S80" s="3">
        <f>REPLACE(R80,1,FIND(CHAR(10),R80),)</f>
        <v/>
      </c>
      <c r="T80" s="3">
        <f>REPLACE(S80,1,FIND(CHAR(10),S80),)</f>
        <v/>
      </c>
      <c r="U80" s="3">
        <f>REPLACE(T80,1,FIND(CHAR(10),T80),)</f>
        <v/>
      </c>
      <c r="V80" s="3">
        <f>REPLACE(U80,1,FIND(CHAR(10),U80),)</f>
        <v/>
      </c>
      <c r="W80" s="3">
        <f>REPLACE(V80,1,FIND(CHAR(10),V80),)</f>
        <v/>
      </c>
      <c r="X80" s="3">
        <f>REPLACE(W80,1,FIND(CHAR(10),W80),)</f>
        <v/>
      </c>
      <c r="Y80" s="2">
        <f>K80&amp;"【Service】 If you have any questions, please feel free to contact us and we will answer your questions as soon as possible."</f>
        <v/>
      </c>
      <c r="Z80" s="3" t="inlineStr">
        <is>
          <t>best gift</t>
        </is>
      </c>
      <c r="AA80" s="3">
        <f>LEFT(S80,FIND(CHAR(10),S80)-1)</f>
        <v/>
      </c>
      <c r="AB80" s="2">
        <f>LEFT(T80,FIND(CHAR(10),T80)-1)</f>
        <v/>
      </c>
      <c r="AC80" s="2">
        <f>LEFT(U80,FIND(CHAR(10),U80)-1)</f>
        <v/>
      </c>
      <c r="AD80" s="2">
        <f>LEFT(V80,FIND(CHAR(10),V80)-1)</f>
        <v/>
      </c>
      <c r="AE80" s="2">
        <f>LEFT(W80,FIND(CHAR(10),W80)-1)</f>
        <v/>
      </c>
      <c r="AF80" s="0" t="inlineStr">
        <is>
          <t>液体,纸箱,信封件-DE2,信封件-FR,信封件-JP,定制,开模产品,7天+缺货未发</t>
        </is>
      </c>
      <c r="AG80" s="0" t="inlineStr">
        <is>
          <t>khaki</t>
        </is>
      </c>
      <c r="AH80" s="0" t="inlineStr">
        <is>
          <t>Free Size</t>
        </is>
      </c>
      <c r="AJ80" s="0" t="inlineStr">
        <is>
          <t>Plastic</t>
        </is>
      </c>
      <c r="AK80" s="0" t="inlineStr">
        <is>
          <t>塑料</t>
        </is>
      </c>
      <c r="AL80" s="0" t="inlineStr">
        <is>
          <t>5</t>
        </is>
      </c>
      <c r="AM80" s="0" t="inlineStr">
        <is>
          <t>56</t>
        </is>
      </c>
      <c r="AN80" s="5" t="n">
        <v>0.12</v>
      </c>
      <c r="AO80" s="0" t="n">
        <v>13.99</v>
      </c>
      <c r="AP80" s="0" t="n">
        <v>5.74</v>
      </c>
      <c r="AQ80" s="0" t="n">
        <v>5.99</v>
      </c>
      <c r="AR80" s="0">
        <f>IF(VALUE(TRIM(AM80))&lt;=100,"202411999000529084",IF(VALUE(TRIM(AM80))&lt;=200,"202411999000529085",IF(VALUE(TRIM(AM80))&lt;=300,"202411999000529087",IF(VALUE(TRIM(AM80))&lt;=400,"202411999000529089",IF(VALUE(TRIM(AM80))&lt;=500,"202411999000529090",IF(VALUE(TRIM(AM80))&lt;=1000,"202411999000532718","202411999000536024"))))))</f>
        <v/>
      </c>
      <c r="AU80" s="0" t="inlineStr">
        <is>
          <t>正常</t>
        </is>
      </c>
      <c r="BA80" s="0" t="inlineStr">
        <is>
          <t>http://23.94.38.62/Q1FtYjNMdDk5SmIrYllycDRSSHorcVBLcEU5cnF4dk5paGtpRTZSeEZwY3FNTHE4OXdXMHVtcGsyMCttM0pFUWhQdmxRcms2WWs4PQ.jpg</t>
        </is>
      </c>
      <c r="BB80" s="0" t="inlineStr">
        <is>
          <t>http://23.94.38.62/eDFwWndpczI0OHVOaEN1NFlxRExsaXFRdm1RcFhYS00zbVFLdUs5cnBIdG1hQVJjUUxZMlhVdDhsdjNWU1VTZTlacTErNml1Ym5RPQ.jpg</t>
        </is>
      </c>
      <c r="BC80" s="0" t="inlineStr">
        <is>
          <t>http://23.94.38.62/UE5HVmk2S2xmUTlJbDRkN0FEVmN3NDdHZHFubytOdHpxeHdHZ21ONlc3eUlkdjY2TW5RS3BGMjhaWnFHNmpuMzN4ckhLaENKUUhNPQ.jpg</t>
        </is>
      </c>
      <c r="BD80" s="0" t="inlineStr">
        <is>
          <t>http://23.94.38.62/MUtLcGFNeE1yanBuWXROWVFsWktlQjBrcmdJWXhWdWQ2emFrMlhhQWZ6U3gwaVpMZVc5bUVvbUtGbm82UDcwamJaK1BETm9hWjU0PQ.jpg</t>
        </is>
      </c>
      <c r="BE80" s="0" t="inlineStr">
        <is>
          <t>http://23.94.38.62/TklLNmJ0bzAxNmpja0ZuYVQ0WTlqVVBFekZzN0FCV1JrR3hLTEVUdFYyTXJVblhoWjdabXBGSDRPSjJtUlhrTjB1OFJ3bFFJSmVzPQ.jpg</t>
        </is>
      </c>
      <c r="BF80" s="0" t="inlineStr">
        <is>
          <t>http://23.94.38.62/YVBkRG95Nkw4SjZ2ZUpnR0hkY1JlTDMvc2E5ZW9sMFBKeWQvbGRMaVh0YWZyM0xsZHlCOUc2S3IxVzNNby9DQ0hjNHE0dXdNcmt3PQ.jpg</t>
        </is>
      </c>
      <c r="BG80" s="0" t="inlineStr">
        <is>
          <t>http://23.94.38.62/cDRYOGF2SUJmVUdWUjVhdVpqenNqam9JWGhBc3AwZFVFOWhodTNha0RpVW1pdWJsbnduNVc0dzh1VUhwbDU0Y1A2cFBURGxSRXdnPQ.jpg</t>
        </is>
      </c>
      <c r="BH80" s="0" t="inlineStr">
        <is>
          <t>http://23.94.38.62/MjJGV0NMM3JrV3I4QnZOQnpGbDA5MTV2aFRXL2VxTjN4OVZ2b2U4ekdCREJHY0RqK0V2bnliVnV2a1JvSHBTcEFweWo2b1RhZHY0PQ.jpg</t>
        </is>
      </c>
      <c r="BI80" s="0" t="inlineStr">
        <is>
          <t>http://23.94.38.62/N1FMTkV6WjB0aUYxVHZ0MnJOYkV1M08yOHJKekgwVllmSWpRZitGNVdzTW1qVnVmQ3U2b2hNaGtvcUNZRGY2YlRWeTlmZm9hdm44PQ.jpg</t>
        </is>
      </c>
      <c r="BJ80" s="0" t="inlineStr">
        <is>
          <t>http://23.94.38.62/WUtubXQ3RWRETDl6enRkbXpRd0JETlkyeERveThmbEs5SjE1L0JxSGx1bER3RnBORmRUQ1dUcU9aWGpQRXVaZ3doR0RINmtFZExFPQ.jpg@100</t>
        </is>
      </c>
      <c r="BK80" s="0">
        <f>IF(ISBLANK(BJ80),BA80,BJ80)</f>
        <v/>
      </c>
      <c r="BL80" s="0" t="inlineStr">
        <is>
          <t>YMZ241121015</t>
        </is>
      </c>
      <c r="BN80" s="0" t="inlineStr">
        <is>
          <t>Tinted Moisturizer 30 Cream Tinted Moisturizer With Broad 30 Full Oil Light 50ml</t>
        </is>
      </c>
      <c r="BO80" s="0" t="inlineStr">
        <is>
          <t>润色保湿霜 30 乳霜 润色保湿霜 30 全油 光 50ml</t>
        </is>
      </c>
      <c r="BP80" s="0" t="inlineStr">
        <is>
          <t>肤色款遮瑕防水防汗粉底液 30ml</t>
        </is>
      </c>
      <c r="BQ80" s="0" t="inlineStr">
        <is>
          <t>Skin Color Concealer Waterproof And Sweat-Proof Liquid Foundation 30Ml</t>
        </is>
      </c>
    </row>
    <row r="81" ht="50" customHeight="1" s="1">
      <c r="A81" s="0" t="inlineStr">
        <is>
          <t>WYD241125003</t>
        </is>
      </c>
      <c r="B81" s="0" t="inlineStr">
        <is>
          <t>Herunwer</t>
        </is>
      </c>
      <c r="C81" s="0" t="inlineStr">
        <is>
          <t>2WXX20250106</t>
        </is>
      </c>
      <c r="D81" s="0" t="inlineStr">
        <is>
          <t>-</t>
        </is>
      </c>
      <c r="E81" s="0" t="n"/>
      <c r="F81" s="0">
        <f>C81&amp;D81&amp;A81&amp;D81&amp;B81</f>
        <v/>
      </c>
      <c r="G81" s="0">
        <f>C81&amp;D81&amp;E81&amp;D81&amp;B81</f>
        <v/>
      </c>
      <c r="J81" s="0">
        <f>BN81</f>
        <v/>
      </c>
      <c r="K81" s="0" t="inlineStr">
        <is>
          <t xml:space="preserve">Herunwer </t>
        </is>
      </c>
      <c r="L81" s="0">
        <f>K81&amp;J81</f>
        <v/>
      </c>
      <c r="M81" s="0">
        <f>LEN(L81)</f>
        <v/>
      </c>
      <c r="N81" s="0" t="inlineStr">
        <is>
          <t>Changing Liquid Concealer Colour-Changing Concealer  Colour Changing Concealer For Older Women Skin Changing Concealer Non-Greasy 30ml&lt;br&gt;Features:&lt;br&gt;Easy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t>
        </is>
      </c>
      <c r="O81" s="2">
        <f>IF(ISNUMBER(SEARCH("&lt;br&gt;Size",SUBSTITUTE(TRIM(N81),"&lt;br&gt; ","&lt;br&gt;"))),LEFT(SUBSTITUTE(TRIM(N81),"&lt;br&gt; ","&lt;br&gt;"),SEARCH("&lt;br&gt;Size",SUBSTITUTE(TRIM(N81),"&lt;br&gt; ","&lt;br&gt;"))-1),SUBSTITUTE(TRIM(N81),"&lt;br&gt; ","&lt;br&gt;"))</f>
        <v/>
      </c>
      <c r="P81" s="2">
        <f>IF(ISNUMBER(SEARCH("Size&lt;br&gt;US",O81)),LEFT(O81,SEARCH("Size&lt;br&gt;US",O81)-1),O81)</f>
        <v/>
      </c>
      <c r="Q81" s="2">
        <f>SUBSTITUTE(P81,"&lt;br&gt;",CHAR(10))</f>
        <v/>
      </c>
      <c r="R81" s="2">
        <f>REPLACE(Q81,1,FIND(CHAR(10),Q81),)</f>
        <v/>
      </c>
      <c r="S81" s="3">
        <f>REPLACE(R81,1,FIND(CHAR(10),R81),)</f>
        <v/>
      </c>
      <c r="T81" s="3">
        <f>REPLACE(S81,1,FIND(CHAR(10),S81),)</f>
        <v/>
      </c>
      <c r="U81" s="3">
        <f>REPLACE(T81,1,FIND(CHAR(10),T81),)</f>
        <v/>
      </c>
      <c r="V81" s="3">
        <f>REPLACE(U81,1,FIND(CHAR(10),U81),)</f>
        <v/>
      </c>
      <c r="W81" s="3">
        <f>REPLACE(V81,1,FIND(CHAR(10),V81),)</f>
        <v/>
      </c>
      <c r="X81" s="3">
        <f>REPLACE(W81,1,FIND(CHAR(10),W81),)</f>
        <v/>
      </c>
      <c r="Y81" s="2">
        <f>K81&amp;"【Service】 If you have any questions, please feel free to contact us and we will answer your questions as soon as possible."</f>
        <v/>
      </c>
      <c r="Z81" s="3" t="inlineStr">
        <is>
          <t>best gift</t>
        </is>
      </c>
      <c r="AA81" s="3">
        <f>LEFT(S81,FIND(CHAR(10),S81)-1)</f>
        <v/>
      </c>
      <c r="AB81" s="2">
        <f>LEFT(T81,FIND(CHAR(10),T81)-1)</f>
        <v/>
      </c>
      <c r="AC81" s="2">
        <f>LEFT(U81,FIND(CHAR(10),U81)-1)</f>
        <v/>
      </c>
      <c r="AD81" s="2">
        <f>LEFT(V81,FIND(CHAR(10),V81)-1)</f>
        <v/>
      </c>
      <c r="AE81" s="2">
        <f>LEFT(W81,FIND(CHAR(10),W81)-1)</f>
        <v/>
      </c>
      <c r="AF81" s="0" t="inlineStr">
        <is>
          <t>液体,定制,纸箱,信封件-DE2,开模已回货</t>
        </is>
      </c>
      <c r="AG81" s="0" t="inlineStr">
        <is>
          <t>multicolor</t>
        </is>
      </c>
      <c r="AH81" s="0" t="inlineStr">
        <is>
          <t>Free Size</t>
        </is>
      </c>
      <c r="AJ81" s="0" t="inlineStr">
        <is>
          <t>Plastic</t>
        </is>
      </c>
      <c r="AK81" s="0" t="inlineStr">
        <is>
          <t>塑料</t>
        </is>
      </c>
      <c r="AL81" s="0" t="inlineStr">
        <is>
          <t>9</t>
        </is>
      </c>
      <c r="AM81" s="0" t="inlineStr">
        <is>
          <t>142</t>
        </is>
      </c>
      <c r="AN81" s="5" t="n">
        <v>0.31</v>
      </c>
      <c r="AO81" s="0" t="n">
        <v>18.99</v>
      </c>
      <c r="AP81" s="0" t="n">
        <v>7.53</v>
      </c>
      <c r="AQ81" s="0" t="n">
        <v>7.99</v>
      </c>
      <c r="AR81" s="0">
        <f>IF(VALUE(TRIM(AM81))&lt;=100,"202411999000529084",IF(VALUE(TRIM(AM81))&lt;=200,"202411999000529085",IF(VALUE(TRIM(AM81))&lt;=300,"202411999000529087",IF(VALUE(TRIM(AM81))&lt;=400,"202411999000529089",IF(VALUE(TRIM(AM81))&lt;=500,"202411999000529090",IF(VALUE(TRIM(AM81))&lt;=1000,"202411999000532718","202411999000536024"))))))</f>
        <v/>
      </c>
      <c r="AU81" s="0" t="inlineStr">
        <is>
          <t>正常</t>
        </is>
      </c>
      <c r="BA81" s="0" t="inlineStr">
        <is>
          <t>http://23.94.38.62/d0FQU0hlTi9Tak9GYkJzNWQxenM0WnZkb1JrdjRneDJkYUZ4ZGYvNE5iQVFBZURYRVhoaUpjazFvT3dmVmxoUm1ER2pvU1ZiTnh3PQ.jpg</t>
        </is>
      </c>
      <c r="BB81" s="0" t="inlineStr">
        <is>
          <t>http://23.94.38.62/ck9vK3lzVXQyb1lrdWR6bGlxL0JzcE80bHhVWksrMnljQnZsd3lFbVlEcEY1em5mS2JzMm1ZcloxY0FKRFZCd2NTVktXODRUakZjPQ.jpg</t>
        </is>
      </c>
      <c r="BC81" s="0" t="inlineStr">
        <is>
          <t>http://23.94.38.62/WndjWkU0R3dUZGVTOXdUZHl5WS9qN2Y0RTRPNC9uV2pLVkN3bDh6ZFJDWEFpVUMrbzdUUU1RbHZhTnhzNkZ4S3EzS2ZvZE1Ud1g4PQ.jpg</t>
        </is>
      </c>
      <c r="BD81" s="0" t="inlineStr">
        <is>
          <t>http://23.94.38.62/NWl0L3BhZWM5dHRmQkhHWjE1T2taSWxjaGwrYkpaWGtXZXJMNERINklVQ1c5bGRHL25saWdxYVB5UGFXaW9lRkRqaFFXL0xPQSswPQ.jpg</t>
        </is>
      </c>
      <c r="BE81" s="0" t="inlineStr">
        <is>
          <t>http://23.94.38.62/bUVMMHo1bEdIY2NJZ1ZGY3pSc0JicEhUUElzUlMrSlpvL2pQUFJUeDJtWW5SM1ZGNjRwcUd3a2VkWk1jRVN1RnUzVy9qYTZsQStrPQ.jpg</t>
        </is>
      </c>
      <c r="BF81" s="0" t="inlineStr">
        <is>
          <t>http://23.94.38.62/YVRva1YxakVRSGpscDJuMWVSVTFZTnY0NVZzSk1LT0FRRlhBcUlXaFVsLytCUTZReU80dTBFS3hXd25pREdvcHRDMEtjY0JSaitRPQ.jpg</t>
        </is>
      </c>
      <c r="BG81" s="0" t="inlineStr">
        <is>
          <t>http://23.94.38.62/WUpZSU4vSmp3ODNUbXBwQUVDbkVCNCsycExCbWllR1BMV3JTcHhQaG1YS0p4ZXJUMlJ2T1RqaDQvSzVIWHUxSlVlMG1wWFdLVEVJPQ.jpg</t>
        </is>
      </c>
      <c r="BH81" s="0" t="inlineStr">
        <is>
          <t>http://23.94.38.62/dFlhbjFiYmFUUktvNmxpWEFQNTFaYSt0Y2ZNN0Y0RTRjcDgyV1BXc1diMEdHVUlJRnV2RzRBVWZBSGQvZUo1aXdsd2w5WTY5V3gwPQ.jpg</t>
        </is>
      </c>
      <c r="BI81" s="0" t="inlineStr">
        <is>
          <t>http://23.94.38.62/OUJQRE9UR25uWE1FRzRKNVBob1EzZ2M1TzJNODZvSGNBQTlBNGdreUZ5aDdvZGQrVThnSWtwQkp0eU5hdjhjZm9pV3NYYTF0enh3PQ.jpg</t>
        </is>
      </c>
      <c r="BJ81" s="0" t="inlineStr">
        <is>
          <t>http://23.94.38.62/RzNueTE4cU5DcUNZb2xsZ3pxOTN4MUNUaHAxSUtIOXZjQTdLSHgyVDhwK3RaaDJhNGloM2s4VXBWaUw3azNla2VXd3FaOG43L0tvPQ.jpg@100</t>
        </is>
      </c>
      <c r="BK81" s="0">
        <f>IF(ISBLANK(BJ81),BA81,BJ81)</f>
        <v/>
      </c>
      <c r="BL81" s="0" t="inlineStr">
        <is>
          <t>WYD241125003</t>
        </is>
      </c>
      <c r="BN81" s="0" t="inlineStr">
        <is>
          <t>Changing Liquid Concealer Colour-Changing Concealer  Colour Changing Concealer For Older Women Skin Changing Concealer Non-Greasy 30ml</t>
        </is>
      </c>
      <c r="BO81" s="0" t="inlineStr">
        <is>
          <t>变色遮瑕液 变色遮瑕膏 变色遮瑕膏 适合老年女性 变色遮瑕膏 不油腻 30ml</t>
        </is>
      </c>
      <c r="BP81" s="0" t="inlineStr">
        <is>
          <t>温变持妆粉底液30ml</t>
        </is>
      </c>
      <c r="BQ81" s="0" t="inlineStr">
        <is>
          <t>Temperature Change Makeup Liquid Foundation 30Ml</t>
        </is>
      </c>
    </row>
    <row r="82" ht="50" customHeight="1" s="1">
      <c r="A82" s="0" t="inlineStr">
        <is>
          <t>WJY241126001</t>
        </is>
      </c>
      <c r="B82" s="0" t="inlineStr">
        <is>
          <t>Herunwer</t>
        </is>
      </c>
      <c r="C82" s="0" t="inlineStr">
        <is>
          <t>2WXX20250106</t>
        </is>
      </c>
      <c r="D82" s="0" t="inlineStr">
        <is>
          <t>-</t>
        </is>
      </c>
      <c r="E82" s="0" t="n"/>
      <c r="F82" s="0">
        <f>C82&amp;D82&amp;A82&amp;D82&amp;B82</f>
        <v/>
      </c>
      <c r="G82" s="0">
        <f>C82&amp;D82&amp;E82&amp;D82&amp;B82</f>
        <v/>
      </c>
      <c r="J82" s="0">
        <f>BN82</f>
        <v/>
      </c>
      <c r="K82" s="0" t="inlineStr">
        <is>
          <t xml:space="preserve">Herunwer </t>
        </is>
      </c>
      <c r="L82" s="0">
        <f>K82&amp;J82</f>
        <v/>
      </c>
      <c r="M82" s="0">
        <f>LEN(L82)</f>
        <v/>
      </c>
      <c r="N82" s="0" t="inlineStr">
        <is>
          <t>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t>
        </is>
      </c>
      <c r="O82" s="2">
        <f>IF(ISNUMBER(SEARCH("&lt;br&gt;Size",SUBSTITUTE(TRIM(N82),"&lt;br&gt; ","&lt;br&gt;"))),LEFT(SUBSTITUTE(TRIM(N82),"&lt;br&gt; ","&lt;br&gt;"),SEARCH("&lt;br&gt;Size",SUBSTITUTE(TRIM(N82),"&lt;br&gt; ","&lt;br&gt;"))-1),SUBSTITUTE(TRIM(N82),"&lt;br&gt; ","&lt;br&gt;"))</f>
        <v/>
      </c>
      <c r="P82" s="2">
        <f>IF(ISNUMBER(SEARCH("Size&lt;br&gt;US",O82)),LEFT(O82,SEARCH("Size&lt;br&gt;US",O82)-1),O82)</f>
        <v/>
      </c>
      <c r="Q82" s="2">
        <f>SUBSTITUTE(P82,"&lt;br&gt;",CHAR(10))</f>
        <v/>
      </c>
      <c r="R82" s="2">
        <f>REPLACE(Q82,1,FIND(CHAR(10),Q82),)</f>
        <v/>
      </c>
      <c r="S82" s="3">
        <f>REPLACE(R82,1,FIND(CHAR(10),R82),)</f>
        <v/>
      </c>
      <c r="T82" s="3">
        <f>REPLACE(S82,1,FIND(CHAR(10),S82),)</f>
        <v/>
      </c>
      <c r="U82" s="3">
        <f>REPLACE(T82,1,FIND(CHAR(10),T82),)</f>
        <v/>
      </c>
      <c r="V82" s="3">
        <f>REPLACE(U82,1,FIND(CHAR(10),U82),)</f>
        <v/>
      </c>
      <c r="W82" s="3">
        <f>REPLACE(V82,1,FIND(CHAR(10),V82),)</f>
        <v/>
      </c>
      <c r="X82" s="3">
        <f>REPLACE(W82,1,FIND(CHAR(10),W82),)</f>
        <v/>
      </c>
      <c r="Y82" s="2">
        <f>K82&amp;"【Service】 If you have any questions, please feel free to contact us and we will answer your questions as soon as possible."</f>
        <v/>
      </c>
      <c r="Z82" s="3" t="inlineStr">
        <is>
          <t>best gift</t>
        </is>
      </c>
      <c r="AA82" s="3">
        <f>LEFT(S82,FIND(CHAR(10),S82)-1)</f>
        <v/>
      </c>
      <c r="AB82" s="2">
        <f>LEFT(T82,FIND(CHAR(10),T82)-1)</f>
        <v/>
      </c>
      <c r="AC82" s="2">
        <f>LEFT(U82,FIND(CHAR(10),U82)-1)</f>
        <v/>
      </c>
      <c r="AD82" s="2">
        <f>LEFT(V82,FIND(CHAR(10),V82)-1)</f>
        <v/>
      </c>
      <c r="AE82" s="2">
        <f>LEFT(W82,FIND(CHAR(10),W82)-1)</f>
        <v/>
      </c>
      <c r="AF82" s="0" t="inlineStr">
        <is>
          <t>液体,纸箱</t>
        </is>
      </c>
      <c r="AG82" s="0" t="inlineStr">
        <is>
          <t>pink</t>
        </is>
      </c>
      <c r="AH82" s="0" t="inlineStr">
        <is>
          <t>Free Size</t>
        </is>
      </c>
      <c r="AJ82" s="0" t="inlineStr">
        <is>
          <t>Plastic</t>
        </is>
      </c>
      <c r="AK82" s="0" t="inlineStr">
        <is>
          <t>塑料</t>
        </is>
      </c>
      <c r="AL82" s="0" t="inlineStr">
        <is>
          <t>8.5</t>
        </is>
      </c>
      <c r="AM82" s="0" t="inlineStr">
        <is>
          <t>50</t>
        </is>
      </c>
      <c r="AN82" s="5" t="n">
        <v>0.11</v>
      </c>
      <c r="AO82" s="0" t="n">
        <v>15.99</v>
      </c>
      <c r="AP82" s="0" t="n">
        <v>6.45</v>
      </c>
      <c r="AQ82" s="0" t="n">
        <v>5.99</v>
      </c>
      <c r="AR82" s="0">
        <f>IF(VALUE(TRIM(AM82))&lt;=100,"202411999000529084",IF(VALUE(TRIM(AM82))&lt;=200,"202411999000529085",IF(VALUE(TRIM(AM82))&lt;=300,"202411999000529087",IF(VALUE(TRIM(AM82))&lt;=400,"202411999000529089",IF(VALUE(TRIM(AM82))&lt;=500,"202411999000529090",IF(VALUE(TRIM(AM82))&lt;=1000,"202411999000532718","202411999000536024"))))))</f>
        <v/>
      </c>
      <c r="AU82" s="0" t="inlineStr">
        <is>
          <t>正常</t>
        </is>
      </c>
      <c r="BA82" s="0" t="inlineStr">
        <is>
          <t>http://23.94.38.62/ck4ycHExQjg2Y2M5dHNPRm5YSTR0a2pGWlBIVTlac3FHR2xyenlNcWR2bnFiSHJ4S090a1dWL0lBeWc4WTJuNTRkUVNVeDBhR2dnPQ.jpg</t>
        </is>
      </c>
      <c r="BB82" s="0" t="inlineStr">
        <is>
          <t>http://23.94.38.62/VVdYSldzRU4rNmwwNVhVcDA2T1JXcW8zM3didEFBbzIzck5DS0hhT1lhVElSKzAvZW1hQmp2UGQ1WW9iV01lOVhvbHFpa1RuYmtBPQ.jpg</t>
        </is>
      </c>
      <c r="BC82" s="0" t="inlineStr">
        <is>
          <t>http://23.94.38.62/NDU2MkFDRWJYUStMNHYzQmhGbktNYzY1cTc2ZElRQ09YRUova2wvS3dJd0tGS091NmUvWjhPT3F0K0RRbzV4aUFxMTlLelhEZVV3PQ.jpg</t>
        </is>
      </c>
      <c r="BD82" s="0" t="inlineStr">
        <is>
          <t>http://23.94.38.62/ZmNnajFscHRYbis1Rk8wa1pwYkNQUXVNVXFhT2c3WHhNUE14c2FJQjBkaExQZ3BoQ1ArWHpKVjllczh4czRvWWxyZGdySzJ0eXN3PQ.jpg</t>
        </is>
      </c>
      <c r="BE82" s="0" t="inlineStr">
        <is>
          <t>http://23.94.38.62/WE9aTU5LZWhLVDhXdU1Bd1JJVlgwbks5WU90ZGhJc21NNTVIb1hsenAwSlJOM0NiRkVwMGZTUHpYQ0lLZTVTaWJCQzIwWnorM1hJPQ.jpg</t>
        </is>
      </c>
      <c r="BF82" s="0" t="inlineStr">
        <is>
          <t>http://23.94.38.62/ODUyOHRpM00vL0lZVytreXBYM2lkUGJtV2JqeFVvZjc1V1Bjc1hNb0toY0lIck5PV1k1Q1dkT0NSSEhuc09KUFNHSythZStOOERZPQ.jpg</t>
        </is>
      </c>
      <c r="BG82" s="0" t="inlineStr">
        <is>
          <t>http://23.94.38.62/Nk04NHZkc2Q5LzFoTEo0eW9qU3E0V3owampOTzJLNWxwVVlLVzl0d1pOdWdpZWlCK29jeWEzdC9JSU1teHM0RXVuYytiOW9sUm1BPQ.jpg</t>
        </is>
      </c>
      <c r="BH82" s="0" t="inlineStr">
        <is>
          <t>http://23.94.38.62/U3BGRjY4ZVg3K01zU0E1TWFQdTY0RXl0SUJRT2NQNUMydERvUEJRUDVGTGJwaW9rdVBKQU5CTE9JRkQ2eXZxUkp0NlhTL1E1dU9RPQ.jpg</t>
        </is>
      </c>
      <c r="BI82" s="0" t="inlineStr">
        <is>
          <t>http://23.94.38.62/bjJMRTV4UXo0MmNFTjFjbDVNeENkVWh3ZThLVUxlbFBZbFczTGRPNHlPbXMybVFCRzlVVVUwR0dmbDU0UHZqQVAvSGk1eklndk04PQ.jpg</t>
        </is>
      </c>
      <c r="BJ82" s="0" t="inlineStr">
        <is>
          <t>http://23.94.38.62/QUlzSURkYktzZVY1cTNHcmpVZndmbGp2WjJFQVp1NEVTcC95dVZ0bzZ3eEZKYndrdU5BOUk0K0tva2hBTmlVZkJvVDR5RURLTk9vPQ.jpg@100</t>
        </is>
      </c>
      <c r="BK82" s="0">
        <f>IF(ISBLANK(BJ82),BA82,BJ82)</f>
        <v/>
      </c>
      <c r="BL82" s="0" t="inlineStr">
        <is>
          <t>WJY241126001</t>
        </is>
      </c>
      <c r="BN82" s="0" t="inlineStr">
        <is>
          <t>Liquid With Temperature Covers Blemishes Naturally Lasts For A Long Fits Well Moisturizes 30ml</t>
        </is>
      </c>
      <c r="BO82" s="0" t="inlineStr">
        <is>
          <t>带温度的液体自然遮盖瑕疵持久贴合保湿 30ml</t>
        </is>
      </c>
      <c r="BP82" s="0" t="inlineStr">
        <is>
          <t>温变粉底液遮瑕保湿   30ml</t>
        </is>
      </c>
      <c r="BQ82" s="0" t="inlineStr">
        <is>
          <t>Temperature Changing Liquid Foundation Concealer Moisturizing 30Ml</t>
        </is>
      </c>
    </row>
    <row r="83" ht="50" customHeight="1" s="1">
      <c r="A83" s="0" t="inlineStr">
        <is>
          <t>CCT241129003</t>
        </is>
      </c>
      <c r="B83" s="0" t="inlineStr">
        <is>
          <t>Herunwer</t>
        </is>
      </c>
      <c r="C83" s="0" t="inlineStr">
        <is>
          <t>2WXX20250106</t>
        </is>
      </c>
      <c r="D83" s="0" t="inlineStr">
        <is>
          <t>-</t>
        </is>
      </c>
      <c r="F83" s="0">
        <f>C83&amp;D83&amp;A83&amp;D83&amp;B83</f>
        <v/>
      </c>
      <c r="G83" s="0">
        <f>C83&amp;D83&amp;E83&amp;D83&amp;B83</f>
        <v/>
      </c>
      <c r="J83" s="0">
        <f>BN83</f>
        <v/>
      </c>
      <c r="K83" s="0" t="inlineStr">
        <is>
          <t xml:space="preserve">Herunwer </t>
        </is>
      </c>
      <c r="L83" s="0">
        <f>K83&amp;J83</f>
        <v/>
      </c>
      <c r="M83" s="0">
        <f>LEN(L83)</f>
        <v/>
      </c>
      <c r="N83" s="0" t="inlineStr">
        <is>
          <t>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t>
        </is>
      </c>
      <c r="O83" s="2">
        <f>IF(ISNUMBER(SEARCH("&lt;br&gt;Size",SUBSTITUTE(TRIM(N83),"&lt;br&gt; ","&lt;br&gt;"))),LEFT(SUBSTITUTE(TRIM(N83),"&lt;br&gt; ","&lt;br&gt;"),SEARCH("&lt;br&gt;Size",SUBSTITUTE(TRIM(N83),"&lt;br&gt; ","&lt;br&gt;"))-1),SUBSTITUTE(TRIM(N83),"&lt;br&gt; ","&lt;br&gt;"))</f>
        <v/>
      </c>
      <c r="P83" s="2">
        <f>IF(ISNUMBER(SEARCH("Size&lt;br&gt;US",O83)),LEFT(O83,SEARCH("Size&lt;br&gt;US",O83)-1),O83)</f>
        <v/>
      </c>
      <c r="Q83" s="2">
        <f>SUBSTITUTE(P83,"&lt;br&gt;",CHAR(10))</f>
        <v/>
      </c>
      <c r="R83" s="2">
        <f>REPLACE(Q83,1,FIND(CHAR(10),Q83),)</f>
        <v/>
      </c>
      <c r="S83" s="3">
        <f>REPLACE(R83,1,FIND(CHAR(10),R83),)</f>
        <v/>
      </c>
      <c r="T83" s="3">
        <f>REPLACE(S83,1,FIND(CHAR(10),S83),)</f>
        <v/>
      </c>
      <c r="U83" s="3">
        <f>REPLACE(T83,1,FIND(CHAR(10),T83),)</f>
        <v/>
      </c>
      <c r="V83" s="3">
        <f>REPLACE(U83,1,FIND(CHAR(10),U83),)</f>
        <v/>
      </c>
      <c r="W83" s="3">
        <f>REPLACE(V83,1,FIND(CHAR(10),V83),)</f>
        <v/>
      </c>
      <c r="X83" s="3">
        <f>REPLACE(W83,1,FIND(CHAR(10),W83),)</f>
        <v/>
      </c>
      <c r="Y83" s="2">
        <f>K83&amp;"【Service】 If you have any questions, please feel free to contact us and we will answer your questions as soon as possible."</f>
        <v/>
      </c>
      <c r="Z83" s="3" t="inlineStr">
        <is>
          <t>best gift</t>
        </is>
      </c>
      <c r="AA83" s="3">
        <f>LEFT(S83,FIND(CHAR(10),S83)-1)</f>
        <v/>
      </c>
      <c r="AB83" s="2">
        <f>LEFT(T83,FIND(CHAR(10),T83)-1)</f>
        <v/>
      </c>
      <c r="AC83" s="2">
        <f>LEFT(U83,FIND(CHAR(10),U83)-1)</f>
        <v/>
      </c>
      <c r="AD83" s="2">
        <f>LEFT(V83,FIND(CHAR(10),V83)-1)</f>
        <v/>
      </c>
      <c r="AE83" s="2">
        <f>LEFT(W83,FIND(CHAR(10),W83)-1)</f>
        <v/>
      </c>
      <c r="AF83" s="0" t="inlineStr">
        <is>
          <t>液体,易碎品,定制,纸箱,信封件-DE2,开模已回货</t>
        </is>
      </c>
      <c r="AG83" s="0" t="inlineStr">
        <is>
          <t>white</t>
        </is>
      </c>
      <c r="AH83" s="0" t="inlineStr">
        <is>
          <t>Free Size</t>
        </is>
      </c>
      <c r="AJ83" s="0" t="inlineStr">
        <is>
          <t>glass</t>
        </is>
      </c>
      <c r="AK83" s="0" t="inlineStr">
        <is>
          <t>玻璃</t>
        </is>
      </c>
      <c r="AL83" s="0" t="inlineStr">
        <is>
          <t>9</t>
        </is>
      </c>
      <c r="AM83" s="0" t="inlineStr">
        <is>
          <t>150</t>
        </is>
      </c>
      <c r="AN83" s="5" t="n">
        <v>0.33</v>
      </c>
      <c r="AO83" s="0" t="n">
        <v>18.99</v>
      </c>
      <c r="AP83" s="0" t="n">
        <v>7.68</v>
      </c>
      <c r="AQ83" s="0" t="n">
        <v>7.99</v>
      </c>
      <c r="AR83" s="0">
        <f>IF(VALUE(TRIM(AM83))&lt;=100,"202411999000529084",IF(VALUE(TRIM(AM83))&lt;=200,"202411999000529085",IF(VALUE(TRIM(AM83))&lt;=300,"202411999000529087",IF(VALUE(TRIM(AM83))&lt;=400,"202411999000529089",IF(VALUE(TRIM(AM83))&lt;=500,"202411999000529090",IF(VALUE(TRIM(AM83))&lt;=1000,"202411999000532718","202411999000536024"))))))</f>
        <v/>
      </c>
      <c r="AU83" s="0" t="inlineStr">
        <is>
          <t>正常</t>
        </is>
      </c>
      <c r="BA83" s="0" t="inlineStr">
        <is>
          <t>http://23.94.38.62/cUQxZEd0RDFhOGJPeTQwZ2lpTXBMcUs1ME1UeXN5dHQ0aGRYQmRDK1Y5Y3F1cDIvSlRKVXQvbzlOVllHYll1WCswb2FSSEVLY3g0PQ.jpg</t>
        </is>
      </c>
      <c r="BB83" s="0" t="inlineStr">
        <is>
          <t>http://23.94.38.62/YzU2cm5obTZCbGpXYnl6TmZYbS9pSWhUM0V4RVpiUnhpdEFjdnN5V09WNTdSUEMwbE92SDhzeXBwclNUR1Z1dVlmdFdTblV5Q3A0PQ.jpg</t>
        </is>
      </c>
      <c r="BC83" s="0" t="inlineStr">
        <is>
          <t>http://23.94.38.62/Ui9oRkpmRUFDN0RDRU1udU1oUFA4R3psUEw2ZzZkUFpIdlVZNnUyYUxzemE1NVYxcjdoQ3hCSm9mZlhIc1VvNzFFamhSQlBxUk53PQ.jpg</t>
        </is>
      </c>
      <c r="BD83" s="0" t="inlineStr">
        <is>
          <t>http://23.94.38.62/eDZ5c0NoM0pVRnFJWWRnSDVpT0xQSUp6d1hGWjVPRGYxQ1BUVzNLcS91N2JHSXJPZTlxR1RuNVkwa3M5WldtampicGZTM2VpdXZnPQ.jpg</t>
        </is>
      </c>
      <c r="BE83" s="0" t="inlineStr">
        <is>
          <t>http://23.94.38.62/aGNpZ0tGa1FLMjJScjJVOXlvNHpLb1kwNWZwTHp4VWFIbjZRc0M4T1NiMG5SbFpGWHk3MHp4QUFESFlHRm02YkhPckthZUYraEpRPQ.jpg</t>
        </is>
      </c>
      <c r="BF83" s="0" t="inlineStr">
        <is>
          <t>http://23.94.38.62/ZzFJZ3RvVWttS1MvdXY3Qk9uQ2dYT3A1eENYN0krSDEwdHh6eGtkdVcyUjRkNUNHeWV5MTcvcHJWQUc4Vkk5Ti9nMlNML3h1R2k4PQ.jpg</t>
        </is>
      </c>
      <c r="BG83" s="0" t="inlineStr">
        <is>
          <t>http://23.94.38.62/K2g3RDYxdzJUcmIxblJPWm11dFZ1TUE5d0NINHJWS3F1QXo3WVlmKzlTeWNlVVpLdWFQWjRFa2NNVGVTdURGOVFRejBzczFkK2NFPQ.jpg</t>
        </is>
      </c>
      <c r="BH83" s="0" t="inlineStr">
        <is>
          <t>http://23.94.38.62/cXZ0VyszY21kR1NjRk5MQWtqTFlweFJ0YkRDdnhucmxTRVd5anZzak1hQmNIakdkWmk3dXNLMGhhNnh5Rlo4enZvRDRrbG8xZmNvPQ.jpg</t>
        </is>
      </c>
      <c r="BI83" s="0" t="inlineStr">
        <is>
          <t>http://23.94.38.62/c1hzMndRUk9vSDlPWE1scFFrQ2ZOQ3ZaNWs0eDhSS3VMcFVGYm5RUVAvd091VkhQRjlCc0lBaWxuWUQ2VlczM2kyVVgxYWhkcDQwPQ.jpg</t>
        </is>
      </c>
      <c r="BJ83" s="0" t="inlineStr">
        <is>
          <t>http://23.94.38.62/VC9sSnp2ZWpGYUQxV2hMS2o0RzNCQnVHeUFJVlRCLzMvV2NTQ2M2a1lpdEJiT0lkOTNvbjNOSElFUytsTlhuUEhuLzF2SVV2MFhJPQ.jpg@100</t>
        </is>
      </c>
      <c r="BK83" s="0">
        <f>IF(ISBLANK(BJ83),BA83,BJ83)</f>
        <v/>
      </c>
      <c r="BL83" s="0" t="inlineStr">
        <is>
          <t>CCT241129003</t>
        </is>
      </c>
      <c r="BN83" s="0" t="inlineStr">
        <is>
          <t>Warm Change Defective Liquid Moisturising Concealer Long Lasting Service Not Easy To Take Off Brightening Colour Changing Concealer 30ml</t>
        </is>
      </c>
      <c r="BO83" s="0" t="inlineStr">
        <is>
          <t>暖变瑕疵液保湿遮瑕膏持久不易脱色提亮变色遮瑕膏30ml</t>
        </is>
      </c>
      <c r="BP83" s="0" t="inlineStr">
        <is>
          <t>温变粉底液 30ml</t>
        </is>
      </c>
      <c r="BQ83" s="0" t="inlineStr">
        <is>
          <t>Temperature Change Liquid Foundation 30Ml</t>
        </is>
      </c>
    </row>
    <row r="84" ht="50" customHeight="1" s="1">
      <c r="A84" s="0" t="inlineStr">
        <is>
          <t>WTX70324482</t>
        </is>
      </c>
      <c r="B84" s="0" t="inlineStr">
        <is>
          <t>Herunwer</t>
        </is>
      </c>
      <c r="C84" s="0" t="inlineStr">
        <is>
          <t>2WXX20250106</t>
        </is>
      </c>
      <c r="D84" s="0" t="inlineStr">
        <is>
          <t>-</t>
        </is>
      </c>
      <c r="E84" s="0" t="n"/>
      <c r="F84" s="0">
        <f>C84&amp;D84&amp;A84&amp;D84&amp;B84</f>
        <v/>
      </c>
      <c r="G84" s="0">
        <f>C84&amp;D84&amp;E84&amp;D84&amp;B84</f>
        <v/>
      </c>
      <c r="J84" s="0">
        <f>BN84</f>
        <v/>
      </c>
      <c r="K84" s="0" t="inlineStr">
        <is>
          <t xml:space="preserve">Herunwer </t>
        </is>
      </c>
      <c r="L84" s="0">
        <f>K84&amp;J84</f>
        <v/>
      </c>
      <c r="M84" s="0">
        <f>LEN(L84)</f>
        <v/>
      </c>
      <c r="N84" s="0" t="inlineStr">
        <is>
          <t xml:space="preserve">Makeup Large Blush Face Powder Foundation Cosmetic Brush&lt;br&gt;    Feature:&lt;br&gt;  New and high quality  Hair Material: Imported Nylon&lt;br&gt;Handle Material:plastic&lt;br&gt;Beautiful and Stylish, easy to carry&lt;br&gt;Superior quality,the brushes will not irritage your skin&lt;br&gt;Good choice for women&lt;br&gt;Length:10CM(APPROX.)&lt;br&gt;Width:3CM(APPROX.)&lt;br&gt;   Package Content:&lt;br&gt;1 PC Face powder brush(Without Retail Package)&lt;br&gt;  </t>
        </is>
      </c>
      <c r="O84" s="2">
        <f>IF(ISNUMBER(SEARCH("&lt;br&gt;Size",SUBSTITUTE(TRIM(N84),"&lt;br&gt; ","&lt;br&gt;"))),LEFT(SUBSTITUTE(TRIM(N84),"&lt;br&gt; ","&lt;br&gt;"),SEARCH("&lt;br&gt;Size",SUBSTITUTE(TRIM(N84),"&lt;br&gt; ","&lt;br&gt;"))-1),SUBSTITUTE(TRIM(N84),"&lt;br&gt; ","&lt;br&gt;"))</f>
        <v/>
      </c>
      <c r="P84" s="2">
        <f>IF(ISNUMBER(SEARCH("Size&lt;br&gt;US",O84)),LEFT(O84,SEARCH("Size&lt;br&gt;US",O84)-1),O84)</f>
        <v/>
      </c>
      <c r="Q84" s="2">
        <f>SUBSTITUTE(P84,"&lt;br&gt;",CHAR(10))</f>
        <v/>
      </c>
      <c r="R84" s="2">
        <f>REPLACE(Q84,1,FIND(CHAR(10),Q84),)</f>
        <v/>
      </c>
      <c r="S84" s="3">
        <f>REPLACE(R84,1,FIND(CHAR(10),R84),)</f>
        <v/>
      </c>
      <c r="T84" s="3">
        <f>REPLACE(S84,1,FIND(CHAR(10),S84),)</f>
        <v/>
      </c>
      <c r="U84" s="3">
        <f>REPLACE(T84,1,FIND(CHAR(10),T84),)</f>
        <v/>
      </c>
      <c r="V84" s="3">
        <f>REPLACE(U84,1,FIND(CHAR(10),U84),)</f>
        <v/>
      </c>
      <c r="W84" s="3">
        <f>REPLACE(V84,1,FIND(CHAR(10),V84),)</f>
        <v/>
      </c>
      <c r="X84" s="3">
        <f>REPLACE(W84,1,FIND(CHAR(10),W84),)</f>
        <v/>
      </c>
      <c r="Y84" s="2">
        <f>K84&amp;"【Service】 If you have any questions, please feel free to contact us and we will answer your questions as soon as possible."</f>
        <v/>
      </c>
      <c r="Z84" s="3" t="inlineStr">
        <is>
          <t>best gift</t>
        </is>
      </c>
      <c r="AA84" s="3">
        <f>LEFT(S84,FIND(CHAR(10),S84)-1)</f>
        <v/>
      </c>
      <c r="AB84" s="2">
        <f>LEFT(T84,FIND(CHAR(10),T84)-1)</f>
        <v/>
      </c>
      <c r="AC84" s="2">
        <f>LEFT(U84,FIND(CHAR(10),U84)-1)</f>
        <v/>
      </c>
      <c r="AD84" s="2">
        <f>LEFT(V84,FIND(CHAR(10),V84)-1)</f>
        <v/>
      </c>
      <c r="AE84" s="2">
        <f>LEFT(W84,FIND(CHAR(10),W84)-1)</f>
        <v/>
      </c>
      <c r="AF84" s="0" t="inlineStr">
        <is>
          <t>信封件-US.UK.DE</t>
        </is>
      </c>
      <c r="AG84" s="0" t="inlineStr">
        <is>
          <t>Gold</t>
        </is>
      </c>
      <c r="AH84" s="0" t="inlineStr"/>
      <c r="AJ84" s="0" t="inlineStr"/>
      <c r="AK84" s="0" t="inlineStr"/>
      <c r="AL84" s="0" t="inlineStr">
        <is>
          <t>3.5</t>
        </is>
      </c>
      <c r="AM84" s="0" t="inlineStr">
        <is>
          <t>21</t>
        </is>
      </c>
      <c r="AN84" s="5" t="n">
        <v>0.05</v>
      </c>
      <c r="AO84" s="0" t="n">
        <v>12.99</v>
      </c>
      <c r="AP84" s="0" t="n">
        <v>5.2</v>
      </c>
      <c r="AQ84" s="0" t="n">
        <v>4.99</v>
      </c>
      <c r="AR84" s="0">
        <f>IF(VALUE(TRIM(AM84))&lt;=100,"202411999000529084",IF(VALUE(TRIM(AM84))&lt;=200,"202411999000529085",IF(VALUE(TRIM(AM84))&lt;=300,"202411999000529087",IF(VALUE(TRIM(AM84))&lt;=400,"202411999000529089",IF(VALUE(TRIM(AM84))&lt;=500,"202411999000529090",IF(VALUE(TRIM(AM84))&lt;=1000,"202411999000532718","202411999000536024"))))))</f>
        <v/>
      </c>
      <c r="AU84" s="0" t="inlineStr">
        <is>
          <t>正常</t>
        </is>
      </c>
      <c r="BA84" s="0" t="inlineStr">
        <is>
          <t>http://23.94.38.62/RGpraE45TVAzVTYyR3BpWlNtWnRlaTh2eE5vR2xBQVc2VzBreFcyWE95RDQxckw0Rk5qakRTQThnUDFTL0J4YlBuNnUrMTQ1UkRvPQ.jpg</t>
        </is>
      </c>
      <c r="BB84" s="0" t="inlineStr">
        <is>
          <t>http://23.94.38.62/akdZNEt2c0MzSkN0VitPZXFlMVhOSmR2VzRBSTF3dmVlQW5WV2hNWTBCZ2IvSzJMTll0WWp2cVRFN25yYUc2NTJEbEZFdXhOcHhzPQ.jpg</t>
        </is>
      </c>
      <c r="BC84" s="0" t="inlineStr">
        <is>
          <t>http://23.94.38.62/QjMydHVsdUJiRjNlNnBOSU9QZ0pEMCtQT0loUFhzRkZPUDhkUWFnWnJ6OFhSN01hbVgrVTlJQzZEN0FMdVZOK25GMVNCQmRwb3NJPQ.jpg</t>
        </is>
      </c>
      <c r="BD84" s="0" t="inlineStr">
        <is>
          <t>http://23.94.38.62/VnpDeDAxc3B4cWw4L0syK0I3SXMyNDRkSzFVUEQ2UG5Pb2U1YU80ek9WVmgvNWt6UHMwVkF1MWxpNUtFNm0rUGNjaHk0SmZXazVZPQ.jpg</t>
        </is>
      </c>
      <c r="BE84" s="0" t="n"/>
      <c r="BF84" s="0" t="n"/>
      <c r="BG84" s="0" t="n"/>
      <c r="BK84" s="0">
        <f>IF(ISBLANK(BJ84),BA84,BJ84)</f>
        <v/>
      </c>
      <c r="BL84" s="0" t="inlineStr">
        <is>
          <t>WTX70324482</t>
        </is>
      </c>
      <c r="BN84" s="0" t="inlineStr">
        <is>
          <t xml:space="preserve">Makeup Large Blush Face Powder Foundation Cosmetic Brush </t>
        </is>
      </c>
      <c r="BO84" s="0" t="inlineStr">
        <is>
          <t>化妆大号腮红面部粉底化妆刷</t>
        </is>
      </c>
      <c r="BP84" s="0" t="inlineStr">
        <is>
          <t xml:space="preserve">金色 化妆刷大号散粉刷 </t>
        </is>
      </c>
      <c r="BQ84" s="0" t="inlineStr">
        <is>
          <t xml:space="preserve"> Gold Makeup Brush Large Loose Powder Brush</t>
        </is>
      </c>
    </row>
    <row r="85" ht="50" customHeight="1" s="1">
      <c r="A85" s="0" t="inlineStr">
        <is>
          <t>CHA210109811</t>
        </is>
      </c>
      <c r="B85" s="0" t="inlineStr">
        <is>
          <t>Herunwer</t>
        </is>
      </c>
      <c r="C85" s="0" t="inlineStr">
        <is>
          <t>2WXX20250106</t>
        </is>
      </c>
      <c r="D85" s="0" t="inlineStr">
        <is>
          <t>-</t>
        </is>
      </c>
      <c r="E85" s="0" t="n"/>
      <c r="F85" s="0">
        <f>C85&amp;D85&amp;A85&amp;D85&amp;B85</f>
        <v/>
      </c>
      <c r="G85" s="0">
        <f>C85&amp;D85&amp;E85&amp;D85&amp;B85</f>
        <v/>
      </c>
      <c r="J85" s="0">
        <f>BN85</f>
        <v/>
      </c>
      <c r="K85" s="0" t="inlineStr">
        <is>
          <t xml:space="preserve">Herunwer </t>
        </is>
      </c>
      <c r="L85" s="0">
        <f>K85&amp;J85</f>
        <v/>
      </c>
      <c r="M85" s="0">
        <f>LEN(L85)</f>
        <v/>
      </c>
      <c r="N85" s="0" t="inlineStr">
        <is>
          <t xml:space="preserve">&lt;br&gt;Langmanni Diamond Shining Liquid Eyeshadow Set of Ten Psychedelic Pearlescent Eyeshadow Gift Box&lt;br&gt; Description:&lt;br&gt;18 SHADES COLORS: cool and stunning. Perfect for day &amp; night,festivals,party,club,appointment,wedding,Christmas,Halloween makeups.&lt;br&gt; LONG-LASTING: Highly pigmented, long-lasting colors and is not easy to drop and fly powder. It can long last for all day long, gives you comfortable using experience and keep your perfect eyeshadow makeup for a long time.&lt;br&gt; VEGAN/CRUELTY-FREE: Health and safe ingredients and great quality, Hypoallergic, skin-friendly, Cruelty-free. Colors easy to apply &amp; wash off. As with all cosmetics, a small skin patch test is recommended before using.&lt;br&gt;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 </t>
        </is>
      </c>
      <c r="O85" s="2">
        <f>IF(ISNUMBER(SEARCH("&lt;br&gt;Size",SUBSTITUTE(TRIM(N85),"&lt;br&gt; ","&lt;br&gt;"))),LEFT(SUBSTITUTE(TRIM(N85),"&lt;br&gt; ","&lt;br&gt;"),SEARCH("&lt;br&gt;Size",SUBSTITUTE(TRIM(N85),"&lt;br&gt; ","&lt;br&gt;"))-1),SUBSTITUTE(TRIM(N85),"&lt;br&gt; ","&lt;br&gt;"))</f>
        <v/>
      </c>
      <c r="P85" s="2">
        <f>IF(ISNUMBER(SEARCH("Size&lt;br&gt;US",O85)),LEFT(O85,SEARCH("Size&lt;br&gt;US",O85)-1),O85)</f>
        <v/>
      </c>
      <c r="Q85" s="2">
        <f>SUBSTITUTE(P85,"&lt;br&gt;",CHAR(10))</f>
        <v/>
      </c>
      <c r="R85" s="2">
        <f>REPLACE(Q85,1,FIND(CHAR(10),Q85),)</f>
        <v/>
      </c>
      <c r="S85" s="3">
        <f>REPLACE(R85,1,FIND(CHAR(10),R85),)</f>
        <v/>
      </c>
      <c r="T85" s="3">
        <f>REPLACE(S85,1,FIND(CHAR(10),S85),)</f>
        <v/>
      </c>
      <c r="U85" s="3">
        <f>REPLACE(T85,1,FIND(CHAR(10),T85),)</f>
        <v/>
      </c>
      <c r="V85" s="3">
        <f>REPLACE(U85,1,FIND(CHAR(10),U85),)</f>
        <v/>
      </c>
      <c r="W85" s="3">
        <f>REPLACE(V85,1,FIND(CHAR(10),V85),)</f>
        <v/>
      </c>
      <c r="X85" s="3">
        <f>REPLACE(W85,1,FIND(CHAR(10),W85),)</f>
        <v/>
      </c>
      <c r="Y85" s="2">
        <f>K85&amp;"【Service】 If you have any questions, please feel free to contact us and we will answer your questions as soon as possible."</f>
        <v/>
      </c>
      <c r="Z85" s="3" t="inlineStr">
        <is>
          <t>best gift</t>
        </is>
      </c>
      <c r="AA85" s="3">
        <f>LEFT(S85,FIND(CHAR(10),S85)-1)</f>
        <v/>
      </c>
      <c r="AB85" s="2">
        <f>LEFT(T85,FIND(CHAR(10),T85)-1)</f>
        <v/>
      </c>
      <c r="AC85" s="2">
        <f>LEFT(U85,FIND(CHAR(10),U85)-1)</f>
        <v/>
      </c>
      <c r="AD85" s="2">
        <f>LEFT(V85,FIND(CHAR(10),V85)-1)</f>
        <v/>
      </c>
      <c r="AE85" s="2">
        <f>LEFT(W85,FIND(CHAR(10),W85)-1)</f>
        <v/>
      </c>
      <c r="AF85" s="0" t="inlineStr">
        <is>
          <t>易碎品,粉末,纸箱</t>
        </is>
      </c>
      <c r="AG85" s="0" t="inlineStr">
        <is>
          <t>Multicolor</t>
        </is>
      </c>
      <c r="AH85" s="0" t="inlineStr"/>
      <c r="AJ85" s="0" t="inlineStr">
        <is>
          <t>plastic</t>
        </is>
      </c>
      <c r="AK85" s="0" t="inlineStr"/>
      <c r="AL85" s="0" t="inlineStr">
        <is>
          <t>14</t>
        </is>
      </c>
      <c r="AM85" s="0" t="inlineStr">
        <is>
          <t>168</t>
        </is>
      </c>
      <c r="AN85" s="5" t="n">
        <v>0.37</v>
      </c>
      <c r="AO85" s="0" t="n">
        <v>21.99</v>
      </c>
      <c r="AP85" s="0" t="n">
        <v>8.82</v>
      </c>
      <c r="AQ85" s="0" t="n">
        <v>8.99</v>
      </c>
      <c r="AR85" s="0">
        <f>IF(VALUE(TRIM(AM85))&lt;=100,"202411999000529084",IF(VALUE(TRIM(AM85))&lt;=200,"202411999000529085",IF(VALUE(TRIM(AM85))&lt;=300,"202411999000529087",IF(VALUE(TRIM(AM85))&lt;=400,"202411999000529089",IF(VALUE(TRIM(AM85))&lt;=500,"202411999000529090",IF(VALUE(TRIM(AM85))&lt;=1000,"202411999000532718","202411999000536024"))))))</f>
        <v/>
      </c>
      <c r="AU85" s="0" t="inlineStr">
        <is>
          <t>正常</t>
        </is>
      </c>
      <c r="BA85" s="0" t="inlineStr">
        <is>
          <t>http://23.94.38.62/SmRpUE8za1RHZU5xSW1vRVExYy9ORkRid0duVjlrbHNuck1aZzFtbzBLUFJpMnFmenNmdytpT0xZaGJqNWlaejdaY2VrTmZ0RVZVPQ.jpg</t>
        </is>
      </c>
      <c r="BB85" s="0" t="inlineStr">
        <is>
          <t>http://23.94.38.62/N1kvS3dnNWl1YmZhc2g1NFhJSDY3aWVPNDMyZm9Hd1pjYXRoNExoZ3lzOWp5Rk1BYWxvR3A4N0duUmI1Vkc1c09qWnRqVjVFazk0PQ.jpg</t>
        </is>
      </c>
      <c r="BC85" s="0" t="inlineStr">
        <is>
          <t>http://23.94.38.62/Ym5VdnhKZWR0dXBpbk8yYkxxZ3dCUmpaQ0pOcU1Kdmc5ZHg5clZ0dytVRkxBODNoMXpCLzh0UWJ6aTQ1blVsTEhMRC9iazI2VFg4PQ.jpg</t>
        </is>
      </c>
      <c r="BD85" s="0" t="inlineStr">
        <is>
          <t>http://23.94.38.62/ajRLVVpLZWl3bG5BKzVvdGtreUE1UGJDamxLZEN3MktuM0pGZWVTczVtM3NsWDhjb3paYVY4d214SkhyUUxJTWhGcCsyN2dJTmVZPQ.jpg</t>
        </is>
      </c>
      <c r="BE85" s="0" t="inlineStr">
        <is>
          <t>http://23.94.38.62/NzQxTUIyWlN6RjlwS1dSbEljTTNnZ0h4V0UzMFFVV29hMFJoajFIQm9zNVJKeit3WnA4bUpsb3ZBaitLTlRTM05ReFZISXBZSmFzPQ.jpg</t>
        </is>
      </c>
      <c r="BF85" s="0" t="inlineStr">
        <is>
          <t>http://23.94.38.62/TEY2T2h2UlpvT2xZMlJZaUpKNXIvTnQxUi9xOUlKUEJtTG5LTDVMYnIrK1c0RXBZYW9vSEhrYmZ6Y0E0eDR3MUJva2JuQm9jU1hZPQ.jpg</t>
        </is>
      </c>
      <c r="BG85" s="0" t="inlineStr">
        <is>
          <t>http://23.94.38.62/d0VRc0dEc2twNTZiTnAzdVJUR3hCYzN1cU1GcE1EblJYMFRiR0M4c1FUTDRVUDQrOTRNd1d5YzBBakwwcUhoNFhFZmJwUGp1QTA0PQ.jpg</t>
        </is>
      </c>
      <c r="BH85" s="0" t="n"/>
      <c r="BI85" s="0" t="n"/>
      <c r="BJ85" s="0" t="inlineStr">
        <is>
          <t>http://23.94.38.62/ZzRVVlA4L3E1YlpGR2I5OHJBVHhSSFBPRzR1V1FJdy90d3pic1psa0x3M0FHOC9RL2Rid2Zkc2V0U0tTV3JsaFBpU3I0NmlsaFJvPQ.jpg@100</t>
        </is>
      </c>
      <c r="BK85" s="0">
        <f>IF(ISBLANK(BJ85),BA85,BJ85)</f>
        <v/>
      </c>
      <c r="BL85" s="0" t="inlineStr">
        <is>
          <t>CHA210109811</t>
        </is>
      </c>
      <c r="BN85" s="0" t="inlineStr">
        <is>
          <t>Langmanni Diamond Shining Liquid Eyeshadow Set of 18 Psychedelic Pearlescent Eyeshadow Gift Box</t>
        </is>
      </c>
      <c r="BO85" s="0" t="inlineStr">
        <is>
          <t>Langmanni 钻石闪耀液体眼影 18 件套迷幻珠光眼影礼盒</t>
        </is>
      </c>
      <c r="BP85" s="0" t="inlineStr">
        <is>
          <t>Langmanni 18色眼影盘</t>
        </is>
      </c>
      <c r="BQ85" s="0" t="inlineStr">
        <is>
          <t>Langmanni 18-Color Eyeshadow Palette</t>
        </is>
      </c>
    </row>
    <row r="86" ht="50" customHeight="1" s="1">
      <c r="A86" s="0" t="inlineStr">
        <is>
          <t>LWJ211007397</t>
        </is>
      </c>
      <c r="B86" s="0" t="inlineStr">
        <is>
          <t>Herunwer</t>
        </is>
      </c>
      <c r="C86" s="0" t="inlineStr">
        <is>
          <t>2WXX20250106</t>
        </is>
      </c>
      <c r="D86" s="0" t="inlineStr">
        <is>
          <t>-</t>
        </is>
      </c>
      <c r="E86" s="0" t="n"/>
      <c r="F86" s="0">
        <f>C86&amp;D86&amp;A86&amp;D86&amp;B86</f>
        <v/>
      </c>
      <c r="G86" s="0">
        <f>C86&amp;D86&amp;E86&amp;D86&amp;B86</f>
        <v/>
      </c>
      <c r="J86" s="0">
        <f>BN86</f>
        <v/>
      </c>
      <c r="K86" s="0" t="inlineStr">
        <is>
          <t xml:space="preserve">Herunwer </t>
        </is>
      </c>
      <c r="L86" s="0">
        <f>K86&amp;J86</f>
        <v/>
      </c>
      <c r="M86" s="0">
        <f>LEN(L86)</f>
        <v/>
      </c>
      <c r="N86" s="0" t="inlineStr">
        <is>
          <t>40-color eyeshadow pearlescent matte earth color one multi-color eyeshadow&lt;br&gt; Features:&lt;br&gt; 100% Brand New in retail package.&lt;br&gt; Full color palettes eyeshadow sets for casual makeup, party makeup, wedding makeup, etc.&lt;br&gt; Palettes includes Matte and Shimmer colors, easy to match your look.&lt;br&gt; Rich and leading the trend colors, high quality ingredients with silky shine color, can last for all day long.&lt;br&gt; Multifunctional makeup palette,easy to carry&lt;br&gt; Glossy color and nourish ngredients together to care eyeskin around.&lt;br&gt; Perfect for both professional use or personal use.&lt;br&gt; Brand new and high quality.&lt;br&gt; Portable and convenient to use.&lt;br&gt; High quality ingredients with silky shine color, can last for all day long.&lt;br&gt; Case size:            22.0 cm * 16.0 cm * 1.4 cm&lt;br&gt;  Package include:&lt;br&gt;1 X Matte eyeshadow&lt;br&gt;</t>
        </is>
      </c>
      <c r="O86" s="2">
        <f>IF(ISNUMBER(SEARCH("&lt;br&gt;Size",SUBSTITUTE(TRIM(N86),"&lt;br&gt; ","&lt;br&gt;"))),LEFT(SUBSTITUTE(TRIM(N86),"&lt;br&gt; ","&lt;br&gt;"),SEARCH("&lt;br&gt;Size",SUBSTITUTE(TRIM(N86),"&lt;br&gt; ","&lt;br&gt;"))-1),SUBSTITUTE(TRIM(N86),"&lt;br&gt; ","&lt;br&gt;"))</f>
        <v/>
      </c>
      <c r="P86" s="2">
        <f>IF(ISNUMBER(SEARCH("Size&lt;br&gt;US",O86)),LEFT(O86,SEARCH("Size&lt;br&gt;US",O86)-1),O86)</f>
        <v/>
      </c>
      <c r="Q86" s="2">
        <f>SUBSTITUTE(P86,"&lt;br&gt;",CHAR(10))</f>
        <v/>
      </c>
      <c r="R86" s="2">
        <f>REPLACE(Q86,1,FIND(CHAR(10),Q86),)</f>
        <v/>
      </c>
      <c r="S86" s="3">
        <f>REPLACE(R86,1,FIND(CHAR(10),R86),)</f>
        <v/>
      </c>
      <c r="T86" s="3">
        <f>REPLACE(S86,1,FIND(CHAR(10),S86),)</f>
        <v/>
      </c>
      <c r="U86" s="3">
        <f>REPLACE(T86,1,FIND(CHAR(10),T86),)</f>
        <v/>
      </c>
      <c r="V86" s="3">
        <f>REPLACE(U86,1,FIND(CHAR(10),U86),)</f>
        <v/>
      </c>
      <c r="W86" s="3">
        <f>REPLACE(V86,1,FIND(CHAR(10),V86),)</f>
        <v/>
      </c>
      <c r="X86" s="3">
        <f>REPLACE(W86,1,FIND(CHAR(10),W86),)</f>
        <v/>
      </c>
      <c r="Y86" s="2">
        <f>K86&amp;"【Service】 If you have any questions, please feel free to contact us and we will answer your questions as soon as possible."</f>
        <v/>
      </c>
      <c r="Z86" s="3" t="inlineStr">
        <is>
          <t>best gift</t>
        </is>
      </c>
      <c r="AA86" s="3">
        <f>LEFT(S86,FIND(CHAR(10),S86)-1)</f>
        <v/>
      </c>
      <c r="AB86" s="2">
        <f>LEFT(T86,FIND(CHAR(10),T86)-1)</f>
        <v/>
      </c>
      <c r="AC86" s="2">
        <f>LEFT(U86,FIND(CHAR(10),U86)-1)</f>
        <v/>
      </c>
      <c r="AD86" s="2">
        <f>LEFT(V86,FIND(CHAR(10),V86)-1)</f>
        <v/>
      </c>
      <c r="AE86" s="2">
        <f>LEFT(W86,FIND(CHAR(10),W86)-1)</f>
        <v/>
      </c>
      <c r="AF86" s="0" t="inlineStr">
        <is>
          <t>粉末,纸箱</t>
        </is>
      </c>
      <c r="AG86" s="0" t="inlineStr">
        <is>
          <t>Multicolor</t>
        </is>
      </c>
      <c r="AH86" s="0" t="inlineStr"/>
      <c r="AJ86" s="0" t="inlineStr">
        <is>
          <t>powder</t>
        </is>
      </c>
      <c r="AK86" s="0" t="inlineStr"/>
      <c r="AL86" s="0" t="inlineStr">
        <is>
          <t>10</t>
        </is>
      </c>
      <c r="AM86" s="0" t="inlineStr">
        <is>
          <t>251</t>
        </is>
      </c>
      <c r="AN86" s="5" t="n">
        <v>0.55</v>
      </c>
      <c r="AO86" s="0" t="n">
        <v>21.99</v>
      </c>
      <c r="AP86" s="0" t="n">
        <v>8.9</v>
      </c>
      <c r="AQ86" s="0" t="n">
        <v>8.99</v>
      </c>
      <c r="AR86" s="0">
        <f>IF(VALUE(TRIM(AM86))&lt;=100,"202411999000529084",IF(VALUE(TRIM(AM86))&lt;=200,"202411999000529085",IF(VALUE(TRIM(AM86))&lt;=300,"202411999000529087",IF(VALUE(TRIM(AM86))&lt;=400,"202411999000529089",IF(VALUE(TRIM(AM86))&lt;=500,"202411999000529090",IF(VALUE(TRIM(AM86))&lt;=1000,"202411999000532718","202411999000536024"))))))</f>
        <v/>
      </c>
      <c r="AU86" s="0" t="inlineStr">
        <is>
          <t>正常</t>
        </is>
      </c>
      <c r="BA86" s="0" t="inlineStr">
        <is>
          <t>http://23.94.38.62/aGZKNW5iTTZaOGJIVTBINThYa3ZTWVMrdWdBMDJyVFYwckZIeU4vTVF4R1cvRVgwTHVsYTN2eE05STZ6aTJqSGFuUEJsOTdLeHFjPQ.jpg</t>
        </is>
      </c>
      <c r="BB86" s="0" t="inlineStr">
        <is>
          <t>http://23.94.38.62/TTNpWEtmTXR6UEgwTHBpRVQrL2VRYzlRbUcxKzYzY0hCNXpzT3hiKzdTUmovQWtIdmdpd3BvOEJ1c2Fyc0hibW9QS2I5aGxQVXdFPQ.jpg</t>
        </is>
      </c>
      <c r="BC86" s="0" t="inlineStr">
        <is>
          <t>http://23.94.38.62/aytXWmY4U0oyMGlBVGVCbm5nSTlhOUZHSmRaTXZmWXEzbnpabnJFdkxENUZYbUFEc3BvTmpvVDcyU1JLVGxmVnpIc3h5cWVqSk40PQ.jpg</t>
        </is>
      </c>
      <c r="BD86" s="0" t="inlineStr">
        <is>
          <t>http://23.94.38.62/U0N6WFhMbkNjUzl3Qm9uQzBYT0tkQjVYK0dRTUMxOE9MS3hIbUVJM1laYVRzSDB1cFAxL2dVTEFCaW5MS3N6SGwzVHIxZGF4SEhJPQ.jpg</t>
        </is>
      </c>
      <c r="BE86" s="0" t="inlineStr">
        <is>
          <t>http://23.94.38.62/VEZZelBxckFPMlVmVHkxT1NXRDdWZ01CejhySk1wUDkrZ2xpU2tMWHM5S2Nad1VZdWU0Nll5Tm8yUnZJajdRNlVnZFAyLytxUm9vPQ.jpg</t>
        </is>
      </c>
      <c r="BF86" s="0" t="inlineStr">
        <is>
          <t>http://23.94.38.62/SndGVzFqZTIxUjlSc1dPOHNBWXFoSG5ndnh4TVRsblFCdk5mWDk0RXFzMWd4K3NBbUtPd3JUZTFkUzFGbXpSdzFVU0JtWURzSlNJPQ.jpg</t>
        </is>
      </c>
      <c r="BG86" s="0" t="inlineStr">
        <is>
          <t>http://23.94.38.62/aXI1eXVnTVluOU1aYWRFT3hWc3pzZDZtWER2MTZXb1ZaOUJndDdnQ3VXelBNcFBVTmRuWmdsdlFHUmpCM0tQQXM2WnA5ZHUyMG84PQ.jpg</t>
        </is>
      </c>
      <c r="BH86" s="0" t="inlineStr">
        <is>
          <t>http://23.94.38.62/T1k2MmNEVXAvTTRuaU43bmZhaGtkc0RJTVd6TythQ0ZNREZkZ3JBeW03VjNlQlNGUUl2anRGZkIwdTRXWHdrdno2S2ozaHFSNHlVPQ.jpg</t>
        </is>
      </c>
      <c r="BI86" s="0" t="inlineStr">
        <is>
          <t>http://23.94.38.62/SDRIckxnS2ZkUHA5V3I5OXIwZzVCL291Zld4L2VqNCtIUDFpVkhqRGtLSGxDOTdBcFpCZmhLcHFRTlU5L1lyeVczbjQyVW5LS01zPQ.jpg</t>
        </is>
      </c>
      <c r="BJ86" s="0" t="inlineStr">
        <is>
          <t>http://23.94.38.62/a3Z0SVNwYVdlY3psdHlSNnovMTlUTG1VNjZYTmZHam1VbDhocVJ1TmV2cDhnOTE5dmEyc0ExU1QrZjdrajNQR3RFa3BUbk1CUlNFPQ.jpg@100</t>
        </is>
      </c>
      <c r="BK86" s="0">
        <f>IF(ISBLANK(BJ86),BA86,BJ86)</f>
        <v/>
      </c>
      <c r="BL86" s="0" t="inlineStr">
        <is>
          <t>LWJ211007397</t>
        </is>
      </c>
      <c r="BN86" s="0" t="inlineStr">
        <is>
          <t>40-color Eyeshadow Pearlescent Matte Earth Color One Multi-color Eyeshadow</t>
        </is>
      </c>
      <c r="BO86" s="0" t="inlineStr">
        <is>
          <t>40 色眼影珠光哑光大地色一体多色眼影</t>
        </is>
      </c>
      <c r="BP86" s="0" t="inlineStr">
        <is>
          <t>CAIJI 灵动40色眼影珠光哑光大地色一体的多色眼影</t>
        </is>
      </c>
      <c r="BQ86" s="0" t="inlineStr">
        <is>
          <t>Caiji 40-Color Eyeshadow Pearlescent Matte Earth-Tone Multi-Color Eyeshadow</t>
        </is>
      </c>
    </row>
    <row r="87" ht="50" customHeight="1" s="1">
      <c r="A87" s="0" t="inlineStr">
        <is>
          <t>HMW241026008</t>
        </is>
      </c>
      <c r="B87" s="0" t="inlineStr">
        <is>
          <t>Herunwer</t>
        </is>
      </c>
      <c r="C87" s="0" t="inlineStr">
        <is>
          <t>2WXX20250106</t>
        </is>
      </c>
      <c r="D87" s="0" t="inlineStr">
        <is>
          <t>-</t>
        </is>
      </c>
      <c r="F87" s="0">
        <f>C87&amp;D87&amp;A87&amp;D87&amp;B87</f>
        <v/>
      </c>
      <c r="G87" s="0">
        <f>C87&amp;D87&amp;E87&amp;D87&amp;B87</f>
        <v/>
      </c>
      <c r="J87" s="0">
        <f>BN87</f>
        <v/>
      </c>
      <c r="K87" s="0" t="inlineStr">
        <is>
          <t xml:space="preserve">Herunwer </t>
        </is>
      </c>
      <c r="L87" s="0">
        <f>K87&amp;J87</f>
        <v/>
      </c>
      <c r="M87" s="0">
        <f>LEN(L87)</f>
        <v/>
      </c>
      <c r="N87" s="0" t="inlineStr">
        <is>
          <t>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t>
        </is>
      </c>
      <c r="O87" s="2">
        <f>IF(ISNUMBER(SEARCH("&lt;br&gt;Size",SUBSTITUTE(TRIM(N87),"&lt;br&gt; ","&lt;br&gt;"))),LEFT(SUBSTITUTE(TRIM(N87),"&lt;br&gt; ","&lt;br&gt;"),SEARCH("&lt;br&gt;Size",SUBSTITUTE(TRIM(N87),"&lt;br&gt; ","&lt;br&gt;"))-1),SUBSTITUTE(TRIM(N87),"&lt;br&gt; ","&lt;br&gt;"))</f>
        <v/>
      </c>
      <c r="P87" s="2">
        <f>IF(ISNUMBER(SEARCH("Size&lt;br&gt;US",O87)),LEFT(O87,SEARCH("Size&lt;br&gt;US",O87)-1),O87)</f>
        <v/>
      </c>
      <c r="Q87" s="2">
        <f>SUBSTITUTE(P87,"&lt;br&gt;",CHAR(10))</f>
        <v/>
      </c>
      <c r="R87" s="2">
        <f>REPLACE(Q87,1,FIND(CHAR(10),Q87),)</f>
        <v/>
      </c>
      <c r="S87" s="3">
        <f>REPLACE(R87,1,FIND(CHAR(10),R87),)</f>
        <v/>
      </c>
      <c r="T87" s="3">
        <f>REPLACE(S87,1,FIND(CHAR(10),S87),)</f>
        <v/>
      </c>
      <c r="U87" s="3">
        <f>REPLACE(T87,1,FIND(CHAR(10),T87),)</f>
        <v/>
      </c>
      <c r="V87" s="3">
        <f>REPLACE(U87,1,FIND(CHAR(10),U87),)</f>
        <v/>
      </c>
      <c r="W87" s="3">
        <f>REPLACE(V87,1,FIND(CHAR(10),V87),)</f>
        <v/>
      </c>
      <c r="X87" s="3">
        <f>REPLACE(W87,1,FIND(CHAR(10),W87),)</f>
        <v/>
      </c>
      <c r="Y87" s="2">
        <f>K87&amp;"【Service】 If you have any questions, please feel free to contact us and we will answer your questions as soon as possible."</f>
        <v/>
      </c>
      <c r="Z87" s="3" t="inlineStr">
        <is>
          <t>best gift</t>
        </is>
      </c>
      <c r="AA87" s="3">
        <f>LEFT(S87,FIND(CHAR(10),S87)-1)</f>
        <v/>
      </c>
      <c r="AB87" s="2">
        <f>LEFT(T87,FIND(CHAR(10),T87)-1)</f>
        <v/>
      </c>
      <c r="AC87" s="2">
        <f>LEFT(U87,FIND(CHAR(10),U87)-1)</f>
        <v/>
      </c>
      <c r="AD87" s="2">
        <f>LEFT(V87,FIND(CHAR(10),V87)-1)</f>
        <v/>
      </c>
      <c r="AE87" s="2">
        <f>LEFT(W87,FIND(CHAR(10),W87)-1)</f>
        <v/>
      </c>
      <c r="AF87" s="0" t="inlineStr">
        <is>
          <t>粉末,纸箱,信封件-US.UK.DE,信封件-FR,信封件-JP</t>
        </is>
      </c>
      <c r="AG87" s="0" t="inlineStr">
        <is>
          <t>color</t>
        </is>
      </c>
      <c r="AH87" s="0" t="inlineStr">
        <is>
          <t>Free Size</t>
        </is>
      </c>
      <c r="AJ87" s="0" t="inlineStr">
        <is>
          <t>Plastic</t>
        </is>
      </c>
      <c r="AK87" s="0" t="inlineStr">
        <is>
          <t>塑料</t>
        </is>
      </c>
      <c r="AL87" s="0" t="inlineStr">
        <is>
          <t>7.5</t>
        </is>
      </c>
      <c r="AM87" s="0" t="inlineStr">
        <is>
          <t>68</t>
        </is>
      </c>
      <c r="AN87" s="5" t="n">
        <v>0.15</v>
      </c>
      <c r="AO87" s="0" t="n">
        <v>15.99</v>
      </c>
      <c r="AP87" s="0" t="n">
        <v>6.37</v>
      </c>
      <c r="AQ87" s="0" t="n">
        <v>5.99</v>
      </c>
      <c r="AR87" s="0">
        <f>IF(VALUE(TRIM(AM87))&lt;=100,"202411999000529084",IF(VALUE(TRIM(AM87))&lt;=200,"202411999000529085",IF(VALUE(TRIM(AM87))&lt;=300,"202411999000529087",IF(VALUE(TRIM(AM87))&lt;=400,"202411999000529089",IF(VALUE(TRIM(AM87))&lt;=500,"202411999000529090",IF(VALUE(TRIM(AM87))&lt;=1000,"202411999000532718","202411999000536024"))))))</f>
        <v/>
      </c>
      <c r="AU87" s="0" t="inlineStr">
        <is>
          <t>正常</t>
        </is>
      </c>
      <c r="BA87" s="0" t="inlineStr">
        <is>
          <t>http://23.94.38.62/a2VEdzdwSUpvRm8wRlo4b2daUm85UCtsQjRxQndKbENxQUdiZGNxUGpNdkNsdTFNeUVPSUNnclZUT05lQnJPUHFyZnQ5RU5HN05BPQ.jpg</t>
        </is>
      </c>
      <c r="BB87" s="0" t="inlineStr">
        <is>
          <t>http://23.94.38.62/Q0Z1L0c1c0JiMkd0c2ZaZjBySUIwMnFVMmZKNkI1QjNROS9rWng4UStVYmY0SENYQTlRdDRtZ29HRzloclFRMXV5WWV1V2hGSzUwPQ.jpg</t>
        </is>
      </c>
      <c r="BC87" s="0" t="inlineStr">
        <is>
          <t>http://23.94.38.62/ZlVzVXhUSENVRDV3UGgvSE00ZURGNVUvblRUYXdBc1Z4TTM5dGNZaXljdHYzNWZjdFR2QS9sU2ZzbTVWb3l4aUxTQmJtT1Z4SkE4PQ.jpg</t>
        </is>
      </c>
      <c r="BD87" s="0" t="inlineStr">
        <is>
          <t>http://23.94.38.62/dVRHMDArN1pjWDBUakxocFlya0d4azIzZG1XQWhuY0FJU0daSDhOUkJBMWZOaWZPVEpEdW5nV0NobmRsRkw2N1Juak5XSWRjaU80PQ.jpg</t>
        </is>
      </c>
      <c r="BE87" s="0" t="inlineStr">
        <is>
          <t>http://23.94.38.62/V2tDNGlVYW5rd0FrZ1Ntd0FTbnpJSlh6SXY3RUtQYVJzV0dDVnlIeEJqNXNZTVFTZlkrWkxnMnRkUnU2ZE55T0RSRlMyUStrNVVZPQ.jpg</t>
        </is>
      </c>
      <c r="BF87" s="0" t="inlineStr">
        <is>
          <t>http://23.94.38.62/Y2hmKzJULzVMRmNKQm5ta2dHRW5qY0FBUWNHbWg5dndLRnMvckZTbkNidk1pTjlCeGZ1TG1Tb2dKNFYxYVNaZngxTmYxR2hZT1dRPQ.jpg</t>
        </is>
      </c>
      <c r="BG87" s="0" t="inlineStr">
        <is>
          <t>http://23.94.38.62/dTJTNUxQeEFPY1ZsTTJab0JFTUhZZ2pLU2pUNERMSytHSjUvWXlkVFB5TjVYV1h0UHY1MlNyYldkSTZFRGZvOHRkQ1B2ZXNmZnJNPQ.jpg</t>
        </is>
      </c>
      <c r="BH87" s="0" t="inlineStr">
        <is>
          <t>http://23.94.38.62/TkR2RnovNTc0dnFURkdpZjBZQmkrUEQ1Y25jNGVGNGlhOW9DOWlPdElYcGxab1ppMTMrK3J0L0czcG9GRUZuL3pzR1JRSklDMkw0PQ.jpg</t>
        </is>
      </c>
      <c r="BI87" s="0" t="inlineStr">
        <is>
          <t>http://23.94.38.62/aVRkbVQydytmbmdhMWpTSGJFR3pLRXhxcElCWHZ5UGw3M1V1NHNJNFBUTXRYemtJaG50RHp1Ti96QWV4b2o0dS9zd1VnRXIyL1FNPQ.jpg</t>
        </is>
      </c>
      <c r="BJ87" s="0" t="inlineStr">
        <is>
          <t>http://23.94.38.62/Y2ZvZGhHOU9hYnZxeFNzUlhscWdvazVuZlgwcjhNWXBRRkRISEVjYTlrd3R6aXo4TUJubnFOR1JmSitMNHMvWm0wbXNWVkdmbXdJPQ.jpg@100</t>
        </is>
      </c>
      <c r="BK87" s="0">
        <f>IF(ISBLANK(BJ87),BA87,BJ87)</f>
        <v/>
      </c>
      <c r="BL87" s="0" t="inlineStr">
        <is>
          <t>HMW241026008</t>
        </is>
      </c>
      <c r="BN87" s="0" t="inlineStr">
        <is>
          <t>Make-up Eyeshadow 9 Color Eyeshadow Disc Nine Red Butterflys Eyeshadow Disc Polarized Green Eyeshadow Disc</t>
        </is>
      </c>
      <c r="BO87" s="0" t="inlineStr">
        <is>
          <t>彩妆眼影 9色眼影盘 九色红蝴蝶眼影盘 偏光绿眼影盘</t>
        </is>
      </c>
      <c r="BP87" s="0" t="inlineStr">
        <is>
          <t>彩妆眼影9色眼影盘九色红色蝴蝶眼影盘偏光色绿色眼影盘</t>
        </is>
      </c>
      <c r="BQ87" s="0" t="inlineStr">
        <is>
          <t>Makeup Eyeshadow 9-Color Eyeshadow Palette 9-Color Red Butterfly Eyeshadow Palette Polarized Green Eyeshadow Palette</t>
        </is>
      </c>
    </row>
    <row r="88" ht="50" customHeight="1" s="1">
      <c r="A88" s="0" t="inlineStr">
        <is>
          <t>HMW241018006</t>
        </is>
      </c>
      <c r="B88" s="0" t="inlineStr">
        <is>
          <t>Herunwer</t>
        </is>
      </c>
      <c r="C88" s="0" t="inlineStr">
        <is>
          <t>2WXX20250106</t>
        </is>
      </c>
      <c r="D88" s="0" t="inlineStr">
        <is>
          <t>-</t>
        </is>
      </c>
      <c r="E88" s="0" t="n"/>
      <c r="F88" s="0">
        <f>C88&amp;D88&amp;A88&amp;D88&amp;B88</f>
        <v/>
      </c>
      <c r="G88" s="0">
        <f>C88&amp;D88&amp;E88&amp;D88&amp;B88</f>
        <v/>
      </c>
      <c r="J88" s="0">
        <f>BN88</f>
        <v/>
      </c>
      <c r="K88" s="0" t="inlineStr">
        <is>
          <t xml:space="preserve">Herunwer </t>
        </is>
      </c>
      <c r="L88" s="0">
        <f>K88&amp;J88</f>
        <v/>
      </c>
      <c r="M88" s="0">
        <f>LEN(L88)</f>
        <v/>
      </c>
      <c r="N88" s="0" t="inlineStr">
        <is>
          <t>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t>
        </is>
      </c>
      <c r="O88" s="2">
        <f>IF(ISNUMBER(SEARCH("&lt;br&gt;Size",SUBSTITUTE(TRIM(N88),"&lt;br&gt; ","&lt;br&gt;"))),LEFT(SUBSTITUTE(TRIM(N88),"&lt;br&gt; ","&lt;br&gt;"),SEARCH("&lt;br&gt;Size",SUBSTITUTE(TRIM(N88),"&lt;br&gt; ","&lt;br&gt;"))-1),SUBSTITUTE(TRIM(N88),"&lt;br&gt; ","&lt;br&gt;"))</f>
        <v/>
      </c>
      <c r="P88" s="2">
        <f>IF(ISNUMBER(SEARCH("Size&lt;br&gt;US",O88)),LEFT(O88,SEARCH("Size&lt;br&gt;US",O88)-1),O88)</f>
        <v/>
      </c>
      <c r="Q88" s="2">
        <f>SUBSTITUTE(P88,"&lt;br&gt;",CHAR(10))</f>
        <v/>
      </c>
      <c r="R88" s="2">
        <f>REPLACE(Q88,1,FIND(CHAR(10),Q88),)</f>
        <v/>
      </c>
      <c r="S88" s="3">
        <f>REPLACE(R88,1,FIND(CHAR(10),R88),)</f>
        <v/>
      </c>
      <c r="T88" s="3">
        <f>REPLACE(S88,1,FIND(CHAR(10),S88),)</f>
        <v/>
      </c>
      <c r="U88" s="3">
        <f>REPLACE(T88,1,FIND(CHAR(10),T88),)</f>
        <v/>
      </c>
      <c r="V88" s="3">
        <f>REPLACE(U88,1,FIND(CHAR(10),U88),)</f>
        <v/>
      </c>
      <c r="W88" s="3">
        <f>REPLACE(V88,1,FIND(CHAR(10),V88),)</f>
        <v/>
      </c>
      <c r="X88" s="3">
        <f>REPLACE(W88,1,FIND(CHAR(10),W88),)</f>
        <v/>
      </c>
      <c r="Y88" s="2">
        <f>K88&amp;"【Service】 If you have any questions, please feel free to contact us and we will answer your questions as soon as possible."</f>
        <v/>
      </c>
      <c r="Z88" s="3" t="inlineStr">
        <is>
          <t>best gift</t>
        </is>
      </c>
      <c r="AA88" s="3">
        <f>LEFT(S88,FIND(CHAR(10),S88)-1)</f>
        <v/>
      </c>
      <c r="AB88" s="2">
        <f>LEFT(T88,FIND(CHAR(10),T88)-1)</f>
        <v/>
      </c>
      <c r="AC88" s="2">
        <f>LEFT(U88,FIND(CHAR(10),U88)-1)</f>
        <v/>
      </c>
      <c r="AD88" s="2">
        <f>LEFT(V88,FIND(CHAR(10),V88)-1)</f>
        <v/>
      </c>
      <c r="AE88" s="2">
        <f>LEFT(W88,FIND(CHAR(10),W88)-1)</f>
        <v/>
      </c>
      <c r="AF88" s="0" t="inlineStr">
        <is>
          <t>液体,纸箱</t>
        </is>
      </c>
      <c r="AG88" s="0" t="inlineStr">
        <is>
          <t>color</t>
        </is>
      </c>
      <c r="AH88" s="0" t="inlineStr">
        <is>
          <t>1ml</t>
        </is>
      </c>
      <c r="AJ88" s="0" t="inlineStr">
        <is>
          <t>Plastic</t>
        </is>
      </c>
      <c r="AK88" s="0" t="inlineStr">
        <is>
          <t>塑料</t>
        </is>
      </c>
      <c r="AL88" s="0" t="inlineStr">
        <is>
          <t>4.9</t>
        </is>
      </c>
      <c r="AM88" s="0" t="inlineStr">
        <is>
          <t>14</t>
        </is>
      </c>
      <c r="AN88" s="5" t="n">
        <v>0.03</v>
      </c>
      <c r="AO88" s="0" t="n">
        <v>13.99</v>
      </c>
      <c r="AP88" s="0" t="n">
        <v>5.48</v>
      </c>
      <c r="AQ88" s="0" t="n">
        <v>4.99</v>
      </c>
      <c r="AR88" s="0">
        <f>IF(VALUE(TRIM(AM88))&lt;=100,"202411999000529084",IF(VALUE(TRIM(AM88))&lt;=200,"202411999000529085",IF(VALUE(TRIM(AM88))&lt;=300,"202411999000529087",IF(VALUE(TRIM(AM88))&lt;=400,"202411999000529089",IF(VALUE(TRIM(AM88))&lt;=500,"202411999000529090",IF(VALUE(TRIM(AM88))&lt;=1000,"202411999000532718","202411999000536024"))))))</f>
        <v/>
      </c>
      <c r="AU88" s="0" t="inlineStr">
        <is>
          <t>正常</t>
        </is>
      </c>
      <c r="BA88" s="0" t="inlineStr">
        <is>
          <t>http://23.94.38.62/SjA4L1NETGp1KzZMRkZHSjgzWmx0Z1VzNnREKy9jTXBzYlFIbVBXSmlKWWdNMW1ma3krNGU0RlNFY1QxMzY3UjROZm5tOU9ycVcwPQ.jpg</t>
        </is>
      </c>
      <c r="BB88" s="0" t="inlineStr">
        <is>
          <t>http://23.94.38.62/ck9admY2eXVUS3ROcHlxVnFlZCtXd29td3Z6eTg5dGR5U1V6UkpTUHprWk1lVmMwM09IQncxM091eW1qcnpGU3VtYzdobUNUT0c0PQ.jpg</t>
        </is>
      </c>
      <c r="BC88" s="0" t="inlineStr">
        <is>
          <t>http://23.94.38.62/S000MllDWVZiWmN4NFhxRmgzUnB2ZkNsMVFvam03VEUwdzVmcWxrb1RlNEpLenpsS3VIdnh5enMxbWZCK2Z3SmlqVXhNbHFzUjJ3PQ.jpg</t>
        </is>
      </c>
      <c r="BD88" s="0" t="inlineStr">
        <is>
          <t>http://23.94.38.62/OXlCOGRhQjJFUVZ0QXVFY0UrRzg0d2NlUkJqOWF2dUg4WmpWR0xtSnVOcU1IM1RrYkR1R3pCaXF4cndvb2FMcEVVczlaOEpoZXdFPQ.jpg</t>
        </is>
      </c>
      <c r="BE88" s="0" t="inlineStr">
        <is>
          <t>http://23.94.38.62/T0lGQjh1ajFibTVIZ2N1UGRlYm0xV0xZdVM1dU5neHFqSW5CSUlxS0pWMlQrQVAyOXI3Rk1PVHlvMUpwYmVjTy9XWHdaS3NIMnlrPQ.jpg</t>
        </is>
      </c>
      <c r="BF88" s="0" t="inlineStr">
        <is>
          <t>http://23.94.38.62/Zk53SE5henZpcFdQeUc0UjFsQTJjTzU2Vm45VXdiNURnYnpMcklWRVpqb1FzazBxOThrRW1leWdIVHhNKzFmTDJocXdjT2JuWXpBPQ.jpg</t>
        </is>
      </c>
      <c r="BG88" s="0" t="inlineStr">
        <is>
          <t>http://23.94.38.62/YVpHUERoRHFzSzcvRER0SWt0aUtsOEpaNWF0OW5kdmpoY3NwdXpJTEFQUWdiUVQ5Q3FuWXhlV2lSMnl3eHBXS3pWTmtPYUswYzhzPQ.jpg</t>
        </is>
      </c>
      <c r="BH88" s="0" t="inlineStr">
        <is>
          <t>http://23.94.38.62/ZloybGdhblloZXZHWExCaUJmZDgvV3pic0N1M1diTjh4Y3Fub1IxdXdyeG85d1d3UW8rei9QWmJLZ3ZmSm5URU5YZWhZbG1kL3VrPQ.jpg</t>
        </is>
      </c>
      <c r="BI88" s="0" t="inlineStr">
        <is>
          <t>http://23.94.38.62/d014ZW5lR1VuaGFXWDVOcld2T0YydlAyZ0lQRzZsOTZzTitYWVM2b2xnNDdKcXVSaERpVDZuSmhPTWNzZTRaUnpRUlprbFNTdDRvPQ.jpg</t>
        </is>
      </c>
      <c r="BJ88" s="0" t="inlineStr">
        <is>
          <t>http://23.94.38.62/c0dmY2Y3ZUZWL0lndE5yUUR4TkFJeENlZjJOU0hMaGRNNG9jcnR2NDVIVlVtZUt1QnpRSFBpVm95UFNoNEk3d3hTVHAzenk0U1gwPQ.jpg@100</t>
        </is>
      </c>
      <c r="BK88" s="0">
        <f>IF(ISBLANK(BJ88),BA88,BJ88)</f>
        <v/>
      </c>
      <c r="BL88" s="0" t="inlineStr">
        <is>
          <t>HMW241018006</t>
        </is>
      </c>
      <c r="BN88" s="0" t="inlineStr">
        <is>
          <t>Tube Eyeliner Pen Waterproofs Oil-proof Dyes Cool Black Quick Dry Hard Head Eyeliner Liquid Pen</t>
        </is>
      </c>
      <c r="BO88" s="0" t="inlineStr">
        <is>
          <t>管状眼线笔防水防油染色酷黑色速干硬头眼线液笔</t>
        </is>
      </c>
      <c r="BP88" s="0" t="inlineStr">
        <is>
          <t>银管眼线笔防水防油不晕染酷黑速干硬头眼线液笔</t>
        </is>
      </c>
      <c r="BQ88" s="0" t="inlineStr">
        <is>
          <t>Silver Tube Eyeliner Waterproof And Oil-Proof Non-Smudge Cool Black Quick-Drying Hard-Head Liquid Eyeliner Pen</t>
        </is>
      </c>
    </row>
    <row r="89" ht="50" customHeight="1" s="1">
      <c r="A89" s="0" t="inlineStr">
        <is>
          <t>YSQ241101004</t>
        </is>
      </c>
      <c r="B89" s="0" t="inlineStr">
        <is>
          <t>Herunwer</t>
        </is>
      </c>
      <c r="C89" s="0" t="inlineStr">
        <is>
          <t>2WXX20250106</t>
        </is>
      </c>
      <c r="D89" s="0" t="inlineStr">
        <is>
          <t>-</t>
        </is>
      </c>
      <c r="E89" s="0" t="n"/>
      <c r="F89" s="0">
        <f>C89&amp;D89&amp;A89&amp;D89&amp;B89</f>
        <v/>
      </c>
      <c r="G89" s="0">
        <f>C89&amp;D89&amp;E89&amp;D89&amp;B89</f>
        <v/>
      </c>
      <c r="J89" s="0">
        <f>BN89</f>
        <v/>
      </c>
      <c r="K89" s="0" t="inlineStr">
        <is>
          <t xml:space="preserve">Herunwer </t>
        </is>
      </c>
      <c r="L89" s="0">
        <f>K89&amp;J89</f>
        <v/>
      </c>
      <c r="M89" s="0">
        <f>LEN(L89)</f>
        <v/>
      </c>
      <c r="N89" s="0" t="inlineStr">
        <is>
          <t>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t>
        </is>
      </c>
      <c r="O89" s="2">
        <f>IF(ISNUMBER(SEARCH("&lt;br&gt;Size",SUBSTITUTE(TRIM(N89),"&lt;br&gt; ","&lt;br&gt;"))),LEFT(SUBSTITUTE(TRIM(N89),"&lt;br&gt; ","&lt;br&gt;"),SEARCH("&lt;br&gt;Size",SUBSTITUTE(TRIM(N89),"&lt;br&gt; ","&lt;br&gt;"))-1),SUBSTITUTE(TRIM(N89),"&lt;br&gt; ","&lt;br&gt;"))</f>
        <v/>
      </c>
      <c r="P89" s="2">
        <f>IF(ISNUMBER(SEARCH("Size&lt;br&gt;US",O89)),LEFT(O89,SEARCH("Size&lt;br&gt;US",O89)-1),O89)</f>
        <v/>
      </c>
      <c r="Q89" s="2">
        <f>SUBSTITUTE(P89,"&lt;br&gt;",CHAR(10))</f>
        <v/>
      </c>
      <c r="R89" s="2">
        <f>REPLACE(Q89,1,FIND(CHAR(10),Q89),)</f>
        <v/>
      </c>
      <c r="S89" s="3">
        <f>REPLACE(R89,1,FIND(CHAR(10),R89),)</f>
        <v/>
      </c>
      <c r="T89" s="3">
        <f>REPLACE(S89,1,FIND(CHAR(10),S89),)</f>
        <v/>
      </c>
      <c r="U89" s="3">
        <f>REPLACE(T89,1,FIND(CHAR(10),T89),)</f>
        <v/>
      </c>
      <c r="V89" s="3">
        <f>REPLACE(U89,1,FIND(CHAR(10),U89),)</f>
        <v/>
      </c>
      <c r="W89" s="3">
        <f>REPLACE(V89,1,FIND(CHAR(10),V89),)</f>
        <v/>
      </c>
      <c r="X89" s="3">
        <f>REPLACE(W89,1,FIND(CHAR(10),W89),)</f>
        <v/>
      </c>
      <c r="Y89" s="2">
        <f>K89&amp;"【Service】 If you have any questions, please feel free to contact us and we will answer your questions as soon as possible."</f>
        <v/>
      </c>
      <c r="Z89" s="3" t="inlineStr">
        <is>
          <t>best gift</t>
        </is>
      </c>
      <c r="AA89" s="3">
        <f>LEFT(S89,FIND(CHAR(10),S89)-1)</f>
        <v/>
      </c>
      <c r="AB89" s="2">
        <f>LEFT(T89,FIND(CHAR(10),T89)-1)</f>
        <v/>
      </c>
      <c r="AC89" s="2">
        <f>LEFT(U89,FIND(CHAR(10),U89)-1)</f>
        <v/>
      </c>
      <c r="AD89" s="2">
        <f>LEFT(V89,FIND(CHAR(10),V89)-1)</f>
        <v/>
      </c>
      <c r="AE89" s="2">
        <f>LEFT(W89,FIND(CHAR(10),W89)-1)</f>
        <v/>
      </c>
      <c r="AF89" s="0" t="inlineStr">
        <is>
          <t>液体,纸箱,信封件-US.UK.DE,信封件-FR,信封件-JP</t>
        </is>
      </c>
      <c r="AG89" s="0" t="inlineStr">
        <is>
          <t>purple</t>
        </is>
      </c>
      <c r="AH89" s="0" t="inlineStr">
        <is>
          <t>Free Size</t>
        </is>
      </c>
      <c r="AJ89" s="0" t="inlineStr">
        <is>
          <t>Plastic</t>
        </is>
      </c>
      <c r="AK89" s="0" t="inlineStr">
        <is>
          <t>塑料</t>
        </is>
      </c>
      <c r="AL89" s="0" t="inlineStr">
        <is>
          <t>2.8</t>
        </is>
      </c>
      <c r="AM89" s="0" t="inlineStr">
        <is>
          <t>30</t>
        </is>
      </c>
      <c r="AN89" s="5" t="n">
        <v>0.07000000000000001</v>
      </c>
      <c r="AO89" s="0" t="n">
        <v>12.99</v>
      </c>
      <c r="AP89" s="0" t="n">
        <v>5.06</v>
      </c>
      <c r="AQ89" s="0" t="n">
        <v>4.99</v>
      </c>
      <c r="AR89" s="0">
        <f>IF(VALUE(TRIM(AM89))&lt;=100,"202411999000529084",IF(VALUE(TRIM(AM89))&lt;=200,"202411999000529085",IF(VALUE(TRIM(AM89))&lt;=300,"202411999000529087",IF(VALUE(TRIM(AM89))&lt;=400,"202411999000529089",IF(VALUE(TRIM(AM89))&lt;=500,"202411999000529090",IF(VALUE(TRIM(AM89))&lt;=1000,"202411999000532718","202411999000536024"))))))</f>
        <v/>
      </c>
      <c r="AU89" s="0" t="inlineStr">
        <is>
          <t>正常</t>
        </is>
      </c>
      <c r="BA89" s="0" t="inlineStr">
        <is>
          <t>http://23.94.38.62/S21FeEtlQVBheXBQS1RoV3NLSlYxVWgvSlJFNnRzYzVXTW9CNmNnNnE0UUkwcTFFQ2xidCtHSWFYSTFNd0NpeXRJUlFvdUhCSGljPQ.jpg</t>
        </is>
      </c>
      <c r="BB89" s="0" t="inlineStr">
        <is>
          <t>http://23.94.38.62/cHVndFZId0twU2hYVVBiWE12c2RvbWpHSUh5bjRNbmFmVzFSWDF2cHowYVBjeFFvVUozVG95WE91UVhHUUNCZkxsVHhOTDVzaVFrPQ.jpg</t>
        </is>
      </c>
      <c r="BC89" s="0" t="inlineStr">
        <is>
          <t>http://23.94.38.62/VEJ6UDJackdRbmtyOHFLUk5LT01ZS1VpTkNhajEyMERxZlVhcEM1TDZuWk9ibUo0TXFkZVBOZ0wyNUtoOENqd3Y4TDNYNkNQOG93PQ.jpg</t>
        </is>
      </c>
      <c r="BD89" s="0" t="inlineStr">
        <is>
          <t>http://23.94.38.62/bXMwT2phOFIvN1QrRmZuL0gvMFhUb21yWDZqSnFia3grY0xyYmRmWGxUcW9JM29TSVVCU2tyQythOTg4UUVQaEFTbnJhSksrUEYwPQ.jpg</t>
        </is>
      </c>
      <c r="BE89" s="0" t="inlineStr">
        <is>
          <t>http://23.94.38.62/QmZpQkVWaStGNUkyOWdSSVRYODc3Z1ZtTUhpcE5vN0NNRzVPMy9FejgwZC9GVmppUWh6SFhHMWowWmhFWmJKRE9wc3VvUDErMFF3PQ.jpg</t>
        </is>
      </c>
      <c r="BF89" s="0" t="inlineStr">
        <is>
          <t>http://23.94.38.62/OUROalY5TXVWZEVpQzBId0VnWHBHUTRicjhiK1ZJalEwL2Y5OE93bTZMbkdhQWZtamRJWDlTREJwV05mSUZXWThNc2pFOWlQSmJFPQ.jpg</t>
        </is>
      </c>
      <c r="BG89" s="0" t="inlineStr">
        <is>
          <t>http://23.94.38.62/MXRpTFpLR1phOUFxbHNaN2g4YUJza0RUWTExMTZqMTZ2R2ZiWkQ3dW91K2tPVU1QalYzaEdjRkI2Z1p1R3J5UEdub0JOUWtnVmtJPQ.jpg</t>
        </is>
      </c>
      <c r="BH89" s="0" t="inlineStr">
        <is>
          <t>http://23.94.38.62/MjFaR1ZnZ1NvVjFWTU9mZFVWVG85SUZsWSswbE95UER2bE9YUlZsTkgxRXhFa1d3bWN1SnFZZXZINGVSM1dmS3dyMU43S240a0RFPQ.jpg</t>
        </is>
      </c>
      <c r="BI89" s="0" t="n"/>
      <c r="BJ89" s="0" t="inlineStr">
        <is>
          <t>http://23.94.38.62/YjNzMXZ3R1NmamFaWkt0SEpIbGRRSWN3VHZmNFMrQmtZOW1HQ0hGQm82RTArZzZzVkxSTS90MThlNk5jY3dlTjIvdWhERk5ncTdrPQ.jpg@100</t>
        </is>
      </c>
      <c r="BK89" s="0">
        <f>IF(ISBLANK(BJ89),BA89,BJ89)</f>
        <v/>
      </c>
      <c r="BL89" s="0" t="inlineStr">
        <is>
          <t>YSQ241101004</t>
        </is>
      </c>
      <c r="BN89" s="0" t="inlineStr">
        <is>
          <t>Eyeliner Pen Waterproofs One-strokes Molding Quick-dry Antis-halos Lasting Non-halos 1.5ml</t>
        </is>
      </c>
      <c r="BO89" s="0" t="inlineStr">
        <is>
          <t>眼线笔 防水 一笔成型 快干 防晕染 持久不晕染 1.5ml</t>
        </is>
      </c>
      <c r="BP89" s="0" t="inlineStr">
        <is>
          <t>防水一笔成型速干防晕持久不晕染眼线笔1.5g</t>
        </is>
      </c>
      <c r="BQ89" s="0" t="inlineStr">
        <is>
          <t>Waterproof Quick-Drying Anti-Smudge Long-Lasting Non-Smudge Eyeliner 1.5G</t>
        </is>
      </c>
    </row>
    <row r="90" ht="50" customHeight="1" s="1">
      <c r="A90" s="0" t="inlineStr">
        <is>
          <t>HMW241105008</t>
        </is>
      </c>
      <c r="B90" s="0" t="inlineStr">
        <is>
          <t>Herunwer</t>
        </is>
      </c>
      <c r="C90" s="0" t="inlineStr">
        <is>
          <t>2WXX20250106</t>
        </is>
      </c>
      <c r="D90" s="0" t="inlineStr">
        <is>
          <t>-</t>
        </is>
      </c>
      <c r="E90" s="0" t="n"/>
      <c r="F90" s="0">
        <f>C90&amp;D90&amp;A90&amp;D90&amp;B90</f>
        <v/>
      </c>
      <c r="G90" s="0">
        <f>C90&amp;D90&amp;E90&amp;D90&amp;B90</f>
        <v/>
      </c>
      <c r="J90" s="0">
        <f>BN90</f>
        <v/>
      </c>
      <c r="K90" s="0" t="inlineStr">
        <is>
          <t xml:space="preserve">Herunwer </t>
        </is>
      </c>
      <c r="L90" s="0">
        <f>K90&amp;J90</f>
        <v/>
      </c>
      <c r="M90" s="0">
        <f>LEN(L90)</f>
        <v/>
      </c>
      <c r="N90" s="0" t="inlineStr">
        <is>
          <t>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t>
        </is>
      </c>
      <c r="O90" s="2">
        <f>IF(ISNUMBER(SEARCH("&lt;br&gt;Size",SUBSTITUTE(TRIM(N90),"&lt;br&gt; ","&lt;br&gt;"))),LEFT(SUBSTITUTE(TRIM(N90),"&lt;br&gt; ","&lt;br&gt;"),SEARCH("&lt;br&gt;Size",SUBSTITUTE(TRIM(N90),"&lt;br&gt; ","&lt;br&gt;"))-1),SUBSTITUTE(TRIM(N90),"&lt;br&gt; ","&lt;br&gt;"))</f>
        <v/>
      </c>
      <c r="P90" s="2">
        <f>IF(ISNUMBER(SEARCH("Size&lt;br&gt;US",O90)),LEFT(O90,SEARCH("Size&lt;br&gt;US",O90)-1),O90)</f>
        <v/>
      </c>
      <c r="Q90" s="2">
        <f>SUBSTITUTE(P90,"&lt;br&gt;",CHAR(10))</f>
        <v/>
      </c>
      <c r="R90" s="2">
        <f>REPLACE(Q90,1,FIND(CHAR(10),Q90),)</f>
        <v/>
      </c>
      <c r="S90" s="3">
        <f>REPLACE(R90,1,FIND(CHAR(10),R90),)</f>
        <v/>
      </c>
      <c r="T90" s="3">
        <f>REPLACE(S90,1,FIND(CHAR(10),S90),)</f>
        <v/>
      </c>
      <c r="U90" s="3">
        <f>REPLACE(T90,1,FIND(CHAR(10),T90),)</f>
        <v/>
      </c>
      <c r="V90" s="3">
        <f>REPLACE(U90,1,FIND(CHAR(10),U90),)</f>
        <v/>
      </c>
      <c r="W90" s="3">
        <f>REPLACE(V90,1,FIND(CHAR(10),V90),)</f>
        <v/>
      </c>
      <c r="X90" s="3">
        <f>REPLACE(W90,1,FIND(CHAR(10),W90),)</f>
        <v/>
      </c>
      <c r="Y90" s="2">
        <f>K90&amp;"【Service】 If you have any questions, please feel free to contact us and we will answer your questions as soon as possible."</f>
        <v/>
      </c>
      <c r="Z90" s="3" t="inlineStr">
        <is>
          <t>best gift</t>
        </is>
      </c>
      <c r="AA90" s="3">
        <f>LEFT(S90,FIND(CHAR(10),S90)-1)</f>
        <v/>
      </c>
      <c r="AB90" s="2">
        <f>LEFT(T90,FIND(CHAR(10),T90)-1)</f>
        <v/>
      </c>
      <c r="AC90" s="2">
        <f>LEFT(U90,FIND(CHAR(10),U90)-1)</f>
        <v/>
      </c>
      <c r="AD90" s="2">
        <f>LEFT(V90,FIND(CHAR(10),V90)-1)</f>
        <v/>
      </c>
      <c r="AE90" s="2">
        <f>LEFT(W90,FIND(CHAR(10),W90)-1)</f>
        <v/>
      </c>
      <c r="AF90" s="0" t="inlineStr">
        <is>
          <t>液体,纸箱</t>
        </is>
      </c>
      <c r="AG90" s="0" t="inlineStr">
        <is>
          <t>color</t>
        </is>
      </c>
      <c r="AH90" s="0" t="inlineStr">
        <is>
          <t>1ml</t>
        </is>
      </c>
      <c r="AJ90" s="0" t="inlineStr">
        <is>
          <t>Plastic</t>
        </is>
      </c>
      <c r="AK90" s="0" t="inlineStr">
        <is>
          <t>塑料</t>
        </is>
      </c>
      <c r="AL90" s="0" t="inlineStr">
        <is>
          <t>12</t>
        </is>
      </c>
      <c r="AM90" s="0" t="inlineStr">
        <is>
          <t>24</t>
        </is>
      </c>
      <c r="AN90" s="5" t="n">
        <v>0.05</v>
      </c>
      <c r="AO90" s="0" t="n">
        <v>16.99</v>
      </c>
      <c r="AP90" s="0" t="n">
        <v>6.91</v>
      </c>
      <c r="AQ90" s="0" t="n">
        <v>6.99</v>
      </c>
      <c r="AR90" s="0">
        <f>IF(VALUE(TRIM(AM90))&lt;=100,"202411999000529084",IF(VALUE(TRIM(AM90))&lt;=200,"202411999000529085",IF(VALUE(TRIM(AM90))&lt;=300,"202411999000529087",IF(VALUE(TRIM(AM90))&lt;=400,"202411999000529089",IF(VALUE(TRIM(AM90))&lt;=500,"202411999000529090",IF(VALUE(TRIM(AM90))&lt;=1000,"202411999000532718","202411999000536024"))))))</f>
        <v/>
      </c>
      <c r="AU90" s="0" t="inlineStr">
        <is>
          <t>正常</t>
        </is>
      </c>
      <c r="BA90" s="0" t="inlineStr">
        <is>
          <t>http://23.94.38.62/T2lHalhrY1pxTzdRb2tWTHZMT1pzb0NBeURaZi90WjFDdFJsSWlzYjMyZWJNVnlsdkpYOGpoT0s0SWw5UDZvcEdEL3k3bDZrV0RzPQ.jpg</t>
        </is>
      </c>
      <c r="BB90" s="0" t="inlineStr">
        <is>
          <t>http://23.94.38.62/eHZYaCtkQkFjUFprdDJ3L041S1QyTjdNQWRnM2doUE5NL3krdkpXKy9aZmVYb3JvSkRvYUxGQzVKMmIwYk9uS0xoYXBRQUFYemJJPQ.jpg</t>
        </is>
      </c>
      <c r="BC90" s="0" t="inlineStr">
        <is>
          <t>http://23.94.38.62/NjdHd2pOVDQyR00yWnRlblJwQVBiajFyTWdONVNqTlZrU3ZLcmNkZU1rMy83TmNlVCtjMHlzd0pCdEFKNEsrVk90TVFPZFF6TzRVPQ.jpg</t>
        </is>
      </c>
      <c r="BD90" s="0" t="inlineStr">
        <is>
          <t>http://23.94.38.62/ZU5VUTkybG8wMlF3TVlIZ3RjU3B3SjJQM3JDVDVVdGd4LzJBd1ZDU1JuVEVPTzgvV3Z5L0tnRWltZkF2MEdMdHVkcDBRMnZNYXkwPQ.jpg</t>
        </is>
      </c>
      <c r="BE90" s="0" t="inlineStr">
        <is>
          <t>http://23.94.38.62/VnpQejhCYnpwbmpGS2FTWXlqMzJPU0RuWHEwbXptSFpLRzAvbm5oRTU0cVBNemc5Z0NxOVFvb1lXWFhFTkZGSXJlMWR5UHkzaU5VPQ.jpg</t>
        </is>
      </c>
      <c r="BF90" s="0" t="inlineStr">
        <is>
          <t>http://23.94.38.62/SGdmVWlnODRLNUV3Yis3T1phenNlKytZb2lCT2RKck91eTFZQkpxM3R0RlRmbURtV0hGUG4vUnZGUUptU3lPM0Rkc1hwRVdPT1ZFPQ.jpg</t>
        </is>
      </c>
      <c r="BG90" s="0" t="inlineStr">
        <is>
          <t>http://23.94.38.62/VldnVW9ZalF6b3puNUo2Q0ViY2VXanozVVAvaXFyTnlsQjJjbE5xOEdjalZ3Q1RkYlFBVG5HeDU1ZVBDWXhnYUhRc2FlYm9jZy9ZPQ.jpg</t>
        </is>
      </c>
      <c r="BH90" s="0" t="inlineStr">
        <is>
          <t>http://23.94.38.62/L0dPSGxFL0FQQXdpMzVBWjI2WGtZdVVmc1l4RG1kMU1NUHBqdUN3QUtWeHhvaEJsYkJtZmszUEMwb0tndVU0K1kyQ09nS1pxM3UwPQ.jpg</t>
        </is>
      </c>
      <c r="BI90" s="0" t="n"/>
      <c r="BJ90" s="0" t="inlineStr">
        <is>
          <t>http://23.94.38.62/eTlwd0VJRTZzTlRqajJRcmF0L0g0Z3ZTN0liNkZLaDZsbDJGYWtSdCsxWjgvSGQ4RlFkY1JWcDNsWmR2MmJZQTFzM3JxRWRyY1FBPQ.jpg@100</t>
        </is>
      </c>
      <c r="BK90" s="0">
        <f>IF(ISBLANK(BJ90),BA90,BJ90)</f>
        <v/>
      </c>
      <c r="BL90" s="0" t="inlineStr">
        <is>
          <t>HMW241105008</t>
        </is>
      </c>
      <c r="BN90" s="0" t="inlineStr">
        <is>
          <t>4 Color Eyeliner Pencil Set Waterproofs Sweat-proof Non-halos Dyed Gold-white Black Color Eyeliner Pen</t>
        </is>
      </c>
      <c r="BO90" s="0" t="inlineStr">
        <is>
          <t>4 色眼线笔套装防水防汗不晕染金白色黑色眼线笔</t>
        </is>
      </c>
      <c r="BP90" s="0" t="inlineStr">
        <is>
          <t>4色眼线胶笔套装防水防汗不晕染金白黑彩色眼线笔</t>
        </is>
      </c>
      <c r="BQ90" s="0" t="inlineStr">
        <is>
          <t>4-Color Eyeliner Gel Pencil Set Waterproof, Sweat-Proof, Non-Smudge Gold, White And Black Color Eyeliner</t>
        </is>
      </c>
    </row>
    <row r="91" ht="50" customHeight="1" s="1">
      <c r="A91" s="0" t="inlineStr">
        <is>
          <t>WBB70516035</t>
        </is>
      </c>
      <c r="B91" s="0" t="inlineStr">
        <is>
          <t>Herunwer</t>
        </is>
      </c>
      <c r="C91" s="0" t="inlineStr">
        <is>
          <t>2WXX20250106</t>
        </is>
      </c>
      <c r="D91" s="0" t="inlineStr">
        <is>
          <t>-</t>
        </is>
      </c>
      <c r="E91" s="0" t="n"/>
      <c r="F91" s="0">
        <f>C91&amp;D91&amp;A91&amp;D91&amp;B91</f>
        <v/>
      </c>
      <c r="G91" s="0">
        <f>C91&amp;D91&amp;E91&amp;D91&amp;B91</f>
        <v/>
      </c>
      <c r="J91" s="0">
        <f>BN91</f>
        <v/>
      </c>
      <c r="K91" s="0" t="inlineStr">
        <is>
          <t xml:space="preserve">Herunwer </t>
        </is>
      </c>
      <c r="L91" s="0">
        <f>K91&amp;J91</f>
        <v/>
      </c>
      <c r="M91" s="0">
        <f>LEN(L91)</f>
        <v/>
      </c>
      <c r="N91" s="0" t="inlineStr">
        <is>
          <t>&lt;br&gt;Acrylic Cute Bow False Eyelash Storage Box Makeup Cosmetic Mirror Case Organizer&lt;br&gt;Description:&lt;br&gt;100% Brand New!&lt;br&gt;ladies fashion Eco-friendly false eyelash set boxes,&lt;br&gt;girls convenient eyelash storage packaging cases,&lt;br&gt; Material:Plastic&lt;br&gt;</t>
        </is>
      </c>
      <c r="O91" s="2">
        <f>IF(ISNUMBER(SEARCH("&lt;br&gt;Size",SUBSTITUTE(TRIM(N91),"&lt;br&gt; ","&lt;br&gt;"))),LEFT(SUBSTITUTE(TRIM(N91),"&lt;br&gt; ","&lt;br&gt;"),SEARCH("&lt;br&gt;Size",SUBSTITUTE(TRIM(N91),"&lt;br&gt; ","&lt;br&gt;"))-1),SUBSTITUTE(TRIM(N91),"&lt;br&gt; ","&lt;br&gt;"))</f>
        <v/>
      </c>
      <c r="P91" s="2">
        <f>IF(ISNUMBER(SEARCH("Size&lt;br&gt;US",O91)),LEFT(O91,SEARCH("Size&lt;br&gt;US",O91)-1),O91)</f>
        <v/>
      </c>
      <c r="Q91" s="2">
        <f>SUBSTITUTE(P91,"&lt;br&gt;",CHAR(10))</f>
        <v/>
      </c>
      <c r="R91" s="2">
        <f>REPLACE(Q91,1,FIND(CHAR(10),Q91),)</f>
        <v/>
      </c>
      <c r="S91" s="3">
        <f>REPLACE(R91,1,FIND(CHAR(10),R91),)</f>
        <v/>
      </c>
      <c r="T91" s="3">
        <f>REPLACE(S91,1,FIND(CHAR(10),S91),)</f>
        <v/>
      </c>
      <c r="U91" s="3">
        <f>REPLACE(T91,1,FIND(CHAR(10),T91),)</f>
        <v/>
      </c>
      <c r="V91" s="3">
        <f>REPLACE(U91,1,FIND(CHAR(10),U91),)</f>
        <v/>
      </c>
      <c r="W91" s="3">
        <f>REPLACE(V91,1,FIND(CHAR(10),V91),)</f>
        <v/>
      </c>
      <c r="X91" s="3">
        <f>REPLACE(W91,1,FIND(CHAR(10),W91),)</f>
        <v/>
      </c>
      <c r="Y91" s="2">
        <f>K91&amp;"【Service】 If you have any questions, please feel free to contact us and we will answer your questions as soon as possible."</f>
        <v/>
      </c>
      <c r="Z91" s="3" t="inlineStr">
        <is>
          <t>best gift</t>
        </is>
      </c>
      <c r="AA91" s="3">
        <f>LEFT(S91,FIND(CHAR(10),S91)-1)</f>
        <v/>
      </c>
      <c r="AB91" s="2">
        <f>LEFT(T91,FIND(CHAR(10),T91)-1)</f>
        <v/>
      </c>
      <c r="AC91" s="2">
        <f>LEFT(U91,FIND(CHAR(10),U91)-1)</f>
        <v/>
      </c>
      <c r="AD91" s="2">
        <f>LEFT(V91,FIND(CHAR(10),V91)-1)</f>
        <v/>
      </c>
      <c r="AE91" s="2">
        <f>LEFT(W91,FIND(CHAR(10),W91)-1)</f>
        <v/>
      </c>
      <c r="AF91" s="0" t="inlineStr"/>
      <c r="AG91" s="0" t="inlineStr">
        <is>
          <t>Gold,</t>
        </is>
      </c>
      <c r="AH91" s="0" t="inlineStr"/>
      <c r="AJ91" s="0" t="inlineStr"/>
      <c r="AK91" s="0" t="inlineStr"/>
      <c r="AL91" s="0" t="inlineStr">
        <is>
          <t>23.8</t>
        </is>
      </c>
      <c r="AM91" s="0" t="inlineStr">
        <is>
          <t>84.6</t>
        </is>
      </c>
      <c r="AN91" s="5" t="n">
        <v>0.19</v>
      </c>
      <c r="AO91" s="0" t="n">
        <v>24.99</v>
      </c>
      <c r="AP91" s="0" t="n">
        <v>9.9</v>
      </c>
      <c r="AQ91" s="0" t="n">
        <v>9.99</v>
      </c>
      <c r="AR91" s="0">
        <f>IF(VALUE(TRIM(AM91))&lt;=100,"202411999000529084",IF(VALUE(TRIM(AM91))&lt;=200,"202411999000529085",IF(VALUE(TRIM(AM91))&lt;=300,"202411999000529087",IF(VALUE(TRIM(AM91))&lt;=400,"202411999000529089",IF(VALUE(TRIM(AM91))&lt;=500,"202411999000529090",IF(VALUE(TRIM(AM91))&lt;=1000,"202411999000532718","202411999000536024"))))))</f>
        <v/>
      </c>
      <c r="AU91" s="0" t="inlineStr">
        <is>
          <t>正常</t>
        </is>
      </c>
      <c r="BA91" s="0" t="inlineStr">
        <is>
          <t>http://23.94.38.62/YXFSa1R2akI3OXpGdTgyU20vbjdFWDJMaTFFZTdacWFtRjN0em1nQVJVRWhUQVlmSUJydGdHM3pnSjVCVnA5NXN5ZThMeWk2N3ZBPQ.jpg</t>
        </is>
      </c>
      <c r="BB91" s="0" t="inlineStr">
        <is>
          <t>http://23.94.38.62/MWMzTUJ2RThjQjdCZDJhRFN5eitnb2xiWTdpaExReGlMN2p0L1FubHVEL1E2ZjVkN05iSUdPUXY1MTFCUmtDcXRLWU1rZCt3SHQ4PQ.jpg</t>
        </is>
      </c>
      <c r="BC91" s="0" t="inlineStr">
        <is>
          <t>http://23.94.38.62/QkpITklxVkVsa011U1k4eDYzdllvNW5nYTlBRDBOOWJWa2JDQUFmT2diL1FWdzNVRVFjbWo3cmJpMmxnQ0FDMkxyZWt4cGhsYTZJPQ.jpg</t>
        </is>
      </c>
      <c r="BD91" s="0" t="inlineStr">
        <is>
          <t>http://23.94.38.62/ak5Hd3BONTJIUzMwNFVsN01HNkFwbDJydW9JQlkxZWdTeUlGeEZod1ZpZXgrOHdwYkJpbDFzUHlzcm1uTEhaOWdiaGRaWjBWd3hFPQ.jpg</t>
        </is>
      </c>
      <c r="BE91" s="0" t="inlineStr">
        <is>
          <t>http://23.94.38.62/emJaMmo1aUF0SjZ5Mkd5RndSUXFlZmtJRTl5dXBIaWJXa1lFNEUwQjFtSjlya2JNUmRTaHJrN2ZTeHUxOWF6TDREWERqNVNrUXZNPQ.jpg</t>
        </is>
      </c>
      <c r="BF91" s="0" t="inlineStr">
        <is>
          <t>http://23.94.38.62/aTBISkF6SHV6bHJzbnJ2YUZOcHJROXBRdEFPbGRhaWpsdFZ5K3RHaEZGR3VHb2U3WjM4STByTGN6bjk5REpIenFCVnhKRHB6b1VvPQ.jpg</t>
        </is>
      </c>
      <c r="BG91" s="0" t="inlineStr">
        <is>
          <t>http://23.94.38.62/YmhyRDJaUXdnM0ExaXZJc3dnRVVPM2xnNk9ZVjFYTzhhZ1FUcjlNNVNuN1FwNVE2VVJQRTJJV09iakxCcGpENTB2dXFkTCt4L1M0PQ.jpg</t>
        </is>
      </c>
      <c r="BH91" s="0" t="inlineStr">
        <is>
          <t>http://23.94.38.62/NlhpaDVZTXVrTkdDaWh3V0ZUblVzT1ozbStXbmZWb1kyMWxwSUNsQkY5L0VNRURLdGhNaFpWTS93aHdqLzJWM1QvK1kxNyt4UmZvPQ.jpg</t>
        </is>
      </c>
      <c r="BI91" s="0" t="inlineStr">
        <is>
          <t>http://23.94.38.62/NEl2VFJYaFlBWUloV0Zud0RDbnNtODdiR3VsdWcyWmdhb25HeTBkeGpNQ2o1ZlBRME9NemJuSHBaaisyYjgrWmRYNE1nQWtPUm1zPQ.jpg</t>
        </is>
      </c>
      <c r="BJ91" s="0" t="n"/>
      <c r="BK91" s="0">
        <f>IF(ISBLANK(BJ91),BA91,BJ91)</f>
        <v/>
      </c>
      <c r="BL91" s="0" t="inlineStr">
        <is>
          <t>WBB70516035</t>
        </is>
      </c>
      <c r="BN91" s="0" t="inlineStr">
        <is>
          <t>Acrylic Cute Bow False Eyelash Storage Box Makeup Cosmetic Mirror Case Organizer</t>
        </is>
      </c>
      <c r="BO91" s="0" t="inlineStr">
        <is>
          <t>亚克力可爱蝴蝶结假睫毛收纳盒化妆品化妆镜盒收纳盒</t>
        </is>
      </c>
      <c r="BP91" s="0" t="inlineStr">
        <is>
          <t xml:space="preserve">假睫毛收纳盒 型号 ：LOSIE-LCC1G </t>
        </is>
      </c>
      <c r="BQ91" s="0" t="inlineStr">
        <is>
          <t xml:space="preserve"> False Eyelashes Storage Box Model: Losie-Lcc1G</t>
        </is>
      </c>
    </row>
    <row r="92" ht="50" customHeight="1" s="1">
      <c r="A92" s="0" t="inlineStr">
        <is>
          <t>ZZF70629613</t>
        </is>
      </c>
      <c r="B92" s="0" t="inlineStr">
        <is>
          <t>Herunwer</t>
        </is>
      </c>
      <c r="C92" s="0" t="inlineStr">
        <is>
          <t>2WXX20250106</t>
        </is>
      </c>
      <c r="D92" s="0" t="inlineStr">
        <is>
          <t>-</t>
        </is>
      </c>
      <c r="F92" s="0">
        <f>C92&amp;D92&amp;A92&amp;D92&amp;B92</f>
        <v/>
      </c>
      <c r="G92" s="0">
        <f>C92&amp;D92&amp;E92&amp;D92&amp;B92</f>
        <v/>
      </c>
      <c r="J92" s="0">
        <f>BN92</f>
        <v/>
      </c>
      <c r="K92" s="0" t="inlineStr">
        <is>
          <t xml:space="preserve">Herunwer </t>
        </is>
      </c>
      <c r="L92" s="0">
        <f>K92&amp;J92</f>
        <v/>
      </c>
      <c r="M92" s="0">
        <f>LEN(L92)</f>
        <v/>
      </c>
      <c r="N92" s="0"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2" s="2">
        <f>IF(ISNUMBER(SEARCH("&lt;br&gt;Size",SUBSTITUTE(TRIM(N92),"&lt;br&gt; ","&lt;br&gt;"))),LEFT(SUBSTITUTE(TRIM(N92),"&lt;br&gt; ","&lt;br&gt;"),SEARCH("&lt;br&gt;Size",SUBSTITUTE(TRIM(N92),"&lt;br&gt; ","&lt;br&gt;"))-1),SUBSTITUTE(TRIM(N92),"&lt;br&gt; ","&lt;br&gt;"))</f>
        <v/>
      </c>
      <c r="P92" s="2">
        <f>IF(ISNUMBER(SEARCH("Size&lt;br&gt;US",O92)),LEFT(O92,SEARCH("Size&lt;br&gt;US",O92)-1),O92)</f>
        <v/>
      </c>
      <c r="Q92" s="2">
        <f>SUBSTITUTE(P92,"&lt;br&gt;",CHAR(10))</f>
        <v/>
      </c>
      <c r="R92" s="2">
        <f>REPLACE(Q92,1,FIND(CHAR(10),Q92),)</f>
        <v/>
      </c>
      <c r="S92" s="3">
        <f>REPLACE(R92,1,FIND(CHAR(10),R92),)</f>
        <v/>
      </c>
      <c r="T92" s="3">
        <f>REPLACE(S92,1,FIND(CHAR(10),S92),)</f>
        <v/>
      </c>
      <c r="U92" s="3">
        <f>REPLACE(T92,1,FIND(CHAR(10),T92),)</f>
        <v/>
      </c>
      <c r="V92" s="3">
        <f>REPLACE(U92,1,FIND(CHAR(10),U92),)</f>
        <v/>
      </c>
      <c r="W92" s="3">
        <f>REPLACE(V92,1,FIND(CHAR(10),V92),)</f>
        <v/>
      </c>
      <c r="X92" s="3">
        <f>REPLACE(W92,1,FIND(CHAR(10),W92),)</f>
        <v/>
      </c>
      <c r="Y92" s="2">
        <f>K92&amp;"【Service】 If you have any questions, please feel free to contact us and we will answer your questions as soon as possible."</f>
        <v/>
      </c>
      <c r="Z92" s="3" t="inlineStr">
        <is>
          <t>best gift</t>
        </is>
      </c>
      <c r="AA92" s="3">
        <f>LEFT(S92,FIND(CHAR(10),S92)-1)</f>
        <v/>
      </c>
      <c r="AB92" s="2">
        <f>LEFT(T92,FIND(CHAR(10),T92)-1)</f>
        <v/>
      </c>
      <c r="AC92" s="2">
        <f>LEFT(U92,FIND(CHAR(10),U92)-1)</f>
        <v/>
      </c>
      <c r="AD92" s="2">
        <f>LEFT(V92,FIND(CHAR(10),V92)-1)</f>
        <v/>
      </c>
      <c r="AE92" s="2">
        <f>LEFT(W92,FIND(CHAR(10),W92)-1)</f>
        <v/>
      </c>
      <c r="AF92" s="0" t="inlineStr"/>
      <c r="AG92" s="0" t="inlineStr">
        <is>
          <t>Dark pink</t>
        </is>
      </c>
      <c r="AH92" s="0" t="inlineStr"/>
      <c r="AJ92" s="0" t="inlineStr">
        <is>
          <t>Plastic</t>
        </is>
      </c>
      <c r="AK92" s="0" t="inlineStr"/>
      <c r="AL92" s="0" t="inlineStr">
        <is>
          <t>14.5</t>
        </is>
      </c>
      <c r="AM92" s="0" t="inlineStr">
        <is>
          <t>86</t>
        </is>
      </c>
      <c r="AN92" s="5" t="n">
        <v>0.19</v>
      </c>
      <c r="AO92" s="0" t="n">
        <v>19.99</v>
      </c>
      <c r="AP92" s="0" t="n">
        <v>8.02</v>
      </c>
      <c r="AQ92" s="0" t="n">
        <v>7.99</v>
      </c>
      <c r="AR92" s="0">
        <f>IF(VALUE(TRIM(AM92))&lt;=100,"202411999000529084",IF(VALUE(TRIM(AM92))&lt;=200,"202411999000529085",IF(VALUE(TRIM(AM92))&lt;=300,"202411999000529087",IF(VALUE(TRIM(AM92))&lt;=400,"202411999000529089",IF(VALUE(TRIM(AM92))&lt;=500,"202411999000529090",IF(VALUE(TRIM(AM92))&lt;=1000,"202411999000532718","202411999000536024"))))))</f>
        <v/>
      </c>
      <c r="AU92" s="0" t="inlineStr">
        <is>
          <t>正常</t>
        </is>
      </c>
      <c r="BA92" s="0" t="inlineStr">
        <is>
          <t>http://23.94.38.62/M1ZUcUphdmtHMUNxYTVCK3RaYzN5WUdRa2owWTVGZHdqVlowZ1BOQzZRbkJqSEVUczZlbDZiZ3o3c2xsbVBuR2xMTWtsOXV2WU1ZPQ.jpg</t>
        </is>
      </c>
      <c r="BB92" s="0" t="inlineStr">
        <is>
          <t>http://23.94.38.62/SDNUSHNBbUtWd3BJbnFzV0NaeUxEWXFpZ3ArajJVT0VoYWt3L0J1V05TK0QrVjVIWXJPVnFkMkluQ3FvVjI0bzNFNFB4M2l0TE1RPQ.jpg</t>
        </is>
      </c>
      <c r="BC92" s="0" t="inlineStr">
        <is>
          <t>http://23.94.38.62/ODNvMmNWMndiK2J0WThuUEhEZ1JxSjRWbm5UR01SdGpCbWZTK2lHdHEvK1lJMm9kTGc3aVdWU25EQVJkOXU1Wit1bUNRVHlZektJPQ.jpg</t>
        </is>
      </c>
      <c r="BD92" s="0" t="inlineStr">
        <is>
          <t>http://23.94.38.62/TDBERDVOQnRXdCtMWUU3SER0SitBVEVqYWowWjdSZm5JTHFYanlJQk8yb2JBekovTGM1WlBVckNtR1lsTWVSSWZFQ0pwY0xhTTdvPQ.jpg</t>
        </is>
      </c>
      <c r="BE92" s="0" t="inlineStr">
        <is>
          <t>http://23.94.38.62/QTVpakpET0tiUEJMbEtOUkdBZXo0cUI4TjkyZjN3KytBaFUwUXp0SllqWU5Zblk2MG0xKzd5Z29BTXpvN3FBSzhvTTVEN0JidFZnPQ.jpg</t>
        </is>
      </c>
      <c r="BF92" s="0" t="inlineStr">
        <is>
          <t>http://23.94.38.62/bVpDMmpOenlFRHF6OG5Od3lUVDhKUW4vYkFvMGgvMzlPQzNXZHRKd1hnaDBIbDlkWVRnUnN2R0pPOWd6b3oxcmc1bkJqdlB0YmQ4PQ.jpg</t>
        </is>
      </c>
      <c r="BG92" s="0" t="inlineStr">
        <is>
          <t>http://23.94.38.62/OWZIMjQ5MTZxczgydDN0VHp4RXN0OEZoUE1BdGNuSzlaMVhCM3Nia3daWkJjTi9KeWZSUzY5MXpORm5aRUd6T3E5ZUtOY1k0c0dJPQ.jpg</t>
        </is>
      </c>
      <c r="BH92" s="0" t="n"/>
      <c r="BI92" s="0" t="n"/>
      <c r="BJ92" s="0" t="n"/>
      <c r="BK92" s="0">
        <f>IF(ISBLANK(BJ92),BA92,BJ92)</f>
        <v/>
      </c>
      <c r="BL92" s="0" t="inlineStr">
        <is>
          <t>ZZF70629613</t>
        </is>
      </c>
      <c r="BN92" s="0" t="inlineStr">
        <is>
          <t>Acrylic Cute Bow False Eyelash Storage Box Makeup Cosmetic Mirror Case Organizer</t>
        </is>
      </c>
      <c r="BO92" s="0" t="inlineStr">
        <is>
          <t>亚克力可爱蝴蝶结假睫毛收纳盒化妆品化妆镜盒收纳盒</t>
        </is>
      </c>
      <c r="BP92" s="0" t="inlineStr">
        <is>
          <t>LLC-1D假睫毛收纳盒</t>
        </is>
      </c>
      <c r="BQ92" s="0" t="inlineStr">
        <is>
          <t>Llc-1D False Eyelashes Storage Box</t>
        </is>
      </c>
    </row>
    <row r="93" ht="50" customHeight="1" s="1">
      <c r="A93" s="0" t="inlineStr">
        <is>
          <t>ZZF70908612</t>
        </is>
      </c>
      <c r="B93" s="0" t="inlineStr">
        <is>
          <t>Herunwer</t>
        </is>
      </c>
      <c r="C93" s="0" t="inlineStr">
        <is>
          <t>2WXX20250106</t>
        </is>
      </c>
      <c r="D93" s="0" t="inlineStr">
        <is>
          <t>-</t>
        </is>
      </c>
      <c r="E93" s="0" t="n"/>
      <c r="F93" s="0">
        <f>C93&amp;D93&amp;A93&amp;D93&amp;B93</f>
        <v/>
      </c>
      <c r="G93" s="0">
        <f>C93&amp;D93&amp;E93&amp;D93&amp;B93</f>
        <v/>
      </c>
      <c r="J93" s="0">
        <f>BN93</f>
        <v/>
      </c>
      <c r="K93" s="0" t="inlineStr">
        <is>
          <t xml:space="preserve">Herunwer </t>
        </is>
      </c>
      <c r="L93" s="0">
        <f>K93&amp;J93</f>
        <v/>
      </c>
      <c r="M93" s="0">
        <f>LEN(L93)</f>
        <v/>
      </c>
      <c r="N93" s="0" t="inlineStr">
        <is>
          <t>&lt;br&gt;Acrylic Cute Bow False Eyelash Storage Box Makeup Cosmetic Mirror Case Organizer&lt;br&gt; Description:&lt;br&gt;100% Brand New!&lt;br&gt;ladies fashion Eco-friendly false eyelash set boxes,&lt;br&gt;girls convenient eyelash storage packaging cases,&lt;br&gt; Material:Plastic&lt;br&gt;</t>
        </is>
      </c>
      <c r="O93" s="2">
        <f>IF(ISNUMBER(SEARCH("&lt;br&gt;Size",SUBSTITUTE(TRIM(N93),"&lt;br&gt; ","&lt;br&gt;"))),LEFT(SUBSTITUTE(TRIM(N93),"&lt;br&gt; ","&lt;br&gt;"),SEARCH("&lt;br&gt;Size",SUBSTITUTE(TRIM(N93),"&lt;br&gt; ","&lt;br&gt;"))-1),SUBSTITUTE(TRIM(N93),"&lt;br&gt; ","&lt;br&gt;"))</f>
        <v/>
      </c>
      <c r="P93" s="2">
        <f>IF(ISNUMBER(SEARCH("Size&lt;br&gt;US",O93)),LEFT(O93,SEARCH("Size&lt;br&gt;US",O93)-1),O93)</f>
        <v/>
      </c>
      <c r="Q93" s="2">
        <f>SUBSTITUTE(P93,"&lt;br&gt;",CHAR(10))</f>
        <v/>
      </c>
      <c r="R93" s="2">
        <f>REPLACE(Q93,1,FIND(CHAR(10),Q93),)</f>
        <v/>
      </c>
      <c r="S93" s="3">
        <f>REPLACE(R93,1,FIND(CHAR(10),R93),)</f>
        <v/>
      </c>
      <c r="T93" s="3">
        <f>REPLACE(S93,1,FIND(CHAR(10),S93),)</f>
        <v/>
      </c>
      <c r="U93" s="3">
        <f>REPLACE(T93,1,FIND(CHAR(10),T93),)</f>
        <v/>
      </c>
      <c r="V93" s="3">
        <f>REPLACE(U93,1,FIND(CHAR(10),U93),)</f>
        <v/>
      </c>
      <c r="W93" s="3">
        <f>REPLACE(V93,1,FIND(CHAR(10),V93),)</f>
        <v/>
      </c>
      <c r="X93" s="3">
        <f>REPLACE(W93,1,FIND(CHAR(10),W93),)</f>
        <v/>
      </c>
      <c r="Y93" s="2">
        <f>K93&amp;"【Service】 If you have any questions, please feel free to contact us and we will answer your questions as soon as possible."</f>
        <v/>
      </c>
      <c r="Z93" s="3" t="inlineStr">
        <is>
          <t>best gift</t>
        </is>
      </c>
      <c r="AA93" s="3">
        <f>LEFT(S93,FIND(CHAR(10),S93)-1)</f>
        <v/>
      </c>
      <c r="AB93" s="2">
        <f>LEFT(T93,FIND(CHAR(10),T93)-1)</f>
        <v/>
      </c>
      <c r="AC93" s="2">
        <f>LEFT(U93,FIND(CHAR(10),U93)-1)</f>
        <v/>
      </c>
      <c r="AD93" s="2">
        <f>LEFT(V93,FIND(CHAR(10),V93)-1)</f>
        <v/>
      </c>
      <c r="AE93" s="2">
        <f>LEFT(W93,FIND(CHAR(10),W93)-1)</f>
        <v/>
      </c>
      <c r="AF93" s="0" t="inlineStr"/>
      <c r="AG93" s="0" t="inlineStr">
        <is>
          <t>Black</t>
        </is>
      </c>
      <c r="AH93" s="0" t="inlineStr"/>
      <c r="AJ93" s="0" t="inlineStr"/>
      <c r="AK93" s="0" t="inlineStr"/>
      <c r="AL93" s="0" t="inlineStr">
        <is>
          <t>18.3</t>
        </is>
      </c>
      <c r="AM93" s="0" t="inlineStr">
        <is>
          <t>90</t>
        </is>
      </c>
      <c r="AN93" s="5" t="n">
        <v>0.2</v>
      </c>
      <c r="AO93" s="0" t="n">
        <v>21.99</v>
      </c>
      <c r="AP93" s="0" t="n">
        <v>8.91</v>
      </c>
      <c r="AQ93" s="0" t="n">
        <v>8.99</v>
      </c>
      <c r="AR93" s="0">
        <f>IF(VALUE(TRIM(AM93))&lt;=100,"202411999000529084",IF(VALUE(TRIM(AM93))&lt;=200,"202411999000529085",IF(VALUE(TRIM(AM93))&lt;=300,"202411999000529087",IF(VALUE(TRIM(AM93))&lt;=400,"202411999000529089",IF(VALUE(TRIM(AM93))&lt;=500,"202411999000529090",IF(VALUE(TRIM(AM93))&lt;=1000,"202411999000532718","202411999000536024"))))))</f>
        <v/>
      </c>
      <c r="AU93" s="0" t="inlineStr">
        <is>
          <t>正常</t>
        </is>
      </c>
      <c r="BA93" s="0" t="inlineStr">
        <is>
          <t>http://23.94.38.62/NVc1Y1haNUx1TU1jVktrVlZiQTNxNkpOS0QvQ1NlWjVmY1NwMnBSRGIzeEk5MjR5amZTSmVCWUExaDBHZjdWT1dFWDVHbjhVVGIwPQ.jpg</t>
        </is>
      </c>
      <c r="BB93" s="0" t="inlineStr">
        <is>
          <t>http://23.94.38.62/c0JLdmE0SDBaVkViRzZBSFh2SEwzTEQ0TjM3L3ZNcGFrMmorNnFrL2FVMjVQUElraVR5alhTZSt6S05nemU3UEZEZzlDNUJwc3BvPQ.jpg</t>
        </is>
      </c>
      <c r="BC93" s="0" t="inlineStr">
        <is>
          <t>http://23.94.38.62/MVV6N1lEQXJ0c1FsUVkzV05lNzdhOWtpZ1NZNlh2Z3lJQ0s0cDB3anA5Y1c5S3AvL2dzVFBld2trOXV3MTl6MG9ZaklRU1ZTcDZZPQ.jpg</t>
        </is>
      </c>
      <c r="BD93" s="0" t="inlineStr">
        <is>
          <t>http://23.94.38.62/OE52bDhMOXE3VVp3WXZFOVBxM2JTTGtPdFJSMzA0NXdBLzgzVkxwT1BzWEJUZzFuV3IxdG5TckJRdHZBY3JXSU80NW1JWld4QXg0PQ.jpg</t>
        </is>
      </c>
      <c r="BE93" s="0" t="inlineStr">
        <is>
          <t>http://23.94.38.62/NHNqSWZEbjN3L3R4NTJhR0FBTXpFNDJQVXdoeUVWSjFTUUhuNWZGek9YMFJmNzRwOVNsRXRuUnk5NzJERXlSdGRscFFWbnlkRjZBPQ.jpg</t>
        </is>
      </c>
      <c r="BF93" s="0" t="n"/>
      <c r="BK93" s="0">
        <f>IF(ISBLANK(BJ93),BA93,BJ93)</f>
        <v/>
      </c>
      <c r="BL93" s="0" t="inlineStr">
        <is>
          <t>ZZF70908612</t>
        </is>
      </c>
      <c r="BN93" s="0" t="inlineStr">
        <is>
          <t>Acrylic Cute Bow False Eyelash Storage Box Makeup Cosmetic Mirror Case Organizer</t>
        </is>
      </c>
      <c r="BO93" s="0" t="inlineStr">
        <is>
          <t>亚克力可爱蝴蝶结假睫毛收纳盒化妆品化妆镜盒收纳盒</t>
        </is>
      </c>
      <c r="BP93" s="0" t="inlineStr">
        <is>
          <t xml:space="preserve">假睫毛收纳盒 </t>
        </is>
      </c>
      <c r="BQ93" s="0" t="inlineStr">
        <is>
          <t xml:space="preserve"> False Eyelashes Storage Box</t>
        </is>
      </c>
    </row>
    <row r="94" ht="50" customHeight="1" s="1">
      <c r="A94" s="0" t="inlineStr">
        <is>
          <t>CCT241029002</t>
        </is>
      </c>
      <c r="B94" s="0" t="inlineStr">
        <is>
          <t>Herunwer</t>
        </is>
      </c>
      <c r="C94" s="0" t="inlineStr">
        <is>
          <t>2WXX20250106</t>
        </is>
      </c>
      <c r="D94" s="0" t="inlineStr">
        <is>
          <t>-</t>
        </is>
      </c>
      <c r="E94" s="0" t="n"/>
      <c r="F94" s="0">
        <f>C94&amp;D94&amp;A94&amp;D94&amp;B94</f>
        <v/>
      </c>
      <c r="G94" s="0">
        <f>C94&amp;D94&amp;E94&amp;D94&amp;B94</f>
        <v/>
      </c>
      <c r="J94" s="0">
        <f>BN94</f>
        <v/>
      </c>
      <c r="K94" s="0" t="inlineStr">
        <is>
          <t xml:space="preserve">Herunwer </t>
        </is>
      </c>
      <c r="L94" s="0">
        <f>K94&amp;J94</f>
        <v/>
      </c>
      <c r="M94" s="0">
        <f>LEN(L94)</f>
        <v/>
      </c>
      <c r="N94" s="0" t="inlineStr">
        <is>
          <t>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4" s="2">
        <f>IF(ISNUMBER(SEARCH("&lt;br&gt;Size",SUBSTITUTE(TRIM(N94),"&lt;br&gt; ","&lt;br&gt;"))),LEFT(SUBSTITUTE(TRIM(N94),"&lt;br&gt; ","&lt;br&gt;"),SEARCH("&lt;br&gt;Size",SUBSTITUTE(TRIM(N94),"&lt;br&gt; ","&lt;br&gt;"))-1),SUBSTITUTE(TRIM(N94),"&lt;br&gt; ","&lt;br&gt;"))</f>
        <v/>
      </c>
      <c r="P94" s="2">
        <f>IF(ISNUMBER(SEARCH("Size&lt;br&gt;US",O94)),LEFT(O94,SEARCH("Size&lt;br&gt;US",O94)-1),O94)</f>
        <v/>
      </c>
      <c r="Q94" s="2">
        <f>SUBSTITUTE(P94,"&lt;br&gt;",CHAR(10))</f>
        <v/>
      </c>
      <c r="R94" s="2">
        <f>REPLACE(Q94,1,FIND(CHAR(10),Q94),)</f>
        <v/>
      </c>
      <c r="S94" s="3">
        <f>REPLACE(R94,1,FIND(CHAR(10),R94),)</f>
        <v/>
      </c>
      <c r="T94" s="3">
        <f>REPLACE(S94,1,FIND(CHAR(10),S94),)</f>
        <v/>
      </c>
      <c r="U94" s="3">
        <f>REPLACE(T94,1,FIND(CHAR(10),T94),)</f>
        <v/>
      </c>
      <c r="V94" s="3">
        <f>REPLACE(U94,1,FIND(CHAR(10),U94),)</f>
        <v/>
      </c>
      <c r="W94" s="3">
        <f>REPLACE(V94,1,FIND(CHAR(10),V94),)</f>
        <v/>
      </c>
      <c r="X94" s="3">
        <f>REPLACE(W94,1,FIND(CHAR(10),W94),)</f>
        <v/>
      </c>
      <c r="Y94" s="2">
        <f>K94&amp;"【Service】 If you have any questions, please feel free to contact us and we will answer your questions as soon as possible."</f>
        <v/>
      </c>
      <c r="Z94" s="3" t="inlineStr">
        <is>
          <t>best gift</t>
        </is>
      </c>
      <c r="AA94" s="3">
        <f>LEFT(S94,FIND(CHAR(10),S94)-1)</f>
        <v/>
      </c>
      <c r="AB94" s="2">
        <f>LEFT(T94,FIND(CHAR(10),T94)-1)</f>
        <v/>
      </c>
      <c r="AC94" s="2">
        <f>LEFT(U94,FIND(CHAR(10),U94)-1)</f>
        <v/>
      </c>
      <c r="AD94" s="2">
        <f>LEFT(V94,FIND(CHAR(10),V94)-1)</f>
        <v/>
      </c>
      <c r="AE94" s="2">
        <f>LEFT(W94,FIND(CHAR(10),W94)-1)</f>
        <v/>
      </c>
      <c r="AF94" s="0" t="inlineStr">
        <is>
          <t>膏体,纸箱,信封件-DE2,信封件-FR,信封件-JP,沃尔玛特供</t>
        </is>
      </c>
      <c r="AG94" s="0" t="inlineStr">
        <is>
          <t>white</t>
        </is>
      </c>
      <c r="AH94" s="0" t="inlineStr">
        <is>
          <t>Free Size</t>
        </is>
      </c>
      <c r="AJ94" s="0" t="inlineStr">
        <is>
          <t>Plastic</t>
        </is>
      </c>
      <c r="AK94" s="0" t="inlineStr">
        <is>
          <t>塑料</t>
        </is>
      </c>
      <c r="AL94" s="0" t="inlineStr">
        <is>
          <t>2.7</t>
        </is>
      </c>
      <c r="AM94" s="0" t="inlineStr">
        <is>
          <t>24</t>
        </is>
      </c>
      <c r="AN94" s="5" t="n">
        <v>0.05</v>
      </c>
      <c r="AO94" s="0" t="n">
        <v>12.99</v>
      </c>
      <c r="AP94" s="0" t="n">
        <v>5.04</v>
      </c>
      <c r="AQ94" s="0" t="n">
        <v>4.99</v>
      </c>
      <c r="AR94" s="0">
        <f>IF(VALUE(TRIM(AM94))&lt;=100,"202411999000529084",IF(VALUE(TRIM(AM94))&lt;=200,"202411999000529085",IF(VALUE(TRIM(AM94))&lt;=300,"202411999000529087",IF(VALUE(TRIM(AM94))&lt;=400,"202411999000529089",IF(VALUE(TRIM(AM94))&lt;=500,"202411999000529090",IF(VALUE(TRIM(AM94))&lt;=1000,"202411999000532718","202411999000536024"))))))</f>
        <v/>
      </c>
      <c r="AU94" s="0" t="inlineStr">
        <is>
          <t>正常</t>
        </is>
      </c>
      <c r="BA94" s="0" t="inlineStr">
        <is>
          <t>http://23.94.38.62/amYyOWVmQW9vUkppbUZEem9WNUJoZXZCYjJSVU81Mzc3UVVmTmVyZnhmUVVCTVg2ZENpRVBkZDF4RnFuTURaMEVpbEYwY1IvYnpVPQ.jpg</t>
        </is>
      </c>
      <c r="BB94" s="0" t="inlineStr">
        <is>
          <t>http://23.94.38.62/eWZFQThuR3JUeVF0L3hyWk9CbmFTMFl6MDJndUN4ajJxZjlTTFBIQnVxZm01ckMxVnhUZDdYcEUyR0UyaGUwd0Z2OE9pNCtJQXZFPQ.jpg</t>
        </is>
      </c>
      <c r="BC94" s="0" t="inlineStr">
        <is>
          <t>http://23.94.38.62/eFdjR0ZuNmNITSs2VEVJdHhrTDQvMUhxK0lma1V5bWpwQ1JFSklzQXVTK1dJWThFakd1QjhoMitkeE1iZy9FK09rRU0xbjJUbXF3PQ.jpg</t>
        </is>
      </c>
      <c r="BD94" s="0" t="inlineStr">
        <is>
          <t>http://23.94.38.62/ZVFEeEkzeGFWcVd6WHNzWFVTcGo0bnFkclZoN2FlRW1JeVRreFV4QTZ5Ri9aclh3WkF6bm1RTU5seVh1UkRNOU9BVVpHdzVIRE1FPQ.jpg</t>
        </is>
      </c>
      <c r="BE94" s="0" t="inlineStr">
        <is>
          <t>http://23.94.38.62/ekVRWXVxaHNzbVBRcGp2eEJFQ3NvaXg1NTdlSVJSK0tvNEtad1FIME8xamtmYm5BWmlvajdRK0h3aEFXZWFyVVpPZHd0VjRCK0pvPQ.jpg</t>
        </is>
      </c>
      <c r="BF94" s="0" t="inlineStr">
        <is>
          <t>http://23.94.38.62/UEpJVEc1VHB5SVRYeVR1MjZmbDR2MFd5ZlRNT25jNnFkbjJIOXJGSHdUTnE3Zjk3Rkh3K3hyT2ZMZFh4SUtHcDFLRGtVNnBjeXJBPQ.jpg</t>
        </is>
      </c>
      <c r="BG94" s="0" t="inlineStr">
        <is>
          <t>http://23.94.38.62/a3F2Vnc0elZHZUtCQkxNNUlaQU5wZllkbkNTdXNYV2FwaCtxWnpWR3RzcWNGVmZTajFkcGVtOC9xYm5CL3F0am5BZy95QVNBSWE0PQ.jpg</t>
        </is>
      </c>
      <c r="BH94" s="0" t="inlineStr">
        <is>
          <t>http://23.94.38.62/ckw5UHJuR0svNXJ1aEhlSERCbXdVUUR1N1doU0oyVWErVmZqbHBNQmtUQTZsaFVubUhHN0YrNVNHV24yVi9pV2xEaWV0bi9ZUVg4PQ.jpg</t>
        </is>
      </c>
      <c r="BI94" s="0" t="n"/>
      <c r="BJ94" s="0" t="inlineStr">
        <is>
          <t>http://23.94.38.62/V0M2WmRoN0RHZ2RxQnQvYmdrMi9EcGl4QkVGb2tpT3V4eEFuaVlManBxaEU4cE5VSFd0SFNHR0FuLzNXSFM1YWJ2eW5sa2tEemZ3PQ.jpg@100</t>
        </is>
      </c>
      <c r="BK94" s="0">
        <f>IF(ISBLANK(BJ94),BA94,BJ94)</f>
        <v/>
      </c>
      <c r="BL94" s="0" t="inlineStr">
        <is>
          <t>CCT241029002</t>
        </is>
      </c>
      <c r="BN94" s="0" t="inlineStr">
        <is>
          <t>Small Steel Tube Mascara Curling Long Lasting Shape And Not Easy To Very Nice Brush Head</t>
        </is>
      </c>
      <c r="BO94" s="0" t="inlineStr">
        <is>
          <t>小钢管睫毛膏卷翘持久定型不易掉色非常好看的刷头</t>
        </is>
      </c>
      <c r="BP94" s="0" t="inlineStr">
        <is>
          <t>韩泊莉钢管睫毛打底膏</t>
        </is>
      </c>
      <c r="BQ94" s="0" t="inlineStr">
        <is>
          <t>Hanboli Steel Tube Eyelash Primer</t>
        </is>
      </c>
    </row>
    <row r="95" ht="50" customHeight="1" s="1">
      <c r="A95" s="0" t="inlineStr">
        <is>
          <t>CCT241106009</t>
        </is>
      </c>
      <c r="B95" s="0" t="inlineStr">
        <is>
          <t>Herunwer</t>
        </is>
      </c>
      <c r="C95" s="0" t="inlineStr">
        <is>
          <t>2WXX20250106</t>
        </is>
      </c>
      <c r="D95" s="0" t="inlineStr">
        <is>
          <t>-</t>
        </is>
      </c>
      <c r="E95" s="0" t="n"/>
      <c r="F95" s="0">
        <f>C95&amp;D95&amp;A95&amp;D95&amp;B95</f>
        <v/>
      </c>
      <c r="G95" s="0">
        <f>C95&amp;D95&amp;E95&amp;D95&amp;B95</f>
        <v/>
      </c>
      <c r="J95" s="0">
        <f>BN95</f>
        <v/>
      </c>
      <c r="K95" s="0" t="inlineStr">
        <is>
          <t xml:space="preserve">Herunwer </t>
        </is>
      </c>
      <c r="L95" s="0">
        <f>K95&amp;J95</f>
        <v/>
      </c>
      <c r="M95" s="0">
        <f>LEN(L95)</f>
        <v/>
      </c>
      <c r="N95" s="0" t="inlineStr">
        <is>
          <t>Small Steel Tube Mascara Curling Long Lasting Shape And Not Easy To Very Nice Brush Head 4g&lt;br&gt;Features:&lt;br&gt;About this project:&lt;br&gt;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is>
      </c>
      <c r="O95" s="2">
        <f>IF(ISNUMBER(SEARCH("&lt;br&gt;Size",SUBSTITUTE(TRIM(N95),"&lt;br&gt; ","&lt;br&gt;"))),LEFT(SUBSTITUTE(TRIM(N95),"&lt;br&gt; ","&lt;br&gt;"),SEARCH("&lt;br&gt;Size",SUBSTITUTE(TRIM(N95),"&lt;br&gt; ","&lt;br&gt;"))-1),SUBSTITUTE(TRIM(N95),"&lt;br&gt; ","&lt;br&gt;"))</f>
        <v/>
      </c>
      <c r="P95" s="2">
        <f>IF(ISNUMBER(SEARCH("Size&lt;br&gt;US",O95)),LEFT(O95,SEARCH("Size&lt;br&gt;US",O95)-1),O95)</f>
        <v/>
      </c>
      <c r="Q95" s="2">
        <f>SUBSTITUTE(P95,"&lt;br&gt;",CHAR(10))</f>
        <v/>
      </c>
      <c r="R95" s="2">
        <f>REPLACE(Q95,1,FIND(CHAR(10),Q95),)</f>
        <v/>
      </c>
      <c r="S95" s="3">
        <f>REPLACE(R95,1,FIND(CHAR(10),R95),)</f>
        <v/>
      </c>
      <c r="T95" s="3">
        <f>REPLACE(S95,1,FIND(CHAR(10),S95),)</f>
        <v/>
      </c>
      <c r="U95" s="3">
        <f>REPLACE(T95,1,FIND(CHAR(10),T95),)</f>
        <v/>
      </c>
      <c r="V95" s="3">
        <f>REPLACE(U95,1,FIND(CHAR(10),U95),)</f>
        <v/>
      </c>
      <c r="W95" s="3">
        <f>REPLACE(V95,1,FIND(CHAR(10),V95),)</f>
        <v/>
      </c>
      <c r="X95" s="3">
        <f>REPLACE(W95,1,FIND(CHAR(10),W95),)</f>
        <v/>
      </c>
      <c r="Y95" s="2">
        <f>K95&amp;"【Service】 If you have any questions, please feel free to contact us and we will answer your questions as soon as possible."</f>
        <v/>
      </c>
      <c r="Z95" s="3" t="inlineStr">
        <is>
          <t>best gift</t>
        </is>
      </c>
      <c r="AA95" s="3">
        <f>LEFT(S95,FIND(CHAR(10),S95)-1)</f>
        <v/>
      </c>
      <c r="AB95" s="2">
        <f>LEFT(T95,FIND(CHAR(10),T95)-1)</f>
        <v/>
      </c>
      <c r="AC95" s="2">
        <f>LEFT(U95,FIND(CHAR(10),U95)-1)</f>
        <v/>
      </c>
      <c r="AD95" s="2">
        <f>LEFT(V95,FIND(CHAR(10),V95)-1)</f>
        <v/>
      </c>
      <c r="AE95" s="2">
        <f>LEFT(W95,FIND(CHAR(10),W95)-1)</f>
        <v/>
      </c>
      <c r="AF95" s="0" t="inlineStr">
        <is>
          <t>膏体,纸箱,信封件-DE2,信封件-FR,信封件-JP</t>
        </is>
      </c>
      <c r="AG95" s="0" t="inlineStr">
        <is>
          <t>white</t>
        </is>
      </c>
      <c r="AH95" s="0" t="inlineStr">
        <is>
          <t>Free Size</t>
        </is>
      </c>
      <c r="AJ95" s="0" t="inlineStr">
        <is>
          <t>Plastic</t>
        </is>
      </c>
      <c r="AK95" s="0" t="inlineStr">
        <is>
          <t>塑料</t>
        </is>
      </c>
      <c r="AL95" s="0" t="inlineStr">
        <is>
          <t>10.5</t>
        </is>
      </c>
      <c r="AM95" s="0" t="inlineStr">
        <is>
          <t>21</t>
        </is>
      </c>
      <c r="AN95" s="5" t="n">
        <v>0.05</v>
      </c>
      <c r="AO95" s="0" t="n">
        <v>16.99</v>
      </c>
      <c r="AP95" s="0" t="n">
        <v>6.61</v>
      </c>
      <c r="AQ95" s="0" t="n">
        <v>6.99</v>
      </c>
      <c r="AR95" s="0">
        <f>IF(VALUE(TRIM(AM95))&lt;=100,"202411999000529084",IF(VALUE(TRIM(AM95))&lt;=200,"202411999000529085",IF(VALUE(TRIM(AM95))&lt;=300,"202411999000529087",IF(VALUE(TRIM(AM95))&lt;=400,"202411999000529089",IF(VALUE(TRIM(AM95))&lt;=500,"202411999000529090",IF(VALUE(TRIM(AM95))&lt;=1000,"202411999000532718","202411999000536024"))))))</f>
        <v/>
      </c>
      <c r="AU95" s="0" t="inlineStr">
        <is>
          <t>正常</t>
        </is>
      </c>
      <c r="BA95" s="0" t="inlineStr">
        <is>
          <t>http://23.94.38.62/ZEdtazkyajkrL1pRYlZxSlJoUUpZK2pQV2YzdFh5QXN4alRXVWJUaEo5UVp6NDI1UVVOM0hYRExhVFBBa0s2LysrakNsTnVUbzE4PQ.jpg</t>
        </is>
      </c>
      <c r="BB95" s="0" t="inlineStr">
        <is>
          <t>http://23.94.38.62/dEhtOUN5a2NlZG55RSs4VlVEcVFDQXozU2JKbHo2TDFJZ2ROZGZNWmFmMUx6YjR0eHo1MWVpNU9UaHozL3pWbjdtU3RYbGZ1bURNPQ.jpg</t>
        </is>
      </c>
      <c r="BC95" s="0" t="inlineStr">
        <is>
          <t>http://23.94.38.62/WWVCWG15N0VmaER2a3B1R1NoVWpSbHpFZmx0VURuTVZZSHc4blllNFZiTzByVzh3bTJZTUEwdFBKdlBOTmNvWEdqd2tJTkVTTVU4PQ.jpg</t>
        </is>
      </c>
      <c r="BD95" s="0" t="inlineStr">
        <is>
          <t>http://23.94.38.62/blh3ck9CaURZMTdTbUxrUmVDL1RvYm5DL3MrU0JVLzVZL3RsRFlNYWNLZ2xXeWNKVHpZd1VWYzh5VWV6bE82bURhOURHY2VyQ0hZPQ.jpg</t>
        </is>
      </c>
      <c r="BE95" s="0" t="inlineStr">
        <is>
          <t>http://23.94.38.62/Q3VSWnNwRGV0U1FmSWR6ekF0TXY4ZXBzOGZXWjV3RFFzNWZIcmc3ZGlCK1hBSjBWWmx5VVN2SnBQUVFBWkNLVW1tS2c3Zi9lYmZvPQ.jpg</t>
        </is>
      </c>
      <c r="BF95" s="0" t="inlineStr">
        <is>
          <t>http://23.94.38.62/MERleW9YT1ZZRWRkeHQ2RGNVVDl6VkZMNVJaclE1YWlYS1hWaDFxZURPeUNxY1J5eGVJdDdJbDZWN2xKeTRsOCtPd0Njb3RyYTRvPQ.jpg</t>
        </is>
      </c>
      <c r="BG95" s="0" t="inlineStr">
        <is>
          <t>http://23.94.38.62/d0dXNUltdUZGak5USXF3VXp0VU14MWVtcFVrUFhqMGhEM1c1SXpBVm1SbllwUEdPdEliMk50NGFBTU5GOFpWVjVKQ0p3bnpuN1BBPQ.jpg</t>
        </is>
      </c>
      <c r="BH95" s="0" t="n"/>
      <c r="BI95" s="0" t="n"/>
      <c r="BJ95" s="0" t="inlineStr">
        <is>
          <t>http://23.94.38.62/UExDRGp2cGZnUzdzRGs0czREWEgvNTAzd29kMTdaenlnL3QxS2s5dGl3WWRRL0JyQWRQbkJNUUtkMXAwVytua2x6YXUwajZORS9jPQ.jpg@100</t>
        </is>
      </c>
      <c r="BK95" s="0">
        <f>IF(ISBLANK(BJ95),BA95,BJ95)</f>
        <v/>
      </c>
      <c r="BL95" s="0" t="inlineStr">
        <is>
          <t>CCT241106009</t>
        </is>
      </c>
      <c r="BN95" s="0" t="inlineStr">
        <is>
          <t>Small Steel Tube Mascara Curling Long Lasting Shape And Not Easy To Very Nice Brush Head 4g</t>
        </is>
      </c>
      <c r="BO95" s="0" t="inlineStr">
        <is>
          <t>小钢管睫毛膏卷翘持久定型不易脱妆非常好看刷头4g</t>
        </is>
      </c>
      <c r="BP95" s="0" t="inlineStr">
        <is>
          <t>睫毛膏纤细螺旋刷4g</t>
        </is>
      </c>
      <c r="BQ95" s="0" t="inlineStr">
        <is>
          <t>Mascara Slim Spiral Brush 4G</t>
        </is>
      </c>
    </row>
    <row r="96" ht="50" customHeight="1" s="1">
      <c r="A96" s="0" t="inlineStr">
        <is>
          <t>CCT241107006</t>
        </is>
      </c>
      <c r="B96" s="0" t="inlineStr">
        <is>
          <t>Herunwer</t>
        </is>
      </c>
      <c r="C96" s="0" t="inlineStr">
        <is>
          <t>2WXX20250106</t>
        </is>
      </c>
      <c r="D96" s="0" t="inlineStr">
        <is>
          <t>-</t>
        </is>
      </c>
      <c r="F96" s="0">
        <f>C96&amp;D96&amp;A96&amp;D96&amp;B96</f>
        <v/>
      </c>
      <c r="G96" s="0">
        <f>C96&amp;D96&amp;E96&amp;D96&amp;B96</f>
        <v/>
      </c>
      <c r="J96" s="0">
        <f>BN96</f>
        <v/>
      </c>
      <c r="K96" s="0" t="inlineStr">
        <is>
          <t xml:space="preserve">Herunwer </t>
        </is>
      </c>
      <c r="L96" s="0">
        <f>K96&amp;J96</f>
        <v/>
      </c>
      <c r="M96" s="0">
        <f>LEN(L96)</f>
        <v/>
      </c>
      <c r="N96"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6" s="2">
        <f>IF(ISNUMBER(SEARCH("&lt;br&gt;Size",SUBSTITUTE(TRIM(N96),"&lt;br&gt; ","&lt;br&gt;"))),LEFT(SUBSTITUTE(TRIM(N96),"&lt;br&gt; ","&lt;br&gt;"),SEARCH("&lt;br&gt;Size",SUBSTITUTE(TRIM(N96),"&lt;br&gt; ","&lt;br&gt;"))-1),SUBSTITUTE(TRIM(N96),"&lt;br&gt; ","&lt;br&gt;"))</f>
        <v/>
      </c>
      <c r="P96" s="2">
        <f>IF(ISNUMBER(SEARCH("Size&lt;br&gt;US",O96)),LEFT(O96,SEARCH("Size&lt;br&gt;US",O96)-1),O96)</f>
        <v/>
      </c>
      <c r="Q96" s="2">
        <f>SUBSTITUTE(P96,"&lt;br&gt;",CHAR(10))</f>
        <v/>
      </c>
      <c r="R96" s="2">
        <f>REPLACE(Q96,1,FIND(CHAR(10),Q96),)</f>
        <v/>
      </c>
      <c r="S96" s="3">
        <f>REPLACE(R96,1,FIND(CHAR(10),R96),)</f>
        <v/>
      </c>
      <c r="T96" s="3">
        <f>REPLACE(S96,1,FIND(CHAR(10),S96),)</f>
        <v/>
      </c>
      <c r="U96" s="3">
        <f>REPLACE(T96,1,FIND(CHAR(10),T96),)</f>
        <v/>
      </c>
      <c r="V96" s="3">
        <f>REPLACE(U96,1,FIND(CHAR(10),U96),)</f>
        <v/>
      </c>
      <c r="W96" s="3">
        <f>REPLACE(V96,1,FIND(CHAR(10),V96),)</f>
        <v/>
      </c>
      <c r="X96" s="3">
        <f>REPLACE(W96,1,FIND(CHAR(10),W96),)</f>
        <v/>
      </c>
      <c r="Y96" s="2">
        <f>K96&amp;"【Service】 If you have any questions, please feel free to contact us and we will answer your questions as soon as possible."</f>
        <v/>
      </c>
      <c r="Z96" s="3" t="inlineStr">
        <is>
          <t>best gift</t>
        </is>
      </c>
      <c r="AA96" s="3">
        <f>LEFT(S96,FIND(CHAR(10),S96)-1)</f>
        <v/>
      </c>
      <c r="AB96" s="2">
        <f>LEFT(T96,FIND(CHAR(10),T96)-1)</f>
        <v/>
      </c>
      <c r="AC96" s="2">
        <f>LEFT(U96,FIND(CHAR(10),U96)-1)</f>
        <v/>
      </c>
      <c r="AD96" s="2">
        <f>LEFT(V96,FIND(CHAR(10),V96)-1)</f>
        <v/>
      </c>
      <c r="AE96" s="2">
        <f>LEFT(W96,FIND(CHAR(10),W96)-1)</f>
        <v/>
      </c>
      <c r="AF96" s="0" t="inlineStr">
        <is>
          <t>膏体,纸箱,信封件-DE2,信封件-FR,信封件-JP,沃尔玛特供</t>
        </is>
      </c>
      <c r="AG96" s="0" t="inlineStr">
        <is>
          <t>white</t>
        </is>
      </c>
      <c r="AH96" s="0" t="inlineStr">
        <is>
          <t>Free Size</t>
        </is>
      </c>
      <c r="AJ96" s="0" t="inlineStr">
        <is>
          <t>Plastic</t>
        </is>
      </c>
      <c r="AK96" s="0" t="inlineStr">
        <is>
          <t>塑料</t>
        </is>
      </c>
      <c r="AL96" s="0" t="inlineStr">
        <is>
          <t>7.8</t>
        </is>
      </c>
      <c r="AM96" s="0" t="inlineStr">
        <is>
          <t>14</t>
        </is>
      </c>
      <c r="AN96" s="5" t="n">
        <v>0.03</v>
      </c>
      <c r="AO96" s="0" t="n">
        <v>14.99</v>
      </c>
      <c r="AP96" s="0" t="n">
        <v>6.06</v>
      </c>
      <c r="AQ96" s="0" t="n">
        <v>5.99</v>
      </c>
      <c r="AR96" s="0">
        <f>IF(VALUE(TRIM(AM96))&lt;=100,"202411999000529084",IF(VALUE(TRIM(AM96))&lt;=200,"202411999000529085",IF(VALUE(TRIM(AM96))&lt;=300,"202411999000529087",IF(VALUE(TRIM(AM96))&lt;=400,"202411999000529089",IF(VALUE(TRIM(AM96))&lt;=500,"202411999000529090",IF(VALUE(TRIM(AM96))&lt;=1000,"202411999000532718","202411999000536024"))))))</f>
        <v/>
      </c>
      <c r="AU96" s="0" t="inlineStr">
        <is>
          <t>正常</t>
        </is>
      </c>
      <c r="BA96" s="0" t="inlineStr">
        <is>
          <t>http://23.94.38.62/T1dDc01HY2JKc2w3NmJmSFpwOXFWcndHOEZnUHNydlRYR3VhMUNFZkM3WnpyK1RGaDZOT1hsMXpJWWk4aHY1L3RJeXFVdXJzNDJnPQ.jpg</t>
        </is>
      </c>
      <c r="BB96" s="0" t="inlineStr">
        <is>
          <t>http://23.94.38.62/b2ZDMUo0QS9nOVFaZVdjdjkrZkZDT0xLMzdhbm83U2lGcXAzdFBhVms3S0YyRGV4dXFzTmtGdU1taTVPQlVYNXVhSElnODBtZVk4PQ.jpg</t>
        </is>
      </c>
      <c r="BC96" s="0" t="inlineStr">
        <is>
          <t>http://23.94.38.62/RjV1elB4NThuV2Vjcm5Wbm1pMGxodnZKRnUwRFdkdXljMGNTK1Znd0R0QVc5QkF4QWlCU3hvSWtnSHVCampiYnVwOE80RHVoNHlVPQ.jpg</t>
        </is>
      </c>
      <c r="BD96" s="0" t="inlineStr">
        <is>
          <t>http://23.94.38.62/V1MzWldJTXU1VnlNS1lkUjhMTlVJNnJEUldMR2hMUHVBMG03cFN2ek13NlN3N3cvdW5lTFZCZmJlUUowb1ZhM0F3RWtZMEI1c3hjPQ.jpg</t>
        </is>
      </c>
      <c r="BE96" s="0" t="inlineStr">
        <is>
          <t>http://23.94.38.62/bE9sSldWbERDZndja2FUTkpVUkMwcC9nRlRzSTMxUzRHT3gwNzhNeEFOR0o2bmFlK0UyNGpCQlJwSFVqUHpWeDlWM2YzYmhlWEtFPQ.jpg</t>
        </is>
      </c>
      <c r="BF96" s="0" t="inlineStr">
        <is>
          <t>http://23.94.38.62/R0hWNG8xOWkvYXpOb1RhbWttc3gyeERMdjJBWUEwMWNXK08yNTY4SVlJYktlM3l4b3d2Wm9WSWJNL2s3Z1l3Vm1ZRCtOQVBBZ2JRPQ.jpg</t>
        </is>
      </c>
      <c r="BG96" s="0" t="inlineStr">
        <is>
          <t>http://23.94.38.62/UnYreWwzSEZHVW5hdkdQNndoWFQ5cEI4dkpXMUd5WXNKMlJxNTBLVFJBZTBTRTA5R3hEbG02YlBUcUphK2dJaU1hWWtJWjJ5ekw0PQ.jpg</t>
        </is>
      </c>
      <c r="BH96" s="0" t="inlineStr">
        <is>
          <t>http://23.94.38.62/QXJsQzlnM0VjamRUcGVjK3Qyc1R6eFh3TDRyU09ycGxXRFVZQWdvMEFnaDFtZjhsdDQzdzVxUUZxdWcvbXl2NkJ6MUZraEU4dS9vPQ.jpg</t>
        </is>
      </c>
      <c r="BI96" s="0" t="inlineStr">
        <is>
          <t>http://23.94.38.62/ZlB5ZE9KVkdMd2tNL21hL0hEWldXT0oxNDdNdlp2ZWc3L3V5SFBxZ05BNTloNHhCakE4VSt5Y1l0NFpBWEdMVVFMT0dhaHR4bFU4PQ.jpg</t>
        </is>
      </c>
      <c r="BJ96" s="0" t="inlineStr">
        <is>
          <t>http://23.94.38.62/bjVTYWx5YUNNaFZTeWVCU1l0U01NUDZTbkdyZzNvTjlsTXFFUjdrNG5rZDFEV1JsdUh2R2VibmNScUFkYWppaEJ6MjQxUDhWTm9NPQ.jpg@100</t>
        </is>
      </c>
      <c r="BK96" s="0">
        <f>IF(ISBLANK(BJ96),BA96,BJ96)</f>
        <v/>
      </c>
      <c r="BL96" s="0" t="inlineStr">
        <is>
          <t>CCT241107006</t>
        </is>
      </c>
      <c r="BN96" s="0" t="inlineStr">
        <is>
          <t>Small Steel Tube Mascara Curling Long Lasting Shape And Not Easy To Very Nice Brush Head 5g</t>
        </is>
      </c>
      <c r="BO96" s="0" t="inlineStr">
        <is>
          <t>小钢管睫毛膏卷翘持久定型不易掉色非常好看刷头5g</t>
        </is>
      </c>
      <c r="BP96" s="0" t="inlineStr">
        <is>
          <t>睫毛膏5g</t>
        </is>
      </c>
      <c r="BQ96" s="0" t="inlineStr">
        <is>
          <t>Mascara 5G</t>
        </is>
      </c>
    </row>
    <row r="97" ht="50" customHeight="1" s="1">
      <c r="A97" s="0" t="inlineStr">
        <is>
          <t>HMW241109001</t>
        </is>
      </c>
      <c r="B97" s="0" t="inlineStr">
        <is>
          <t>Herunwer</t>
        </is>
      </c>
      <c r="C97" s="0" t="inlineStr">
        <is>
          <t>2WXX20250106</t>
        </is>
      </c>
      <c r="D97" s="0" t="inlineStr">
        <is>
          <t>-</t>
        </is>
      </c>
      <c r="E97" s="0" t="n"/>
      <c r="F97" s="0">
        <f>C97&amp;D97&amp;A97&amp;D97&amp;B97</f>
        <v/>
      </c>
      <c r="G97" s="0">
        <f>C97&amp;D97&amp;E97&amp;D97&amp;B97</f>
        <v/>
      </c>
      <c r="J97" s="0">
        <f>BN97</f>
        <v/>
      </c>
      <c r="K97" s="0" t="inlineStr">
        <is>
          <t xml:space="preserve">Herunwer </t>
        </is>
      </c>
      <c r="L97" s="0">
        <f>K97&amp;J97</f>
        <v/>
      </c>
      <c r="M97" s="0">
        <f>LEN(L97)</f>
        <v/>
      </c>
      <c r="N97" s="0" t="inlineStr">
        <is>
          <t>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t>
        </is>
      </c>
      <c r="O97" s="2">
        <f>IF(ISNUMBER(SEARCH("&lt;br&gt;Size",SUBSTITUTE(TRIM(N97),"&lt;br&gt; ","&lt;br&gt;"))),LEFT(SUBSTITUTE(TRIM(N97),"&lt;br&gt; ","&lt;br&gt;"),SEARCH("&lt;br&gt;Size",SUBSTITUTE(TRIM(N97),"&lt;br&gt; ","&lt;br&gt;"))-1),SUBSTITUTE(TRIM(N97),"&lt;br&gt; ","&lt;br&gt;"))</f>
        <v/>
      </c>
      <c r="P97" s="2">
        <f>IF(ISNUMBER(SEARCH("Size&lt;br&gt;US",O97)),LEFT(O97,SEARCH("Size&lt;br&gt;US",O97)-1),O97)</f>
        <v/>
      </c>
      <c r="Q97" s="2">
        <f>SUBSTITUTE(P97,"&lt;br&gt;",CHAR(10))</f>
        <v/>
      </c>
      <c r="R97" s="2">
        <f>REPLACE(Q97,1,FIND(CHAR(10),Q97),)</f>
        <v/>
      </c>
      <c r="S97" s="3">
        <f>REPLACE(R97,1,FIND(CHAR(10),R97),)</f>
        <v/>
      </c>
      <c r="T97" s="3">
        <f>REPLACE(S97,1,FIND(CHAR(10),S97),)</f>
        <v/>
      </c>
      <c r="U97" s="3">
        <f>REPLACE(T97,1,FIND(CHAR(10),T97),)</f>
        <v/>
      </c>
      <c r="V97" s="3">
        <f>REPLACE(U97,1,FIND(CHAR(10),U97),)</f>
        <v/>
      </c>
      <c r="W97" s="3">
        <f>REPLACE(V97,1,FIND(CHAR(10),V97),)</f>
        <v/>
      </c>
      <c r="X97" s="3">
        <f>REPLACE(W97,1,FIND(CHAR(10),W97),)</f>
        <v/>
      </c>
      <c r="Y97" s="2">
        <f>K97&amp;"【Service】 If you have any questions, please feel free to contact us and we will answer your questions as soon as possible."</f>
        <v/>
      </c>
      <c r="Z97" s="3" t="inlineStr">
        <is>
          <t>best gift</t>
        </is>
      </c>
      <c r="AA97" s="3">
        <f>LEFT(S97,FIND(CHAR(10),S97)-1)</f>
        <v/>
      </c>
      <c r="AB97" s="2">
        <f>LEFT(T97,FIND(CHAR(10),T97)-1)</f>
        <v/>
      </c>
      <c r="AC97" s="2">
        <f>LEFT(U97,FIND(CHAR(10),U97)-1)</f>
        <v/>
      </c>
      <c r="AD97" s="2">
        <f>LEFT(V97,FIND(CHAR(10),V97)-1)</f>
        <v/>
      </c>
      <c r="AE97" s="2">
        <f>LEFT(W97,FIND(CHAR(10),W97)-1)</f>
        <v/>
      </c>
      <c r="AF97" s="0" t="inlineStr">
        <is>
          <t>膏体,定制,纸箱</t>
        </is>
      </c>
      <c r="AG97" s="0" t="inlineStr">
        <is>
          <t>color</t>
        </is>
      </c>
      <c r="AH97" s="0" t="inlineStr">
        <is>
          <t>Free Size</t>
        </is>
      </c>
      <c r="AJ97" s="0" t="inlineStr">
        <is>
          <t>Plastic</t>
        </is>
      </c>
      <c r="AK97" s="0" t="inlineStr">
        <is>
          <t>塑料</t>
        </is>
      </c>
      <c r="AL97" s="0" t="inlineStr">
        <is>
          <t>9</t>
        </is>
      </c>
      <c r="AM97" s="0" t="inlineStr">
        <is>
          <t>18</t>
        </is>
      </c>
      <c r="AN97" s="5" t="n">
        <v>0.04</v>
      </c>
      <c r="AO97" s="0" t="n">
        <v>15.99</v>
      </c>
      <c r="AP97" s="0" t="n">
        <v>6.3</v>
      </c>
      <c r="AQ97" s="0" t="n">
        <v>5.99</v>
      </c>
      <c r="AR97" s="0">
        <f>IF(VALUE(TRIM(AM97))&lt;=100,"202411999000529084",IF(VALUE(TRIM(AM97))&lt;=200,"202411999000529085",IF(VALUE(TRIM(AM97))&lt;=300,"202411999000529087",IF(VALUE(TRIM(AM97))&lt;=400,"202411999000529089",IF(VALUE(TRIM(AM97))&lt;=500,"202411999000529090",IF(VALUE(TRIM(AM97))&lt;=1000,"202411999000532718","202411999000536024"))))))</f>
        <v/>
      </c>
      <c r="AU97" s="0" t="inlineStr">
        <is>
          <t>正常</t>
        </is>
      </c>
      <c r="BA97" s="0" t="inlineStr">
        <is>
          <t>http://23.94.38.62/QVlYeGNCZzRKTE5PaDRVM01pNWZnNXo4Uy9FS1J0VGxYYnhJUC9NWDRvSjNhdGF5emRKMjRxeGN4UVpPSGlsbU8rbEh1dWM4cTZ3PQ.jpg</t>
        </is>
      </c>
      <c r="BB97" s="0" t="inlineStr">
        <is>
          <t>http://23.94.38.62/MUtjem5uN2g1NEtWWkd2b3cxclhmL3ZlbXZteWlQeWN4T0VxZ3puWWZtVGpnTkd6M3VqY1hWVlR6NjVpbFZhRXlCYmdCUWF4UXYwPQ.jpg</t>
        </is>
      </c>
      <c r="BC97" s="0" t="inlineStr">
        <is>
          <t>http://23.94.38.62/MVpMS1dZQVhJUklKUk5TY1JtV2NKOG41UFJXOU5LTkplRUtEOVQyWFU2RlgvU3ZtZWh4ODBndXdlb3JRLzZNWE9wUjNmWW9CemZVPQ.jpg</t>
        </is>
      </c>
      <c r="BD97" s="0" t="inlineStr">
        <is>
          <t>http://23.94.38.62/dnNQaVluYldvTnAyeVZtWXV5ZjhLZ1FMRVYwc2R2ZytzOTRmbkRjYVhZMGlhT2prVVM0M0RQcTVSdm84bXZhbnQxdUVjd3V5cEY0PQ.jpg</t>
        </is>
      </c>
      <c r="BE97" s="0" t="inlineStr">
        <is>
          <t>http://23.94.38.62/YXErZ1RJWW1kTGkvZEh6Ly9uYkh3YlIxVVNyeTI2NzVYYVFEbGlKQmVSdHN3aW05ZUtqaEp6clZyQ0Ixd1ZKaU9rc25oQmJwR1owPQ.jpg</t>
        </is>
      </c>
      <c r="BF97" s="0" t="inlineStr">
        <is>
          <t>http://23.94.38.62/UXFWazFhN0pheUlHaTZta1AzaGZSbERGWXp4d2dadStrckYyMFU4Um4rMVFlM200VmhPbzMyRWxrRmVSVG5DVTk2bkJFTDhiUkMwPQ.jpg</t>
        </is>
      </c>
      <c r="BG97" s="0" t="inlineStr">
        <is>
          <t>http://23.94.38.62/UHRLWFpSVWdTZ1JSU0psVkNIaHBDVjZmSWRtSDZNSnNpdUhhMU5iZlNiUFZ6bmN3bnNmZDZQSTgvcUZjRGdKb0lqM3ZXMDlEV25zPQ.jpg</t>
        </is>
      </c>
      <c r="BH97" s="0" t="inlineStr">
        <is>
          <t>http://23.94.38.62/Z3NVVkttRFZrYkhIMTdnaURiNmpvbHpiZHFubVZLU2NtZEJQa3RIVkErNXQ3enMxYlovZ0JJYTBxK1JEek5KT0FDZ0JlMnBnSXVFPQ.jpg</t>
        </is>
      </c>
      <c r="BI97" s="0" t="inlineStr">
        <is>
          <t>http://23.94.38.62/NnlUWEpGRnd2a05mTk1CdlVjeUpqR3ByQ0FZU1NaQ1N5bE83dWE2bERSSnhScVc3MnVNMzFSOG8yblVoc09ucHJaOTJIUU5SOWFNPQ.jpg</t>
        </is>
      </c>
      <c r="BJ97" s="0" t="inlineStr">
        <is>
          <t>http://23.94.38.62/M2xOMndTVlZqYlU4REhsMS96Q1doQ2loc0VWc1JPTmIvOWl2OHFIZnkvRjYrVjN3cHBoQ3YxK2RxM0NRVVIwNWYyS2RXNHU0L2tZPQ.jpg@100</t>
        </is>
      </c>
      <c r="BK97" s="0">
        <f>IF(ISBLANK(BJ97),BA97,BJ97)</f>
        <v/>
      </c>
      <c r="BL97" s="0" t="inlineStr">
        <is>
          <t>HMW241109001</t>
        </is>
      </c>
      <c r="BN97" s="0" t="inlineStr">
        <is>
          <t>Double-headed Mascara Waterproofs Long-lasting Non-halos Dyeing Long Dense Volume Up Sunflower Double-headed Mascara</t>
        </is>
      </c>
      <c r="BO97" s="0" t="inlineStr">
        <is>
          <t>双头睫毛膏防水持久不晕染纤长浓密丰盈向日葵双头睫毛膏</t>
        </is>
      </c>
      <c r="BP97" s="0" t="inlineStr">
        <is>
          <t>双头睫毛膏 防水持久不晕染纤长浓密卷翘太阳花双头睫毛膏</t>
        </is>
      </c>
      <c r="BQ97" s="0" t="inlineStr">
        <is>
          <t>Double-Ended Waterproof Mascara, Long-Lasting, Non-Smudged, Long, Thick And Curled Sunflower Double-Ended Mascara</t>
        </is>
      </c>
    </row>
    <row r="98" ht="50" customHeight="1" s="1">
      <c r="A98" s="0" t="inlineStr">
        <is>
          <t>MFF241109008</t>
        </is>
      </c>
      <c r="B98" s="0" t="inlineStr">
        <is>
          <t>Herunwer</t>
        </is>
      </c>
      <c r="C98" s="0" t="inlineStr">
        <is>
          <t>2WXX20250106</t>
        </is>
      </c>
      <c r="D98" s="0" t="inlineStr">
        <is>
          <t>-</t>
        </is>
      </c>
      <c r="E98" s="0" t="n"/>
      <c r="F98" s="0">
        <f>C98&amp;D98&amp;A98&amp;D98&amp;B98</f>
        <v/>
      </c>
      <c r="G98" s="0">
        <f>C98&amp;D98&amp;E98&amp;D98&amp;B98</f>
        <v/>
      </c>
      <c r="J98" s="0">
        <f>BN98</f>
        <v/>
      </c>
      <c r="K98" s="0" t="inlineStr">
        <is>
          <t xml:space="preserve">Herunwer </t>
        </is>
      </c>
      <c r="L98" s="0">
        <f>K98&amp;J98</f>
        <v/>
      </c>
      <c r="M98" s="0">
        <f>LEN(L98)</f>
        <v/>
      </c>
      <c r="N98" s="0" t="inlineStr">
        <is>
          <t>Dense Natural Curling Slender Eye Black Water Proof Sweat Proof Long-lasting Non Smudging Mascara Primers 4g&lt;br&gt;Features:&lt;br&gt;    Dense and slender effect: This eye black can effectively increase the density of eyelashes, and at the same  lengthen eyelashes to create a slender and natural effect, more attractive.&lt;br&gt;    Lasting : The special ingredients in the help keep the eyelashes curly, make the eyeliner more three-dimensional and , and avoid sagging caused by .&lt;br&gt;    water proof and sweatproof: Its water proof and sweatproof ensures that eye black is not easy to take off makeup due to sweating or , and is suitable for various , especially in hot weather or long-term activities.&lt;br&gt;    Lasting without smudging: The powerful smudging properties make this eye black throughout the day, without greasy or smudging around the eyes, and improve the durability of makeup.&lt;br&gt;    Mascara : A mascara that can be used in combination to further enhance the expressiveness of eyelashes, improve the makeup effect, make eyelashes look fuller, and enhance the makeup feel.&lt;br&gt;Product Description:&lt;br&gt;Capacity：4g&lt;br&gt;Weight：18.6g&lt;br&gt;</t>
        </is>
      </c>
      <c r="O98" s="2">
        <f>IF(ISNUMBER(SEARCH("&lt;br&gt;Size",SUBSTITUTE(TRIM(N98),"&lt;br&gt; ","&lt;br&gt;"))),LEFT(SUBSTITUTE(TRIM(N98),"&lt;br&gt; ","&lt;br&gt;"),SEARCH("&lt;br&gt;Size",SUBSTITUTE(TRIM(N98),"&lt;br&gt; ","&lt;br&gt;"))-1),SUBSTITUTE(TRIM(N98),"&lt;br&gt; ","&lt;br&gt;"))</f>
        <v/>
      </c>
      <c r="P98" s="2">
        <f>IF(ISNUMBER(SEARCH("Size&lt;br&gt;US",O98)),LEFT(O98,SEARCH("Size&lt;br&gt;US",O98)-1),O98)</f>
        <v/>
      </c>
      <c r="Q98" s="2">
        <f>SUBSTITUTE(P98,"&lt;br&gt;",CHAR(10))</f>
        <v/>
      </c>
      <c r="R98" s="2">
        <f>REPLACE(Q98,1,FIND(CHAR(10),Q98),)</f>
        <v/>
      </c>
      <c r="S98" s="3">
        <f>REPLACE(R98,1,FIND(CHAR(10),R98),)</f>
        <v/>
      </c>
      <c r="T98" s="3">
        <f>REPLACE(S98,1,FIND(CHAR(10),S98),)</f>
        <v/>
      </c>
      <c r="U98" s="3">
        <f>REPLACE(T98,1,FIND(CHAR(10),T98),)</f>
        <v/>
      </c>
      <c r="V98" s="3">
        <f>REPLACE(U98,1,FIND(CHAR(10),U98),)</f>
        <v/>
      </c>
      <c r="W98" s="3">
        <f>REPLACE(V98,1,FIND(CHAR(10),V98),)</f>
        <v/>
      </c>
      <c r="X98" s="3">
        <f>REPLACE(W98,1,FIND(CHAR(10),W98),)</f>
        <v/>
      </c>
      <c r="Y98" s="2">
        <f>K98&amp;"【Service】 If you have any questions, please feel free to contact us and we will answer your questions as soon as possible."</f>
        <v/>
      </c>
      <c r="Z98" s="3" t="inlineStr">
        <is>
          <t>best gift</t>
        </is>
      </c>
      <c r="AA98" s="3">
        <f>LEFT(S98,FIND(CHAR(10),S98)-1)</f>
        <v/>
      </c>
      <c r="AB98" s="2">
        <f>LEFT(T98,FIND(CHAR(10),T98)-1)</f>
        <v/>
      </c>
      <c r="AC98" s="2">
        <f>LEFT(U98,FIND(CHAR(10),U98)-1)</f>
        <v/>
      </c>
      <c r="AD98" s="2">
        <f>LEFT(V98,FIND(CHAR(10),V98)-1)</f>
        <v/>
      </c>
      <c r="AE98" s="2">
        <f>LEFT(W98,FIND(CHAR(10),W98)-1)</f>
        <v/>
      </c>
      <c r="AF98" s="0" t="inlineStr">
        <is>
          <t>膏体,纸箱</t>
        </is>
      </c>
      <c r="AG98" s="0" t="inlineStr">
        <is>
          <t>Multicolor</t>
        </is>
      </c>
      <c r="AH98" s="0" t="inlineStr">
        <is>
          <t>Free Size</t>
        </is>
      </c>
      <c r="AJ98" s="0" t="inlineStr">
        <is>
          <t>Plastic</t>
        </is>
      </c>
      <c r="AK98" s="0" t="inlineStr">
        <is>
          <t>塑料</t>
        </is>
      </c>
      <c r="AL98" s="0" t="inlineStr">
        <is>
          <t>2.7</t>
        </is>
      </c>
      <c r="AM98" s="0" t="inlineStr">
        <is>
          <t>18.6</t>
        </is>
      </c>
      <c r="AN98" s="5" t="n">
        <v>0.04</v>
      </c>
      <c r="AO98" s="0" t="n">
        <v>12.99</v>
      </c>
      <c r="AP98" s="0" t="n">
        <v>5.04</v>
      </c>
      <c r="AQ98" s="0" t="n">
        <v>4.99</v>
      </c>
      <c r="AR98" s="0">
        <f>IF(VALUE(TRIM(AM98))&lt;=100,"202411999000529084",IF(VALUE(TRIM(AM98))&lt;=200,"202411999000529085",IF(VALUE(TRIM(AM98))&lt;=300,"202411999000529087",IF(VALUE(TRIM(AM98))&lt;=400,"202411999000529089",IF(VALUE(TRIM(AM98))&lt;=500,"202411999000529090",IF(VALUE(TRIM(AM98))&lt;=1000,"202411999000532718","202411999000536024"))))))</f>
        <v/>
      </c>
      <c r="AU98" s="0" t="inlineStr">
        <is>
          <t>正常</t>
        </is>
      </c>
      <c r="BA98" s="0" t="inlineStr">
        <is>
          <t>http://23.94.38.62/RlU5akpKK0lzckVzaDE0TEdTS2ZsYTdpeEQ5QVhua095WFY5Vyt5dmxVekZ3WkIwOWFvTGptSnJJVitIOEVHdjhON1RWcEIzWjBFPQ.jpg</t>
        </is>
      </c>
      <c r="BB98" s="0" t="inlineStr">
        <is>
          <t>http://23.94.38.62/bzVQUmZQRjY4ZWw1bzcxZW14RThvam9Ubm9NWHFReGZvSkZhakZCYnZTL0xRM1R0cFlGOVIzMWIwZkxUZk9IRDZZNExINVpNcDJBPQ.jpg</t>
        </is>
      </c>
      <c r="BC98" s="0" t="inlineStr">
        <is>
          <t>http://23.94.38.62/RXI1SkZhRy9iNlY4dG9DWnRIN1ZSaXB4NEZzdlJEaEFveVlnZG9kemZFM2lVOENLa3gvK0wzd3Q3MkZDL0tDS0lFMkc4L0dwVjE0PQ.jpg</t>
        </is>
      </c>
      <c r="BD98" s="0" t="inlineStr">
        <is>
          <t>http://23.94.38.62/QzIxL09hSnVEL0NleTg5V0pjc3V5dHhLRFk1OUFmMmxNQWcwRmFLQUhDcElJL3UvVXE0c3g5T0FER2ZpQWFJVTExNzJvYmd6U0dzPQ.jpg</t>
        </is>
      </c>
      <c r="BE98" s="0" t="inlineStr">
        <is>
          <t>http://23.94.38.62/WlNCbEU5SU90M2lLTmJ3Rk4xdlgvaGNhQUhFaWkrcWdid1VveHM5OG02UUxlblRPNmg2YUdUTFVhdnVSa25PZStCR25KMVB5QjRvPQ.jpg</t>
        </is>
      </c>
      <c r="BF98" s="0" t="inlineStr">
        <is>
          <t>http://23.94.38.62/MmRqRGRtQWJheWdnMjd5S3h1Wi9udW82NldqWG5hcjE5WG1pMnJqRUFrS0hFSGhvTXIyeVdCUGt0bzFKWUhqM0RNK2Qxc0wrd2lvPQ.jpg</t>
        </is>
      </c>
      <c r="BG98" s="0" t="inlineStr">
        <is>
          <t>http://23.94.38.62/Z2U1S3lJRjNGMHY3MEsxNVQ0NUF5K2hwSzRvendUeEdYWDJQTDVsdDRLaTNkOGgyaVNiSFF1N2JoNEQ5TGQxcnlQWUVwbnZLWng4PQ.jpg</t>
        </is>
      </c>
      <c r="BH98" s="0" t="inlineStr">
        <is>
          <t>http://23.94.38.62/QnBoK1NyUWpyMjJyajF5M1g0Qmk2MnRQbFg2RmF2MDdsWDlkVHNOL1h1bWFpbnJEMnVoNHY2dVRhZ1BtNHBucUNublMrblRjSWlVPQ.jpg</t>
        </is>
      </c>
      <c r="BI98" s="0" t="inlineStr">
        <is>
          <t>http://23.94.38.62/WGJ0aXRSTjEzTGQ4SElTWnBmWDNZN00wTjV2cHp1VTJPWlZod1c5Vk9ZNW9vOG8wK0Y4Q0MyVzRDQ1lPVlNvSmIzdDdSOEg1VktjPQ.jpg</t>
        </is>
      </c>
      <c r="BJ98" s="0" t="inlineStr">
        <is>
          <t>http://23.94.38.62/TzVzTU1mT1lmVEtid3hLQ1V3Qm04aWhJWlV0cEZ6NGNYQ05CZnlURUVtSFZqOHRWYXNUY2ZXRHllQjNMOTFqQjVFYVJWVnZxWG00PQ.jpg@100</t>
        </is>
      </c>
      <c r="BK98" s="0">
        <f>IF(ISBLANK(BJ98),BA98,BJ98)</f>
        <v/>
      </c>
      <c r="BL98" s="0" t="inlineStr">
        <is>
          <t>MFF241109008</t>
        </is>
      </c>
      <c r="BN98" s="0" t="inlineStr">
        <is>
          <t>Dense Natural Curling Slender Eye Black Water Proof Sweat Proof Long-lasting Non Smudging Mascara Primers 4g</t>
        </is>
      </c>
      <c r="BO98" s="0" t="inlineStr">
        <is>
          <t>浓密自然卷翘纤长双眼黑色防水防汗持久不晕染睫毛膏底霜 4g</t>
        </is>
      </c>
      <c r="BP98" s="0" t="inlineStr">
        <is>
          <t>浓密自然卷翘纤长睫毛膏防水防汗持久不晕染睫毛打底膏4g</t>
        </is>
      </c>
      <c r="BQ98" s="0" t="inlineStr">
        <is>
          <t>Thick Natural Curling And Lengthening Mascara Waterproof And Sweat-Proof Long-Lasting Non-Smudge Eyelash Primer 4G</t>
        </is>
      </c>
    </row>
    <row r="99" ht="50" customHeight="1" s="1">
      <c r="A99" s="0" t="inlineStr">
        <is>
          <t>CCT241113003</t>
        </is>
      </c>
      <c r="B99" s="0" t="inlineStr">
        <is>
          <t>Herunwer</t>
        </is>
      </c>
      <c r="C99" s="0" t="inlineStr">
        <is>
          <t>2WXX20250106</t>
        </is>
      </c>
      <c r="D99" s="0" t="inlineStr">
        <is>
          <t>-</t>
        </is>
      </c>
      <c r="F99" s="0">
        <f>C99&amp;D99&amp;A99&amp;D99&amp;B99</f>
        <v/>
      </c>
      <c r="G99" s="0">
        <f>C99&amp;D99&amp;E99&amp;D99&amp;B99</f>
        <v/>
      </c>
      <c r="J99" s="0">
        <f>BN99</f>
        <v/>
      </c>
      <c r="K99" s="0" t="inlineStr">
        <is>
          <t xml:space="preserve">Herunwer </t>
        </is>
      </c>
      <c r="L99" s="0">
        <f>K99&amp;J99</f>
        <v/>
      </c>
      <c r="M99" s="0">
        <f>LEN(L99)</f>
        <v/>
      </c>
      <c r="N99"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99" s="2">
        <f>IF(ISNUMBER(SEARCH("&lt;br&gt;Size",SUBSTITUTE(TRIM(N99),"&lt;br&gt; ","&lt;br&gt;"))),LEFT(SUBSTITUTE(TRIM(N99),"&lt;br&gt; ","&lt;br&gt;"),SEARCH("&lt;br&gt;Size",SUBSTITUTE(TRIM(N99),"&lt;br&gt; ","&lt;br&gt;"))-1),SUBSTITUTE(TRIM(N99),"&lt;br&gt; ","&lt;br&gt;"))</f>
        <v/>
      </c>
      <c r="P99" s="2">
        <f>IF(ISNUMBER(SEARCH("Size&lt;br&gt;US",O99)),LEFT(O99,SEARCH("Size&lt;br&gt;US",O99)-1),O99)</f>
        <v/>
      </c>
      <c r="Q99" s="2">
        <f>SUBSTITUTE(P99,"&lt;br&gt;",CHAR(10))</f>
        <v/>
      </c>
      <c r="R99" s="2">
        <f>REPLACE(Q99,1,FIND(CHAR(10),Q99),)</f>
        <v/>
      </c>
      <c r="S99" s="3">
        <f>REPLACE(R99,1,FIND(CHAR(10),R99),)</f>
        <v/>
      </c>
      <c r="T99" s="3">
        <f>REPLACE(S99,1,FIND(CHAR(10),S99),)</f>
        <v/>
      </c>
      <c r="U99" s="3">
        <f>REPLACE(T99,1,FIND(CHAR(10),T99),)</f>
        <v/>
      </c>
      <c r="V99" s="3">
        <f>REPLACE(U99,1,FIND(CHAR(10),U99),)</f>
        <v/>
      </c>
      <c r="W99" s="3">
        <f>REPLACE(V99,1,FIND(CHAR(10),V99),)</f>
        <v/>
      </c>
      <c r="X99" s="3">
        <f>REPLACE(W99,1,FIND(CHAR(10),W99),)</f>
        <v/>
      </c>
      <c r="Y99" s="2">
        <f>K99&amp;"【Service】 If you have any questions, please feel free to contact us and we will answer your questions as soon as possible."</f>
        <v/>
      </c>
      <c r="Z99" s="3" t="inlineStr">
        <is>
          <t>best gift</t>
        </is>
      </c>
      <c r="AA99" s="3">
        <f>LEFT(S99,FIND(CHAR(10),S99)-1)</f>
        <v/>
      </c>
      <c r="AB99" s="2">
        <f>LEFT(T99,FIND(CHAR(10),T99)-1)</f>
        <v/>
      </c>
      <c r="AC99" s="2">
        <f>LEFT(U99,FIND(CHAR(10),U99)-1)</f>
        <v/>
      </c>
      <c r="AD99" s="2">
        <f>LEFT(V99,FIND(CHAR(10),V99)-1)</f>
        <v/>
      </c>
      <c r="AE99" s="2">
        <f>LEFT(W99,FIND(CHAR(10),W99)-1)</f>
        <v/>
      </c>
      <c r="AF99" s="0" t="inlineStr">
        <is>
          <t>膏体,定制,纸箱,信封件-DE2,信封件-FR,信封件-JP</t>
        </is>
      </c>
      <c r="AG99" s="0" t="inlineStr">
        <is>
          <t>white</t>
        </is>
      </c>
      <c r="AH99" s="0" t="inlineStr">
        <is>
          <t>Free Size</t>
        </is>
      </c>
      <c r="AJ99" s="0" t="inlineStr">
        <is>
          <t>Plastic</t>
        </is>
      </c>
      <c r="AK99" s="0" t="inlineStr">
        <is>
          <t>塑料</t>
        </is>
      </c>
      <c r="AL99" s="0" t="inlineStr">
        <is>
          <t>8</t>
        </is>
      </c>
      <c r="AM99" s="0" t="inlineStr">
        <is>
          <t>20</t>
        </is>
      </c>
      <c r="AN99" s="5" t="n">
        <v>0.04</v>
      </c>
      <c r="AO99" s="0" t="n">
        <v>14.99</v>
      </c>
      <c r="AP99" s="0" t="n">
        <v>6.1</v>
      </c>
      <c r="AQ99" s="0" t="n">
        <v>5.99</v>
      </c>
      <c r="AR99" s="0">
        <f>IF(VALUE(TRIM(AM99))&lt;=100,"202411999000529084",IF(VALUE(TRIM(AM99))&lt;=200,"202411999000529085",IF(VALUE(TRIM(AM99))&lt;=300,"202411999000529087",IF(VALUE(TRIM(AM99))&lt;=400,"202411999000529089",IF(VALUE(TRIM(AM99))&lt;=500,"202411999000529090",IF(VALUE(TRIM(AM99))&lt;=1000,"202411999000532718","202411999000536024"))))))</f>
        <v/>
      </c>
      <c r="AU99" s="0" t="inlineStr">
        <is>
          <t>正常</t>
        </is>
      </c>
      <c r="BA99" s="0" t="inlineStr">
        <is>
          <t>http://23.94.38.62/dWFlNVdTTWtZNlZONUd2Z3U4b2w0anNSQXNCRlFGcHRjcGp2ajUrSy85S29vME5pWkVuZU1ZVXpBR05iYk5uTUlWT3hCWXlCZTZzPQ.jpg</t>
        </is>
      </c>
      <c r="BB99" s="0" t="inlineStr">
        <is>
          <t>http://23.94.38.62/ZS9SNDRXNUNOTmJhTmJUV1hOOExmamdmMUlYSjNZVlYzc2hpcThzQ3g3MzlOMGJuYkt6b0ppRVZoYlR2Wlh1ZG96c3dxY0JJRk5nPQ.jpg</t>
        </is>
      </c>
      <c r="BC99" s="0" t="inlineStr">
        <is>
          <t>http://23.94.38.62/R3ZiT0tQa0ltbkJlcHVFWDZ4NzRSamFjbVlJZHc3SmVoNVlMd1NrT09ScGEvbE82TmhGTEJCWFRDRGJSd0o2M25pUSt4YWwwbDFzPQ.jpg</t>
        </is>
      </c>
      <c r="BD99" s="0" t="inlineStr">
        <is>
          <t>http://23.94.38.62/NUUyRDkzQlJDU2VOakc1QVpzdXdybFdWQzBlK0Q3UTFpbVlLcHg4VEtRdXlCYitBR2tYcVJqenpXSHdqaE52ajFPYkNoQjZDWUVZPQ.jpg</t>
        </is>
      </c>
      <c r="BE99" s="0" t="inlineStr">
        <is>
          <t>http://23.94.38.62/Wm9KQkplWFNDQWpBZmhpVXVQY092N2JjbGpBd1RiUkpjOUxQTDhsTFRuTjZUd1RtUjNZNUhnVkZud0tLUGNNR1FNUkZUSThEWEJVPQ.jpg</t>
        </is>
      </c>
      <c r="BF99" s="0" t="inlineStr">
        <is>
          <t>http://23.94.38.62/VFE3OXVEMXVQVjdxN0hxaW9pb1hqNjBMNVJmZHR1aUdaUU5BWmppaUxETXhJSk5hOHIyZ1p5eFRhTTNvdzltUzI2VEV1bElmdjYwPQ.jpg</t>
        </is>
      </c>
      <c r="BG99" s="0" t="inlineStr">
        <is>
          <t>http://23.94.38.62/RFErZzVsc2R5bUhJbFJYSlc5Nk1ibjFYRlpXSkZ3OTJQbXlMVGkzS090cTBOWklkNGxHVFBuOUVOWXhGNnpBaHdJWGpXL2ZTUlNNPQ.jpg</t>
        </is>
      </c>
      <c r="BH99" s="0" t="inlineStr">
        <is>
          <t>http://23.94.38.62/VCtGR05mb04yQ2N0UGdyVG4vYnMzRFV3OFR6bG52Q3FKbitxTzFGUjhJbzk5NW5uQkcrWWdMdTRFb1BYdDdVd0ZrMUJlVUIvTjhzPQ.jpg</t>
        </is>
      </c>
      <c r="BI99" s="0" t="n"/>
      <c r="BJ99" s="0" t="inlineStr">
        <is>
          <t>http://23.94.38.62/dW41MGEyZmZLRmd5bnJadFdNbG9LQm1VdTNTZ2lGdER1d2t3KzhaQk9RQU5pVXQrcytiSCtiTW1RUWRQeEg3NEt0cTZTZk5SLzFzPQ.jpg@100</t>
        </is>
      </c>
      <c r="BK99" s="0">
        <f>IF(ISBLANK(BJ99),BA99,BJ99)</f>
        <v/>
      </c>
      <c r="BL99" s="0" t="inlineStr">
        <is>
          <t>CCT241113003</t>
        </is>
      </c>
      <c r="BN99" s="0" t="inlineStr">
        <is>
          <t>Small Steel Tube Mascara Curling Long Lasting Shape And Not Easy To Very Nice Brush Head 5g</t>
        </is>
      </c>
      <c r="BO99" s="0" t="inlineStr">
        <is>
          <t>小钢管睫毛膏卷翘持久定型不易掉色非常好看刷头5g</t>
        </is>
      </c>
      <c r="BP99" s="0" t="inlineStr">
        <is>
          <t>睫毛膏5g</t>
        </is>
      </c>
      <c r="BQ99" s="0" t="inlineStr">
        <is>
          <t>Mascara 5G</t>
        </is>
      </c>
    </row>
    <row r="100" ht="50" customHeight="1" s="1">
      <c r="A100" s="0" t="inlineStr">
        <is>
          <t>CCT241116005</t>
        </is>
      </c>
      <c r="B100" s="0" t="inlineStr">
        <is>
          <t>Herunwer</t>
        </is>
      </c>
      <c r="C100" s="0" t="inlineStr">
        <is>
          <t>2WXX20250106</t>
        </is>
      </c>
      <c r="D100" s="0" t="inlineStr">
        <is>
          <t>-</t>
        </is>
      </c>
      <c r="E100" s="0" t="n"/>
      <c r="F100" s="0">
        <f>C100&amp;D100&amp;A100&amp;D100&amp;B100</f>
        <v/>
      </c>
      <c r="G100" s="0">
        <f>C100&amp;D100&amp;E100&amp;D100&amp;B100</f>
        <v/>
      </c>
      <c r="J100" s="0">
        <f>BN100</f>
        <v/>
      </c>
      <c r="K100" s="0" t="inlineStr">
        <is>
          <t xml:space="preserve">Herunwer </t>
        </is>
      </c>
      <c r="L100" s="0">
        <f>K100&amp;J100</f>
        <v/>
      </c>
      <c r="M100" s="0">
        <f>LEN(L100)</f>
        <v/>
      </c>
      <c r="N100" s="0" t="inlineStr">
        <is>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is>
      </c>
      <c r="O100" s="2">
        <f>IF(ISNUMBER(SEARCH("&lt;br&gt;Size",SUBSTITUTE(TRIM(N100),"&lt;br&gt; ","&lt;br&gt;"))),LEFT(SUBSTITUTE(TRIM(N100),"&lt;br&gt; ","&lt;br&gt;"),SEARCH("&lt;br&gt;Size",SUBSTITUTE(TRIM(N100),"&lt;br&gt; ","&lt;br&gt;"))-1),SUBSTITUTE(TRIM(N100),"&lt;br&gt; ","&lt;br&gt;"))</f>
        <v/>
      </c>
      <c r="P100" s="2">
        <f>IF(ISNUMBER(SEARCH("Size&lt;br&gt;US",O100)),LEFT(O100,SEARCH("Size&lt;br&gt;US",O100)-1),O100)</f>
        <v/>
      </c>
      <c r="Q100" s="2">
        <f>SUBSTITUTE(P100,"&lt;br&gt;",CHAR(10))</f>
        <v/>
      </c>
      <c r="R100" s="2">
        <f>REPLACE(Q100,1,FIND(CHAR(10),Q100),)</f>
        <v/>
      </c>
      <c r="S100" s="3">
        <f>REPLACE(R100,1,FIND(CHAR(10),R100),)</f>
        <v/>
      </c>
      <c r="T100" s="3">
        <f>REPLACE(S100,1,FIND(CHAR(10),S100),)</f>
        <v/>
      </c>
      <c r="U100" s="3">
        <f>REPLACE(T100,1,FIND(CHAR(10),T100),)</f>
        <v/>
      </c>
      <c r="V100" s="3">
        <f>REPLACE(U100,1,FIND(CHAR(10),U100),)</f>
        <v/>
      </c>
      <c r="W100" s="3">
        <f>REPLACE(V100,1,FIND(CHAR(10),V100),)</f>
        <v/>
      </c>
      <c r="X100" s="3">
        <f>REPLACE(W100,1,FIND(CHAR(10),W100),)</f>
        <v/>
      </c>
      <c r="Y100" s="2">
        <f>K100&amp;"【Service】 If you have any questions, please feel free to contact us and we will answer your questions as soon as possible."</f>
        <v/>
      </c>
      <c r="Z100" s="3" t="inlineStr">
        <is>
          <t>best gift</t>
        </is>
      </c>
      <c r="AA100" s="3">
        <f>LEFT(S100,FIND(CHAR(10),S100)-1)</f>
        <v/>
      </c>
      <c r="AB100" s="2">
        <f>LEFT(T100,FIND(CHAR(10),T100)-1)</f>
        <v/>
      </c>
      <c r="AC100" s="2">
        <f>LEFT(U100,FIND(CHAR(10),U100)-1)</f>
        <v/>
      </c>
      <c r="AD100" s="2">
        <f>LEFT(V100,FIND(CHAR(10),V100)-1)</f>
        <v/>
      </c>
      <c r="AE100" s="2">
        <f>LEFT(W100,FIND(CHAR(10),W100)-1)</f>
        <v/>
      </c>
      <c r="AF100" s="0" t="inlineStr">
        <is>
          <t>膏体,定制,纸箱,信封件-US.UK.DE,信封件-FR,信封件-JP,开模已回货,沃尔玛特供</t>
        </is>
      </c>
      <c r="AG100" s="0" t="inlineStr">
        <is>
          <t>white</t>
        </is>
      </c>
      <c r="AH100" s="0" t="inlineStr">
        <is>
          <t>Free Size</t>
        </is>
      </c>
      <c r="AJ100" s="0" t="inlineStr">
        <is>
          <t>Plastic</t>
        </is>
      </c>
      <c r="AK100" s="0" t="inlineStr">
        <is>
          <t>塑料</t>
        </is>
      </c>
      <c r="AL100" s="0" t="inlineStr">
        <is>
          <t>5</t>
        </is>
      </c>
      <c r="AM100" s="0" t="inlineStr">
        <is>
          <t>16</t>
        </is>
      </c>
      <c r="AN100" s="5" t="n">
        <v>0.04</v>
      </c>
      <c r="AO100" s="0" t="n">
        <v>13.99</v>
      </c>
      <c r="AP100" s="0" t="n">
        <v>5.5</v>
      </c>
      <c r="AQ100" s="0" t="n">
        <v>4.99</v>
      </c>
      <c r="AR100" s="0">
        <f>IF(VALUE(TRIM(AM100))&lt;=100,"202411999000529084",IF(VALUE(TRIM(AM100))&lt;=200,"202411999000529085",IF(VALUE(TRIM(AM100))&lt;=300,"202411999000529087",IF(VALUE(TRIM(AM100))&lt;=400,"202411999000529089",IF(VALUE(TRIM(AM100))&lt;=500,"202411999000529090",IF(VALUE(TRIM(AM100))&lt;=1000,"202411999000532718","202411999000536024"))))))</f>
        <v/>
      </c>
      <c r="AU100" s="0" t="inlineStr">
        <is>
          <t>正常</t>
        </is>
      </c>
      <c r="BA100" s="0" t="inlineStr">
        <is>
          <t>http://23.94.38.62/dVpoN1RQcVhWa0JIc2luV3djaGc4QkVUTldLUHZsT2NmOE9ELzNPcWZ4RE11elVlL281V2xUWU80MXdseXU5TGdwUFIvak1Eai84PQ.jpg</t>
        </is>
      </c>
      <c r="BB100" s="0" t="inlineStr">
        <is>
          <t>http://23.94.38.62/NjRydDhzN2FoNmVUOFVWaUh5ZjVlT051YXdGaTIzbHZ0UDI3WFdHTVBIRGxZU2NrQ2x0WFpzK3BTdTVuRXFqbitoSzlCRzRTYzNZPQ.jpg</t>
        </is>
      </c>
      <c r="BC100" s="0" t="inlineStr">
        <is>
          <t>http://23.94.38.62/NVVFQm42UFZBVGxqNEVqREdCTFFvRFpBUGNJbEpScDVTMC81bzdRUkljaVl4ZlA5MzdBZ3g5czFoTjFadGd6cEZUZHJnVWtjNVFnPQ.jpg</t>
        </is>
      </c>
      <c r="BD100" s="0" t="inlineStr">
        <is>
          <t>http://23.94.38.62/MGl1anladzh6VzFmY1JFMUxQb1RiUjZNUHBzNkVqc0NNZFdKR2tQdU5aZDRxNlRDVHp6NTJObUpsbVNHYlJRYWpRYUFVakljdGtNPQ.jpg</t>
        </is>
      </c>
      <c r="BE100" s="0" t="inlineStr">
        <is>
          <t>http://23.94.38.62/ZElpamIzd2R1UFRzdVFXc3g1VkRRZC9ia3NrNTU4ZmVZMDdDQVZvdzNyaXhXTVhvT2VrT1J3N3RtejdKSTdxVmYyUVROdElNSjMwPQ.jpg</t>
        </is>
      </c>
      <c r="BF100" s="0" t="inlineStr">
        <is>
          <t>http://23.94.38.62/R3ZWN3hNbGtxM3U5bS9uWC9UR214KzJxR2NRWlhDckF6djR4bFVLbDNublBtelpjeitDVXVLcS9wQ3c1Ky9HYkdGaXJsNTMvMGVBPQ.jpg</t>
        </is>
      </c>
      <c r="BG100" s="0" t="inlineStr">
        <is>
          <t>http://23.94.38.62/MXVCVlJ4UFEwa3FSTVhabzFCQkdNUTgrWG5QNGFVQlFkYy9qRXdiaWoxT2JoMmV6K1JSZWJkc3FkSVZLS1FRNXdnNlVhaGo0V2dFPQ.jpg</t>
        </is>
      </c>
      <c r="BH100" s="0" t="inlineStr">
        <is>
          <t>http://23.94.38.62/N25qTmxhSFl1TDZkUHBRM3I0TWVUbDVhYWNUMkEzQ1U0TEJiVWZQTlNxMVdCaXNtZjBMTUlhR1hUT0VuTVE3U25rMGdjbVZobG1RPQ.jpg</t>
        </is>
      </c>
      <c r="BI100" s="0" t="inlineStr">
        <is>
          <t>http://23.94.38.62/RXNpcXB1TkZUbXdEM3cxOC9LSFJoVlRObDNTMThvYXhVQlVwZjcrM2tia3loaTViVURRZnVhUHJ1RlZ6ZHRhdzBOTGlRN29scEZnPQ.jpg</t>
        </is>
      </c>
      <c r="BJ100" s="0" t="inlineStr">
        <is>
          <t>http://23.94.38.62/SHYvWHBndFJqM1NEYmdKVGdnNkw2MVQrMjRiY3lYQ0pWYllNajk5RG5KdHFCeTRrT24vcXF0VHRsK3MrV2ZuY1RVRE1LS2psTzRrPQ.jpg@100</t>
        </is>
      </c>
      <c r="BK100" s="0">
        <f>IF(ISBLANK(BJ100),BA100,BJ100)</f>
        <v/>
      </c>
      <c r="BL100" s="0" t="inlineStr">
        <is>
          <t>CCT241116005</t>
        </is>
      </c>
      <c r="BN100" s="0" t="inlineStr">
        <is>
          <t>Small Steel Tube Mascara Curling Long Lasting Shape And Not Easy To Very Nice Brush Head 5g</t>
        </is>
      </c>
      <c r="BO100" s="0" t="inlineStr">
        <is>
          <t>小钢管睫毛膏卷翘持久定型不易掉色非常好看刷头5g</t>
        </is>
      </c>
      <c r="BP100" s="0" t="inlineStr">
        <is>
          <t>纤长黑色睫毛膏5g</t>
        </is>
      </c>
      <c r="BQ100" s="0" t="inlineStr">
        <is>
          <t>Lengthening Black Mascara 5G</t>
        </is>
      </c>
    </row>
    <row r="101" ht="50" customHeight="1" s="1">
      <c r="A101" s="0" t="inlineStr">
        <is>
          <t>HMW241119005</t>
        </is>
      </c>
      <c r="B101" s="0" t="inlineStr">
        <is>
          <t>Herunwer</t>
        </is>
      </c>
      <c r="C101" s="0" t="inlineStr">
        <is>
          <t>2WXX20250106</t>
        </is>
      </c>
      <c r="D101" s="0" t="inlineStr">
        <is>
          <t>-</t>
        </is>
      </c>
      <c r="E101" s="0" t="n"/>
      <c r="F101" s="0">
        <f>C101&amp;D101&amp;A101&amp;D101&amp;B101</f>
        <v/>
      </c>
      <c r="G101" s="0">
        <f>C101&amp;D101&amp;E101&amp;D101&amp;B101</f>
        <v/>
      </c>
      <c r="J101" s="0">
        <f>BN101</f>
        <v/>
      </c>
      <c r="K101" s="0" t="inlineStr">
        <is>
          <t xml:space="preserve">Herunwer </t>
        </is>
      </c>
      <c r="L101" s="0">
        <f>K101&amp;J101</f>
        <v/>
      </c>
      <c r="M101" s="0">
        <f>LEN(L101)</f>
        <v/>
      </c>
      <c r="N101" s="0" t="inlineStr">
        <is>
          <t>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t>
        </is>
      </c>
      <c r="O101" s="2">
        <f>IF(ISNUMBER(SEARCH("&lt;br&gt;Size",SUBSTITUTE(TRIM(N101),"&lt;br&gt; ","&lt;br&gt;"))),LEFT(SUBSTITUTE(TRIM(N101),"&lt;br&gt; ","&lt;br&gt;"),SEARCH("&lt;br&gt;Size",SUBSTITUTE(TRIM(N101),"&lt;br&gt; ","&lt;br&gt;"))-1),SUBSTITUTE(TRIM(N101),"&lt;br&gt; ","&lt;br&gt;"))</f>
        <v/>
      </c>
      <c r="P101" s="2">
        <f>IF(ISNUMBER(SEARCH("Size&lt;br&gt;US",O101)),LEFT(O101,SEARCH("Size&lt;br&gt;US",O101)-1),O101)</f>
        <v/>
      </c>
      <c r="Q101" s="2">
        <f>SUBSTITUTE(P101,"&lt;br&gt;",CHAR(10))</f>
        <v/>
      </c>
      <c r="R101" s="2">
        <f>REPLACE(Q101,1,FIND(CHAR(10),Q101),)</f>
        <v/>
      </c>
      <c r="S101" s="3">
        <f>REPLACE(R101,1,FIND(CHAR(10),R101),)</f>
        <v/>
      </c>
      <c r="T101" s="3">
        <f>REPLACE(S101,1,FIND(CHAR(10),S101),)</f>
        <v/>
      </c>
      <c r="U101" s="3">
        <f>REPLACE(T101,1,FIND(CHAR(10),T101),)</f>
        <v/>
      </c>
      <c r="V101" s="3">
        <f>REPLACE(U101,1,FIND(CHAR(10),U101),)</f>
        <v/>
      </c>
      <c r="W101" s="3">
        <f>REPLACE(V101,1,FIND(CHAR(10),V101),)</f>
        <v/>
      </c>
      <c r="X101" s="3">
        <f>REPLACE(W101,1,FIND(CHAR(10),W101),)</f>
        <v/>
      </c>
      <c r="Y101" s="2">
        <f>K101&amp;"【Service】 If you have any questions, please feel free to contact us and we will answer your questions as soon as possible."</f>
        <v/>
      </c>
      <c r="Z101" s="3" t="inlineStr">
        <is>
          <t>best gift</t>
        </is>
      </c>
      <c r="AA101" s="3">
        <f>LEFT(S101,FIND(CHAR(10),S101)-1)</f>
        <v/>
      </c>
      <c r="AB101" s="2">
        <f>LEFT(T101,FIND(CHAR(10),T101)-1)</f>
        <v/>
      </c>
      <c r="AC101" s="2">
        <f>LEFT(U101,FIND(CHAR(10),U101)-1)</f>
        <v/>
      </c>
      <c r="AD101" s="2">
        <f>LEFT(V101,FIND(CHAR(10),V101)-1)</f>
        <v/>
      </c>
      <c r="AE101" s="2">
        <f>LEFT(W101,FIND(CHAR(10),W101)-1)</f>
        <v/>
      </c>
      <c r="AF101" s="0" t="inlineStr">
        <is>
          <t>膏体,纸箱,信封件-DE2</t>
        </is>
      </c>
      <c r="AG101" s="0" t="inlineStr">
        <is>
          <t>color</t>
        </is>
      </c>
      <c r="AH101" s="0" t="inlineStr">
        <is>
          <t>Free Size</t>
        </is>
      </c>
      <c r="AJ101" s="0" t="inlineStr">
        <is>
          <t>Plastic</t>
        </is>
      </c>
      <c r="AK101" s="0" t="inlineStr">
        <is>
          <t>塑料</t>
        </is>
      </c>
      <c r="AL101" s="0" t="inlineStr">
        <is>
          <t>9.5</t>
        </is>
      </c>
      <c r="AM101" s="0" t="inlineStr">
        <is>
          <t>60</t>
        </is>
      </c>
      <c r="AN101" s="5" t="n">
        <v>0.13</v>
      </c>
      <c r="AO101" s="0" t="n">
        <v>16.99</v>
      </c>
      <c r="AP101" s="0" t="n">
        <v>6.77</v>
      </c>
      <c r="AQ101" s="0" t="n">
        <v>6.99</v>
      </c>
      <c r="AR101" s="0">
        <f>IF(VALUE(TRIM(AM101))&lt;=100,"202411999000529084",IF(VALUE(TRIM(AM101))&lt;=200,"202411999000529085",IF(VALUE(TRIM(AM101))&lt;=300,"202411999000529087",IF(VALUE(TRIM(AM101))&lt;=400,"202411999000529089",IF(VALUE(TRIM(AM101))&lt;=500,"202411999000529090",IF(VALUE(TRIM(AM101))&lt;=1000,"202411999000532718","202411999000536024"))))))</f>
        <v/>
      </c>
      <c r="AU101" s="0" t="inlineStr">
        <is>
          <t>正常</t>
        </is>
      </c>
      <c r="BA101" s="0" t="inlineStr">
        <is>
          <t>http://23.94.38.62/M0JRaWJ2K2poMTR0Y1Z3RmRCeVVMcmJEMHBlQXgrTzluVjF2TXBwekQ0WEdHNTNlNW5ESnAxWGNtMVJsTVFhTG9SRnNpNHlvbC9nPQ.jpg</t>
        </is>
      </c>
      <c r="BB101" s="0" t="inlineStr">
        <is>
          <t>http://23.94.38.62/RnV6K1N5ZVhPZnlXVzBIWkp0QXcxS20xcjNnQm53WGRlRUxFazA4RkgxK2I5OHEvTFFOMkU5TVFOZFQ3SndYTHRzR0JacTFCaU84PQ.jpg</t>
        </is>
      </c>
      <c r="BC101" s="0" t="inlineStr">
        <is>
          <t>http://23.94.38.62/RjN1Ty9JVHlnMnVrbjNyVmtDQWJBVFcvRUQyTUZRSy8vVkQ1YU8ybDNFMTk0UTZBQ000M0xHbnNKRHlSNXdqdmt4bUg0N2ZhOW9zPQ.jpg</t>
        </is>
      </c>
      <c r="BD101" s="0" t="inlineStr">
        <is>
          <t>http://23.94.38.62/Z3lJV1drYjNiOFJTRjRXWDIxbllwcGI0cktsT0pseVJNZGVFSkQxcVg0N01oa0dmRDlOckp0YXN5Ty9Lc01xY040cXdZWDl0SXh3PQ.jpg</t>
        </is>
      </c>
      <c r="BE101" s="0" t="inlineStr">
        <is>
          <t>http://23.94.38.62/T3UvbWQ4MU9oY2dnUjQzaEJMMkkzUXRqREVaNlRnR0Vob1BnM2FOV3hkaThEWklkUFg3QjB5bHVuOGdqeHFOcXVjK1hSSkh3QTY4PQ.jpg</t>
        </is>
      </c>
      <c r="BF101" s="0" t="inlineStr">
        <is>
          <t>http://23.94.38.62/QTVWOG5sQmI3dGg4dE4zS3ZsVDlrUjdoOHE1SjNOeVNtYm4ybFYzb3FhTDg4blJnOVUvY2d5MHE2RlliUUtUdFJDcjYxbzF1Uy93PQ.jpg</t>
        </is>
      </c>
      <c r="BG101" s="0" t="inlineStr">
        <is>
          <t>http://23.94.38.62/bVREeVFSYVgyaFZSQTdKZ3pudnNFdnNtRUFabm16cGNpckY2Q0lOK240WlB0TUUzUHNINHhqZ0xDTkhzZWN1eWR0cjFwNDZhaTI4PQ.jpg</t>
        </is>
      </c>
      <c r="BH101" s="0" t="inlineStr">
        <is>
          <t>http://23.94.38.62/czdYTUp3NkEvN2FEK21kTzBiOGc2bUx1TlVzdFcwSWtTM1g3RmpmRjhNcklVdk85M3pNWkFLQzJEc0U4dCtQUEx1Vk94bTBxcUtvPQ.jpg</t>
        </is>
      </c>
      <c r="BI101" s="0" t="inlineStr">
        <is>
          <t>http://23.94.38.62/ZGpQTFBFZWM3YkVPM0FyeEI4aG90dmNQYU1wNnQ4cjVERHQ5NFRQVklKMGg2VHBGbitKdGt0Z0ZYS1ZhcmphTnRmSmE5N0pDczVFPQ.jpg</t>
        </is>
      </c>
      <c r="BJ101" s="0" t="inlineStr">
        <is>
          <t>http://23.94.38.62/eEFzdk44OEZpTE1GRzh6RU03dlJDREZWRExjLzhxWXE4YXh1c25Dd1QrVFJjc3hjckxSTEs1eit5MUNENjhGYXEwd3lRSGducTVjPQ.jpg@100</t>
        </is>
      </c>
      <c r="BK101" s="0">
        <f>IF(ISBLANK(BJ101),BA101,BJ101)</f>
        <v/>
      </c>
      <c r="BL101" s="0" t="inlineStr">
        <is>
          <t>HMW241119005</t>
        </is>
      </c>
      <c r="BN101" s="0" t="inlineStr">
        <is>
          <t>Mascara 4D Waterproof Dense Roll Long Non-halos Bottom Mascara Three-dimensional Fiber Long Roll-up Durables  Shape Is Not Easy To Halos-dyes Women</t>
        </is>
      </c>
      <c r="BO101" s="0" t="inlineStr">
        <is>
          <t>睫毛膏4D防水浓密卷翘不晕染打底睫毛膏立体纤维纤长卷翘持久定型不易晕染女</t>
        </is>
      </c>
      <c r="BP101" s="0" t="inlineStr">
        <is>
          <t>花生头睫毛膏 4D防水浓密卷翘纤长不晕染</t>
        </is>
      </c>
      <c r="BQ101" s="0" t="inlineStr">
        <is>
          <t>Peanut Head Mascara 4D Waterproof Thick Curling Long No Smudge</t>
        </is>
      </c>
    </row>
    <row r="102" ht="50" customHeight="1" s="1">
      <c r="A102" s="0" t="inlineStr">
        <is>
          <t>YSQ241017005</t>
        </is>
      </c>
      <c r="B102" s="0" t="inlineStr">
        <is>
          <t>Herunwer</t>
        </is>
      </c>
      <c r="C102" s="0" t="inlineStr">
        <is>
          <t>2WXX20250106</t>
        </is>
      </c>
      <c r="D102" s="0" t="inlineStr">
        <is>
          <t>-</t>
        </is>
      </c>
      <c r="E102" s="0" t="n"/>
      <c r="F102" s="0">
        <f>C102&amp;D102&amp;A102&amp;D102&amp;B102</f>
        <v/>
      </c>
      <c r="G102" s="0">
        <f>C102&amp;D102&amp;E102&amp;D102&amp;B102</f>
        <v/>
      </c>
      <c r="J102" s="0">
        <f>BN102</f>
        <v/>
      </c>
      <c r="K102" s="0" t="inlineStr">
        <is>
          <t xml:space="preserve">Herunwer </t>
        </is>
      </c>
      <c r="L102" s="0">
        <f>K102&amp;J102</f>
        <v/>
      </c>
      <c r="M102" s="0">
        <f>LEN(L102)</f>
        <v/>
      </c>
      <c r="N102" s="0" t="inlineStr">
        <is>
          <t>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t>
        </is>
      </c>
      <c r="O102" s="2">
        <f>IF(ISNUMBER(SEARCH("&lt;br&gt;Size",SUBSTITUTE(TRIM(N102),"&lt;br&gt; ","&lt;br&gt;"))),LEFT(SUBSTITUTE(TRIM(N102),"&lt;br&gt; ","&lt;br&gt;"),SEARCH("&lt;br&gt;Size",SUBSTITUTE(TRIM(N102),"&lt;br&gt; ","&lt;br&gt;"))-1),SUBSTITUTE(TRIM(N102),"&lt;br&gt; ","&lt;br&gt;"))</f>
        <v/>
      </c>
      <c r="P102" s="2">
        <f>IF(ISNUMBER(SEARCH("Size&lt;br&gt;US",O102)),LEFT(O102,SEARCH("Size&lt;br&gt;US",O102)-1),O102)</f>
        <v/>
      </c>
      <c r="Q102" s="2">
        <f>SUBSTITUTE(P102,"&lt;br&gt;",CHAR(10))</f>
        <v/>
      </c>
      <c r="R102" s="2">
        <f>REPLACE(Q102,1,FIND(CHAR(10),Q102),)</f>
        <v/>
      </c>
      <c r="S102" s="3">
        <f>REPLACE(R102,1,FIND(CHAR(10),R102),)</f>
        <v/>
      </c>
      <c r="T102" s="3">
        <f>REPLACE(S102,1,FIND(CHAR(10),S102),)</f>
        <v/>
      </c>
      <c r="U102" s="3">
        <f>REPLACE(T102,1,FIND(CHAR(10),T102),)</f>
        <v/>
      </c>
      <c r="V102" s="3">
        <f>REPLACE(U102,1,FIND(CHAR(10),U102),)</f>
        <v/>
      </c>
      <c r="W102" s="3">
        <f>REPLACE(V102,1,FIND(CHAR(10),V102),)</f>
        <v/>
      </c>
      <c r="X102" s="3">
        <f>REPLACE(W102,1,FIND(CHAR(10),W102),)</f>
        <v/>
      </c>
      <c r="Y102" s="2">
        <f>K102&amp;"【Service】 If you have any questions, please feel free to contact us and we will answer your questions as soon as possible."</f>
        <v/>
      </c>
      <c r="Z102" s="3" t="inlineStr">
        <is>
          <t>best gift</t>
        </is>
      </c>
      <c r="AA102" s="3">
        <f>LEFT(S102,FIND(CHAR(10),S102)-1)</f>
        <v/>
      </c>
      <c r="AB102" s="2">
        <f>LEFT(T102,FIND(CHAR(10),T102)-1)</f>
        <v/>
      </c>
      <c r="AC102" s="2">
        <f>LEFT(U102,FIND(CHAR(10),U102)-1)</f>
        <v/>
      </c>
      <c r="AD102" s="2">
        <f>LEFT(V102,FIND(CHAR(10),V102)-1)</f>
        <v/>
      </c>
      <c r="AE102" s="2">
        <f>LEFT(W102,FIND(CHAR(10),W102)-1)</f>
        <v/>
      </c>
      <c r="AF102" s="0" t="inlineStr">
        <is>
          <t>膏体,纸箱,信封件-FR,信封件-JP</t>
        </is>
      </c>
      <c r="AG102" s="0" t="inlineStr">
        <is>
          <t>color</t>
        </is>
      </c>
      <c r="AH102" s="0" t="inlineStr">
        <is>
          <t>Free Size</t>
        </is>
      </c>
      <c r="AJ102" s="0" t="inlineStr">
        <is>
          <t>Plastic</t>
        </is>
      </c>
      <c r="AK102" s="0" t="inlineStr">
        <is>
          <t>塑料</t>
        </is>
      </c>
      <c r="AL102" s="0" t="inlineStr">
        <is>
          <t>3.9</t>
        </is>
      </c>
      <c r="AM102" s="0" t="inlineStr">
        <is>
          <t>66</t>
        </is>
      </c>
      <c r="AN102" s="5" t="n">
        <v>0.15</v>
      </c>
      <c r="AO102" s="0" t="n">
        <v>13.99</v>
      </c>
      <c r="AP102" s="0" t="n">
        <v>5.65</v>
      </c>
      <c r="AQ102" s="0" t="n">
        <v>5.99</v>
      </c>
      <c r="AR102" s="0">
        <f>IF(VALUE(TRIM(AM102))&lt;=100,"202411999000529084",IF(VALUE(TRIM(AM102))&lt;=200,"202411999000529085",IF(VALUE(TRIM(AM102))&lt;=300,"202411999000529087",IF(VALUE(TRIM(AM102))&lt;=400,"202411999000529089",IF(VALUE(TRIM(AM102))&lt;=500,"202411999000529090",IF(VALUE(TRIM(AM102))&lt;=1000,"202411999000532718","202411999000536024"))))))</f>
        <v/>
      </c>
      <c r="AU102" s="0" t="inlineStr">
        <is>
          <t>正常</t>
        </is>
      </c>
      <c r="BA102" s="0" t="inlineStr">
        <is>
          <t>http://23.94.38.62/RU1zU0cwc3FtNlpuVkdqYVRKUjRSRFprbU9YbitwQmZKakpqK3NocGpkdU5UeFBVYU51Tis1Y1E3SW9PMGM4UlhDdnJJMzA0cVl3PQ.jpg</t>
        </is>
      </c>
      <c r="BB102" s="0" t="inlineStr">
        <is>
          <t>http://23.94.38.62/NzBGUEE4RW1yV3BFSGwxUll6WjAwWHRad1pnZzVUSk9LbGFKa3FqdG0rem1wWmloVHBlUml5Ujk1dkMwOTRQVXhtcXVhUC82YUdrPQ.jpg</t>
        </is>
      </c>
      <c r="BC102" s="0" t="inlineStr">
        <is>
          <t>http://23.94.38.62/MXpVYVFpemhmSXBSc0k1c1RRenZ3aUtFU3VzeFJINjEyZ3dDYlUyZ2VvM0hhSE4zV25ueXl5KzJLTjIwc1pIUGtid2dLTjY1RGJFPQ.jpg</t>
        </is>
      </c>
      <c r="BD102" s="0" t="inlineStr">
        <is>
          <t>http://23.94.38.62/Wm9xbVMvUHN4Wk4rTmRIWTlmT0lxR1V3QUdKNGdIUFozR0hpRlZjR3FzU1NONDNhVGluUmhhOGIvdkNrS2p0b0wyTWh6VVF6WmRVPQ.jpg</t>
        </is>
      </c>
      <c r="BE102" s="0" t="inlineStr">
        <is>
          <t>http://23.94.38.62/ZjNKOUZmdit3WVRHTHJVeGMzcFVySWZIeWZQakJ4dkNwMzhKeFhTL2VhcHlHOEhoaUVPcFhVeEtJcFVNczE0WUFGNnBOVUhWL0VrPQ.jpg</t>
        </is>
      </c>
      <c r="BF102" s="0" t="inlineStr">
        <is>
          <t>http://23.94.38.62/VGthSCtoTnNMaWRseVhYcmZya2VKb2V1aFV0by9hNDl0cHhRRUlVdDdQQ1Q1R2ZpUVVtelIvRWhBdzhYU3V1ZFVSaDZPQ3RTeWIwPQ.jpg</t>
        </is>
      </c>
      <c r="BG102" s="0" t="inlineStr">
        <is>
          <t>http://23.94.38.62/eHlscWxaMVJYVlZmSmVYWExrOFJTZ2ovazdVeThjUUlJcDNiMmlOU3VCdjZicDRMczE1Q1VtOG5UbU95ajZ3eDNLZWZQVTVWTXhvPQ.jpg</t>
        </is>
      </c>
      <c r="BH102" s="0" t="inlineStr">
        <is>
          <t>http://23.94.38.62/TU1xdnpwN2pwNzdZUTk4SnlBNThHSmt4cjRaSytyaWgwK1VEYUxYRmhSdmlVNWJsZFpZUFZUT0pWNnUrdDBlMWFPV0NlbzNteStJPQ.jpg</t>
        </is>
      </c>
      <c r="BI102" s="0" t="inlineStr">
        <is>
          <t>http://23.94.38.62/WjIwVXZaOUtTSHBZSkk5TDkveHp2WmdOb3cySitPdnlhVVQ0TWM5VVdqT214K2xYNWtvY3Z2V2JZYzhUUlBXZDZrVFc1dnJDeGdBPQ.jpg</t>
        </is>
      </c>
      <c r="BJ102" s="0" t="inlineStr">
        <is>
          <t>http://23.94.38.62/NHhJb3lzOGJtaGV0NVFyRnZFZXdVMTVOU0pVNy9udWV0Y0JkSjVldjYrSG9yNWM4bUdCSEw1U29QaWdCTmZ3ZVFqNm1QMVhzd3lBPQ.jpg@100</t>
        </is>
      </c>
      <c r="BK102" s="0">
        <f>IF(ISBLANK(BJ102),BA102,BJ102)</f>
        <v/>
      </c>
      <c r="BL102" s="0" t="inlineStr">
        <is>
          <t>YSQ241017005</t>
        </is>
      </c>
      <c r="BN102" s="0" t="inlineStr">
        <is>
          <t>Long-lasting Naturals Colorless Soft Soap Eyebrow Neutrals Set Long-lasting Naturals Colorless Soft Soap Eyebrow Neutrals Set</t>
        </is>
      </c>
      <c r="BO102" s="0" t="inlineStr">
        <is>
          <t>持久自然无色柔软香皂眉毛中性套装 持久自然无色柔软香皂眉毛中性套装</t>
        </is>
      </c>
      <c r="BP102" s="0" t="inlineStr">
        <is>
          <t>PAGE VINE款眉毛皂10G</t>
        </is>
      </c>
      <c r="BQ102" s="0" t="inlineStr">
        <is>
          <t>Page Vine Eyebrow Soap 10G</t>
        </is>
      </c>
    </row>
    <row r="103" ht="50" customHeight="1" s="1">
      <c r="A103" s="0" t="inlineStr">
        <is>
          <t>MFF241125001</t>
        </is>
      </c>
      <c r="B103" s="0" t="inlineStr">
        <is>
          <t>Herunwer</t>
        </is>
      </c>
      <c r="C103" s="0" t="inlineStr">
        <is>
          <t>2WXX20250106</t>
        </is>
      </c>
      <c r="D103" s="0" t="inlineStr">
        <is>
          <t>-</t>
        </is>
      </c>
      <c r="E103" s="0" t="n"/>
      <c r="F103" s="0">
        <f>C103&amp;D103&amp;A103&amp;D103&amp;B103</f>
        <v/>
      </c>
      <c r="G103" s="0">
        <f>C103&amp;D103&amp;E103&amp;D103&amp;B103</f>
        <v/>
      </c>
      <c r="J103" s="0">
        <f>BN103</f>
        <v/>
      </c>
      <c r="K103" s="0" t="inlineStr">
        <is>
          <t xml:space="preserve">Herunwer </t>
        </is>
      </c>
      <c r="L103" s="0">
        <f>K103&amp;J103</f>
        <v/>
      </c>
      <c r="M103" s="0">
        <f>LEN(L103)</f>
        <v/>
      </c>
      <c r="N103" s="0" t="inlineStr">
        <is>
          <t>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 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t>
        </is>
      </c>
      <c r="O103" s="2">
        <f>IF(ISNUMBER(SEARCH("&lt;br&gt;Size",SUBSTITUTE(TRIM(N103),"&lt;br&gt; ","&lt;br&gt;"))),LEFT(SUBSTITUTE(TRIM(N103),"&lt;br&gt; ","&lt;br&gt;"),SEARCH("&lt;br&gt;Size",SUBSTITUTE(TRIM(N103),"&lt;br&gt; ","&lt;br&gt;"))-1),SUBSTITUTE(TRIM(N103),"&lt;br&gt; ","&lt;br&gt;"))</f>
        <v/>
      </c>
      <c r="P103" s="2">
        <f>IF(ISNUMBER(SEARCH("Size&lt;br&gt;US",O103)),LEFT(O103,SEARCH("Size&lt;br&gt;US",O103)-1),O103)</f>
        <v/>
      </c>
      <c r="Q103" s="2">
        <f>SUBSTITUTE(P103,"&lt;br&gt;",CHAR(10))</f>
        <v/>
      </c>
      <c r="R103" s="2">
        <f>REPLACE(Q103,1,FIND(CHAR(10),Q103),)</f>
        <v/>
      </c>
      <c r="S103" s="3">
        <f>REPLACE(R103,1,FIND(CHAR(10),R103),)</f>
        <v/>
      </c>
      <c r="T103" s="3">
        <f>REPLACE(S103,1,FIND(CHAR(10),S103),)</f>
        <v/>
      </c>
      <c r="U103" s="3">
        <f>REPLACE(T103,1,FIND(CHAR(10),T103),)</f>
        <v/>
      </c>
      <c r="V103" s="3">
        <f>REPLACE(U103,1,FIND(CHAR(10),U103),)</f>
        <v/>
      </c>
      <c r="W103" s="3">
        <f>REPLACE(V103,1,FIND(CHAR(10),V103),)</f>
        <v/>
      </c>
      <c r="X103" s="3">
        <f>REPLACE(W103,1,FIND(CHAR(10),W103),)</f>
        <v/>
      </c>
      <c r="Y103" s="2">
        <f>K103&amp;"【Service】 If you have any questions, please feel free to contact us and we will answer your questions as soon as possible."</f>
        <v/>
      </c>
      <c r="Z103" s="3" t="inlineStr">
        <is>
          <t>best gift</t>
        </is>
      </c>
      <c r="AA103" s="3">
        <f>LEFT(S103,FIND(CHAR(10),S103)-1)</f>
        <v/>
      </c>
      <c r="AB103" s="2">
        <f>LEFT(T103,FIND(CHAR(10),T103)-1)</f>
        <v/>
      </c>
      <c r="AC103" s="2">
        <f>LEFT(U103,FIND(CHAR(10),U103)-1)</f>
        <v/>
      </c>
      <c r="AD103" s="2">
        <f>LEFT(V103,FIND(CHAR(10),V103)-1)</f>
        <v/>
      </c>
      <c r="AE103" s="2">
        <f>LEFT(W103,FIND(CHAR(10),W103)-1)</f>
        <v/>
      </c>
      <c r="AF103" s="0" t="inlineStr">
        <is>
          <t>粉末,视频,定制,纸箱,信封件-FR,信封件-JP</t>
        </is>
      </c>
      <c r="AG103" s="0" t="inlineStr">
        <is>
          <t>Multicolor</t>
        </is>
      </c>
      <c r="AH103" s="0" t="inlineStr">
        <is>
          <t>Free Size</t>
        </is>
      </c>
      <c r="AJ103" s="0" t="inlineStr">
        <is>
          <t>Plastic</t>
        </is>
      </c>
      <c r="AK103" s="0" t="inlineStr">
        <is>
          <t>塑料</t>
        </is>
      </c>
      <c r="AL103" s="0" t="inlineStr">
        <is>
          <t>5</t>
        </is>
      </c>
      <c r="AM103" s="0" t="inlineStr">
        <is>
          <t>17</t>
        </is>
      </c>
      <c r="AN103" s="5" t="n">
        <v>0.04</v>
      </c>
      <c r="AO103" s="0" t="n">
        <v>13.99</v>
      </c>
      <c r="AP103" s="0" t="n">
        <v>5.5</v>
      </c>
      <c r="AQ103" s="0" t="n">
        <v>4.99</v>
      </c>
      <c r="AR103" s="0">
        <f>IF(VALUE(TRIM(AM103))&lt;=100,"202411999000529084",IF(VALUE(TRIM(AM103))&lt;=200,"202411999000529085",IF(VALUE(TRIM(AM103))&lt;=300,"202411999000529087",IF(VALUE(TRIM(AM103))&lt;=400,"202411999000529089",IF(VALUE(TRIM(AM103))&lt;=500,"202411999000529090",IF(VALUE(TRIM(AM103))&lt;=1000,"202411999000532718","202411999000536024"))))))</f>
        <v/>
      </c>
      <c r="AU103" s="0" t="inlineStr">
        <is>
          <t>正常</t>
        </is>
      </c>
      <c r="BA103" s="0" t="inlineStr">
        <is>
          <t>http://23.94.38.62/cFlqZEVKR3pyOWt4ZHZnOEZYMW1KUGJKVXdoSG13dkdiSCtTNWhScWkvREtvcDYwekEzZ2w0RnhZZHhLWmh1NVNBcjJLZWRVY0RBPQ.jpg</t>
        </is>
      </c>
      <c r="BB103" s="0" t="inlineStr">
        <is>
          <t>http://23.94.38.62/c1FPdUN5UVl3cTY5K09aQmUrL2k3V2Z0b0VHYk5aaDFHekZ4bEtPU3BhVStIYUxwaklmdXgyVUtza2E2S1pzZ3dvazUvZnVhSHFrPQ.jpg</t>
        </is>
      </c>
      <c r="BC103" s="0" t="inlineStr">
        <is>
          <t>http://23.94.38.62/STFZeVRFcU5heTN0ZGpXcnpYd2wwdmt1MzgwR1RzN1h2VkJlSXpBbVNtNmh6UkMxb3o0Zk1DS2ZRaG1sbGtkWTJnREFnNWJGZ0tjPQ.jpg</t>
        </is>
      </c>
      <c r="BD103" s="0" t="inlineStr">
        <is>
          <t>http://23.94.38.62/d2FONWZjTysxQVlDK21iWXJScVJyYzRCM1NVRkJNV1pKRllzNTJTbWloR2VXZGJkZW43b3BBaEdLSDJPckFMSmozRWx6cFN5QXlBPQ.jpg</t>
        </is>
      </c>
      <c r="BE103" s="0" t="inlineStr">
        <is>
          <t>http://23.94.38.62/SVhkT093OWdxYkd2WUthRUkwVTNvYllPYmE4alY1ZVd4RnFwR2VET3VtYWJ4K2xGeGdDaERpQ1lsZnkyM1lyVDA4Vmx0Vzk2Y21FPQ.jpg</t>
        </is>
      </c>
      <c r="BF103" s="0" t="inlineStr">
        <is>
          <t>http://23.94.38.62/VDNrOEhEMXVPV0VMbWxhWVpxanh6UE1UaWlKSlAvZFZYcjhyU21JZkpSbEU5SWxUZkt5ZzZVTWdnVDhHcFJhdGx0cmZDNlBiUVRnPQ.jpg</t>
        </is>
      </c>
      <c r="BG103" s="0" t="inlineStr">
        <is>
          <t>http://23.94.38.62/ZGJxTTJGVHE0UllVa1lUMWFEZ3BEVjVjQnIxTXI3RU12TUQxSEFFNWFMTkYwYWQ1VGo0dUhGdFgvRnBRRU5FaGhIMFdRUC8zeGNnPQ.jpg</t>
        </is>
      </c>
      <c r="BH103" s="0" t="inlineStr">
        <is>
          <t>http://23.94.38.62/cVVLcXFVcldERUowV1VYU1RZYXQxTlhhWUdzZmRLSmJEd2NxYnI0K2NwOEl6Uktxb0tNSWt3eEg1WmFDanNmeWR5VzYvVzJ6NUhZPQ.jpg</t>
        </is>
      </c>
      <c r="BI103" s="0" t="inlineStr">
        <is>
          <t>http://23.94.38.62/YXBiSTJVVFZOekhQek9Gc0p1K3ZKZ1ZhSHRCMWdUaWhWYUdLc08xZkQybXQraDZ1YlBoZFBYaVF6SjA5ZUZqTTBLQXZ6bENlRnIwPQ.jpg</t>
        </is>
      </c>
      <c r="BJ103" s="0" t="inlineStr">
        <is>
          <t>http://23.94.38.62/NmlhRUN0OXNxdS9YYWQ0MWRzWUEyZmsvVURjbEg2MXdSaysweG8wVjVKY3RMYzdjTmlhRjIvS2UwMlhUR1NKZFk3TDBZS1UxT3o0PQ.jpg@100</t>
        </is>
      </c>
      <c r="BK103" s="0">
        <f>IF(ISBLANK(BJ103),BA103,BJ103)</f>
        <v/>
      </c>
      <c r="BL103" s="0" t="inlineStr">
        <is>
          <t>MFF241125001</t>
        </is>
      </c>
      <c r="BN103" s="0" t="inlineStr">
        <is>
          <t>Lightweight Oil-control Setting Powder Long-lasting Matte Refreshing And Non-greasy Baked Setting Powder 6g</t>
        </is>
      </c>
      <c r="BO103" s="0" t="inlineStr">
        <is>
          <t>轻盈控油定妆粉 持久哑光清爽不油腻烘焙定妆粉6g</t>
        </is>
      </c>
      <c r="BP103" s="0" t="inlineStr">
        <is>
          <t>定妆散粉6g</t>
        </is>
      </c>
      <c r="BQ103" s="0" t="inlineStr">
        <is>
          <t>Setting Powder 6G</t>
        </is>
      </c>
    </row>
    <row r="104" ht="50" customHeight="1" s="1">
      <c r="A104" s="0" t="inlineStr">
        <is>
          <t>HMW241025004</t>
        </is>
      </c>
      <c r="B104" s="0" t="inlineStr">
        <is>
          <t>Herunwer</t>
        </is>
      </c>
      <c r="C104" s="0" t="inlineStr">
        <is>
          <t>2WXX20250106</t>
        </is>
      </c>
      <c r="D104" s="0" t="inlineStr">
        <is>
          <t>-</t>
        </is>
      </c>
      <c r="E104" s="0" t="n"/>
      <c r="F104" s="0">
        <f>C104&amp;D104&amp;A104&amp;D104&amp;B104</f>
        <v/>
      </c>
      <c r="G104" s="0">
        <f>C104&amp;D104&amp;E104&amp;D104&amp;B104</f>
        <v/>
      </c>
      <c r="J104" s="0">
        <f>BN104</f>
        <v/>
      </c>
      <c r="K104" s="0" t="inlineStr">
        <is>
          <t xml:space="preserve">Herunwer </t>
        </is>
      </c>
      <c r="L104" s="0">
        <f>K104&amp;J104</f>
        <v/>
      </c>
      <c r="M104" s="0">
        <f>LEN(L104)</f>
        <v/>
      </c>
      <c r="N104" s="0" t="inlineStr">
        <is>
          <t>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t>
        </is>
      </c>
      <c r="O104" s="2">
        <f>IF(ISNUMBER(SEARCH("&lt;br&gt;Size",SUBSTITUTE(TRIM(N104),"&lt;br&gt; ","&lt;br&gt;"))),LEFT(SUBSTITUTE(TRIM(N104),"&lt;br&gt; ","&lt;br&gt;"),SEARCH("&lt;br&gt;Size",SUBSTITUTE(TRIM(N104),"&lt;br&gt; ","&lt;br&gt;"))-1),SUBSTITUTE(TRIM(N104),"&lt;br&gt; ","&lt;br&gt;"))</f>
        <v/>
      </c>
      <c r="P104" s="2">
        <f>IF(ISNUMBER(SEARCH("Size&lt;br&gt;US",O104)),LEFT(O104,SEARCH("Size&lt;br&gt;US",O104)-1),O104)</f>
        <v/>
      </c>
      <c r="Q104" s="2">
        <f>SUBSTITUTE(P104,"&lt;br&gt;",CHAR(10))</f>
        <v/>
      </c>
      <c r="R104" s="2">
        <f>REPLACE(Q104,1,FIND(CHAR(10),Q104),)</f>
        <v/>
      </c>
      <c r="S104" s="3">
        <f>REPLACE(R104,1,FIND(CHAR(10),R104),)</f>
        <v/>
      </c>
      <c r="T104" s="3">
        <f>REPLACE(S104,1,FIND(CHAR(10),S104),)</f>
        <v/>
      </c>
      <c r="U104" s="3">
        <f>REPLACE(T104,1,FIND(CHAR(10),T104),)</f>
        <v/>
      </c>
      <c r="V104" s="3">
        <f>REPLACE(U104,1,FIND(CHAR(10),U104),)</f>
        <v/>
      </c>
      <c r="W104" s="3">
        <f>REPLACE(V104,1,FIND(CHAR(10),V104),)</f>
        <v/>
      </c>
      <c r="X104" s="3">
        <f>REPLACE(W104,1,FIND(CHAR(10),W104),)</f>
        <v/>
      </c>
      <c r="Y104" s="2">
        <f>K104&amp;"【Service】 If you have any questions, please feel free to contact us and we will answer your questions as soon as possible."</f>
        <v/>
      </c>
      <c r="Z104" s="3" t="inlineStr">
        <is>
          <t>best gift</t>
        </is>
      </c>
      <c r="AA104" s="3">
        <f>LEFT(S104,FIND(CHAR(10),S104)-1)</f>
        <v/>
      </c>
      <c r="AB104" s="2">
        <f>LEFT(T104,FIND(CHAR(10),T104)-1)</f>
        <v/>
      </c>
      <c r="AC104" s="2">
        <f>LEFT(U104,FIND(CHAR(10),U104)-1)</f>
        <v/>
      </c>
      <c r="AD104" s="2">
        <f>LEFT(V104,FIND(CHAR(10),V104)-1)</f>
        <v/>
      </c>
      <c r="AE104" s="2">
        <f>LEFT(W104,FIND(CHAR(10),W104)-1)</f>
        <v/>
      </c>
      <c r="AF104" s="0" t="inlineStr">
        <is>
          <t>膏体,纸箱</t>
        </is>
      </c>
      <c r="AG104" s="0" t="inlineStr">
        <is>
          <t>color</t>
        </is>
      </c>
      <c r="AH104" s="0" t="inlineStr">
        <is>
          <t>Free Size</t>
        </is>
      </c>
      <c r="AJ104" s="0" t="inlineStr">
        <is>
          <t>Plastic</t>
        </is>
      </c>
      <c r="AK104" s="0" t="inlineStr">
        <is>
          <t>塑料</t>
        </is>
      </c>
      <c r="AL104" s="0" t="inlineStr">
        <is>
          <t>15</t>
        </is>
      </c>
      <c r="AM104" s="0" t="inlineStr">
        <is>
          <t>124</t>
        </is>
      </c>
      <c r="AN104" s="5" t="n">
        <v>0.27</v>
      </c>
      <c r="AO104" s="0" t="n">
        <v>20.99</v>
      </c>
      <c r="AP104" s="0" t="n">
        <v>8.449999999999999</v>
      </c>
      <c r="AQ104" s="0" t="n">
        <v>7.99</v>
      </c>
      <c r="AR104" s="0">
        <f>IF(VALUE(TRIM(AM104))&lt;=100,"202411999000529084",IF(VALUE(TRIM(AM104))&lt;=200,"202411999000529085",IF(VALUE(TRIM(AM104))&lt;=300,"202411999000529087",IF(VALUE(TRIM(AM104))&lt;=400,"202411999000529089",IF(VALUE(TRIM(AM104))&lt;=500,"202411999000529090",IF(VALUE(TRIM(AM104))&lt;=1000,"202411999000532718","202411999000536024"))))))</f>
        <v/>
      </c>
      <c r="AU104" s="0" t="inlineStr">
        <is>
          <t>正常</t>
        </is>
      </c>
      <c r="BA104" s="0" t="inlineStr">
        <is>
          <t>http://23.94.38.62/anRqSXZQMU0wN01aL0I5dkFsK3pLWHNGTXVGZ1EwaGtNQXMyaW43VzMwU1lWa0taeDVLa1FqMFAvU3BsbzhGYTdzaXFrY0YxVHgwPQ.jpg</t>
        </is>
      </c>
      <c r="BB104" s="0" t="inlineStr">
        <is>
          <t>http://23.94.38.62/T0h6YUp0ZldNUFlEeGIyN2JVWG55U2tSQ0ExaERCRFp6OXJmaWJGT3IyQm50WDVDcW13a0RMQU9VcFNWZFNsMC9FT3lQRC9rMWZrPQ.jpg</t>
        </is>
      </c>
      <c r="BC104" s="0" t="inlineStr">
        <is>
          <t>http://23.94.38.62/bEJEUktzUzEwTVlHRko3bkM0VWVoMzRyUnVzL0RLcmQ0QUxHc2RnRzJkRE5IaklXSFNKV0VVbU5LcEFBK1E2OHgxaDZhK2FLUmlVPQ.jpg</t>
        </is>
      </c>
      <c r="BD104" s="0" t="inlineStr">
        <is>
          <t>http://23.94.38.62/MFVGV0phZHZobnBncDdncTJyeWZjVjlqaGIxYmp3b013bFFoSmdZeDJpdi9RUHhtZFJjL0o3Wk1wUTZJSXZqVU8ybmdjQUxIOFNrPQ.jpg</t>
        </is>
      </c>
      <c r="BE104" s="0" t="inlineStr">
        <is>
          <t>http://23.94.38.62/bUhwdm5BeEJYZTJOVUNrVS9RZmhNbXZCQ0ZnVHAwZXVieGNhOXlPTzdMT3ZIdENYUWxlbEgyNzc3N1pQNElTc29Yc1RwUmxFU2tFPQ.jpg</t>
        </is>
      </c>
      <c r="BF104" s="0" t="inlineStr">
        <is>
          <t>http://23.94.38.62/SnBrMGcwQk9DS1hZb0l5ZnhSVVpXOUE2aUkvUDlKd1dxOHJ3elAveTQrTjh5dEJjRm9BK3M4Ry9hbk8rMTlmUWM0TzRweHhPcytJPQ.jpg</t>
        </is>
      </c>
      <c r="BG104" s="0" t="inlineStr">
        <is>
          <t>http://23.94.38.62/MU9Fa0dOVkE2WS9sRzJXTklsTnhxRTR1cmpwMzJKSWpreTgxTnhRcWxERjIrcTQ3aUlJOFI1VnlEQjU1Q1BUSnQ2K1FmajA2ZDhnPQ.jpg</t>
        </is>
      </c>
      <c r="BH104" s="0" t="inlineStr">
        <is>
          <t>http://23.94.38.62/QVMrQ3R0SXIvdENHTzE0cHVyakZzTkN6UDFoTUhXaHE4emh4eGJEYjFTR25oTTAyWmNoKzB6OGtWYy9qS0MvRmdFZlhRbjAwUFhnPQ.jpg</t>
        </is>
      </c>
      <c r="BI104" s="0" t="inlineStr">
        <is>
          <t>http://23.94.38.62/QURsSDhwdXgzbm11WHE2dDgrZVV2dTBoN1VWYVV5alcxUlcvaDUxNjI2UzlZc1JOK3NtUjRtUTFzK2xqS0RQaXV0emxDMmtBMFNRPQ.jpg</t>
        </is>
      </c>
      <c r="BJ104" s="0" t="inlineStr">
        <is>
          <t>http://23.94.38.62/TTRveDNSSFFMRE85QmJYdmpQQUhZTXlGR2x0ZVNFZ1VFNVR6WUdyWThLNnNsMkFTVEFtWjhEUmZGK3hzcnBITDFTM0tycVVQSlBVPQ.jpg@100</t>
        </is>
      </c>
      <c r="BK104" s="0">
        <f>IF(ISBLANK(BJ104),BA104,BJ104)</f>
        <v/>
      </c>
      <c r="BL104" s="0" t="inlineStr">
        <is>
          <t>HMW241025004</t>
        </is>
      </c>
      <c r="BN104" s="0" t="inlineStr">
        <is>
          <t>Natural Facial Brightens Three-dimensional Trim Stick  Blush Lipstick</t>
        </is>
      </c>
      <c r="BO104" s="0" t="inlineStr">
        <is>
          <t>自然面部提亮立体修容棒腮红唇膏</t>
        </is>
      </c>
      <c r="BP104" s="0" t="inlineStr">
        <is>
          <t>面部提亮自然立体修容棒弹果冻腮红口红</t>
        </is>
      </c>
      <c r="BQ104" s="0" t="inlineStr">
        <is>
          <t>Face Brightening Natural Three-Dimensional Contour Stick Jelly Blush Lipstick</t>
        </is>
      </c>
    </row>
    <row r="105" ht="50" customHeight="1" s="1">
      <c r="A105" s="0" t="inlineStr">
        <is>
          <t>HMW241101002</t>
        </is>
      </c>
      <c r="B105" s="0" t="inlineStr">
        <is>
          <t>Herunwer</t>
        </is>
      </c>
      <c r="C105" s="0" t="inlineStr">
        <is>
          <t>2WXX20250106</t>
        </is>
      </c>
      <c r="D105" s="0" t="inlineStr">
        <is>
          <t>-</t>
        </is>
      </c>
      <c r="F105" s="0">
        <f>C105&amp;D105&amp;A105&amp;D105&amp;B105</f>
        <v/>
      </c>
      <c r="G105" s="0">
        <f>C105&amp;D105&amp;E105&amp;D105&amp;B105</f>
        <v/>
      </c>
      <c r="J105" s="0">
        <f>BN105</f>
        <v/>
      </c>
      <c r="K105" s="0" t="inlineStr">
        <is>
          <t xml:space="preserve">Herunwer </t>
        </is>
      </c>
      <c r="L105" s="0">
        <f>K105&amp;J105</f>
        <v/>
      </c>
      <c r="M105" s="0">
        <f>LEN(L105)</f>
        <v/>
      </c>
      <c r="N105" s="0" t="inlineStr">
        <is>
          <t>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t>
        </is>
      </c>
      <c r="O105" s="2">
        <f>IF(ISNUMBER(SEARCH("&lt;br&gt;Size",SUBSTITUTE(TRIM(N105),"&lt;br&gt; ","&lt;br&gt;"))),LEFT(SUBSTITUTE(TRIM(N105),"&lt;br&gt; ","&lt;br&gt;"),SEARCH("&lt;br&gt;Size",SUBSTITUTE(TRIM(N105),"&lt;br&gt; ","&lt;br&gt;"))-1),SUBSTITUTE(TRIM(N105),"&lt;br&gt; ","&lt;br&gt;"))</f>
        <v/>
      </c>
      <c r="P105" s="2">
        <f>IF(ISNUMBER(SEARCH("Size&lt;br&gt;US",O105)),LEFT(O105,SEARCH("Size&lt;br&gt;US",O105)-1),O105)</f>
        <v/>
      </c>
      <c r="Q105" s="2">
        <f>SUBSTITUTE(P105,"&lt;br&gt;",CHAR(10))</f>
        <v/>
      </c>
      <c r="R105" s="2">
        <f>REPLACE(Q105,1,FIND(CHAR(10),Q105),)</f>
        <v/>
      </c>
      <c r="S105" s="3">
        <f>REPLACE(R105,1,FIND(CHAR(10),R105),)</f>
        <v/>
      </c>
      <c r="T105" s="3">
        <f>REPLACE(S105,1,FIND(CHAR(10),S105),)</f>
        <v/>
      </c>
      <c r="U105" s="3">
        <f>REPLACE(T105,1,FIND(CHAR(10),T105),)</f>
        <v/>
      </c>
      <c r="V105" s="3">
        <f>REPLACE(U105,1,FIND(CHAR(10),U105),)</f>
        <v/>
      </c>
      <c r="W105" s="3">
        <f>REPLACE(V105,1,FIND(CHAR(10),V105),)</f>
        <v/>
      </c>
      <c r="X105" s="3">
        <f>REPLACE(W105,1,FIND(CHAR(10),W105),)</f>
        <v/>
      </c>
      <c r="Y105" s="2">
        <f>K105&amp;"【Service】 If you have any questions, please feel free to contact us and we will answer your questions as soon as possible."</f>
        <v/>
      </c>
      <c r="Z105" s="3" t="inlineStr">
        <is>
          <t>best gift</t>
        </is>
      </c>
      <c r="AA105" s="3">
        <f>LEFT(S105,FIND(CHAR(10),S105)-1)</f>
        <v/>
      </c>
      <c r="AB105" s="2">
        <f>LEFT(T105,FIND(CHAR(10),T105)-1)</f>
        <v/>
      </c>
      <c r="AC105" s="2">
        <f>LEFT(U105,FIND(CHAR(10),U105)-1)</f>
        <v/>
      </c>
      <c r="AD105" s="2">
        <f>LEFT(V105,FIND(CHAR(10),V105)-1)</f>
        <v/>
      </c>
      <c r="AE105" s="2">
        <f>LEFT(W105,FIND(CHAR(10),W105)-1)</f>
        <v/>
      </c>
      <c r="AF105" s="0" t="inlineStr">
        <is>
          <t>液体,定制,纸箱</t>
        </is>
      </c>
      <c r="AG105" s="0" t="inlineStr">
        <is>
          <t>color</t>
        </is>
      </c>
      <c r="AH105" s="0" t="inlineStr">
        <is>
          <t>20ml</t>
        </is>
      </c>
      <c r="AJ105" s="0" t="inlineStr">
        <is>
          <t>Plastic</t>
        </is>
      </c>
      <c r="AK105" s="0" t="inlineStr">
        <is>
          <t>塑料</t>
        </is>
      </c>
      <c r="AL105" s="0" t="inlineStr">
        <is>
          <t>5</t>
        </is>
      </c>
      <c r="AM105" s="0" t="inlineStr">
        <is>
          <t>33</t>
        </is>
      </c>
      <c r="AN105" s="5" t="n">
        <v>0.07000000000000001</v>
      </c>
      <c r="AO105" s="0" t="n">
        <v>13.99</v>
      </c>
      <c r="AP105" s="0" t="n">
        <v>5.5</v>
      </c>
      <c r="AQ105" s="0" t="n">
        <v>4.99</v>
      </c>
      <c r="AR105" s="0">
        <f>IF(VALUE(TRIM(AM105))&lt;=100,"202411999000529084",IF(VALUE(TRIM(AM105))&lt;=200,"202411999000529085",IF(VALUE(TRIM(AM105))&lt;=300,"202411999000529087",IF(VALUE(TRIM(AM105))&lt;=400,"202411999000529089",IF(VALUE(TRIM(AM105))&lt;=500,"202411999000529090",IF(VALUE(TRIM(AM105))&lt;=1000,"202411999000532718","202411999000536024"))))))</f>
        <v/>
      </c>
      <c r="AU105" s="0" t="inlineStr">
        <is>
          <t>正常</t>
        </is>
      </c>
      <c r="BA105" s="0" t="inlineStr">
        <is>
          <t>http://23.94.38.62/Q0hTekgvN25IYm03UGNCbVp2cXpiaC91VCt5aVlFemJMdFB2eC8wdkdIeWxPQm4wVGU0am9lU0psc0JiSDVKWjJSVVRsL2E2emdRPQ.jpg</t>
        </is>
      </c>
      <c r="BB105" s="0" t="inlineStr">
        <is>
          <t>http://23.94.38.62/b2ptZUUwRTJvcFJtSW5QdG14RXl4WVROUHlqVHozd2lqNjNzU0hOdWxKaERPNCs3YWdkTW1BbFUrak4wNEg3a2pxWkZ1akVhYUYwPQ.jpg</t>
        </is>
      </c>
      <c r="BC105" s="0" t="inlineStr">
        <is>
          <t>http://23.94.38.62/bXdRMW1PT3pIdCs1b2ZuYkhqenBISU0vYzY0akxqSU9LT1FHNTlNK0pKNFlXeEVSb2tMVHhRQkpvcXZST2pzMTFZbFpKS2tpTlJFPQ.jpg</t>
        </is>
      </c>
      <c r="BD105" s="0" t="inlineStr">
        <is>
          <t>http://23.94.38.62/NlpHeE5YM0hqZ2Jwd0xtM1BNS1BwV29XbTFoRDhXNFJqQjBCS0FRd2NZYWxwa1RRbml6V2JjVU41anlVeFcrdFpnR2lFbWdpbzA0PQ.jpg</t>
        </is>
      </c>
      <c r="BE105" s="0" t="inlineStr">
        <is>
          <t>http://23.94.38.62/T1FJcW5yRmxWT212WWVUeFhuVmxTRXhTQWlHejNtekVNR2hodkM5a0ZVTVlBbStTejBOUkp1Vk9pUW5RY0JCUVJkSklCU1VGYVJBPQ.jpg</t>
        </is>
      </c>
      <c r="BF105" s="0" t="inlineStr">
        <is>
          <t>http://23.94.38.62/cmNGN3lrNXlFMU5JS2ladE9NbTFwcTdNUTl2RjJXWU8yK1JSNkdsMjI4cFFiUUkvRmlEbTZ0dVQyQjRmZUtWdEUxU1RnNEVmcFVjPQ.jpg</t>
        </is>
      </c>
      <c r="BG105" s="0" t="inlineStr">
        <is>
          <t>http://23.94.38.62/V3FteEZRZ0luaGF2V3YwM296WlkwUEtET0FVVUZlOHpHaW5sQlBDZm5IdGZ1ZERkdzkzOEs1QXR2RHgyYWdsczR2dy9XV21GT0lnPQ.jpg</t>
        </is>
      </c>
      <c r="BH105" s="0" t="inlineStr">
        <is>
          <t>http://23.94.38.62/ZThvMzUyUjJXZlJYVE1sUTNMdmx5NXdTMGFjZDlmcW9yMjQyM1pRalNNRGVQUFpZVDlRUnlEbmt6amh5UThQTUEwT05ndlcxeCtzPQ.jpg</t>
        </is>
      </c>
      <c r="BI105" s="0" t="inlineStr">
        <is>
          <t>http://23.94.38.62/SExCakdFSFJ0TjFzSjBpZEZQSTg1bnlHVlhNakZ1RjVLaDdBc3M2bm9JQnZTT1hvazF3RVVnQmpYTUo3Z052UjdyZnFSTFo5dTY0PQ.jpg</t>
        </is>
      </c>
      <c r="BJ105" s="0" t="inlineStr">
        <is>
          <t>http://23.94.38.62/VDVZeXRYY3grTUIya1Bjd0x0L2RUdmgzaG5ZS3NKQW4xVTBLS01uU1k3Z2txZTcrcXpVZUdqbE5SMGlzU2x0SWdQSDgyUXI3ZE9BPQ.jpg@100</t>
        </is>
      </c>
      <c r="BK105" s="0">
        <f>IF(ISBLANK(BJ105),BA105,BJ105)</f>
        <v/>
      </c>
      <c r="BL105" s="0" t="inlineStr">
        <is>
          <t>HMW241101002</t>
        </is>
      </c>
      <c r="BN105" s="0" t="inlineStr">
        <is>
          <t>Blush Cream Color Lasting Makeup Moisturizing Moisturizing Multi-purpose Blush Cream Film 20ml</t>
        </is>
      </c>
      <c r="BO105" s="0" t="inlineStr">
        <is>
          <t>腮红霜显色持久定妆保湿滋润多功能腮红霜膜20ml</t>
        </is>
      </c>
      <c r="BP105" s="0" t="inlineStr">
        <is>
          <t>腮红霜显色持久不掉色化妆保湿滋润多用途腮红霜膜</t>
        </is>
      </c>
      <c r="BQ105" s="0" t="inlineStr">
        <is>
          <t>Blush Cream Color Lasting Non-Fading Makeup Moisturizing Multi-Purpose Blush Cream Mask</t>
        </is>
      </c>
    </row>
    <row r="106" ht="50" customHeight="1" s="1">
      <c r="A106" s="0" t="inlineStr">
        <is>
          <t>MFF241109009</t>
        </is>
      </c>
      <c r="B106" s="0" t="inlineStr">
        <is>
          <t>Herunwer</t>
        </is>
      </c>
      <c r="C106" s="0" t="inlineStr">
        <is>
          <t>2WXX20250106</t>
        </is>
      </c>
      <c r="D106" s="0" t="inlineStr">
        <is>
          <t>-</t>
        </is>
      </c>
      <c r="E106" s="0" t="n"/>
      <c r="F106" s="0">
        <f>C106&amp;D106&amp;A106&amp;D106&amp;B106</f>
        <v/>
      </c>
      <c r="G106" s="0">
        <f>C106&amp;D106&amp;E106&amp;D106&amp;B106</f>
        <v/>
      </c>
      <c r="J106" s="0">
        <f>BN106</f>
        <v/>
      </c>
      <c r="K106" s="0" t="inlineStr">
        <is>
          <t xml:space="preserve">Herunwer </t>
        </is>
      </c>
      <c r="L106" s="0">
        <f>K106&amp;J106</f>
        <v/>
      </c>
      <c r="M106" s="0">
        <f>LEN(L106)</f>
        <v/>
      </c>
      <c r="N106" s="0" t="inlineStr">
        <is>
          <t>Children's Cosmetics Set Girls' Homemaking Toys  Makeup Box Eye Shadow Powder Blusher Lipstick&lt;br&gt;Features:&lt;br&gt;    Imaginative design: The makeup box of children's cosmetics set usually adopts a cute image design, which attracts the attention of girls and increases the and of play.&lt;br&gt;    Safe materials: The cosmetic products used in children's cosmetic sets are specially designed and with children's standards. They will not cause harm to children's skin.&lt;br&gt;    Enhance : Girls can simulate adult makeup scenes through toy makeup boxes, allowing them to unleash their and cultivate in games.&lt;br&gt;    Learn makeup skills: eye shadow, powder blusher, lipstick and other products in children's cosmetics set can help girls understand basic makeup skills and cultivate their awareness of beauty.&lt;br&gt;    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t>
        </is>
      </c>
      <c r="O106" s="2">
        <f>IF(ISNUMBER(SEARCH("&lt;br&gt;Size",SUBSTITUTE(TRIM(N106),"&lt;br&gt; ","&lt;br&gt;"))),LEFT(SUBSTITUTE(TRIM(N106),"&lt;br&gt; ","&lt;br&gt;"),SEARCH("&lt;br&gt;Size",SUBSTITUTE(TRIM(N106),"&lt;br&gt; ","&lt;br&gt;"))-1),SUBSTITUTE(TRIM(N106),"&lt;br&gt; ","&lt;br&gt;"))</f>
        <v/>
      </c>
      <c r="P106" s="2">
        <f>IF(ISNUMBER(SEARCH("Size&lt;br&gt;US",O106)),LEFT(O106,SEARCH("Size&lt;br&gt;US",O106)-1),O106)</f>
        <v/>
      </c>
      <c r="Q106" s="2">
        <f>SUBSTITUTE(P106,"&lt;br&gt;",CHAR(10))</f>
        <v/>
      </c>
      <c r="R106" s="2">
        <f>REPLACE(Q106,1,FIND(CHAR(10),Q106),)</f>
        <v/>
      </c>
      <c r="S106" s="3">
        <f>REPLACE(R106,1,FIND(CHAR(10),R106),)</f>
        <v/>
      </c>
      <c r="T106" s="3">
        <f>REPLACE(S106,1,FIND(CHAR(10),S106),)</f>
        <v/>
      </c>
      <c r="U106" s="3">
        <f>REPLACE(T106,1,FIND(CHAR(10),T106),)</f>
        <v/>
      </c>
      <c r="V106" s="3">
        <f>REPLACE(U106,1,FIND(CHAR(10),U106),)</f>
        <v/>
      </c>
      <c r="W106" s="3">
        <f>REPLACE(V106,1,FIND(CHAR(10),V106),)</f>
        <v/>
      </c>
      <c r="X106" s="3">
        <f>REPLACE(W106,1,FIND(CHAR(10),W106),)</f>
        <v/>
      </c>
      <c r="Y106" s="2">
        <f>K106&amp;"【Service】 If you have any questions, please feel free to contact us and we will answer your questions as soon as possible."</f>
        <v/>
      </c>
      <c r="Z106" s="3" t="inlineStr">
        <is>
          <t>best gift</t>
        </is>
      </c>
      <c r="AA106" s="3">
        <f>LEFT(S106,FIND(CHAR(10),S106)-1)</f>
        <v/>
      </c>
      <c r="AB106" s="2">
        <f>LEFT(T106,FIND(CHAR(10),T106)-1)</f>
        <v/>
      </c>
      <c r="AC106" s="2">
        <f>LEFT(U106,FIND(CHAR(10),U106)-1)</f>
        <v/>
      </c>
      <c r="AD106" s="2">
        <f>LEFT(V106,FIND(CHAR(10),V106)-1)</f>
        <v/>
      </c>
      <c r="AE106" s="2">
        <f>LEFT(W106,FIND(CHAR(10),W106)-1)</f>
        <v/>
      </c>
      <c r="AF106" s="0" t="inlineStr">
        <is>
          <t>粉末,膏体,纸箱</t>
        </is>
      </c>
      <c r="AG106" s="0" t="inlineStr">
        <is>
          <t>Multicolor</t>
        </is>
      </c>
      <c r="AH106" s="0" t="inlineStr">
        <is>
          <t>Free Size</t>
        </is>
      </c>
      <c r="AJ106" s="0" t="inlineStr">
        <is>
          <t>Plastic</t>
        </is>
      </c>
      <c r="AK106" s="0" t="inlineStr">
        <is>
          <t>塑料</t>
        </is>
      </c>
      <c r="AL106" s="0" t="inlineStr">
        <is>
          <t>36</t>
        </is>
      </c>
      <c r="AM106" s="0" t="inlineStr">
        <is>
          <t>502</t>
        </is>
      </c>
      <c r="AN106" s="5" t="n">
        <v>1.11</v>
      </c>
      <c r="AO106" s="0" t="n">
        <v>43.99</v>
      </c>
      <c r="AP106" s="0" t="n">
        <v>17.71</v>
      </c>
      <c r="AQ106" s="0" t="n">
        <v>17.99</v>
      </c>
      <c r="AR106" s="0">
        <f>IF(VALUE(TRIM(AM106))&lt;=100,"202411999000529084",IF(VALUE(TRIM(AM106))&lt;=200,"202411999000529085",IF(VALUE(TRIM(AM106))&lt;=300,"202411999000529087",IF(VALUE(TRIM(AM106))&lt;=400,"202411999000529089",IF(VALUE(TRIM(AM106))&lt;=500,"202411999000529090",IF(VALUE(TRIM(AM106))&lt;=1000,"202411999000532718","202411999000536024"))))))</f>
        <v/>
      </c>
      <c r="AU106" s="0" t="inlineStr">
        <is>
          <t>正常</t>
        </is>
      </c>
      <c r="BA106" s="0" t="inlineStr">
        <is>
          <t>http://23.94.38.62/Zis4OWZ4QWF6NW85Z3FPemZ2azdlTDQrWkV1aVpzRkJWTmlYWWx6MWI4ZTRFdUFIVWdCdG96dmVQT1IzTzBJUkNvUnJYbE8vM0NnPQ.jpg</t>
        </is>
      </c>
      <c r="BB106" s="0" t="inlineStr">
        <is>
          <t>http://23.94.38.62/eVQxdG9uT0ppaisxNTVMUE9WR2c4dUFKbzVVUDA1a1RXc3A0dTlEb1JGY1Q0bWlHTURpMXo4cDZWR0NWbEJleHhYNG8zR3VIdFM0PQ.jpg</t>
        </is>
      </c>
      <c r="BC106" s="0" t="inlineStr">
        <is>
          <t>http://23.94.38.62/aUl4WnYxQVRHdTczNXd0c2JDQ1FjZzJjTWgvRWNlNURXRnl1bmxBaytKdnc1bDJtY2krcEhBYlpUTzFMZlU0YTJRWEhOQmZNY1FZPQ.jpg</t>
        </is>
      </c>
      <c r="BD106" s="0" t="inlineStr">
        <is>
          <t>http://23.94.38.62/WFQ4cWx1TTRtTzR1T0R3bVM2OFFidzV6UTVjMUluWTFUMjB2N3RYOUxnRy9tQ2p0WXdIaXB5b0ZJanNURm0zemg0OGtHaXhDZFR3PQ.jpg</t>
        </is>
      </c>
      <c r="BE106" s="0" t="inlineStr">
        <is>
          <t>http://23.94.38.62/SDcwUkxubHN6OEhuVXVSWWYzaUdDZ2dOUUhCNzBRZzkwWmlGMEhnalUyWTVSajRrMXB3dWt5N2VmcnFsQVFldWFNanFBWFhydzN3PQ.jpg</t>
        </is>
      </c>
      <c r="BF106" s="0" t="inlineStr">
        <is>
          <t>http://23.94.38.62/OVVSRE9sUXZsam4xd0lSYlE0WUcrTXY0dURWWWtMakpsdDdqQ0R3Kys4S0Y3VUxGSEM3NnhKMkFXajdQRzk3aGN5enZlUXVrcXQ0PQ.jpg</t>
        </is>
      </c>
      <c r="BG106" s="0" t="inlineStr">
        <is>
          <t>http://23.94.38.62/ZUl2NFVOMG5OVDJFU2Q4WU42Ynh5SXdsUElMQVA1OUxSWmZhaU5SZDRVMTllT0E0ZEdhNXFSaDQzRmhjUCt1TmluamtqbkFEbVFFPQ.jpg</t>
        </is>
      </c>
      <c r="BH106" s="0" t="inlineStr">
        <is>
          <t>http://23.94.38.62/Z3pJbUYyUnRiMXVnbVI5OUlObUIyYTc3REVSa3dvUGxkaUV3b0tBTmc4eUtzNk9UUkxtaFh6UXZOMHI5cHJtZDlRZlErcWg1cHBNPQ.jpg</t>
        </is>
      </c>
      <c r="BI106" s="0" t="inlineStr">
        <is>
          <t>http://23.94.38.62/am4wOEhkSlRDQ1ZIQW5kUnpKa1RoUE1yZkxVWTFEb3hoK2hUNEpzR1dzenFXOG1neUhaTVd2YTkvYmpxSE5oK2FEaFhNWkR2VVlFPQ.jpg</t>
        </is>
      </c>
      <c r="BJ106" s="0" t="inlineStr">
        <is>
          <t>http://23.94.38.62/QlNDdjdYVHM3UWRxcHNYK2h6ZTJBNnRKR2pabDNYQ3cyUHI2K01TYmZKdWc1OWFCa3h6V1BvbUlseW5pTnMzQ3p0NzUxZ0c5eE9jPQ.jpg@100</t>
        </is>
      </c>
      <c r="BK106" s="0">
        <f>IF(ISBLANK(BJ106),BA106,BJ106)</f>
        <v/>
      </c>
      <c r="BL106" s="0" t="inlineStr">
        <is>
          <t>MFF241109009</t>
        </is>
      </c>
      <c r="BN106" s="0" t="inlineStr">
        <is>
          <t>Children's Cosmetics Set Girls' Homemaking Toys  Makeup Box Eye Shadow Powder Blusher Lipstick</t>
        </is>
      </c>
      <c r="BO106" s="0" t="inlineStr">
        <is>
          <t>儿童化妆品套装女童居家玩具化妆盒眼影粉腮红口红</t>
        </is>
      </c>
      <c r="BP106" s="0" t="inlineStr">
        <is>
          <t>儿童化妆品套装女孩过家家玩具化妆盒眼影腮红口红</t>
        </is>
      </c>
      <c r="BQ106" s="0" t="inlineStr">
        <is>
          <t>Children'S Cosmetics Set Girl Play House Toy Makeup Box Eye Shadow Blush Lipstick</t>
        </is>
      </c>
    </row>
    <row r="107" ht="50" customHeight="1" s="1">
      <c r="A107" s="0" t="inlineStr">
        <is>
          <t>THH241122005</t>
        </is>
      </c>
      <c r="B107" s="0" t="inlineStr">
        <is>
          <t>Herunwer</t>
        </is>
      </c>
      <c r="C107" s="0" t="inlineStr">
        <is>
          <t>2WXX20250106</t>
        </is>
      </c>
      <c r="D107" s="0" t="inlineStr">
        <is>
          <t>-</t>
        </is>
      </c>
      <c r="E107" s="0" t="n"/>
      <c r="F107" s="0">
        <f>C107&amp;D107&amp;A107&amp;D107&amp;B107</f>
        <v/>
      </c>
      <c r="G107" s="0">
        <f>C107&amp;D107&amp;E107&amp;D107&amp;B107</f>
        <v/>
      </c>
      <c r="J107" s="0">
        <f>BN107</f>
        <v/>
      </c>
      <c r="K107" s="0" t="inlineStr">
        <is>
          <t xml:space="preserve">Herunwer </t>
        </is>
      </c>
      <c r="L107" s="0">
        <f>K107&amp;J107</f>
        <v/>
      </c>
      <c r="M107" s="0">
        <f>LEN(L107)</f>
        <v/>
      </c>
      <c r="N107" s="0" t="inlineStr">
        <is>
          <t>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t>
        </is>
      </c>
      <c r="O107" s="2">
        <f>IF(ISNUMBER(SEARCH("&lt;br&gt;Size",SUBSTITUTE(TRIM(N107),"&lt;br&gt; ","&lt;br&gt;"))),LEFT(SUBSTITUTE(TRIM(N107),"&lt;br&gt; ","&lt;br&gt;"),SEARCH("&lt;br&gt;Size",SUBSTITUTE(TRIM(N107),"&lt;br&gt; ","&lt;br&gt;"))-1),SUBSTITUTE(TRIM(N107),"&lt;br&gt; ","&lt;br&gt;"))</f>
        <v/>
      </c>
      <c r="P107" s="2">
        <f>IF(ISNUMBER(SEARCH("Size&lt;br&gt;US",O107)),LEFT(O107,SEARCH("Size&lt;br&gt;US",O107)-1),O107)</f>
        <v/>
      </c>
      <c r="Q107" s="2">
        <f>SUBSTITUTE(P107,"&lt;br&gt;",CHAR(10))</f>
        <v/>
      </c>
      <c r="R107" s="2">
        <f>REPLACE(Q107,1,FIND(CHAR(10),Q107),)</f>
        <v/>
      </c>
      <c r="S107" s="3">
        <f>REPLACE(R107,1,FIND(CHAR(10),R107),)</f>
        <v/>
      </c>
      <c r="T107" s="3">
        <f>REPLACE(S107,1,FIND(CHAR(10),S107),)</f>
        <v/>
      </c>
      <c r="U107" s="3">
        <f>REPLACE(T107,1,FIND(CHAR(10),T107),)</f>
        <v/>
      </c>
      <c r="V107" s="3">
        <f>REPLACE(U107,1,FIND(CHAR(10),U107),)</f>
        <v/>
      </c>
      <c r="W107" s="3">
        <f>REPLACE(V107,1,FIND(CHAR(10),V107),)</f>
        <v/>
      </c>
      <c r="X107" s="3">
        <f>REPLACE(W107,1,FIND(CHAR(10),W107),)</f>
        <v/>
      </c>
      <c r="Y107" s="2">
        <f>K107&amp;"【Service】 If you have any questions, please feel free to contact us and we will answer your questions as soon as possible."</f>
        <v/>
      </c>
      <c r="Z107" s="3" t="inlineStr">
        <is>
          <t>best gift</t>
        </is>
      </c>
      <c r="AA107" s="3">
        <f>LEFT(S107,FIND(CHAR(10),S107)-1)</f>
        <v/>
      </c>
      <c r="AB107" s="2">
        <f>LEFT(T107,FIND(CHAR(10),T107)-1)</f>
        <v/>
      </c>
      <c r="AC107" s="2">
        <f>LEFT(U107,FIND(CHAR(10),U107)-1)</f>
        <v/>
      </c>
      <c r="AD107" s="2">
        <f>LEFT(V107,FIND(CHAR(10),V107)-1)</f>
        <v/>
      </c>
      <c r="AE107" s="2">
        <f>LEFT(W107,FIND(CHAR(10),W107)-1)</f>
        <v/>
      </c>
      <c r="AF107" s="0" t="inlineStr">
        <is>
          <t>纸箱,定制,开模已回货,视频,膏体</t>
        </is>
      </c>
      <c r="AG107" s="0" t="inlineStr">
        <is>
          <t>white</t>
        </is>
      </c>
      <c r="AH107" s="0" t="inlineStr"/>
      <c r="AJ107" s="0" t="inlineStr">
        <is>
          <t>Plastic</t>
        </is>
      </c>
      <c r="AK107" s="0" t="inlineStr">
        <is>
          <t>塑料</t>
        </is>
      </c>
      <c r="AL107" s="0" t="inlineStr">
        <is>
          <t>5</t>
        </is>
      </c>
      <c r="AM107" s="0" t="inlineStr">
        <is>
          <t>32</t>
        </is>
      </c>
      <c r="AN107" s="5" t="n">
        <v>0.07000000000000001</v>
      </c>
      <c r="AO107" s="0" t="n">
        <v>13.99</v>
      </c>
      <c r="AP107" s="0" t="n">
        <v>5.5</v>
      </c>
      <c r="AQ107" s="0" t="n">
        <v>4.99</v>
      </c>
      <c r="AR107" s="0">
        <f>IF(VALUE(TRIM(AM107))&lt;=100,"202411999000529084",IF(VALUE(TRIM(AM107))&lt;=200,"202411999000529085",IF(VALUE(TRIM(AM107))&lt;=300,"202411999000529087",IF(VALUE(TRIM(AM107))&lt;=400,"202411999000529089",IF(VALUE(TRIM(AM107))&lt;=500,"202411999000529090",IF(VALUE(TRIM(AM107))&lt;=1000,"202411999000532718","202411999000536024"))))))</f>
        <v/>
      </c>
      <c r="AU107" s="0" t="inlineStr">
        <is>
          <t>正常</t>
        </is>
      </c>
      <c r="BA107" s="0" t="inlineStr">
        <is>
          <t>http://23.94.38.62/QjR1NG54eEJIa3NtZnlKQzNlTVV1UjJTazlRWHd6c3QvMG1PU3RuTndLTlZlZE5uQ1E2YlNpKzl1L1B1akpCMTlMYjhMVFNGMC9BPQ.jpg</t>
        </is>
      </c>
      <c r="BB107" s="0" t="inlineStr">
        <is>
          <t>http://23.94.38.62/RFhyVHRINXpMOG5hZDEyK0QyWTlHTXdRa2Zvanc3QzFSSnN4S2RCRnJFV3gwVXVUcVZ2QVJTYlUyc1kwUGRmOWF2RGpmRkMwU1JNPQ.jpg</t>
        </is>
      </c>
      <c r="BC107" s="0" t="inlineStr">
        <is>
          <t>http://23.94.38.62/L29lRkp5ZHJINWdkRlBCY0d0SzY2bmxDS3pwQU53enpMekRSM09RSGxaOHBkM2N0ZUhOWi9lTXdBaitIZUZRWVZqNW50ZGVkbUF3PQ.jpg</t>
        </is>
      </c>
      <c r="BD107" s="0" t="inlineStr">
        <is>
          <t>http://23.94.38.62/QUk4T3JtTXVaTlZURERkdTAvNGZLRnBHUDhVZnljS1V3V0k4STRTdVhnbFd6VHE4MFZTalYwUzMvdFNXbkw0eWRlNmJ6RU1DQjlrPQ.jpg</t>
        </is>
      </c>
      <c r="BE107" s="0" t="inlineStr">
        <is>
          <t>http://23.94.38.62/SFkvaW5QVHhuc21PMVVTbWVzZnVQUUl4VDRZNVFEdFFyZEJpbUNjbnY3MDMwdzRIUVgrUTBqcmdLN0ROVThBRmNmcFVLZmhydVBrPQ.jpg</t>
        </is>
      </c>
      <c r="BF107" s="0" t="inlineStr">
        <is>
          <t>http://23.94.38.62/emtXZWIwWW8wTDRhV2ZFVTJ3Yjk5YXpYNFBsSGpITXh5akRlb2w0aCtObnk0Z05NNE1QdTlpMzZZZFFpVlIrREdwRkhTbzAzZUc4PQ.jpg</t>
        </is>
      </c>
      <c r="BG107" s="0" t="inlineStr">
        <is>
          <t>http://23.94.38.62/alg5N3dDekZHVndnak81L1dRYXNIUVl4c1l5ZzAxa3kzTUx2ZDNDSUpPc0xZdk1PS3lCaG55NXh3TVh0bmVJTSt0SVBHcnRBeUxnPQ.jpg</t>
        </is>
      </c>
      <c r="BH107" s="0" t="inlineStr">
        <is>
          <t>http://23.94.38.62/WHFGV1FtWjhHVW52dUlDclB4TjZNQkYzUTNxWGhGZkYwN09iaTM4cmhsQkh2a2JIVWdZbktURXZ5WDY0VlhIdURQMFI5SG1Ib2tVPQ.jpg</t>
        </is>
      </c>
      <c r="BI107" s="0" t="inlineStr">
        <is>
          <t>http://23.94.38.62/VkxnWmQySUJwSEVtQ3p4Y3JRLzBmRm9qSUdoejhZaHpWQkdkY2dSNCtwa3dyNTBuV1ZZTmFkQmNZNTBhalNUYmJvTTIvekk2ZEpJPQ.jpg</t>
        </is>
      </c>
      <c r="BJ107" s="0" t="inlineStr">
        <is>
          <t>http://23.94.38.62/VjE4WjhqbGNSbW5VdmtyM0p4REJYL1lhdEJHaDZrM2lhczRxNTQxMDV4WC9rTUk4T3pEOGZJcnVXSS9NV2wvWGNmQzRobVdveVRJPQ.jpg@100</t>
        </is>
      </c>
      <c r="BK107" s="0">
        <f>IF(ISBLANK(BJ107),BA107,BJ107)</f>
        <v/>
      </c>
      <c r="BL107" s="0" t="inlineStr">
        <is>
          <t>THH241122005</t>
        </is>
      </c>
      <c r="BN107" s="0" t="inlineStr">
        <is>
          <t>7g Color Changing Blush Stick All Day Wear Easy Application Shimmery  Blends Perfectly Onto Dainty</t>
        </is>
      </c>
      <c r="BO107" s="0" t="inlineStr">
        <is>
          <t>7g 变色腮红棒，全天使用，易于涂抹，闪亮完美融合在精致的</t>
        </is>
      </c>
      <c r="BP107" s="0" t="inlineStr">
        <is>
          <t>温变腮红棒7g</t>
        </is>
      </c>
      <c r="BQ107" s="0" t="inlineStr">
        <is>
          <t>Temperature Changing Blush Stick 7G</t>
        </is>
      </c>
    </row>
    <row r="108" ht="50" customHeight="1" s="1">
      <c r="A108" s="0" t="inlineStr">
        <is>
          <t>ZNP241018003</t>
        </is>
      </c>
      <c r="B108" s="0" t="inlineStr">
        <is>
          <t>Herunwer</t>
        </is>
      </c>
      <c r="C108" s="0" t="inlineStr">
        <is>
          <t>2WXX20250106</t>
        </is>
      </c>
      <c r="D108" s="0" t="inlineStr">
        <is>
          <t>-</t>
        </is>
      </c>
      <c r="E108" s="0" t="n"/>
      <c r="F108" s="0">
        <f>C108&amp;D108&amp;A108&amp;D108&amp;B108</f>
        <v/>
      </c>
      <c r="G108" s="0">
        <f>C108&amp;D108&amp;E108&amp;D108&amp;B108</f>
        <v/>
      </c>
      <c r="J108" s="0">
        <f>BN108</f>
        <v/>
      </c>
      <c r="K108" s="0" t="inlineStr">
        <is>
          <t xml:space="preserve">Herunwer </t>
        </is>
      </c>
      <c r="L108" s="0">
        <f>K108&amp;J108</f>
        <v/>
      </c>
      <c r="M108" s="0">
        <f>LEN(L108)</f>
        <v/>
      </c>
      <c r="N108" s="0"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smile.&lt;br&gt;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8" s="2">
        <f>IF(ISNUMBER(SEARCH("&lt;br&gt;Size",SUBSTITUTE(TRIM(N108),"&lt;br&gt; ","&lt;br&gt;"))),LEFT(SUBSTITUTE(TRIM(N108),"&lt;br&gt; ","&lt;br&gt;"),SEARCH("&lt;br&gt;Size",SUBSTITUTE(TRIM(N108),"&lt;br&gt; ","&lt;br&gt;"))-1),SUBSTITUTE(TRIM(N108),"&lt;br&gt; ","&lt;br&gt;"))</f>
        <v/>
      </c>
      <c r="P108" s="2">
        <f>IF(ISNUMBER(SEARCH("Size&lt;br&gt;US",O108)),LEFT(O108,SEARCH("Size&lt;br&gt;US",O108)-1),O108)</f>
        <v/>
      </c>
      <c r="Q108" s="2">
        <f>SUBSTITUTE(P108,"&lt;br&gt;",CHAR(10))</f>
        <v/>
      </c>
      <c r="R108" s="2">
        <f>REPLACE(Q108,1,FIND(CHAR(10),Q108),)</f>
        <v/>
      </c>
      <c r="S108" s="3">
        <f>REPLACE(R108,1,FIND(CHAR(10),R108),)</f>
        <v/>
      </c>
      <c r="T108" s="3">
        <f>REPLACE(S108,1,FIND(CHAR(10),S108),)</f>
        <v/>
      </c>
      <c r="U108" s="3">
        <f>REPLACE(T108,1,FIND(CHAR(10),T108),)</f>
        <v/>
      </c>
      <c r="V108" s="3">
        <f>REPLACE(U108,1,FIND(CHAR(10),U108),)</f>
        <v/>
      </c>
      <c r="W108" s="3">
        <f>REPLACE(V108,1,FIND(CHAR(10),V108),)</f>
        <v/>
      </c>
      <c r="X108" s="3">
        <f>REPLACE(W108,1,FIND(CHAR(10),W108),)</f>
        <v/>
      </c>
      <c r="Y108" s="2">
        <f>K108&amp;"【Service】 If you have any questions, please feel free to contact us and we will answer your questions as soon as possible."</f>
        <v/>
      </c>
      <c r="Z108" s="3" t="inlineStr">
        <is>
          <t>best gift</t>
        </is>
      </c>
      <c r="AA108" s="3">
        <f>LEFT(S108,FIND(CHAR(10),S108)-1)</f>
        <v/>
      </c>
      <c r="AB108" s="2">
        <f>LEFT(T108,FIND(CHAR(10),T108)-1)</f>
        <v/>
      </c>
      <c r="AC108" s="2">
        <f>LEFT(U108,FIND(CHAR(10),U108)-1)</f>
        <v/>
      </c>
      <c r="AD108" s="2">
        <f>LEFT(V108,FIND(CHAR(10),V108)-1)</f>
        <v/>
      </c>
      <c r="AE108" s="2">
        <f>LEFT(W108,FIND(CHAR(10),W108)-1)</f>
        <v/>
      </c>
      <c r="AF108" s="0" t="inlineStr">
        <is>
          <t>膏体,定制,视频,纸箱,圣诞节产品,信封件-FR,信封件-JP</t>
        </is>
      </c>
      <c r="AG108" s="0" t="inlineStr">
        <is>
          <t>multicolor</t>
        </is>
      </c>
      <c r="AH108" s="0" t="inlineStr">
        <is>
          <t>Free Size</t>
        </is>
      </c>
      <c r="AJ108" s="0" t="inlineStr">
        <is>
          <t>Plastic</t>
        </is>
      </c>
      <c r="AK108" s="0" t="inlineStr">
        <is>
          <t>塑料</t>
        </is>
      </c>
      <c r="AL108" s="0" t="inlineStr">
        <is>
          <t>5</t>
        </is>
      </c>
      <c r="AM108" s="0" t="inlineStr">
        <is>
          <t>14</t>
        </is>
      </c>
      <c r="AN108" s="5" t="n">
        <v>0.03</v>
      </c>
      <c r="AO108" s="0" t="n">
        <v>13.99</v>
      </c>
      <c r="AP108" s="0" t="n">
        <v>5.5</v>
      </c>
      <c r="AQ108" s="0" t="n">
        <v>4.99</v>
      </c>
      <c r="AR108" s="0">
        <f>IF(VALUE(TRIM(AM108))&lt;=100,"202411999000529084",IF(VALUE(TRIM(AM108))&lt;=200,"202411999000529085",IF(VALUE(TRIM(AM108))&lt;=300,"202411999000529087",IF(VALUE(TRIM(AM108))&lt;=400,"202411999000529089",IF(VALUE(TRIM(AM108))&lt;=500,"202411999000529090",IF(VALUE(TRIM(AM108))&lt;=1000,"202411999000532718","202411999000536024"))))))</f>
        <v/>
      </c>
      <c r="AU108" s="0" t="inlineStr">
        <is>
          <t>正常</t>
        </is>
      </c>
      <c r="BA108" s="0" t="inlineStr">
        <is>
          <t>http://23.94.38.62/TjV1TjZVNE9RNVZ5S1NPQ240VFUrMTU4SXZRMnJ0Sld6aHRzdmxIREFiTGlqWUgzLzJEajk3Sm9vandXY1JhMGtEMWJ4aFUwSzhjPQ.jpg</t>
        </is>
      </c>
      <c r="BB108" s="0" t="inlineStr">
        <is>
          <t>http://23.94.38.62/NDhiZFg0UHFueWtRZUpSSUJMYXZMZ0UzZk1jV1cwNHJXcUczMWdpMlpFZ216MmhzMjR6MUxwQ1NRYmV5dGlEQ293Q0RpTXIwenVFPQ.jpg</t>
        </is>
      </c>
      <c r="BC108" s="0" t="inlineStr">
        <is>
          <t>http://23.94.38.62/bVJLb01ncER5SjFDK0h6QnB3R0pLaXA3L1N3aTd6aXhlTTFQSkZoQkJPZUtrYU5Ienc3MGp4SEhGdlY0RzRmTWdkcWRPQVBQZDlzPQ.jpg</t>
        </is>
      </c>
      <c r="BD108" s="0" t="inlineStr">
        <is>
          <t>http://23.94.38.62/RXZMTjFZQ2JqRWZZcTVjUG1POXVVWEdCcFJBa2tYQTJibkV6UGhlcUlqUVNrMzhpaVdOaUxmU0NJdy9Cc3JOdW9CeUx5YWxNeUNBPQ.jpg</t>
        </is>
      </c>
      <c r="BE108" s="0" t="inlineStr">
        <is>
          <t>http://23.94.38.62/QkV2bmNzR213QllUY09UWDNSZmFuaWRWOFY0NEhLZ2UrVzFKQ3NuOThaNjh6aWYyRlVBYWNtaUJFcDNzdW11Wk9hQnBhZE50RG9ZPQ.jpg</t>
        </is>
      </c>
      <c r="BF108" s="0" t="inlineStr">
        <is>
          <t>http://23.94.38.62/bDJXeFdlamkyWThKb3R2TTlPWmhOUE9OTldNTXplNFRJdytENm50UkVXZkJhcGNSeXkwVlpoN2RmS3NKenM2UGRLNFVxcWgxOTNvPQ.jpg</t>
        </is>
      </c>
      <c r="BG108" s="0" t="inlineStr">
        <is>
          <t>http://23.94.38.62/Mm5QUFJ5bU1yMHJ0YVdrb2VzVlVwaGN3TjVxVk9kRjI1cVZ3c3dtZC9OMFV0REVJd1BSVi9lT1NINkp4a0ZzMUhybmw4cU1jYlVrPQ.jpg</t>
        </is>
      </c>
      <c r="BH108" s="0" t="inlineStr">
        <is>
          <t>http://23.94.38.62/WFBYMlBsVXdFVTVFMXpwYVZncGcrN2haTnFzVVVvVHBPNE5CTXdOUmxJMXg4M1p3Uy9EMDNGSDQxTTZBYjcvL2JISStxMnhuUFF3PQ.jpg</t>
        </is>
      </c>
      <c r="BI108" s="0" t="inlineStr">
        <is>
          <t>http://23.94.38.62/RkZiZm1ITUp1V3VLaG1PWHk5Wk4vNFVlQ1N6Q3VsOGJQUnZ0a01JTHE3UEFMYU5xVER5bXVBbkR0UTJ2SlovbExjcHFhVnJIaWhRPQ.jpg</t>
        </is>
      </c>
      <c r="BJ108" s="0" t="inlineStr">
        <is>
          <t>http://23.94.38.62/VHh3YlVDU1JhVXZYRk55cnZUWW9WakNDT1VtYWlwTURYM3h3NHAzdCsyZVV2cFdGZnRXTmRpVXk5RTVpWlJSMDZhN3lEWEJYc01rPQ.jpg@100</t>
        </is>
      </c>
      <c r="BK108" s="0">
        <f>IF(ISBLANK(BJ108),BA108,BJ108)</f>
        <v/>
      </c>
      <c r="BL108" s="0" t="inlineStr">
        <is>
          <t>ZNP241018003</t>
        </is>
      </c>
      <c r="BN108" s="0" t="inlineStr">
        <is>
          <t>Brightening Moisturizing Lip Balm Hydration All-Day Long-Lasting Color Natural Ingredients Suitable For All Types 5g</t>
        </is>
      </c>
      <c r="BO108" s="0" t="inlineStr">
        <is>
          <t>亮泽保湿润唇膏补水全天持久显色天然成分适合所有类型 5g</t>
        </is>
      </c>
      <c r="BP108" s="0" t="inlineStr">
        <is>
          <t>圣诞系列保湿唇膏</t>
        </is>
      </c>
      <c r="BQ108" s="0" t="inlineStr">
        <is>
          <t>Christmas Series Moisturizing Lipstick</t>
        </is>
      </c>
    </row>
    <row r="109" ht="50" customHeight="1" s="1">
      <c r="A109" s="0" t="inlineStr">
        <is>
          <t>ZNP241018004</t>
        </is>
      </c>
      <c r="B109" s="0" t="inlineStr">
        <is>
          <t>Herunwer</t>
        </is>
      </c>
      <c r="C109" s="0" t="inlineStr">
        <is>
          <t>2WXX20250106</t>
        </is>
      </c>
      <c r="D109" s="0" t="inlineStr">
        <is>
          <t>-</t>
        </is>
      </c>
      <c r="F109" s="0">
        <f>C109&amp;D109&amp;A109&amp;D109&amp;B109</f>
        <v/>
      </c>
      <c r="G109" s="0">
        <f>C109&amp;D109&amp;E109&amp;D109&amp;B109</f>
        <v/>
      </c>
      <c r="J109" s="0">
        <f>BN109</f>
        <v/>
      </c>
      <c r="K109" s="0" t="inlineStr">
        <is>
          <t xml:space="preserve">Herunwer </t>
        </is>
      </c>
      <c r="L109" s="0">
        <f>K109&amp;J109</f>
        <v/>
      </c>
      <c r="M109" s="0">
        <f>LEN(L109)</f>
        <v/>
      </c>
      <c r="N109" s="0" t="inlineStr">
        <is>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is>
      </c>
      <c r="O109" s="2">
        <f>IF(ISNUMBER(SEARCH("&lt;br&gt;Size",SUBSTITUTE(TRIM(N109),"&lt;br&gt; ","&lt;br&gt;"))),LEFT(SUBSTITUTE(TRIM(N109),"&lt;br&gt; ","&lt;br&gt;"),SEARCH("&lt;br&gt;Size",SUBSTITUTE(TRIM(N109),"&lt;br&gt; ","&lt;br&gt;"))-1),SUBSTITUTE(TRIM(N109),"&lt;br&gt; ","&lt;br&gt;"))</f>
        <v/>
      </c>
      <c r="P109" s="2">
        <f>IF(ISNUMBER(SEARCH("Size&lt;br&gt;US",O109)),LEFT(O109,SEARCH("Size&lt;br&gt;US",O109)-1),O109)</f>
        <v/>
      </c>
      <c r="Q109" s="2">
        <f>SUBSTITUTE(P109,"&lt;br&gt;",CHAR(10))</f>
        <v/>
      </c>
      <c r="R109" s="2">
        <f>REPLACE(Q109,1,FIND(CHAR(10),Q109),)</f>
        <v/>
      </c>
      <c r="S109" s="3">
        <f>REPLACE(R109,1,FIND(CHAR(10),R109),)</f>
        <v/>
      </c>
      <c r="T109" s="3">
        <f>REPLACE(S109,1,FIND(CHAR(10),S109),)</f>
        <v/>
      </c>
      <c r="U109" s="3">
        <f>REPLACE(T109,1,FIND(CHAR(10),T109),)</f>
        <v/>
      </c>
      <c r="V109" s="3">
        <f>REPLACE(U109,1,FIND(CHAR(10),U109),)</f>
        <v/>
      </c>
      <c r="W109" s="3">
        <f>REPLACE(V109,1,FIND(CHAR(10),V109),)</f>
        <v/>
      </c>
      <c r="X109" s="3">
        <f>REPLACE(W109,1,FIND(CHAR(10),W109),)</f>
        <v/>
      </c>
      <c r="Y109" s="2">
        <f>K109&amp;"【Service】 If you have any questions, please feel free to contact us and we will answer your questions as soon as possible."</f>
        <v/>
      </c>
      <c r="Z109" s="3" t="inlineStr">
        <is>
          <t>best gift</t>
        </is>
      </c>
      <c r="AA109" s="3">
        <f>LEFT(S109,FIND(CHAR(10),S109)-1)</f>
        <v/>
      </c>
      <c r="AB109" s="2">
        <f>LEFT(T109,FIND(CHAR(10),T109)-1)</f>
        <v/>
      </c>
      <c r="AC109" s="2">
        <f>LEFT(U109,FIND(CHAR(10),U109)-1)</f>
        <v/>
      </c>
      <c r="AD109" s="2">
        <f>LEFT(V109,FIND(CHAR(10),V109)-1)</f>
        <v/>
      </c>
      <c r="AE109" s="2">
        <f>LEFT(W109,FIND(CHAR(10),W109)-1)</f>
        <v/>
      </c>
      <c r="AF109" s="0" t="inlineStr">
        <is>
          <t>膏体,圣诞节产品,视频,定制,纸箱</t>
        </is>
      </c>
      <c r="AG109" s="0" t="inlineStr">
        <is>
          <t>multicolor</t>
        </is>
      </c>
      <c r="AH109" s="0" t="inlineStr">
        <is>
          <t>Free Size</t>
        </is>
      </c>
      <c r="AJ109" s="0" t="inlineStr">
        <is>
          <t>Plastic</t>
        </is>
      </c>
      <c r="AK109" s="0" t="inlineStr">
        <is>
          <t>塑料</t>
        </is>
      </c>
      <c r="AL109" s="0" t="inlineStr">
        <is>
          <t>5</t>
        </is>
      </c>
      <c r="AM109" s="0" t="inlineStr">
        <is>
          <t>14</t>
        </is>
      </c>
      <c r="AN109" s="5" t="n">
        <v>0.03</v>
      </c>
      <c r="AO109" s="0" t="n">
        <v>13.99</v>
      </c>
      <c r="AP109" s="0" t="n">
        <v>5.5</v>
      </c>
      <c r="AQ109" s="0" t="n">
        <v>4.99</v>
      </c>
      <c r="AR109" s="0">
        <f>IF(VALUE(TRIM(AM109))&lt;=100,"202411999000529084",IF(VALUE(TRIM(AM109))&lt;=200,"202411999000529085",IF(VALUE(TRIM(AM109))&lt;=300,"202411999000529087",IF(VALUE(TRIM(AM109))&lt;=400,"202411999000529089",IF(VALUE(TRIM(AM109))&lt;=500,"202411999000529090",IF(VALUE(TRIM(AM109))&lt;=1000,"202411999000532718","202411999000536024"))))))</f>
        <v/>
      </c>
      <c r="AU109" s="0" t="inlineStr">
        <is>
          <t>正常</t>
        </is>
      </c>
      <c r="BA109" s="0" t="inlineStr">
        <is>
          <t>http://23.94.38.62/Z25SaGhzTHpsMGNjY0swcFRZUHV2cEJQeUs4bUdVeDFCdDNhS1VJTTEyamNLNmJKa3pQYVkzNTZkYUtlNmh2cURROUlwNFlWc2FjPQ.jpg</t>
        </is>
      </c>
      <c r="BB109" s="0" t="inlineStr">
        <is>
          <t>http://23.94.38.62/ZVF5MU15Z3F4K2dIMzB1MW41T2d6cGhGYXRkUjlRNjZVOSttUEZTdk91aXMrQ0h0OVU1U0I3ZzBoNFBOaEpIOEhsRHFKeFErWU1VPQ.jpg</t>
        </is>
      </c>
      <c r="BC109" s="0" t="inlineStr">
        <is>
          <t>http://23.94.38.62/YWJDMUVvOFU1aGVMSS8vMUpETXVLTkhnZmdMdVF4L0ZmTEJVd3R6QUp5Y3JrcFR2eVlOUGdTRm5TZDdlZE9tWjFjR0toWDF3bnVZPQ.jpg</t>
        </is>
      </c>
      <c r="BD109" s="0" t="inlineStr">
        <is>
          <t>http://23.94.38.62/Sm80RUVYSW91U0habWNJOS9SRVJaSlc1NlBOOTU5YzJua0FDdExMcmpiODNZUG45SkZYMWdoVzBMNVhmdUI5MlFOUi9ET3dRMmhzPQ.jpg</t>
        </is>
      </c>
      <c r="BE109" s="0" t="inlineStr">
        <is>
          <t>http://23.94.38.62/MWk2VlZidTVvd3B4RGlncTg2TERQSmRtMW9xd2E2NXVTZU4wUkFoUzd1UGl2eTN2Ti8yNHFhVEtLVzh3UGxuTkZHbGpLSVFDUUwwPQ.jpg</t>
        </is>
      </c>
      <c r="BF109" s="0" t="inlineStr">
        <is>
          <t>http://23.94.38.62/eThlK2ZSYjJFdXJESE9VUkNmR0ltalN5NHUraE9rREFyc1dIcW5VZ2RHUFRRVjlVQURXZ0I3UzdtQkg0MEJNbS80VkZBU3lkZHUwPQ.jpg</t>
        </is>
      </c>
      <c r="BG109" s="0" t="inlineStr">
        <is>
          <t>http://23.94.38.62/ZkhlaWdkS2c1a1R4eW11R3BPYlQzSWQ4QnhIbkJEdlhJUnJrc1d3ZGt6b3AxaHB1enR1YnBBb0JSeDJNK242UVV5UlIyaXpWQW9FPQ.jpg</t>
        </is>
      </c>
      <c r="BH109" s="0" t="inlineStr">
        <is>
          <t>http://23.94.38.62/b2dVSEE4WmZCMlU0MUpDRTlZYWVmMEV0cHBCTmNIRk84WjdKNjc1MTJxQng4Z3RiWnY5YzkwdUJ6bXdXTzEwRTdveFZselB2Um00PQ.jpg</t>
        </is>
      </c>
      <c r="BI109" s="0" t="inlineStr">
        <is>
          <t>http://23.94.38.62/dS9WNGtBeURnaGVHdUR6S3owem9PQWgzTm83TlBuZXlrWmQzUEFtTjJaT0ZGMnNDb2FvQVZRSUhjWEZReDBrZWRteGJ2NzZVNGFvPQ.jpg</t>
        </is>
      </c>
      <c r="BJ109" s="0" t="inlineStr">
        <is>
          <t>http://23.94.38.62/S2g1eEd2NDJKV3o4QjAvMjYvVWo1WHAwNHF0RU4xUlRZWm9PbTQ2SmxtUGkrWjRHNDZheWRadk0xMHkyS0RnR0xmQVU5QXdRR0VNPQ.jpg@100</t>
        </is>
      </c>
      <c r="BK109" s="0">
        <f>IF(ISBLANK(BJ109),BA109,BJ109)</f>
        <v/>
      </c>
      <c r="BL109" s="0" t="inlineStr">
        <is>
          <t>ZNP241018004</t>
        </is>
      </c>
      <c r="BN109" s="0" t="inlineStr">
        <is>
          <t>Brightening Moisturizing Lip Balm Hydration All-Day Long-Lasting Color Natural Ingredients Suitable For All Types 5g</t>
        </is>
      </c>
      <c r="BO109" s="0" t="inlineStr">
        <is>
          <t>亮泽保湿润唇膏补水全天持久显色天然成分适合所有类型 5g</t>
        </is>
      </c>
      <c r="BP109" s="0" t="inlineStr">
        <is>
          <t>圣诞系列保湿唇膏</t>
        </is>
      </c>
      <c r="BQ109" s="0" t="inlineStr">
        <is>
          <t>Christmas Series Moisturizing Lipstick</t>
        </is>
      </c>
    </row>
    <row r="110" ht="50" customHeight="1" s="1">
      <c r="A110" s="0" t="inlineStr">
        <is>
          <t>THH241021002</t>
        </is>
      </c>
      <c r="B110" s="0" t="inlineStr">
        <is>
          <t>Herunwer</t>
        </is>
      </c>
      <c r="C110" s="0" t="inlineStr">
        <is>
          <t>2WXX20250106</t>
        </is>
      </c>
      <c r="D110" s="0" t="inlineStr">
        <is>
          <t>-</t>
        </is>
      </c>
      <c r="E110" s="0" t="n"/>
      <c r="F110" s="0">
        <f>C110&amp;D110&amp;A110&amp;D110&amp;B110</f>
        <v/>
      </c>
      <c r="G110" s="0">
        <f>C110&amp;D110&amp;E110&amp;D110&amp;B110</f>
        <v/>
      </c>
      <c r="J110" s="0">
        <f>BN110</f>
        <v/>
      </c>
      <c r="K110" s="0" t="inlineStr">
        <is>
          <t xml:space="preserve">Herunwer </t>
        </is>
      </c>
      <c r="L110" s="0">
        <f>K110&amp;J110</f>
        <v/>
      </c>
      <c r="M110" s="0">
        <f>LEN(L110)</f>
        <v/>
      </c>
      <c r="N110" s="0" t="inlineStr">
        <is>
          <t>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t>
        </is>
      </c>
      <c r="O110" s="2">
        <f>IF(ISNUMBER(SEARCH("&lt;br&gt;Size",SUBSTITUTE(TRIM(N110),"&lt;br&gt; ","&lt;br&gt;"))),LEFT(SUBSTITUTE(TRIM(N110),"&lt;br&gt; ","&lt;br&gt;"),SEARCH("&lt;br&gt;Size",SUBSTITUTE(TRIM(N110),"&lt;br&gt; ","&lt;br&gt;"))-1),SUBSTITUTE(TRIM(N110),"&lt;br&gt; ","&lt;br&gt;"))</f>
        <v/>
      </c>
      <c r="P110" s="2">
        <f>IF(ISNUMBER(SEARCH("Size&lt;br&gt;US",O110)),LEFT(O110,SEARCH("Size&lt;br&gt;US",O110)-1),O110)</f>
        <v/>
      </c>
      <c r="Q110" s="2">
        <f>SUBSTITUTE(P110,"&lt;br&gt;",CHAR(10))</f>
        <v/>
      </c>
      <c r="R110" s="2">
        <f>REPLACE(Q110,1,FIND(CHAR(10),Q110),)</f>
        <v/>
      </c>
      <c r="S110" s="3">
        <f>REPLACE(R110,1,FIND(CHAR(10),R110),)</f>
        <v/>
      </c>
      <c r="T110" s="3">
        <f>REPLACE(S110,1,FIND(CHAR(10),S110),)</f>
        <v/>
      </c>
      <c r="U110" s="3">
        <f>REPLACE(T110,1,FIND(CHAR(10),T110),)</f>
        <v/>
      </c>
      <c r="V110" s="3">
        <f>REPLACE(U110,1,FIND(CHAR(10),U110),)</f>
        <v/>
      </c>
      <c r="W110" s="3">
        <f>REPLACE(V110,1,FIND(CHAR(10),V110),)</f>
        <v/>
      </c>
      <c r="X110" s="3">
        <f>REPLACE(W110,1,FIND(CHAR(10),W110),)</f>
        <v/>
      </c>
      <c r="Y110" s="2">
        <f>K110&amp;"【Service】 If you have any questions, please feel free to contact us and we will answer your questions as soon as possible."</f>
        <v/>
      </c>
      <c r="Z110" s="3" t="inlineStr">
        <is>
          <t>best gift</t>
        </is>
      </c>
      <c r="AA110" s="3">
        <f>LEFT(S110,FIND(CHAR(10),S110)-1)</f>
        <v/>
      </c>
      <c r="AB110" s="2">
        <f>LEFT(T110,FIND(CHAR(10),T110)-1)</f>
        <v/>
      </c>
      <c r="AC110" s="2">
        <f>LEFT(U110,FIND(CHAR(10),U110)-1)</f>
        <v/>
      </c>
      <c r="AD110" s="2">
        <f>LEFT(V110,FIND(CHAR(10),V110)-1)</f>
        <v/>
      </c>
      <c r="AE110" s="2">
        <f>LEFT(W110,FIND(CHAR(10),W110)-1)</f>
        <v/>
      </c>
      <c r="AF110" s="0" t="inlineStr">
        <is>
          <t>液体,定制,纸箱,信封件-FR,信封件-JP,视频,开模已回货</t>
        </is>
      </c>
      <c r="AG110" s="0" t="inlineStr">
        <is>
          <t>multicolour</t>
        </is>
      </c>
      <c r="AH110" s="0" t="inlineStr">
        <is>
          <t>Free Size</t>
        </is>
      </c>
      <c r="AJ110" s="0" t="inlineStr">
        <is>
          <t>Plastic</t>
        </is>
      </c>
      <c r="AK110" s="0" t="inlineStr">
        <is>
          <t>塑料</t>
        </is>
      </c>
      <c r="AL110" s="0" t="inlineStr">
        <is>
          <t>9</t>
        </is>
      </c>
      <c r="AM110" s="0" t="inlineStr">
        <is>
          <t>56</t>
        </is>
      </c>
      <c r="AN110" s="5" t="n">
        <v>0.12</v>
      </c>
      <c r="AO110" s="0" t="n">
        <v>15.99</v>
      </c>
      <c r="AP110" s="0" t="n">
        <v>6.55</v>
      </c>
      <c r="AQ110" s="0" t="n">
        <v>6.99</v>
      </c>
      <c r="AR110" s="0">
        <f>IF(VALUE(TRIM(AM110))&lt;=100,"202411999000529084",IF(VALUE(TRIM(AM110))&lt;=200,"202411999000529085",IF(VALUE(TRIM(AM110))&lt;=300,"202411999000529087",IF(VALUE(TRIM(AM110))&lt;=400,"202411999000529089",IF(VALUE(TRIM(AM110))&lt;=500,"202411999000529090",IF(VALUE(TRIM(AM110))&lt;=1000,"202411999000532718","202411999000536024"))))))</f>
        <v/>
      </c>
      <c r="AU110" s="0" t="inlineStr">
        <is>
          <t>正常</t>
        </is>
      </c>
      <c r="BA110" s="0" t="inlineStr">
        <is>
          <t>http://23.94.38.62/cC9SL0phR0MzZUt2MWVCYk92eUwxdVU0MExXLzlPZis2UUNNTjc1ajVWYnh3SmVuY2hReDczNEIzeHI4N2Z2YWJWOVhobVozMEJvPQ.jpg</t>
        </is>
      </c>
      <c r="BB110" s="0" t="inlineStr">
        <is>
          <t>http://23.94.38.62/cXBCRjlMdW52OWl2aTBrZFNUR283UHdVVVZ0L1UwNkJ6U2syQUZwREJYYkY2VTNjVExBdUlyN1gxR1lSK0oxNkRHaEk4b1BLamowPQ.jpg</t>
        </is>
      </c>
      <c r="BC110" s="0" t="inlineStr">
        <is>
          <t>http://23.94.38.62/YWd3T09TOFhvZkUwNzVFU3hLYTdHT2JFamhoNU1VMEU4ZmNDVmlINjk4dkZpdU5xamdXVWJheG9ueElXQWN0K2hIL3lTeXNhcko0PQ.jpg</t>
        </is>
      </c>
      <c r="BD110" s="0" t="inlineStr">
        <is>
          <t>http://23.94.38.62/R1pEWlppSWxYa2ttNDVCQTBHV3h3Nk9xQ0ZHUVJRSitUWFdUOFV5ZjZTdEI5eDhxSW45TCtHdGlaM3lTdGYvT3BxUHZ5OUJjRnlBPQ.jpg</t>
        </is>
      </c>
      <c r="BE110" s="0" t="inlineStr">
        <is>
          <t>http://23.94.38.62/L2F6dkJTalRiWllrdlhpY0JrcUJubmlpdldneUZ6MjM2ampaUGJ1dkFrdjVhdDZId1VVVUVYOVg0NTJiRzNEY2NGM0M3eWVjZkRrPQ.jpg</t>
        </is>
      </c>
      <c r="BF110" s="0" t="inlineStr">
        <is>
          <t>http://23.94.38.62/dVdGd1hqeXZZVGJ6OGVDVFV1SGhDSzJTL3lQekxtWXBsakVSZTFLS29VSUVxRnljM1FjS2Q3MWFyUmhxbDNuQzB0WDhxQkk3K04wPQ.jpg</t>
        </is>
      </c>
      <c r="BG110" s="0" t="inlineStr">
        <is>
          <t>http://23.94.38.62/cWViR3h2Zno4dEVLczMxUVM5TnA5NFlldEhyN1prN1FmWXR0ZUJrN1lGR1dwcEdTMllldnF1Wm5xWVd2QkRZa2JqSnhuNmxHSmlJPQ.jpg</t>
        </is>
      </c>
      <c r="BH110" s="0" t="inlineStr">
        <is>
          <t>http://23.94.38.62/VmJIZmRTVjZGdWNOMHFDdG1qejdwZktuOUM0M3ZGV3Rld24yUXV3NVZubDdBSTJCTVhsV2pXaldiMGNwcWZXYXdZUEhUMG5mRFVVPQ.jpg</t>
        </is>
      </c>
      <c r="BI110" s="0" t="inlineStr">
        <is>
          <t>http://23.94.38.62/MGJYWHdKNXpsWkJtTmdsZE9mcHB2R24xeEtaaSt0UHNGQkhENWJ1YXo1T3FwTWRaSytHZU1yb0hTWm1EZHFySldLR2JVaWhHRVhFPQ.jpg</t>
        </is>
      </c>
      <c r="BJ110" s="0" t="inlineStr">
        <is>
          <t>http://23.94.38.62/Zi81Z2tSTlRSWjdrS3BzaHUvMDVKUE15eWdGOWNqb0lXZDNTdjJHQkpVQ3pjVXlFMXpiS215WjhOa2I3VnpaRW9XS2VnRU5hQ3VRPQ.jpg@100</t>
        </is>
      </c>
      <c r="BK110" s="0">
        <f>IF(ISBLANK(BJ110),BA110,BJ110)</f>
        <v/>
      </c>
      <c r="BL110" s="0" t="inlineStr">
        <is>
          <t>THH241021002</t>
        </is>
      </c>
      <c r="BN110" s="0" t="inlineStr">
        <is>
          <t>Kids Tinted Lip Gloss Kit Rubys Red And Sakuras Pinks - Safetys Kids Makeup Kit For Girls - Vegan Makeup For Kids 8ml</t>
        </is>
      </c>
      <c r="BO110" s="0" t="inlineStr">
        <is>
          <t>儿童有色唇彩套装 红宝石红 和 樱花粉 - 安全儿童女孩彩妆套装 - 儿童纯素彩妆 8ml</t>
        </is>
      </c>
      <c r="BP110" s="0" t="inlineStr">
        <is>
          <t>儿童滋润彩色唇油套装提亮显色亮彩持久不掉色保湿滋润唇彩2x4ml</t>
        </is>
      </c>
      <c r="BQ110" s="0" t="inlineStr">
        <is>
          <t>Children'S Moisturizing Color Lip Oil Set Brightens The Color And Lasts For A Long Time Without Fading Moisturizing Lip Gloss 2X4Ml</t>
        </is>
      </c>
    </row>
    <row r="111" ht="50" customHeight="1" s="1">
      <c r="A111" s="0" t="inlineStr">
        <is>
          <t>CQQ241024003</t>
        </is>
      </c>
      <c r="B111" s="0" t="inlineStr">
        <is>
          <t>Herunwer</t>
        </is>
      </c>
      <c r="C111" s="0" t="inlineStr">
        <is>
          <t>2WXX20250106</t>
        </is>
      </c>
      <c r="D111" s="0" t="inlineStr">
        <is>
          <t>-</t>
        </is>
      </c>
      <c r="E111" s="0" t="n"/>
      <c r="F111" s="0">
        <f>C111&amp;D111&amp;A111&amp;D111&amp;B111</f>
        <v/>
      </c>
      <c r="G111" s="0">
        <f>C111&amp;D111&amp;E111&amp;D111&amp;B111</f>
        <v/>
      </c>
      <c r="J111" s="0">
        <f>BN111</f>
        <v/>
      </c>
      <c r="K111" s="0" t="inlineStr">
        <is>
          <t xml:space="preserve">Herunwer </t>
        </is>
      </c>
      <c r="L111" s="0">
        <f>K111&amp;J111</f>
        <v/>
      </c>
      <c r="M111" s="0">
        <f>LEN(L111)</f>
        <v/>
      </c>
      <c r="N111" s="0"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t>
        </is>
      </c>
      <c r="O111" s="2">
        <f>IF(ISNUMBER(SEARCH("&lt;br&gt;Size",SUBSTITUTE(TRIM(N111),"&lt;br&gt; ","&lt;br&gt;"))),LEFT(SUBSTITUTE(TRIM(N111),"&lt;br&gt; ","&lt;br&gt;"),SEARCH("&lt;br&gt;Size",SUBSTITUTE(TRIM(N111),"&lt;br&gt; ","&lt;br&gt;"))-1),SUBSTITUTE(TRIM(N111),"&lt;br&gt; ","&lt;br&gt;"))</f>
        <v/>
      </c>
      <c r="P111" s="2">
        <f>IF(ISNUMBER(SEARCH("Size&lt;br&gt;US",O111)),LEFT(O111,SEARCH("Size&lt;br&gt;US",O111)-1),O111)</f>
        <v/>
      </c>
      <c r="Q111" s="2">
        <f>SUBSTITUTE(P111,"&lt;br&gt;",CHAR(10))</f>
        <v/>
      </c>
      <c r="R111" s="2">
        <f>REPLACE(Q111,1,FIND(CHAR(10),Q111),)</f>
        <v/>
      </c>
      <c r="S111" s="3">
        <f>REPLACE(R111,1,FIND(CHAR(10),R111),)</f>
        <v/>
      </c>
      <c r="T111" s="3">
        <f>REPLACE(S111,1,FIND(CHAR(10),S111),)</f>
        <v/>
      </c>
      <c r="U111" s="3">
        <f>REPLACE(T111,1,FIND(CHAR(10),T111),)</f>
        <v/>
      </c>
      <c r="V111" s="3">
        <f>REPLACE(U111,1,FIND(CHAR(10),U111),)</f>
        <v/>
      </c>
      <c r="W111" s="3">
        <f>REPLACE(V111,1,FIND(CHAR(10),V111),)</f>
        <v/>
      </c>
      <c r="X111" s="3">
        <f>REPLACE(W111,1,FIND(CHAR(10),W111),)</f>
        <v/>
      </c>
      <c r="Y111" s="2">
        <f>K111&amp;"【Service】 If you have any questions, please feel free to contact us and we will answer your questions as soon as possible."</f>
        <v/>
      </c>
      <c r="Z111" s="3" t="inlineStr">
        <is>
          <t>best gift</t>
        </is>
      </c>
      <c r="AA111" s="3">
        <f>LEFT(S111,FIND(CHAR(10),S111)-1)</f>
        <v/>
      </c>
      <c r="AB111" s="2">
        <f>LEFT(T111,FIND(CHAR(10),T111)-1)</f>
        <v/>
      </c>
      <c r="AC111" s="2">
        <f>LEFT(U111,FIND(CHAR(10),U111)-1)</f>
        <v/>
      </c>
      <c r="AD111" s="2">
        <f>LEFT(V111,FIND(CHAR(10),V111)-1)</f>
        <v/>
      </c>
      <c r="AE111" s="2">
        <f>LEFT(W111,FIND(CHAR(10),W111)-1)</f>
        <v/>
      </c>
      <c r="AF111" s="0" t="inlineStr">
        <is>
          <t>膏体,纸箱</t>
        </is>
      </c>
      <c r="AG111" s="0" t="inlineStr">
        <is>
          <t>multicolour</t>
        </is>
      </c>
      <c r="AH111" s="0" t="inlineStr">
        <is>
          <t>Free Size</t>
        </is>
      </c>
      <c r="AJ111" s="0" t="inlineStr">
        <is>
          <t>Plastic</t>
        </is>
      </c>
      <c r="AK111" s="0" t="inlineStr">
        <is>
          <t>塑料</t>
        </is>
      </c>
      <c r="AL111" s="0" t="inlineStr">
        <is>
          <t>7.4</t>
        </is>
      </c>
      <c r="AM111" s="0" t="inlineStr">
        <is>
          <t>55</t>
        </is>
      </c>
      <c r="AN111" s="5" t="n">
        <v>0.12</v>
      </c>
      <c r="AO111" s="0" t="n">
        <v>15.99</v>
      </c>
      <c r="AP111" s="0" t="n">
        <v>6.23</v>
      </c>
      <c r="AQ111" s="0" t="n">
        <v>5.99</v>
      </c>
      <c r="AR111" s="0">
        <f>IF(VALUE(TRIM(AM111))&lt;=100,"202411999000529084",IF(VALUE(TRIM(AM111))&lt;=200,"202411999000529085",IF(VALUE(TRIM(AM111))&lt;=300,"202411999000529087",IF(VALUE(TRIM(AM111))&lt;=400,"202411999000529089",IF(VALUE(TRIM(AM111))&lt;=500,"202411999000529090",IF(VALUE(TRIM(AM111))&lt;=1000,"202411999000532718","202411999000536024"))))))</f>
        <v/>
      </c>
      <c r="AU111" s="0" t="inlineStr">
        <is>
          <t>正常</t>
        </is>
      </c>
      <c r="BA111" s="0" t="inlineStr">
        <is>
          <t>http://23.94.38.62/aUdpcFdQaWFjTmRMOCs1aVhLZnBDOFEvbzZGRUhCd3NTUjhvYUI5TGJ2UC9aUjY3K280dHp4d0FrTXlMc0tzSllwUGpJejc0NjJFPQ.jpg</t>
        </is>
      </c>
      <c r="BB111" s="0" t="inlineStr">
        <is>
          <t>http://23.94.38.62/R3dQbXE4V0I2UE9XNGVDYWorNUx0bFlSeXQ5RlIyUSttZGlCM1NmZUNvNGRGblAwK2wvQmlGbldvdllyWFh5aXJJNWJ3bjJkdHNnPQ.jpg</t>
        </is>
      </c>
      <c r="BC111" s="0" t="inlineStr">
        <is>
          <t>http://23.94.38.62/NkpNMVE4ZGhMSWhiK09kWitkRk03U3ZWSDFNa1VSRkk0TGk1alFyTkYwOVlTdFJCNkpIeWxqTUZXSHFIMnZtM2U5WGNZblhjNmdzPQ.jpg</t>
        </is>
      </c>
      <c r="BD111" s="0" t="inlineStr">
        <is>
          <t>http://23.94.38.62/a3NZMENRVHBNRWJLZEZ6V28ydW43bGZMbmNGVkszU1Y5ODlUKy95RWR5bG5oOTN2TEtEVFovMlNXUkpLRThQS212UWEzSkgzaFFJPQ.jpg</t>
        </is>
      </c>
      <c r="BE111" s="0" t="inlineStr">
        <is>
          <t>http://23.94.38.62/MFQ3VitLUFI0RkFlcUhCSWxnWS8zRFAxNk5vU00xNVBSUGRPSWtUVzZSbllSTDZrUnErMnNuZmFERnNaR3Y1YWZ3OGJQYXpjMS84PQ.jpg</t>
        </is>
      </c>
      <c r="BF111" s="0" t="inlineStr">
        <is>
          <t>http://23.94.38.62/ZDZ0SkUxaHM5NHg0UFpTZWdpNHRqUHZQRXFweDRXL2UvaWpSbmtCSVlEcU9TWS84ZWtDWkI3aUpNcUdFVFhjVExHWHlGa1lzR3BZPQ.jpg</t>
        </is>
      </c>
      <c r="BG111" s="0" t="inlineStr">
        <is>
          <t>http://23.94.38.62/cmZ1aHFKZm8vVjgrOXBoLytqNFRUUHo1Ny9kSTQwN1BwRGdnUHJCUWZnbzBadVNLckxKNWZ5VDlWOTY0dEVTYlE1RXlVUHYrdll3PQ.jpg</t>
        </is>
      </c>
      <c r="BH111" s="0" t="inlineStr">
        <is>
          <t>http://23.94.38.62/U09rZ29CMzJKdTE4L2t1YVpqcnd5MWQxVjByNUVpLzJwc3E2SlJqU1pxY3RJNXFEV1Y0OVhBVytNbDVXWVFzanBtZkp5YVNDR240PQ.jpg</t>
        </is>
      </c>
      <c r="BI111" s="0" t="inlineStr">
        <is>
          <t>http://23.94.38.62/TkNna3JqclVuQVo3aWZUeDFwazRPa2dWMGVEN2hCQWRwZWFKK2l3Mm85WGIvSkYwREltTkYvZ0xmbWdheHJVV0NxazZrRHJqZ21nPQ.jpg</t>
        </is>
      </c>
      <c r="BJ111" s="0" t="inlineStr">
        <is>
          <t>http://23.94.38.62/VFVZSEtZRXFuaFI1Wmxaa3BuSXpXOHZranZVRERIVnZKcm9lL0pXQzA3bGZoTjgrdE1wN0piNk92aHFPZHRjMDVzOEo1YlFFRERVPQ.jpg@100</t>
        </is>
      </c>
      <c r="BK111" s="0">
        <f>IF(ISBLANK(BJ111),BA111,BJ111)</f>
        <v/>
      </c>
      <c r="BL111" s="0" t="inlineStr">
        <is>
          <t>CQQ241024003</t>
        </is>
      </c>
      <c r="BN111" s="0" t="inlineStr">
        <is>
          <t>Warm And Moisturizing Lipstick Double Moisturizing Dudu Care Lipstick Antichapping And Lightening Lip Lines Tight Moisturizing And Non Greasy 3.5gx3</t>
        </is>
      </c>
      <c r="BO111" s="0" t="inlineStr">
        <is>
          <t>温暖滋润唇膏双重保湿嘟嘟护理唇膏防干裂淡化唇纹紧致保湿不油腻3.5gx3</t>
        </is>
      </c>
      <c r="BP111" s="0" t="inlineStr">
        <is>
          <t>DragonRanee温变滋润唇膏组合</t>
        </is>
      </c>
      <c r="BQ111" s="0" t="inlineStr">
        <is>
          <t>Dragonranee Temperature-Changing Moisturizing Lipstick Combination</t>
        </is>
      </c>
    </row>
    <row r="112" ht="50" customHeight="1" s="1">
      <c r="A112" s="0" t="inlineStr">
        <is>
          <t>CQQ241024004</t>
        </is>
      </c>
      <c r="B112" s="0" t="inlineStr">
        <is>
          <t>Herunwer</t>
        </is>
      </c>
      <c r="C112" s="0" t="inlineStr">
        <is>
          <t>2WXX20250106</t>
        </is>
      </c>
      <c r="D112" s="0" t="inlineStr">
        <is>
          <t>-</t>
        </is>
      </c>
      <c r="F112" s="0">
        <f>C112&amp;D112&amp;A112&amp;D112&amp;B112</f>
        <v/>
      </c>
      <c r="G112" s="0">
        <f>C112&amp;D112&amp;E112&amp;D112&amp;B112</f>
        <v/>
      </c>
      <c r="J112" s="0">
        <f>BN112</f>
        <v/>
      </c>
      <c r="K112" s="0" t="inlineStr">
        <is>
          <t xml:space="preserve">Herunwer </t>
        </is>
      </c>
      <c r="L112" s="0">
        <f>K112&amp;J112</f>
        <v/>
      </c>
      <c r="M112" s="0">
        <f>LEN(L112)</f>
        <v/>
      </c>
      <c r="N112" s="0" t="inlineStr">
        <is>
          <t>Color Changing Lipstick Set Moisturizing Moisturizing Fruit Lipstick 2gx5&lt;br&gt;Features:&lt;br&gt;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t>
        </is>
      </c>
      <c r="O112" s="2">
        <f>IF(ISNUMBER(SEARCH("&lt;br&gt;Size",SUBSTITUTE(TRIM(N112),"&lt;br&gt; ","&lt;br&gt;"))),LEFT(SUBSTITUTE(TRIM(N112),"&lt;br&gt; ","&lt;br&gt;"),SEARCH("&lt;br&gt;Size",SUBSTITUTE(TRIM(N112),"&lt;br&gt; ","&lt;br&gt;"))-1),SUBSTITUTE(TRIM(N112),"&lt;br&gt; ","&lt;br&gt;"))</f>
        <v/>
      </c>
      <c r="P112" s="2">
        <f>IF(ISNUMBER(SEARCH("Size&lt;br&gt;US",O112)),LEFT(O112,SEARCH("Size&lt;br&gt;US",O112)-1),O112)</f>
        <v/>
      </c>
      <c r="Q112" s="2">
        <f>SUBSTITUTE(P112,"&lt;br&gt;",CHAR(10))</f>
        <v/>
      </c>
      <c r="R112" s="2">
        <f>REPLACE(Q112,1,FIND(CHAR(10),Q112),)</f>
        <v/>
      </c>
      <c r="S112" s="3">
        <f>REPLACE(R112,1,FIND(CHAR(10),R112),)</f>
        <v/>
      </c>
      <c r="T112" s="3">
        <f>REPLACE(S112,1,FIND(CHAR(10),S112),)</f>
        <v/>
      </c>
      <c r="U112" s="3">
        <f>REPLACE(T112,1,FIND(CHAR(10),T112),)</f>
        <v/>
      </c>
      <c r="V112" s="3">
        <f>REPLACE(U112,1,FIND(CHAR(10),U112),)</f>
        <v/>
      </c>
      <c r="W112" s="3">
        <f>REPLACE(V112,1,FIND(CHAR(10),V112),)</f>
        <v/>
      </c>
      <c r="X112" s="3">
        <f>REPLACE(W112,1,FIND(CHAR(10),W112),)</f>
        <v/>
      </c>
      <c r="Y112" s="2">
        <f>K112&amp;"【Service】 If you have any questions, please feel free to contact us and we will answer your questions as soon as possible."</f>
        <v/>
      </c>
      <c r="Z112" s="3" t="inlineStr">
        <is>
          <t>best gift</t>
        </is>
      </c>
      <c r="AA112" s="3">
        <f>LEFT(S112,FIND(CHAR(10),S112)-1)</f>
        <v/>
      </c>
      <c r="AB112" s="2">
        <f>LEFT(T112,FIND(CHAR(10),T112)-1)</f>
        <v/>
      </c>
      <c r="AC112" s="2">
        <f>LEFT(U112,FIND(CHAR(10),U112)-1)</f>
        <v/>
      </c>
      <c r="AD112" s="2">
        <f>LEFT(V112,FIND(CHAR(10),V112)-1)</f>
        <v/>
      </c>
      <c r="AE112" s="2">
        <f>LEFT(W112,FIND(CHAR(10),W112)-1)</f>
        <v/>
      </c>
      <c r="AF112" s="0" t="inlineStr">
        <is>
          <t>膏体,纸箱,信封件-US.UK.DE,信封件-US,信封件-FR,信封件-JP</t>
        </is>
      </c>
      <c r="AG112" s="0" t="inlineStr">
        <is>
          <t>multicolour</t>
        </is>
      </c>
      <c r="AH112" s="0" t="inlineStr">
        <is>
          <t>Free Size</t>
        </is>
      </c>
      <c r="AJ112" s="0" t="inlineStr">
        <is>
          <t>Plastic</t>
        </is>
      </c>
      <c r="AK112" s="0" t="inlineStr">
        <is>
          <t>塑料</t>
        </is>
      </c>
      <c r="AL112" s="0" t="inlineStr">
        <is>
          <t>12.5</t>
        </is>
      </c>
      <c r="AM112" s="0" t="inlineStr">
        <is>
          <t>110</t>
        </is>
      </c>
      <c r="AN112" s="5" t="n">
        <v>0.24</v>
      </c>
      <c r="AO112" s="0" t="n">
        <v>19.99</v>
      </c>
      <c r="AP112" s="0" t="n">
        <v>7.81</v>
      </c>
      <c r="AQ112" s="0" t="n">
        <v>7.99</v>
      </c>
      <c r="AR112" s="0">
        <f>IF(VALUE(TRIM(AM112))&lt;=100,"202411999000529084",IF(VALUE(TRIM(AM112))&lt;=200,"202411999000529085",IF(VALUE(TRIM(AM112))&lt;=300,"202411999000529087",IF(VALUE(TRIM(AM112))&lt;=400,"202411999000529089",IF(VALUE(TRIM(AM112))&lt;=500,"202411999000529090",IF(VALUE(TRIM(AM112))&lt;=1000,"202411999000532718","202411999000536024"))))))</f>
        <v/>
      </c>
      <c r="AU112" s="0" t="inlineStr">
        <is>
          <t>正常</t>
        </is>
      </c>
      <c r="BA112" s="0" t="inlineStr">
        <is>
          <t>http://23.94.38.62/bTlQdE16U09USU1HMzBuWG1nSmFraGRNWWdWaGYySEhFaE9xNWxMOFFBbDlTVU1qdjZNb05IVzZNeDRmQzRMekQ2ZHE3bkNLSHQ4PQ.jpg</t>
        </is>
      </c>
      <c r="BB112" s="0" t="inlineStr">
        <is>
          <t>http://23.94.38.62/RG9EVmhDUXFPT1hWaHVyaHNicEMzY2I0WWVUQ3VUVDZYMW8wN09xeUlyYkF2TEpEVkZCUHhZbHBWd2NGRVdOREpTc3I1VjlpOFRNPQ.jpg</t>
        </is>
      </c>
      <c r="BC112" s="0" t="inlineStr">
        <is>
          <t>http://23.94.38.62/bERxVVFHcDJ3SE13Q2pySHdiSHlnMDl3VFdiMktoYlJmY0g0eXJ5U05Iczlaclo4VUhILzNWdDMraC8vZ2ozVUlYUGgxY3ZlWEU0PQ.jpg</t>
        </is>
      </c>
      <c r="BD112" s="0" t="inlineStr">
        <is>
          <t>http://23.94.38.62/aHNVYnFnTnZYWURzdUxoMW5KVXMyZFdXeGduMHdtSG5MaWg2cDRlSVd6Sml4ejRCZzQxdnZVRGgxZ2tUays1d04yRktkT3JVUnVRPQ.jpg</t>
        </is>
      </c>
      <c r="BE112" s="0" t="inlineStr">
        <is>
          <t>http://23.94.38.62/aGxjTnc0MFpQcUFhdnZXOHVmaGE5ak1POHdKWXpFVHJRSGlHUXdHRmhBMHNKb1B2Q3lxYUw2eGNvNEpFclRaMHR4QWl5ZVhNUUo0PQ.jpg</t>
        </is>
      </c>
      <c r="BF112" s="0" t="inlineStr">
        <is>
          <t>http://23.94.38.62/UXNYQkNnSllTV2JjaGI3SjFZUU9ZZFNUSm1NaWRMcE1PMTBlSWVxKy9PZitoWFNQMUdKSlNEOTVzY1U2RHBTKzhyb203QUxpSWtFPQ.jpg</t>
        </is>
      </c>
      <c r="BG112" s="0" t="inlineStr">
        <is>
          <t>http://23.94.38.62/dXEyTXFkWTlNTGtSZUkrNlpIVUdyd3JJUm95UUQwa24weDZ6bEh0OUxPQnVFQlQwVk9EZVZpMUV4VlVGbHVWbXY0NHZoVUtFODlzPQ.jpg</t>
        </is>
      </c>
      <c r="BH112" s="0" t="inlineStr">
        <is>
          <t>http://23.94.38.62/WXphcFhZT0Q3VWo2djlMa1RrdVoxMGhyR0U2a0FPbGVNcjZUMy9OanV4VFFkUlI3QmlWTVJ6NlRyNXlYNExkVUJTTFlGNTM3cmtNPQ.jpg</t>
        </is>
      </c>
      <c r="BI112" s="0" t="inlineStr">
        <is>
          <t>http://23.94.38.62/TWEzRGxoUDM0MkpkRlUycVgraU14K2tRYXo1TWVyZElSdzY3ckVNbTgxMW5XTEZnNUxXWTdWcGJoWDBGU2trcm9XVEVCeGRtS0JBPQ.jpg</t>
        </is>
      </c>
      <c r="BJ112" s="0" t="inlineStr">
        <is>
          <t>http://23.94.38.62/aCtjSVR6YzV5alhaT2tFREp1Z0orMXd2akFwS2NlSmlub0pUdHdxdHlEb0d2Y0NmemFObWp6ME93V3RyOTNsNFNwM21aa3F1ZFJnPQ.jpg@100</t>
        </is>
      </c>
      <c r="BK112" s="0">
        <f>IF(ISBLANK(BJ112),BA112,BJ112)</f>
        <v/>
      </c>
      <c r="BL112" s="0" t="inlineStr">
        <is>
          <t>CQQ241024004</t>
        </is>
      </c>
      <c r="BN112" s="0" t="inlineStr">
        <is>
          <t>Color Changing Lipstick Set Moisturizing Moisturizing Fruit Lipstick 2gx5</t>
        </is>
      </c>
      <c r="BO112" s="0" t="inlineStr">
        <is>
          <t>变色唇膏套装保湿滋润水果唇膏2gx5</t>
        </is>
      </c>
      <c r="BP112" s="0" t="inlineStr">
        <is>
          <t>LANGMANNI变色唇膏套装</t>
        </is>
      </c>
      <c r="BQ112" s="0" t="inlineStr">
        <is>
          <t>Langmanni Color Changing Lipstick Set</t>
        </is>
      </c>
    </row>
    <row r="113" ht="50" customHeight="1" s="1">
      <c r="A113" s="0" t="inlineStr">
        <is>
          <t>CQQ241024006</t>
        </is>
      </c>
      <c r="B113" s="0" t="inlineStr">
        <is>
          <t>Herunwer</t>
        </is>
      </c>
      <c r="C113" s="0" t="inlineStr">
        <is>
          <t>2WXX20250106</t>
        </is>
      </c>
      <c r="D113" s="0" t="inlineStr">
        <is>
          <t>-</t>
        </is>
      </c>
      <c r="E113" s="0" t="n"/>
      <c r="F113" s="0">
        <f>C113&amp;D113&amp;A113&amp;D113&amp;B113</f>
        <v/>
      </c>
      <c r="G113" s="0">
        <f>C113&amp;D113&amp;E113&amp;D113&amp;B113</f>
        <v/>
      </c>
      <c r="J113" s="0">
        <f>BN113</f>
        <v/>
      </c>
      <c r="K113" s="0" t="inlineStr">
        <is>
          <t xml:space="preserve">Herunwer </t>
        </is>
      </c>
      <c r="L113" s="0">
        <f>K113&amp;J113</f>
        <v/>
      </c>
      <c r="M113" s="0">
        <f>LEN(L113)</f>
        <v/>
      </c>
      <c r="N113" s="0" t="inlineStr">
        <is>
          <t>Small Pot Vitamin Lipstick Moisturizing And Anticracking Moisturizing Lip Gloss  Transparent Color Lipstick Fade Lip Lines  15g&lt;br&gt;Features:&lt;br&gt;    Natural Nourishing: in natural ingredients, it can deeply moisturize the lips, keeping them hydrated and .&lt;br&gt;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     Repairing dry and cracked lips: Helps repair dry and cracked lips caused by dryness, cold, etc., allowing lips to recover health.&lt;br&gt;    Sweet : With a fresh and sweet aroma, it can bring a pleasant feeling when used. Product Description:&lt;br&gt;Net weight:15g&lt;br&gt;Product packaging: Box&lt;br&gt;Package Content:&lt;br&gt;1x lipstick&lt;br&gt;</t>
        </is>
      </c>
      <c r="O113" s="2">
        <f>IF(ISNUMBER(SEARCH("&lt;br&gt;Size",SUBSTITUTE(TRIM(N113),"&lt;br&gt; ","&lt;br&gt;"))),LEFT(SUBSTITUTE(TRIM(N113),"&lt;br&gt; ","&lt;br&gt;"),SEARCH("&lt;br&gt;Size",SUBSTITUTE(TRIM(N113),"&lt;br&gt; ","&lt;br&gt;"))-1),SUBSTITUTE(TRIM(N113),"&lt;br&gt; ","&lt;br&gt;"))</f>
        <v/>
      </c>
      <c r="P113" s="2">
        <f>IF(ISNUMBER(SEARCH("Size&lt;br&gt;US",O113)),LEFT(O113,SEARCH("Size&lt;br&gt;US",O113)-1),O113)</f>
        <v/>
      </c>
      <c r="Q113" s="2">
        <f>SUBSTITUTE(P113,"&lt;br&gt;",CHAR(10))</f>
        <v/>
      </c>
      <c r="R113" s="2">
        <f>REPLACE(Q113,1,FIND(CHAR(10),Q113),)</f>
        <v/>
      </c>
      <c r="S113" s="3">
        <f>REPLACE(R113,1,FIND(CHAR(10),R113),)</f>
        <v/>
      </c>
      <c r="T113" s="3">
        <f>REPLACE(S113,1,FIND(CHAR(10),S113),)</f>
        <v/>
      </c>
      <c r="U113" s="3">
        <f>REPLACE(T113,1,FIND(CHAR(10),T113),)</f>
        <v/>
      </c>
      <c r="V113" s="3">
        <f>REPLACE(U113,1,FIND(CHAR(10),U113),)</f>
        <v/>
      </c>
      <c r="W113" s="3">
        <f>REPLACE(V113,1,FIND(CHAR(10),V113),)</f>
        <v/>
      </c>
      <c r="X113" s="3">
        <f>REPLACE(W113,1,FIND(CHAR(10),W113),)</f>
        <v/>
      </c>
      <c r="Y113" s="2">
        <f>K113&amp;"【Service】 If you have any questions, please feel free to contact us and we will answer your questions as soon as possible."</f>
        <v/>
      </c>
      <c r="Z113" s="3" t="inlineStr">
        <is>
          <t>best gift</t>
        </is>
      </c>
      <c r="AA113" s="3">
        <f>LEFT(S113,FIND(CHAR(10),S113)-1)</f>
        <v/>
      </c>
      <c r="AB113" s="2">
        <f>LEFT(T113,FIND(CHAR(10),T113)-1)</f>
        <v/>
      </c>
      <c r="AC113" s="2">
        <f>LEFT(U113,FIND(CHAR(10),U113)-1)</f>
        <v/>
      </c>
      <c r="AD113" s="2">
        <f>LEFT(V113,FIND(CHAR(10),V113)-1)</f>
        <v/>
      </c>
      <c r="AE113" s="2">
        <f>LEFT(W113,FIND(CHAR(10),W113)-1)</f>
        <v/>
      </c>
      <c r="AF113" s="0" t="inlineStr">
        <is>
          <t>膏体,纸箱,信封件-DE2</t>
        </is>
      </c>
      <c r="AG113" s="0" t="inlineStr">
        <is>
          <t>multicolour</t>
        </is>
      </c>
      <c r="AH113" s="0" t="inlineStr">
        <is>
          <t>Free Size</t>
        </is>
      </c>
      <c r="AJ113" s="0" t="inlineStr">
        <is>
          <t>Plastic</t>
        </is>
      </c>
      <c r="AK113" s="0" t="inlineStr">
        <is>
          <t>塑料</t>
        </is>
      </c>
      <c r="AL113" s="0" t="inlineStr">
        <is>
          <t>2.8</t>
        </is>
      </c>
      <c r="AM113" s="0" t="inlineStr">
        <is>
          <t>50</t>
        </is>
      </c>
      <c r="AN113" s="5" t="n">
        <v>0.11</v>
      </c>
      <c r="AO113" s="0" t="n">
        <v>12.99</v>
      </c>
      <c r="AP113" s="0" t="n">
        <v>5.3</v>
      </c>
      <c r="AQ113" s="0" t="n">
        <v>4.99</v>
      </c>
      <c r="AR113" s="0">
        <f>IF(VALUE(TRIM(AM113))&lt;=100,"202411999000529084",IF(VALUE(TRIM(AM113))&lt;=200,"202411999000529085",IF(VALUE(TRIM(AM113))&lt;=300,"202411999000529087",IF(VALUE(TRIM(AM113))&lt;=400,"202411999000529089",IF(VALUE(TRIM(AM113))&lt;=500,"202411999000529090",IF(VALUE(TRIM(AM113))&lt;=1000,"202411999000532718","202411999000536024"))))))</f>
        <v/>
      </c>
      <c r="AU113" s="0" t="inlineStr">
        <is>
          <t>正常</t>
        </is>
      </c>
      <c r="BA113" s="0" t="inlineStr">
        <is>
          <t>http://23.94.38.62/YmducEZnZXJTQ2JBVm5RNExpUnVsTm12U3hnREMwRC9ENnFLcWwrK2NYYWs2Yzg1V2NHbFpVQnU0b0huMENHVWRaRkQyNlRwajFNPQ.jpg</t>
        </is>
      </c>
      <c r="BB113" s="0" t="inlineStr">
        <is>
          <t>http://23.94.38.62/dkovbUJSbVZhdUtacHJKRGtyV0I4Z2ZOYXZ6RTJJSVpOTnl6MjE3ZzBxNSswWnZscEdqSG9malZRVmFCQVdiVnQyNUU3VWJuVTlnPQ.jpg</t>
        </is>
      </c>
      <c r="BC113" s="0" t="inlineStr">
        <is>
          <t>http://23.94.38.62/TlVJcEVWam9vZkdRVkxGc01oQWZsOGdpbVlrNjJodDh3K3F3R2VSU24wem5raWxsTlJJMHZwNG41OVNKQm94dTVCVkJFM3l2TEdVPQ.jpg</t>
        </is>
      </c>
      <c r="BD113" s="0" t="inlineStr">
        <is>
          <t>http://23.94.38.62/VmQwKyt2RVp0T3NZWHBZazdMTit6UldJSXJaR1VxbWIycTllb2RYMEJBWFdNQmpycWtBK0ZudXNrcWVRSTVSTThVZmpGYWdIWWM0PQ.jpg</t>
        </is>
      </c>
      <c r="BE113" s="0" t="inlineStr">
        <is>
          <t>http://23.94.38.62/QmFLUGN6OXMwc1Yya1BKVlNNYkwrd2NiYW1YUG1RZTRqcVVLVGx0VGxhSDNkS05tZTE4UVM5cVVDS3cvNFQyMVBqa2Npc2c2SDFZPQ.jpg</t>
        </is>
      </c>
      <c r="BF113" s="0" t="inlineStr">
        <is>
          <t>http://23.94.38.62/TlFiRGx4bWlhcHRHb2prdS9Sc2pld2N2MkpwMFR0S3dWcGZnVEh4RDBteStOcGczZjRURUdWbldaYmxZKzU2bDZTUlNQeklQbFprPQ.jpg</t>
        </is>
      </c>
      <c r="BG113" s="0" t="inlineStr">
        <is>
          <t>http://23.94.38.62/SnFGZU5uak1hblgxaVlNVUlPMTBOVVN1M1NMNG1EVGFYaVFPckU0VUJtSXFuZ05tZjFacG5ISVFlaU4zakJ3OGNQVUI2Uy9IYVVnPQ.jpg</t>
        </is>
      </c>
      <c r="BH113" s="0" t="inlineStr">
        <is>
          <t>http://23.94.38.62/YWxCZkVNTW8zeWpwN0gxQW5ieFpFNDVISkpiUnpQMjJDNjRjTysyclBDWlVzM2d6QnF1NWhUMS8vQllhNmh4TVZTWi9FbjRCWWRRPQ.jpg</t>
        </is>
      </c>
      <c r="BI113" s="0" t="inlineStr">
        <is>
          <t>http://23.94.38.62/SFZ0VHhIc3ZRRFFVa3ZUWXp5bC9OMjJEMFg3RlMxZ2JhS2oyNGp1MTU3S0ZhTmlUZ3g4cUdUbmRmT1ptRjBxRXhpRDhucHpkZzBjPQ.jpg</t>
        </is>
      </c>
      <c r="BJ113" s="0" t="inlineStr">
        <is>
          <t>http://23.94.38.62/Z3NMVnRGcUo3N3k0aFcybVpwMldvakg5S3YySG9ja3hqdjJhd0RoSmVtRGd1VGdxY3Y3RTMrWkxtbW9xMkNZOFljcCtNVnprZXdJPQ.jpg@100</t>
        </is>
      </c>
      <c r="BK113" s="0">
        <f>IF(ISBLANK(BJ113),BA113,BJ113)</f>
        <v/>
      </c>
      <c r="BL113" s="0" t="inlineStr">
        <is>
          <t>CQQ241024006</t>
        </is>
      </c>
      <c r="BN113" s="0" t="inlineStr">
        <is>
          <t>Small Pot Vitamin Lipstick Moisturizing And Anticracking Moisturizing Lip Gloss  Transparent Color Lipstick Fade Lip Lines  15g</t>
        </is>
      </c>
      <c r="BO113" s="0" t="inlineStr">
        <is>
          <t>小罐维生素唇膏保湿防裂滋润唇彩透明色口红淡化唇纹15g</t>
        </is>
      </c>
      <c r="BP113" s="0" t="inlineStr">
        <is>
          <t>蜂蜜唇蜜滋润唇部提亮唇色唇膏</t>
        </is>
      </c>
      <c r="BQ113" s="0" t="inlineStr">
        <is>
          <t>Honey Lip Gloss Moisturizes Lips And Brightens Lip Color Lipstick</t>
        </is>
      </c>
    </row>
    <row r="114" ht="50" customHeight="1" s="1">
      <c r="A114" s="0" t="inlineStr">
        <is>
          <t>GHM241025003</t>
        </is>
      </c>
      <c r="B114" s="0" t="inlineStr">
        <is>
          <t>Herunwer</t>
        </is>
      </c>
      <c r="C114" s="0" t="inlineStr">
        <is>
          <t>2WXX20250106</t>
        </is>
      </c>
      <c r="D114" s="0" t="inlineStr">
        <is>
          <t>-</t>
        </is>
      </c>
      <c r="E114" s="0" t="n"/>
      <c r="F114" s="0">
        <f>C114&amp;D114&amp;A114&amp;D114&amp;B114</f>
        <v/>
      </c>
      <c r="G114" s="0">
        <f>C114&amp;D114&amp;E114&amp;D114&amp;B114</f>
        <v/>
      </c>
      <c r="J114" s="0">
        <f>BN114</f>
        <v/>
      </c>
      <c r="K114" s="0" t="inlineStr">
        <is>
          <t xml:space="preserve">Herunwer </t>
        </is>
      </c>
      <c r="L114" s="0">
        <f>K114&amp;J114</f>
        <v/>
      </c>
      <c r="M114" s="0">
        <f>LEN(L114)</f>
        <v/>
      </c>
      <c r="N114" s="0" t="inlineStr">
        <is>
          <t>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 2. Moisturizing effect&lt;br&gt;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 3. texture (liquid mouth red lip gloss three in one)&lt;br&gt;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 4. Christmas Theme Design&lt;br&gt;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 5. color choices&lt;br&gt;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 6. Convenient user experience&lt;br&gt;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 Product Description:&lt;br&gt;Includes: 1 * Christmas Lip Gloss Set&lt;br&gt;Net content: 2.5ml * 6pcs&lt;br&gt;Weight: 267g&lt;br&gt;</t>
        </is>
      </c>
      <c r="O114" s="2">
        <f>IF(ISNUMBER(SEARCH("&lt;br&gt;Size",SUBSTITUTE(TRIM(N114),"&lt;br&gt; ","&lt;br&gt;"))),LEFT(SUBSTITUTE(TRIM(N114),"&lt;br&gt; ","&lt;br&gt;"),SEARCH("&lt;br&gt;Size",SUBSTITUTE(TRIM(N114),"&lt;br&gt; ","&lt;br&gt;"))-1),SUBSTITUTE(TRIM(N114),"&lt;br&gt; ","&lt;br&gt;"))</f>
        <v/>
      </c>
      <c r="P114" s="2">
        <f>IF(ISNUMBER(SEARCH("Size&lt;br&gt;US",O114)),LEFT(O114,SEARCH("Size&lt;br&gt;US",O114)-1),O114)</f>
        <v/>
      </c>
      <c r="Q114" s="2">
        <f>SUBSTITUTE(P114,"&lt;br&gt;",CHAR(10))</f>
        <v/>
      </c>
      <c r="R114" s="2">
        <f>REPLACE(Q114,1,FIND(CHAR(10),Q114),)</f>
        <v/>
      </c>
      <c r="S114" s="3">
        <f>REPLACE(R114,1,FIND(CHAR(10),R114),)</f>
        <v/>
      </c>
      <c r="T114" s="3">
        <f>REPLACE(S114,1,FIND(CHAR(10),S114),)</f>
        <v/>
      </c>
      <c r="U114" s="3">
        <f>REPLACE(T114,1,FIND(CHAR(10),T114),)</f>
        <v/>
      </c>
      <c r="V114" s="3">
        <f>REPLACE(U114,1,FIND(CHAR(10),U114),)</f>
        <v/>
      </c>
      <c r="W114" s="3">
        <f>REPLACE(V114,1,FIND(CHAR(10),V114),)</f>
        <v/>
      </c>
      <c r="X114" s="3">
        <f>REPLACE(W114,1,FIND(CHAR(10),W114),)</f>
        <v/>
      </c>
      <c r="Y114" s="2">
        <f>K114&amp;"【Service】 If you have any questions, please feel free to contact us and we will answer your questions as soon as possible."</f>
        <v/>
      </c>
      <c r="Z114" s="3" t="inlineStr">
        <is>
          <t>best gift</t>
        </is>
      </c>
      <c r="AA114" s="3">
        <f>LEFT(S114,FIND(CHAR(10),S114)-1)</f>
        <v/>
      </c>
      <c r="AB114" s="2">
        <f>LEFT(T114,FIND(CHAR(10),T114)-1)</f>
        <v/>
      </c>
      <c r="AC114" s="2">
        <f>LEFT(U114,FIND(CHAR(10),U114)-1)</f>
        <v/>
      </c>
      <c r="AD114" s="2">
        <f>LEFT(V114,FIND(CHAR(10),V114)-1)</f>
        <v/>
      </c>
      <c r="AE114" s="2">
        <f>LEFT(W114,FIND(CHAR(10),W114)-1)</f>
        <v/>
      </c>
      <c r="AF114" s="0" t="inlineStr">
        <is>
          <t>膏体,纸箱,信封件-DE2,沃尔玛特供</t>
        </is>
      </c>
      <c r="AG114" s="0" t="inlineStr">
        <is>
          <t>red</t>
        </is>
      </c>
      <c r="AH114" s="0" t="inlineStr">
        <is>
          <t>Free Size</t>
        </is>
      </c>
      <c r="AJ114" s="0" t="inlineStr">
        <is>
          <t>Plastic</t>
        </is>
      </c>
      <c r="AK114" s="0" t="inlineStr">
        <is>
          <t>塑料</t>
        </is>
      </c>
      <c r="AL114" s="0" t="inlineStr">
        <is>
          <t>41</t>
        </is>
      </c>
      <c r="AM114" s="0" t="inlineStr">
        <is>
          <t>278</t>
        </is>
      </c>
      <c r="AN114" s="5" t="n">
        <v>0.61</v>
      </c>
      <c r="AO114" s="0" t="n">
        <v>38.99</v>
      </c>
      <c r="AP114" s="0" t="n">
        <v>15.43</v>
      </c>
      <c r="AQ114" s="0" t="n">
        <v>14.99</v>
      </c>
      <c r="AR114" s="0">
        <f>IF(VALUE(TRIM(AM114))&lt;=100,"202411999000529084",IF(VALUE(TRIM(AM114))&lt;=200,"202411999000529085",IF(VALUE(TRIM(AM114))&lt;=300,"202411999000529087",IF(VALUE(TRIM(AM114))&lt;=400,"202411999000529089",IF(VALUE(TRIM(AM114))&lt;=500,"202411999000529090",IF(VALUE(TRIM(AM114))&lt;=1000,"202411999000532718","202411999000536024"))))))</f>
        <v/>
      </c>
      <c r="AU114" s="0" t="inlineStr">
        <is>
          <t>正常</t>
        </is>
      </c>
      <c r="BA114" s="0" t="inlineStr">
        <is>
          <t>http://23.94.38.62/cGdCQzBOZHVYN09VQUFvazZ6UkIyd2kwa0ZBYnI4SmpFQkFjaXpDSkhnWUMxOGVyRzYyWDB3R2VzcHlFcjVwMWtGNGNTQjlpZjJjPQ.jpg</t>
        </is>
      </c>
      <c r="BB114" s="0" t="inlineStr">
        <is>
          <t>http://23.94.38.62/dWQ1VGFvc3pJbGlDS2hNdHpINmRTdW5oTHQwbTBxdGpYbVZRajhuSWNDZmNVWWM2N0JMemJMZ3BpLzZGMjgyK01KcC9VSDU1RkRRPQ.jpg</t>
        </is>
      </c>
      <c r="BC114" s="0" t="inlineStr">
        <is>
          <t>http://23.94.38.62/ZFl3eXhoZnMrdG9NckR6bThzTVhRVTM5Qkk0YWdrZXZjMnRjRU9za1NpS09zM21hM2QvZjIvSWt0MmdsUncyM3padXVLMFI5cjFJPQ.jpg</t>
        </is>
      </c>
      <c r="BD114" s="0" t="inlineStr">
        <is>
          <t>http://23.94.38.62/UXdLSFJPcVdBemtkWlJCYU4yc0NWajFDMktueHgycFUrcUN3OEZpVHF5QThDbVZnZEVXOEZNOWUySXphNDhabzJUY3FxUlU4YnMwPQ.jpg</t>
        </is>
      </c>
      <c r="BE114" s="0" t="inlineStr">
        <is>
          <t>http://23.94.38.62/MjFJSkdidUxwMjhqZ3Eva0NrdGxRYlUxYm42aEdJcGsvVFYwK3l3cC9HMU45RHhMTnFMNS9heE1VK2RuaFBWcUVQZ1JJSktvS2tFPQ.jpg</t>
        </is>
      </c>
      <c r="BF114" s="0" t="inlineStr">
        <is>
          <t>http://23.94.38.62/ZXpIRXpMVHpHOGVrY1ZoZHFVQzFKSm9UeVBlNksyVkJrd3lCYmNMZTRPekt3VCtFelJrUjlMR0ExK00yZEs5T2xKTHpSaXcwa01jPQ.jpg</t>
        </is>
      </c>
      <c r="BG114" s="0" t="inlineStr">
        <is>
          <t>http://23.94.38.62/akdzalQ0Z3ZGRDljRGNIYUxuMDIwVHNQVHRCZXg1WWU1MXpZY1pUWXhXRFpFUEY3d0xKbUxBVi9xWVV5NXpoQjduZXlFdy9xL1dBPQ.jpg</t>
        </is>
      </c>
      <c r="BH114" s="0" t="inlineStr">
        <is>
          <t>http://23.94.38.62/VC9SSnQyWG11d2tpbVNLajNSbkpaSnVXRUNYUmJXZ1NFbTZSVFdqZ1R3eHZyTnRWNnBSOC90c2wwODZLYUlCT1pNYUNFbE9ZOGtJPQ.jpg</t>
        </is>
      </c>
      <c r="BI114" s="0" t="inlineStr">
        <is>
          <t>http://23.94.38.62/UGw2c2pkMWE4Y2dUUFdxWGxSR0V0TVRVQmliTGtrN3VHdEpCVnpvcVhoS3Nxekl0UkFkcU1kSjdSUng1QmgxNFpPOEt3aTFSZzlFPQ.jpg</t>
        </is>
      </c>
      <c r="BJ114" s="0" t="inlineStr">
        <is>
          <t>http://23.94.38.62/cFVTQ1c3R0MyQWI1QlB0VXdZMytEMkJubWFSOHQzYTNjVGJRRFJIYUxYaEIrL00wNHJ0anVQOWROWEQva0RCdkpmOTIrY0VPY1A0PQ.jpg@100</t>
        </is>
      </c>
      <c r="BK114" s="0">
        <f>IF(ISBLANK(BJ114),BA114,BJ114)</f>
        <v/>
      </c>
      <c r="BL114" s="0" t="inlineStr">
        <is>
          <t>GHM241025003</t>
        </is>
      </c>
      <c r="BN114" s="0" t="inlineStr">
        <is>
          <t>Christmas Lip Gloss Set 15ml 6-pack Moisturizing Liquid Oral Red Lip Gloss Lip Glaze Set</t>
        </is>
      </c>
      <c r="BO114" s="0" t="inlineStr">
        <is>
          <t>圣诞唇彩套装15ml 6支装保湿液体口红唇彩唇釉套装</t>
        </is>
      </c>
      <c r="BP114" s="0" t="inlineStr">
        <is>
          <t>Lakerain圣诞唇彩套装15ml 6支装滋润保湿液体口红唇彩唇釉套装</t>
        </is>
      </c>
      <c r="BQ114" s="0" t="inlineStr">
        <is>
          <t>Lakerain Christmas Lip Gloss Set 15Ml 6-Pack Moisturizing Liquid Lipstick Lip Gloss Lip Glaze Set</t>
        </is>
      </c>
    </row>
    <row r="115" ht="50" customHeight="1" s="1">
      <c r="A115" s="0" t="inlineStr">
        <is>
          <t>YSQ241026001</t>
        </is>
      </c>
      <c r="B115" s="0" t="inlineStr">
        <is>
          <t>Herunwer</t>
        </is>
      </c>
      <c r="C115" s="0" t="inlineStr">
        <is>
          <t>2WXX20250106</t>
        </is>
      </c>
      <c r="D115" s="0" t="inlineStr">
        <is>
          <t>-</t>
        </is>
      </c>
      <c r="E115" s="0" t="n"/>
      <c r="F115" s="0">
        <f>C115&amp;D115&amp;A115&amp;D115&amp;B115</f>
        <v/>
      </c>
      <c r="G115" s="0">
        <f>C115&amp;D115&amp;E115&amp;D115&amp;B115</f>
        <v/>
      </c>
      <c r="J115" s="0">
        <f>BN115</f>
        <v/>
      </c>
      <c r="K115" s="0" t="inlineStr">
        <is>
          <t xml:space="preserve">Herunwer </t>
        </is>
      </c>
      <c r="L115" s="0">
        <f>K115&amp;J115</f>
        <v/>
      </c>
      <c r="M115" s="0">
        <f>LEN(L115)</f>
        <v/>
      </c>
      <c r="N115" s="0" t="inlineStr">
        <is>
          <t>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t>
        </is>
      </c>
      <c r="O115" s="2">
        <f>IF(ISNUMBER(SEARCH("&lt;br&gt;Size",SUBSTITUTE(TRIM(N115),"&lt;br&gt; ","&lt;br&gt;"))),LEFT(SUBSTITUTE(TRIM(N115),"&lt;br&gt; ","&lt;br&gt;"),SEARCH("&lt;br&gt;Size",SUBSTITUTE(TRIM(N115),"&lt;br&gt; ","&lt;br&gt;"))-1),SUBSTITUTE(TRIM(N115),"&lt;br&gt; ","&lt;br&gt;"))</f>
        <v/>
      </c>
      <c r="P115" s="2">
        <f>IF(ISNUMBER(SEARCH("Size&lt;br&gt;US",O115)),LEFT(O115,SEARCH("Size&lt;br&gt;US",O115)-1),O115)</f>
        <v/>
      </c>
      <c r="Q115" s="2">
        <f>SUBSTITUTE(P115,"&lt;br&gt;",CHAR(10))</f>
        <v/>
      </c>
      <c r="R115" s="2">
        <f>REPLACE(Q115,1,FIND(CHAR(10),Q115),)</f>
        <v/>
      </c>
      <c r="S115" s="3">
        <f>REPLACE(R115,1,FIND(CHAR(10),R115),)</f>
        <v/>
      </c>
      <c r="T115" s="3">
        <f>REPLACE(S115,1,FIND(CHAR(10),S115),)</f>
        <v/>
      </c>
      <c r="U115" s="3">
        <f>REPLACE(T115,1,FIND(CHAR(10),T115),)</f>
        <v/>
      </c>
      <c r="V115" s="3">
        <f>REPLACE(U115,1,FIND(CHAR(10),U115),)</f>
        <v/>
      </c>
      <c r="W115" s="3">
        <f>REPLACE(V115,1,FIND(CHAR(10),V115),)</f>
        <v/>
      </c>
      <c r="X115" s="3">
        <f>REPLACE(W115,1,FIND(CHAR(10),W115),)</f>
        <v/>
      </c>
      <c r="Y115" s="2">
        <f>K115&amp;"【Service】 If you have any questions, please feel free to contact us and we will answer your questions as soon as possible."</f>
        <v/>
      </c>
      <c r="Z115" s="3" t="inlineStr">
        <is>
          <t>best gift</t>
        </is>
      </c>
      <c r="AA115" s="3">
        <f>LEFT(S115,FIND(CHAR(10),S115)-1)</f>
        <v/>
      </c>
      <c r="AB115" s="2">
        <f>LEFT(T115,FIND(CHAR(10),T115)-1)</f>
        <v/>
      </c>
      <c r="AC115" s="2">
        <f>LEFT(U115,FIND(CHAR(10),U115)-1)</f>
        <v/>
      </c>
      <c r="AD115" s="2">
        <f>LEFT(V115,FIND(CHAR(10),V115)-1)</f>
        <v/>
      </c>
      <c r="AE115" s="2">
        <f>LEFT(W115,FIND(CHAR(10),W115)-1)</f>
        <v/>
      </c>
      <c r="AF115" s="0" t="inlineStr">
        <is>
          <t>膏体,纸箱,信封件-US.UK.DE,信封件-FR,信封件-JP</t>
        </is>
      </c>
      <c r="AG115" s="0" t="inlineStr">
        <is>
          <t>gold</t>
        </is>
      </c>
      <c r="AH115" s="0" t="inlineStr">
        <is>
          <t>Free Size</t>
        </is>
      </c>
      <c r="AJ115" s="0" t="inlineStr">
        <is>
          <t>Plastic</t>
        </is>
      </c>
      <c r="AK115" s="0" t="inlineStr">
        <is>
          <t>塑料</t>
        </is>
      </c>
      <c r="AL115" s="0" t="inlineStr">
        <is>
          <t>6.5</t>
        </is>
      </c>
      <c r="AM115" s="0" t="inlineStr">
        <is>
          <t>30</t>
        </is>
      </c>
      <c r="AN115" s="5" t="n">
        <v>0.07000000000000001</v>
      </c>
      <c r="AO115" s="0" t="n">
        <v>14.99</v>
      </c>
      <c r="AP115" s="0" t="n">
        <v>5.8</v>
      </c>
      <c r="AQ115" s="0" t="n">
        <v>5.99</v>
      </c>
      <c r="AR115" s="0">
        <f>IF(VALUE(TRIM(AM115))&lt;=100,"202411999000529084",IF(VALUE(TRIM(AM115))&lt;=200,"202411999000529085",IF(VALUE(TRIM(AM115))&lt;=300,"202411999000529087",IF(VALUE(TRIM(AM115))&lt;=400,"202411999000529089",IF(VALUE(TRIM(AM115))&lt;=500,"202411999000529090",IF(VALUE(TRIM(AM115))&lt;=1000,"202411999000532718","202411999000536024"))))))</f>
        <v/>
      </c>
      <c r="AU115" s="0" t="inlineStr">
        <is>
          <t>正常</t>
        </is>
      </c>
      <c r="BA115" s="0" t="inlineStr">
        <is>
          <t>http://23.94.38.62/NFFWYmNmVENMd0RqTEk4NEJnQkw5L1ZSTm93bWM3djhBSzUwZ040WkRDK0ZCM2JFdGNaem9jUU1JVWFXSXdCY2orUEJwOVZYd1VJPQ.jpg</t>
        </is>
      </c>
      <c r="BB115" s="0" t="inlineStr">
        <is>
          <t>http://23.94.38.62/dXhYN1VQUTQ5TUlRV1h6aVhXTHMxUE14WHZLdFBreDdVaFlVbHNGVzg3R1VPUEJxekg2RVZsZTlQZ05GUHRKdVVsWWxHMHhjYXdRPQ.jpg</t>
        </is>
      </c>
      <c r="BC115" s="0" t="inlineStr">
        <is>
          <t>http://23.94.38.62/UXZDOTBuRlVmam03RDI3Y1RDczZsZ0gwY3lERDlHbEd4VEFaMWRrVVU4TisvWDJrVFg5VWJzekN0blBUajQwSGdKeTYzRk1SRWlFPQ.jpg</t>
        </is>
      </c>
      <c r="BD115" s="0" t="inlineStr">
        <is>
          <t>http://23.94.38.62/cnNMbVNkVmdXZ1BZak41NWNiWS9HYVZ5UUs1dzdRbnVrS2VyeVV0MERSYXhYcER0dVEzRU9zajBneXBkR1o2Z214eTlLVWZSVmRjPQ.jpg</t>
        </is>
      </c>
      <c r="BE115" s="0" t="inlineStr">
        <is>
          <t>http://23.94.38.62/T3NaRUg2UFdPSWdjYXFtWUNHbnQ4V3VFbVlGemcwSFBkaXp4eVpJQ01QM3V6OXFCN3V6VGFsRjdocmRrRVlZeTlBczdyOWlSMXp3PQ.jpg</t>
        </is>
      </c>
      <c r="BF115" s="0" t="inlineStr">
        <is>
          <t>http://23.94.38.62/UGoySCtQdmVOZjFaT1F1aVpvQnR4YUxlNDVCR2pLZkQwRDVDOWVoWXJJLzFuSGUyRFVPU2tBZGN5bVlHSDhmYlJIdHMzNXFKUWRNPQ.jpg</t>
        </is>
      </c>
      <c r="BG115" s="0" t="inlineStr">
        <is>
          <t>http://23.94.38.62/K0ZZVWdFWmdqU2gzOTRhSHNWVHY2NU00bGNPcyt4UW9TcHVsMmJiTzlZcGtJWE1uZkorN2dRaXIrWjdqV0tNazE1a1F3bUpVRXZNPQ.jpg</t>
        </is>
      </c>
      <c r="BH115" s="0" t="inlineStr">
        <is>
          <t>http://23.94.38.62/UE9IQlNENUprR0ZRMVNsd1ZCSWRDY3FjZ05XLzdaNlUwcEdIUmRyU2hEcXY2ZzdJMmUvcEljenE4SXdEc2FiTWhQYUl2WUkySkd3PQ.jpg</t>
        </is>
      </c>
      <c r="BI115" s="0" t="inlineStr">
        <is>
          <t>http://23.94.38.62/emswUFNGTWdLVHZtTXBIVElKdkE0WGFUUDlaNWplRWJPeGFrdFQ4ejA2MllWNDhHbzhCakpDREh1OHRrYkJTZzJmUGIyMm1VemZvPQ.jpg</t>
        </is>
      </c>
      <c r="BJ115" s="0" t="inlineStr">
        <is>
          <t>http://23.94.38.62/RTFTbThYdE1xRG9SWktHUWJFOFlXcllmVmlpa2QvOFVCbklqR01VcjJwMitCWk5VZDZqNDVTaWFpV0Z2ZTFrSDlibU8wcnpxSkVZPQ.jpg@100</t>
        </is>
      </c>
      <c r="BK115" s="0">
        <f>IF(ISBLANK(BJ115),BA115,BJ115)</f>
        <v/>
      </c>
      <c r="BL115" s="0" t="inlineStr">
        <is>
          <t>YSQ241026001</t>
        </is>
      </c>
      <c r="BN115" s="0" t="inlineStr">
        <is>
          <t>Moisturizing Carotene Temperature Change Lip Balm</t>
        </is>
      </c>
      <c r="BO115" s="0" t="inlineStr">
        <is>
          <t>保湿胡萝卜素温变润唇膏</t>
        </is>
      </c>
      <c r="BP115" s="0" t="inlineStr">
        <is>
          <t>QIC滋润保湿胡萝卜素温变唇膏</t>
        </is>
      </c>
      <c r="BQ115" s="0" t="inlineStr">
        <is>
          <t>Qic Moisturizing Carotene Temperature Changing Lip Balm</t>
        </is>
      </c>
    </row>
    <row r="116" ht="50" customHeight="1" s="1">
      <c r="A116" s="0" t="inlineStr">
        <is>
          <t>HMW241029008</t>
        </is>
      </c>
      <c r="B116" s="0" t="inlineStr">
        <is>
          <t>Herunwer</t>
        </is>
      </c>
      <c r="C116" s="0" t="inlineStr">
        <is>
          <t>2WXX20250106</t>
        </is>
      </c>
      <c r="D116" s="0" t="inlineStr">
        <is>
          <t>-</t>
        </is>
      </c>
      <c r="E116" s="0" t="n"/>
      <c r="F116" s="0">
        <f>C116&amp;D116&amp;A116&amp;D116&amp;B116</f>
        <v/>
      </c>
      <c r="G116" s="0">
        <f>C116&amp;D116&amp;E116&amp;D116&amp;B116</f>
        <v/>
      </c>
      <c r="J116" s="0">
        <f>BN116</f>
        <v/>
      </c>
      <c r="K116" s="0" t="inlineStr">
        <is>
          <t xml:space="preserve">Herunwer </t>
        </is>
      </c>
      <c r="L116" s="0">
        <f>K116&amp;J116</f>
        <v/>
      </c>
      <c r="M116" s="0">
        <f>LEN(L116)</f>
        <v/>
      </c>
      <c r="N116" s="0" t="inlineStr">
        <is>
          <t>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t>
        </is>
      </c>
      <c r="O116" s="2">
        <f>IF(ISNUMBER(SEARCH("&lt;br&gt;Size",SUBSTITUTE(TRIM(N116),"&lt;br&gt; ","&lt;br&gt;"))),LEFT(SUBSTITUTE(TRIM(N116),"&lt;br&gt; ","&lt;br&gt;"),SEARCH("&lt;br&gt;Size",SUBSTITUTE(TRIM(N116),"&lt;br&gt; ","&lt;br&gt;"))-1),SUBSTITUTE(TRIM(N116),"&lt;br&gt; ","&lt;br&gt;"))</f>
        <v/>
      </c>
      <c r="P116" s="2">
        <f>IF(ISNUMBER(SEARCH("Size&lt;br&gt;US",O116)),LEFT(O116,SEARCH("Size&lt;br&gt;US",O116)-1),O116)</f>
        <v/>
      </c>
      <c r="Q116" s="2">
        <f>SUBSTITUTE(P116,"&lt;br&gt;",CHAR(10))</f>
        <v/>
      </c>
      <c r="R116" s="2">
        <f>REPLACE(Q116,1,FIND(CHAR(10),Q116),)</f>
        <v/>
      </c>
      <c r="S116" s="3">
        <f>REPLACE(R116,1,FIND(CHAR(10),R116),)</f>
        <v/>
      </c>
      <c r="T116" s="3">
        <f>REPLACE(S116,1,FIND(CHAR(10),S116),)</f>
        <v/>
      </c>
      <c r="U116" s="3">
        <f>REPLACE(T116,1,FIND(CHAR(10),T116),)</f>
        <v/>
      </c>
      <c r="V116" s="3">
        <f>REPLACE(U116,1,FIND(CHAR(10),U116),)</f>
        <v/>
      </c>
      <c r="W116" s="3">
        <f>REPLACE(V116,1,FIND(CHAR(10),V116),)</f>
        <v/>
      </c>
      <c r="X116" s="3">
        <f>REPLACE(W116,1,FIND(CHAR(10),W116),)</f>
        <v/>
      </c>
      <c r="Y116" s="2">
        <f>K116&amp;"【Service】 If you have any questions, please feel free to contact us and we will answer your questions as soon as possible."</f>
        <v/>
      </c>
      <c r="Z116" s="3" t="inlineStr">
        <is>
          <t>best gift</t>
        </is>
      </c>
      <c r="AA116" s="3">
        <f>LEFT(S116,FIND(CHAR(10),S116)-1)</f>
        <v/>
      </c>
      <c r="AB116" s="2">
        <f>LEFT(T116,FIND(CHAR(10),T116)-1)</f>
        <v/>
      </c>
      <c r="AC116" s="2">
        <f>LEFT(U116,FIND(CHAR(10),U116)-1)</f>
        <v/>
      </c>
      <c r="AD116" s="2">
        <f>LEFT(V116,FIND(CHAR(10),V116)-1)</f>
        <v/>
      </c>
      <c r="AE116" s="2">
        <f>LEFT(W116,FIND(CHAR(10),W116)-1)</f>
        <v/>
      </c>
      <c r="AF116" s="0" t="inlineStr">
        <is>
          <t>膏体,圣诞节产品,纸箱</t>
        </is>
      </c>
      <c r="AG116" s="0" t="inlineStr">
        <is>
          <t>color</t>
        </is>
      </c>
      <c r="AH116" s="0" t="inlineStr">
        <is>
          <t>Free Size</t>
        </is>
      </c>
      <c r="AJ116" s="0" t="inlineStr">
        <is>
          <t>Plastic</t>
        </is>
      </c>
      <c r="AK116" s="0" t="inlineStr">
        <is>
          <t>塑料</t>
        </is>
      </c>
      <c r="AL116" s="0" t="inlineStr">
        <is>
          <t>12.5</t>
        </is>
      </c>
      <c r="AM116" s="0" t="inlineStr">
        <is>
          <t>68</t>
        </is>
      </c>
      <c r="AN116" s="5" t="n">
        <v>0.15</v>
      </c>
      <c r="AO116" s="0" t="n">
        <v>17.99</v>
      </c>
      <c r="AP116" s="0" t="n">
        <v>7.38</v>
      </c>
      <c r="AQ116" s="0" t="n">
        <v>6.99</v>
      </c>
      <c r="AR116" s="0">
        <f>IF(VALUE(TRIM(AM116))&lt;=100,"202411999000529084",IF(VALUE(TRIM(AM116))&lt;=200,"202411999000529085",IF(VALUE(TRIM(AM116))&lt;=300,"202411999000529087",IF(VALUE(TRIM(AM116))&lt;=400,"202411999000529089",IF(VALUE(TRIM(AM116))&lt;=500,"202411999000529090",IF(VALUE(TRIM(AM116))&lt;=1000,"202411999000532718","202411999000536024"))))))</f>
        <v/>
      </c>
      <c r="AU116" s="0" t="inlineStr">
        <is>
          <t>正常</t>
        </is>
      </c>
      <c r="BA116" s="0" t="inlineStr">
        <is>
          <t>http://23.94.38.62/RHJCWjRzcHZ2aSt5aVVLcGJtRHFGT1hmWDFITG54RjU3YTdINGlKeGV4c01Sd2JhNDZnNjJGY3RRNWdoQVdocFl6L3Y4am1hUk40PQ.jpg</t>
        </is>
      </c>
      <c r="BB116" s="0" t="inlineStr">
        <is>
          <t>http://23.94.38.62/Z0VBcGk3VXJTaVp0YWVoaUlFUTVmbldCelp2bXAwbUFwK05oczZIbklaOWZIamQxR1R5MDhpSlB1UEZCOHV5RHJSeDJ3c0d2S1lnPQ.jpg</t>
        </is>
      </c>
      <c r="BC116" s="0" t="inlineStr">
        <is>
          <t>http://23.94.38.62/NXNqcXMzMTNtZ0c4OWovUVNMV3JYSkxYdERBU1Q4YlJ0NGF6YmNUR1ZiaG1ZSDNZVkI0R3hWVUdnWnd1K1JsU2kxYmQxTDl5U0ZNPQ.jpg</t>
        </is>
      </c>
      <c r="BD116" s="0" t="inlineStr">
        <is>
          <t>http://23.94.38.62/MHNVbTRybytpaS9LVEE2QVY4OSt4R1Flb1Zqd3FqVzNDNHhyL2VYcFd1a0xtRmNmMFJWdXhQZzRjTVJabGdMZ21vY281Nkx2a3lnPQ.jpg</t>
        </is>
      </c>
      <c r="BE116" s="0" t="inlineStr">
        <is>
          <t>http://23.94.38.62/YTE1bUhRU29yYWwvY0VMcnpwUlBaUldaSkFYL0lhWk94U1VxaXBZRVErZE1TOWwrWFAxWEhEUVlPSE9GRVQ5aE1neG5HVkhXZUhnPQ.jpg</t>
        </is>
      </c>
      <c r="BF116" s="0" t="inlineStr">
        <is>
          <t>http://23.94.38.62/U0s5a2dSNXJkQ2FraDlOdGw1TElmMU9QZXFGZURFRENqejBwRGxIUCtOSDlNeWtENWhmNC9tdExZNTNCK3VTcXVnWFVmM0dJZUxJPQ.jpg</t>
        </is>
      </c>
      <c r="BG116" s="0" t="inlineStr">
        <is>
          <t>http://23.94.38.62/Y0ZJQW8zMlRCTmRYN0QzTk9aL1Jpa2Yva1BFZm9TSmNDVFZTbjdjUW1VTEVrTGhVODU3amdJQTRYZlBwcXEzcVlSM0FrZU9WM0dVPQ.jpg</t>
        </is>
      </c>
      <c r="BH116" s="0" t="inlineStr">
        <is>
          <t>http://23.94.38.62/Y1BqMThsbUxXeVYxcEpNYkFhdXVCTVhuTWFNZmhFY2REWjRZaWRqSHIvdEhEcUJVVlVDUXRWM3lWcTR0ZXEwcTFxc2hpT2RVRW00PQ.jpg</t>
        </is>
      </c>
      <c r="BI116" s="0" t="n"/>
      <c r="BJ116" s="0" t="inlineStr">
        <is>
          <t>http://23.94.38.62/b1FtWDFadmxLYTI3bm0yUHdoa3dZWGJON2Fjc2RQbFBtK0tCQTdMSFA0SE5UdzhGTDZ6aGdhMkhLcnFQeUxkbklTTXJXSTlMSmdzPQ.jpg@100</t>
        </is>
      </c>
      <c r="BK116" s="0">
        <f>IF(ISBLANK(BJ116),BA116,BJ116)</f>
        <v/>
      </c>
      <c r="BL116" s="0" t="inlineStr">
        <is>
          <t>HMW241029008</t>
        </is>
      </c>
      <c r="BN116" s="0" t="inlineStr">
        <is>
          <t>12-color Christmas Lip Liner Waterproofs Permanent Non-stick Cup Matte Hook Line Lipstick Pen Set Makeup</t>
        </is>
      </c>
      <c r="BO116" s="0" t="inlineStr">
        <is>
          <t>12色圣诞唇线笔防水持久不粘杯哑光勾线口红笔套装彩妆</t>
        </is>
      </c>
      <c r="BP116" s="0" t="inlineStr">
        <is>
          <t>12色圣诞节唇线笔防水持久不沾杯哑光勾线口红笔套装彩妆</t>
        </is>
      </c>
      <c r="BQ116" s="0" t="inlineStr">
        <is>
          <t>12 Colors Christmas Lip Liner Waterproof Long-Lasting Non-Stick Cup Matte Hook Lipstick Pen Set Makeup</t>
        </is>
      </c>
    </row>
    <row r="117" ht="50" customHeight="1" s="1">
      <c r="A117" s="0" t="inlineStr">
        <is>
          <t>ACJ241101002</t>
        </is>
      </c>
      <c r="B117" s="0" t="inlineStr">
        <is>
          <t>Herunwer</t>
        </is>
      </c>
      <c r="C117" s="0" t="inlineStr">
        <is>
          <t>2WXX20250106</t>
        </is>
      </c>
      <c r="D117" s="0" t="inlineStr">
        <is>
          <t>-</t>
        </is>
      </c>
      <c r="F117" s="0">
        <f>C117&amp;D117&amp;A117&amp;D117&amp;B117</f>
        <v/>
      </c>
      <c r="G117" s="0">
        <f>C117&amp;D117&amp;E117&amp;D117&amp;B117</f>
        <v/>
      </c>
      <c r="J117" s="0">
        <f>BN117</f>
        <v/>
      </c>
      <c r="K117" s="0" t="inlineStr">
        <is>
          <t xml:space="preserve">Herunwer </t>
        </is>
      </c>
      <c r="L117" s="0">
        <f>K117&amp;J117</f>
        <v/>
      </c>
      <c r="M117" s="0">
        <f>LEN(L117)</f>
        <v/>
      </c>
      <c r="N117" s="0" t="inlineStr">
        <is>
          <t>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 transparent grease-based base oil  lip balm, used for lip base grease manual liquid lipstick modification&lt;br&gt;Product Description:&lt;br&gt;1 X lip glaze&lt;br&gt;</t>
        </is>
      </c>
      <c r="O117" s="2">
        <f>IF(ISNUMBER(SEARCH("&lt;br&gt;Size",SUBSTITUTE(TRIM(N117),"&lt;br&gt; ","&lt;br&gt;"))),LEFT(SUBSTITUTE(TRIM(N117),"&lt;br&gt; ","&lt;br&gt;"),SEARCH("&lt;br&gt;Size",SUBSTITUTE(TRIM(N117),"&lt;br&gt; ","&lt;br&gt;"))-1),SUBSTITUTE(TRIM(N117),"&lt;br&gt; ","&lt;br&gt;"))</f>
        <v/>
      </c>
      <c r="P117" s="2">
        <f>IF(ISNUMBER(SEARCH("Size&lt;br&gt;US",O117)),LEFT(O117,SEARCH("Size&lt;br&gt;US",O117)-1),O117)</f>
        <v/>
      </c>
      <c r="Q117" s="2">
        <f>SUBSTITUTE(P117,"&lt;br&gt;",CHAR(10))</f>
        <v/>
      </c>
      <c r="R117" s="2">
        <f>REPLACE(Q117,1,FIND(CHAR(10),Q117),)</f>
        <v/>
      </c>
      <c r="S117" s="3">
        <f>REPLACE(R117,1,FIND(CHAR(10),R117),)</f>
        <v/>
      </c>
      <c r="T117" s="3">
        <f>REPLACE(S117,1,FIND(CHAR(10),S117),)</f>
        <v/>
      </c>
      <c r="U117" s="3">
        <f>REPLACE(T117,1,FIND(CHAR(10),T117),)</f>
        <v/>
      </c>
      <c r="V117" s="3">
        <f>REPLACE(U117,1,FIND(CHAR(10),U117),)</f>
        <v/>
      </c>
      <c r="W117" s="3">
        <f>REPLACE(V117,1,FIND(CHAR(10),V117),)</f>
        <v/>
      </c>
      <c r="X117" s="3">
        <f>REPLACE(W117,1,FIND(CHAR(10),W117),)</f>
        <v/>
      </c>
      <c r="Y117" s="2">
        <f>K117&amp;"【Service】 If you have any questions, please feel free to contact us and we will answer your questions as soon as possible."</f>
        <v/>
      </c>
      <c r="Z117" s="3" t="inlineStr">
        <is>
          <t>best gift</t>
        </is>
      </c>
      <c r="AA117" s="3">
        <f>LEFT(S117,FIND(CHAR(10),S117)-1)</f>
        <v/>
      </c>
      <c r="AB117" s="2">
        <f>LEFT(T117,FIND(CHAR(10),T117)-1)</f>
        <v/>
      </c>
      <c r="AC117" s="2">
        <f>LEFT(U117,FIND(CHAR(10),U117)-1)</f>
        <v/>
      </c>
      <c r="AD117" s="2">
        <f>LEFT(V117,FIND(CHAR(10),V117)-1)</f>
        <v/>
      </c>
      <c r="AE117" s="2">
        <f>LEFT(W117,FIND(CHAR(10),W117)-1)</f>
        <v/>
      </c>
      <c r="AF117" s="0" t="inlineStr">
        <is>
          <t>液体,信封件-US.UK.DE,信封件-FR,信封件-JP</t>
        </is>
      </c>
      <c r="AG117" s="0" t="inlineStr">
        <is>
          <t>pink</t>
        </is>
      </c>
      <c r="AH117" s="0" t="inlineStr">
        <is>
          <t>Free Size</t>
        </is>
      </c>
      <c r="AJ117" s="0" t="inlineStr">
        <is>
          <t>Plastic</t>
        </is>
      </c>
      <c r="AK117" s="0" t="inlineStr">
        <is>
          <t>塑料</t>
        </is>
      </c>
      <c r="AL117" s="0" t="inlineStr">
        <is>
          <t>5</t>
        </is>
      </c>
      <c r="AM117" s="0" t="inlineStr">
        <is>
          <t>56</t>
        </is>
      </c>
      <c r="AN117" s="5" t="n">
        <v>0.12</v>
      </c>
      <c r="AO117" s="0" t="n">
        <v>13.99</v>
      </c>
      <c r="AP117" s="0" t="n">
        <v>5.74</v>
      </c>
      <c r="AQ117" s="0" t="n">
        <v>5.99</v>
      </c>
      <c r="AR117" s="0">
        <f>IF(VALUE(TRIM(AM117))&lt;=100,"202411999000529084",IF(VALUE(TRIM(AM117))&lt;=200,"202411999000529085",IF(VALUE(TRIM(AM117))&lt;=300,"202411999000529087",IF(VALUE(TRIM(AM117))&lt;=400,"202411999000529089",IF(VALUE(TRIM(AM117))&lt;=500,"202411999000529090",IF(VALUE(TRIM(AM117))&lt;=1000,"202411999000532718","202411999000536024"))))))</f>
        <v/>
      </c>
      <c r="AU117" s="0" t="inlineStr">
        <is>
          <t>正常</t>
        </is>
      </c>
      <c r="BA117" s="0" t="inlineStr">
        <is>
          <t>http://23.94.38.62/eHJMNTFaRGdzN21zemU0TFlZVTZoaVl2WjBLWnJuZXRZU1ZLbkhsb0NQVzBMdThPRU1mbSt1SUMxNmk3dkdCeS9pSEtIQ2E2OWpRPQ.jpg</t>
        </is>
      </c>
      <c r="BB117" s="0" t="inlineStr">
        <is>
          <t>http://23.94.38.62/RnBibEJGT05jN05HRXMrQTFJRTBnKzVqTGVLUVBBbVVBK3JTS1lsc1hQRFVkcFFFL04wTDRHejkyTjRXTVViMy8wblNEcVNDQ0tBPQ.jpg</t>
        </is>
      </c>
      <c r="BC117" s="0" t="inlineStr">
        <is>
          <t>http://23.94.38.62/b3BnM0U3THNuUnZHMWovZ2F2dGJPOFFiekRSY1ZqK3FKekYrdVNHNFI4NkJNWGZxUWRqQVpjYzVPYkEvb0xwNjgwTDdSZ1RxMTNBPQ.jpg</t>
        </is>
      </c>
      <c r="BD117" s="0" t="n"/>
      <c r="BE117" s="0" t="n"/>
      <c r="BF117" s="0" t="n"/>
      <c r="BG117" s="0" t="n"/>
      <c r="BH117" s="0" t="n"/>
      <c r="BI117" s="0" t="n"/>
      <c r="BJ117" s="0" t="inlineStr">
        <is>
          <t>http://23.94.38.62/TS9TN0puRm95OWlnWktIcm1QOFBWeWRmSXY3NkFPOFA0QjVqWEVTY2tQaUZSbFI2Vk01N1RZeDlqVlZwWStLUHZvcGk5TGhhWHc4PQ.jpg@100</t>
        </is>
      </c>
      <c r="BK117" s="0">
        <f>IF(ISBLANK(BJ117),BA117,BJ117)</f>
        <v/>
      </c>
      <c r="BL117" s="0" t="inlineStr">
        <is>
          <t>ACJ241101002</t>
        </is>
      </c>
      <c r="BN117" s="0" t="inlineStr">
        <is>
          <t>DIY Transparent Lip Gloss Lip Glaze Base Moisturizing And Moisturizing 50ml</t>
        </is>
      </c>
      <c r="BO117" s="0" t="inlineStr">
        <is>
          <t>DIY透明唇彩唇釉打底保湿滋润50ml</t>
        </is>
      </c>
      <c r="BP117" s="0" t="inlineStr">
        <is>
          <t>langmannni新款DIY透明唇彩唇釉基底 保湿滋润  50ml粉色珠光</t>
        </is>
      </c>
      <c r="BQ117" s="0" t="inlineStr">
        <is>
          <t>Langmannni New Diy Transparent Lip Gloss Lip Glaze Base Moisturizing 50Ml Pink Pearl</t>
        </is>
      </c>
    </row>
    <row r="118" ht="50" customHeight="1" s="1">
      <c r="A118" s="0" t="inlineStr">
        <is>
          <t>ACJ241101003</t>
        </is>
      </c>
      <c r="B118" s="0" t="inlineStr">
        <is>
          <t>Herunwer</t>
        </is>
      </c>
      <c r="C118" s="0" t="inlineStr">
        <is>
          <t>2WXX20250106</t>
        </is>
      </c>
      <c r="D118" s="0" t="inlineStr">
        <is>
          <t>-</t>
        </is>
      </c>
      <c r="E118" s="0" t="n"/>
      <c r="F118" s="0">
        <f>C118&amp;D118&amp;A118&amp;D118&amp;B118</f>
        <v/>
      </c>
      <c r="G118" s="0">
        <f>C118&amp;D118&amp;E118&amp;D118&amp;B118</f>
        <v/>
      </c>
      <c r="J118" s="0">
        <f>BN118</f>
        <v/>
      </c>
      <c r="K118" s="0" t="inlineStr">
        <is>
          <t xml:space="preserve">Herunwer </t>
        </is>
      </c>
      <c r="L118" s="0">
        <f>K118&amp;J118</f>
        <v/>
      </c>
      <c r="M118" s="0">
        <f>LEN(L118)</f>
        <v/>
      </c>
      <c r="N118" s="0" t="inlineStr">
        <is>
          <t>20pcs Cotton Swab Matte Box Lip Gloss Cotton Swab Portable Lip Gloss,Cotton Swab Lip Glaze, Ciggy Case Lip Brush Lip Liquid&lt;br&gt; 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 1X Lip Glaze (20PC)&lt;br&gt;</t>
        </is>
      </c>
      <c r="O118" s="2">
        <f>IF(ISNUMBER(SEARCH("&lt;br&gt;Size",SUBSTITUTE(TRIM(N118),"&lt;br&gt; ","&lt;br&gt;"))),LEFT(SUBSTITUTE(TRIM(N118),"&lt;br&gt; ","&lt;br&gt;"),SEARCH("&lt;br&gt;Size",SUBSTITUTE(TRIM(N118),"&lt;br&gt; ","&lt;br&gt;"))-1),SUBSTITUTE(TRIM(N118),"&lt;br&gt; ","&lt;br&gt;"))</f>
        <v/>
      </c>
      <c r="P118" s="2">
        <f>IF(ISNUMBER(SEARCH("Size&lt;br&gt;US",O118)),LEFT(O118,SEARCH("Size&lt;br&gt;US",O118)-1),O118)</f>
        <v/>
      </c>
      <c r="Q118" s="2">
        <f>SUBSTITUTE(P118,"&lt;br&gt;",CHAR(10))</f>
        <v/>
      </c>
      <c r="R118" s="2">
        <f>REPLACE(Q118,1,FIND(CHAR(10),Q118),)</f>
        <v/>
      </c>
      <c r="S118" s="3">
        <f>REPLACE(R118,1,FIND(CHAR(10),R118),)</f>
        <v/>
      </c>
      <c r="T118" s="3">
        <f>REPLACE(S118,1,FIND(CHAR(10),S118),)</f>
        <v/>
      </c>
      <c r="U118" s="3">
        <f>REPLACE(T118,1,FIND(CHAR(10),T118),)</f>
        <v/>
      </c>
      <c r="V118" s="3">
        <f>REPLACE(U118,1,FIND(CHAR(10),U118),)</f>
        <v/>
      </c>
      <c r="W118" s="3">
        <f>REPLACE(V118,1,FIND(CHAR(10),V118),)</f>
        <v/>
      </c>
      <c r="X118" s="3">
        <f>REPLACE(W118,1,FIND(CHAR(10),W118),)</f>
        <v/>
      </c>
      <c r="Y118" s="2">
        <f>K118&amp;"【Service】 If you have any questions, please feel free to contact us and we will answer your questions as soon as possible."</f>
        <v/>
      </c>
      <c r="Z118" s="3" t="inlineStr">
        <is>
          <t>best gift</t>
        </is>
      </c>
      <c r="AA118" s="3">
        <f>LEFT(S118,FIND(CHAR(10),S118)-1)</f>
        <v/>
      </c>
      <c r="AB118" s="2">
        <f>LEFT(T118,FIND(CHAR(10),T118)-1)</f>
        <v/>
      </c>
      <c r="AC118" s="2">
        <f>LEFT(U118,FIND(CHAR(10),U118)-1)</f>
        <v/>
      </c>
      <c r="AD118" s="2">
        <f>LEFT(V118,FIND(CHAR(10),V118)-1)</f>
        <v/>
      </c>
      <c r="AE118" s="2">
        <f>LEFT(W118,FIND(CHAR(10),W118)-1)</f>
        <v/>
      </c>
      <c r="AF118" s="0" t="inlineStr">
        <is>
          <t>信封件-FR,纸箱,定制,信封件-US.UK.DE,膏体,信封件-JP,开模已回货</t>
        </is>
      </c>
      <c r="AG118" s="0" t="inlineStr">
        <is>
          <t>multicolor</t>
        </is>
      </c>
      <c r="AH118" s="0" t="inlineStr">
        <is>
          <t>Free Size</t>
        </is>
      </c>
      <c r="AJ118" s="0" t="inlineStr">
        <is>
          <t>Plastic</t>
        </is>
      </c>
      <c r="AK118" s="0" t="inlineStr">
        <is>
          <t>塑料</t>
        </is>
      </c>
      <c r="AL118" s="0" t="inlineStr">
        <is>
          <t>5</t>
        </is>
      </c>
      <c r="AM118" s="0" t="inlineStr">
        <is>
          <t>22</t>
        </is>
      </c>
      <c r="AN118" s="5" t="n">
        <v>0.05</v>
      </c>
      <c r="AO118" s="0" t="n">
        <v>13.99</v>
      </c>
      <c r="AP118" s="0" t="n">
        <v>5.5</v>
      </c>
      <c r="AQ118" s="0" t="n">
        <v>4.99</v>
      </c>
      <c r="AR118" s="0">
        <f>IF(VALUE(TRIM(AM118))&lt;=100,"202411999000529084",IF(VALUE(TRIM(AM118))&lt;=200,"202411999000529085",IF(VALUE(TRIM(AM118))&lt;=300,"202411999000529087",IF(VALUE(TRIM(AM118))&lt;=400,"202411999000529089",IF(VALUE(TRIM(AM118))&lt;=500,"202411999000529090",IF(VALUE(TRIM(AM118))&lt;=1000,"202411999000532718","202411999000536024"))))))</f>
        <v/>
      </c>
      <c r="AU118" s="0" t="inlineStr">
        <is>
          <t>正常</t>
        </is>
      </c>
      <c r="BA118" s="0" t="inlineStr">
        <is>
          <t>http://23.94.38.62/eXhEWmxJODByb0pqQnAwTjNSNkV4T0d1THJFeUZ1ZDhYUEE0QUd3ZzVpMEZ0emxNWlRVRVRmQmJvQ2xBVEFyNnZyZGpNTVdiNHNZPQ.jpg</t>
        </is>
      </c>
      <c r="BB118" s="0" t="inlineStr">
        <is>
          <t>http://23.94.38.62/anVkakpXb2tER0NWcCt3S1dBTmtwUmp1ZGZxY3d1TWJ5dHVBQS85UlFUZW5LbmFJMVdkY1RoaFRYRDFmelgzOVVLVFZUdDhjVkowPQ.jpg</t>
        </is>
      </c>
      <c r="BC118" s="0" t="inlineStr">
        <is>
          <t>http://23.94.38.62/Y2owN0RqZDhkeS8yZ0IrTHlFKzNocHRUTFl2N2ZBb3hscVdrK01yQkJCWkJyZk8wS21GWUFSR2U1OFMvTytoQ1NJOWpEbS9kZ2swPQ.jpg</t>
        </is>
      </c>
      <c r="BD118" s="0" t="inlineStr">
        <is>
          <t>http://23.94.38.62/YlBLcEhFOXFPSFhTcjk1bDNtYXJGWHpmekVQeXNOTStnRGYzR1FmWEdVN2o3RnEvSnlrSVlPdUwrZDF1VmJLd2I1Wm1pajhCKzZBPQ.jpg</t>
        </is>
      </c>
      <c r="BE118" s="0" t="inlineStr">
        <is>
          <t>http://23.94.38.62/T0hGRk50M3BuTDFWWFJwcFJCbU5xUjd3L1lWVFlQL25SRFBzYXE1aktvajNLSWFKSmxwb05FWFBmWFcyZkdyRUo3dXJtS1V5Q3hjPQ.jpg</t>
        </is>
      </c>
      <c r="BF118" s="0" t="inlineStr">
        <is>
          <t>http://23.94.38.62/aUVrclJXTVNyL0granlWZjR3b2Rkdjk5d21kc3N4TXBHa01PN3lHS2MrWGQ2OTZVU1dNRStMcGNnenEzcUIrVk8yeGY3czNCR0JvPQ.jpg</t>
        </is>
      </c>
      <c r="BG118" s="0" t="inlineStr">
        <is>
          <t>http://23.94.38.62/eGhIRXJBb3Z4cjBsNUtIRE44RnRObFV0S3hHYUdWcW01L0M0bGxmN3RTYnE3MkdkUjlxNVhucjUvRG0yQlpjdklDWTZCMGs4bXg4PQ.jpg</t>
        </is>
      </c>
      <c r="BH118" s="0" t="inlineStr">
        <is>
          <t>http://23.94.38.62/V1p5cDNlaWUwWWl2WjlJT3FmbXMyWElISkE1M2FYTEFCNkVnRy9hdjN0SUF6Ti9iVEZYYUQzbysvM0NCSGpmMWk1VDNIU0FhdllBPQ.jpg</t>
        </is>
      </c>
      <c r="BI118" s="0" t="inlineStr">
        <is>
          <t>http://23.94.38.62/b1Z4TnpIRGlZcFpqeWR4bnRzV2MwblRBS1hKWlZLNjhxTElrYXpldjVYM1lUenNYUmhCTkYvc3htYzZXb2IvYWd5Vkh4bmVkMUEwPQ.jpg</t>
        </is>
      </c>
      <c r="BJ118" s="0" t="inlineStr">
        <is>
          <t>http://23.94.38.62/MXRHNW1BRzdremtzRndaM2U5VERNZE83UlFBdG0wVGorTjY3RzNTTzRVZTY1Tk16b3JkQmd3WVJyQ1Eya3NMNUJwSzRzS3BQZW1ZPQ.jpg@100</t>
        </is>
      </c>
      <c r="BK118" s="0">
        <f>IF(ISBLANK(BJ118),BA118,BJ118)</f>
        <v/>
      </c>
      <c r="BL118" s="0" t="inlineStr">
        <is>
          <t>ACJ241101003</t>
        </is>
      </c>
      <c r="BN118" s="0" t="inlineStr">
        <is>
          <t>20pcs Cotton Swab Matte Box Lip Gloss Cotton Swab Portable Lip Gloss Cotton Swab Lip Glaze Ciggy Case Lip Brush Lip Liquid</t>
        </is>
      </c>
      <c r="BO118" s="0" t="inlineStr">
        <is>
          <t>20支装棉签哑光盒唇彩棉签便携式唇彩棉签唇釉烟盒唇刷唇液</t>
        </is>
      </c>
      <c r="BP118" s="0" t="inlineStr">
        <is>
          <t>20pcs持久唇彩棉签哑光香烟盒口红棉签便携创意不掉色口红</t>
        </is>
      </c>
      <c r="BQ118" s="0" t="inlineStr">
        <is>
          <t>20Pcs Long-Lasting Lip Gloss Cotton Swab Matte Cigarette Case Lipstick Cotton Swab Portable Creative Non-Fading Lipstick</t>
        </is>
      </c>
    </row>
    <row r="119" ht="50" customHeight="1" s="1">
      <c r="A119" s="0" t="inlineStr">
        <is>
          <t>ZNP241102002</t>
        </is>
      </c>
      <c r="B119" s="0" t="inlineStr">
        <is>
          <t>Herunwer</t>
        </is>
      </c>
      <c r="C119" s="0" t="inlineStr">
        <is>
          <t>2WXX20250106</t>
        </is>
      </c>
      <c r="D119" s="0" t="inlineStr">
        <is>
          <t>-</t>
        </is>
      </c>
      <c r="E119" s="0" t="n"/>
      <c r="F119" s="0">
        <f>C119&amp;D119&amp;A119&amp;D119&amp;B119</f>
        <v/>
      </c>
      <c r="G119" s="0">
        <f>C119&amp;D119&amp;E119&amp;D119&amp;B119</f>
        <v/>
      </c>
      <c r="J119" s="0">
        <f>BN119</f>
        <v/>
      </c>
      <c r="K119" s="0" t="inlineStr">
        <is>
          <t xml:space="preserve">Herunwer </t>
        </is>
      </c>
      <c r="L119" s="0">
        <f>K119&amp;J119</f>
        <v/>
      </c>
      <c r="M119" s="0">
        <f>LEN(L119)</f>
        <v/>
      </c>
      <c r="N119" s="0" t="inlineStr">
        <is>
          <t>Lip Oil Plumping Lip Tint Moisturizing Lip Gloss Transparent Lip Balm Care Nourishing Repairing Non-Lighten Lip Lines 6ml&lt;br&gt;Features:&lt;br&gt;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lipstick.&lt;br&gt;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gloss&lt;br&gt;</t>
        </is>
      </c>
      <c r="O119" s="2">
        <f>IF(ISNUMBER(SEARCH("&lt;br&gt;Size",SUBSTITUTE(TRIM(N119),"&lt;br&gt; ","&lt;br&gt;"))),LEFT(SUBSTITUTE(TRIM(N119),"&lt;br&gt; ","&lt;br&gt;"),SEARCH("&lt;br&gt;Size",SUBSTITUTE(TRIM(N119),"&lt;br&gt; ","&lt;br&gt;"))-1),SUBSTITUTE(TRIM(N119),"&lt;br&gt; ","&lt;br&gt;"))</f>
        <v/>
      </c>
      <c r="P119" s="2">
        <f>IF(ISNUMBER(SEARCH("Size&lt;br&gt;US",O119)),LEFT(O119,SEARCH("Size&lt;br&gt;US",O119)-1),O119)</f>
        <v/>
      </c>
      <c r="Q119" s="2">
        <f>SUBSTITUTE(P119,"&lt;br&gt;",CHAR(10))</f>
        <v/>
      </c>
      <c r="R119" s="2">
        <f>REPLACE(Q119,1,FIND(CHAR(10),Q119),)</f>
        <v/>
      </c>
      <c r="S119" s="3">
        <f>REPLACE(R119,1,FIND(CHAR(10),R119),)</f>
        <v/>
      </c>
      <c r="T119" s="3">
        <f>REPLACE(S119,1,FIND(CHAR(10),S119),)</f>
        <v/>
      </c>
      <c r="U119" s="3">
        <f>REPLACE(T119,1,FIND(CHAR(10),T119),)</f>
        <v/>
      </c>
      <c r="V119" s="3">
        <f>REPLACE(U119,1,FIND(CHAR(10),U119),)</f>
        <v/>
      </c>
      <c r="W119" s="3">
        <f>REPLACE(V119,1,FIND(CHAR(10),V119),)</f>
        <v/>
      </c>
      <c r="X119" s="3">
        <f>REPLACE(W119,1,FIND(CHAR(10),W119),)</f>
        <v/>
      </c>
      <c r="Y119" s="2">
        <f>K119&amp;"【Service】 If you have any questions, please feel free to contact us and we will answer your questions as soon as possible."</f>
        <v/>
      </c>
      <c r="Z119" s="3" t="inlineStr">
        <is>
          <t>best gift</t>
        </is>
      </c>
      <c r="AA119" s="3">
        <f>LEFT(S119,FIND(CHAR(10),S119)-1)</f>
        <v/>
      </c>
      <c r="AB119" s="2">
        <f>LEFT(T119,FIND(CHAR(10),T119)-1)</f>
        <v/>
      </c>
      <c r="AC119" s="2">
        <f>LEFT(U119,FIND(CHAR(10),U119)-1)</f>
        <v/>
      </c>
      <c r="AD119" s="2">
        <f>LEFT(V119,FIND(CHAR(10),V119)-1)</f>
        <v/>
      </c>
      <c r="AE119" s="2">
        <f>LEFT(W119,FIND(CHAR(10),W119)-1)</f>
        <v/>
      </c>
      <c r="AF119" s="0" t="inlineStr">
        <is>
          <t>信封件-DE2,纸箱,液体</t>
        </is>
      </c>
      <c r="AG119" s="0" t="inlineStr">
        <is>
          <t>multicolor</t>
        </is>
      </c>
      <c r="AH119" s="0" t="inlineStr">
        <is>
          <t>Free Size</t>
        </is>
      </c>
      <c r="AJ119" s="0" t="inlineStr">
        <is>
          <t>Plastic</t>
        </is>
      </c>
      <c r="AK119" s="0" t="inlineStr">
        <is>
          <t>塑料</t>
        </is>
      </c>
      <c r="AL119" s="0" t="inlineStr">
        <is>
          <t>4</t>
        </is>
      </c>
      <c r="AM119" s="0" t="inlineStr">
        <is>
          <t>20</t>
        </is>
      </c>
      <c r="AN119" s="5" t="n">
        <v>0.04</v>
      </c>
      <c r="AO119" s="0" t="n">
        <v>12.99</v>
      </c>
      <c r="AP119" s="0" t="n">
        <v>5.3</v>
      </c>
      <c r="AQ119" s="0" t="n">
        <v>4.99</v>
      </c>
      <c r="AR119" s="0">
        <f>IF(VALUE(TRIM(AM119))&lt;=100,"202411999000529084",IF(VALUE(TRIM(AM119))&lt;=200,"202411999000529085",IF(VALUE(TRIM(AM119))&lt;=300,"202411999000529087",IF(VALUE(TRIM(AM119))&lt;=400,"202411999000529089",IF(VALUE(TRIM(AM119))&lt;=500,"202411999000529090",IF(VALUE(TRIM(AM119))&lt;=1000,"202411999000532718","202411999000536024"))))))</f>
        <v/>
      </c>
      <c r="AU119" s="0" t="inlineStr">
        <is>
          <t>正常</t>
        </is>
      </c>
      <c r="BA119" s="0" t="inlineStr">
        <is>
          <t>http://23.94.38.62/RzYyTE13QXNyRVJ6di9YNWJaRWplSSs1K1Zub1RFVHYveENFSEh0TVJOdjhCdkdUMzUwV3lRRzdLdWNkdVp2MDYxeGNDRTY5cnBnPQ.jpg</t>
        </is>
      </c>
      <c r="BB119" s="0" t="inlineStr">
        <is>
          <t>http://23.94.38.62/alphN2Z5RnhsL1pSejJzRXhJNGxHR0ZJMlJBM0ZFS2hjUWk4c0ZOanBEWEtLejlRcVAzM0s5MmlLTHlFOU1icm9GMFFDUk5sdXZNPQ.jpg</t>
        </is>
      </c>
      <c r="BC119" s="0" t="inlineStr">
        <is>
          <t>http://23.94.38.62/Y1VTMGJ3b0pyWTZmUG9EK2dSc0VvallnZ2FWR1gxQjlaMG80Slpic0FYOHFsWmRkZHJlS3BhdjFFOWRGTVJLWTlzSHd1M2xGUkg4PQ.jpg</t>
        </is>
      </c>
      <c r="BD119" s="0" t="inlineStr">
        <is>
          <t>http://23.94.38.62/VGdzaUI4a0hMMnVGeUdPWm1paGxabTlWc0NWWnNjS0s3VFRTcFVXdUFCSUVsVUxReFpabHpaTStpem1rK2pOUkJYaDJ1Q0pna3FFPQ.jpg</t>
        </is>
      </c>
      <c r="BE119" s="0" t="inlineStr">
        <is>
          <t>http://23.94.38.62/OGpQSlU1T0pYUTk2V3B6NTh1elFFK3NXU3VBbGFQcURrN093eWVIWFJMY0wvT2ZJS2xGUXJsTlJqbXJrNVNDNGNmQ0tqLzlhanpjPQ.jpg</t>
        </is>
      </c>
      <c r="BF119" s="0" t="inlineStr">
        <is>
          <t>http://23.94.38.62/WXVIM0J3UFIydFNzWXJ3Q0dCbmhVWUduUk5iRVRrN0dGeWlNdFYrOWdMK09PYmlnd0ZuVlFoWEJUUHprM0JuT01hVHYxN1FoTXQwPQ.jpg</t>
        </is>
      </c>
      <c r="BG119" s="0" t="inlineStr">
        <is>
          <t>http://23.94.38.62/cDJHVVZYbDdiamRORHYxRUNkWlJOakJwa0dRNGU3VlhUWjB1VFhjN2VvaHBXT29sTTgwOWhvNFh3V3pDTlNOamx6eHQ0bjJ3bTlnPQ.jpg</t>
        </is>
      </c>
      <c r="BH119" s="0" t="inlineStr">
        <is>
          <t>http://23.94.38.62/cUt5SlJhYm5xNlFMZzFpMFpKTW1JeXlSUEswYmw0d1RnK21OVkFWNkU1TEhFbzJGdW5jSjNmdDBhNTU0bDEyOHVvQndjU0FEWkJRPQ.jpg</t>
        </is>
      </c>
      <c r="BI119" s="0" t="inlineStr">
        <is>
          <t>http://23.94.38.62/N0I4cEFnM2FMT2ZiS2tGVUZmaE1Xcm1RZXBKUWlQUCs3bUdjMzdLK2FVMWxPbE5RZnc2akhkYjJITjVtOHF1cXIvY3VRK0hjZi9vPQ.jpg</t>
        </is>
      </c>
      <c r="BJ119" s="0" t="inlineStr">
        <is>
          <t>http://23.94.38.62/aGNHUmJObTRJY0R1eUpPTmt1YWsydVhOQ3VOTmJzUDRta2JjbE0yR3JxNGFIelpBcVk5aTJwb2paeFRoMTRvS2xrVTI5MTNzK3VFPQ.jpg@100</t>
        </is>
      </c>
      <c r="BK119" s="0">
        <f>IF(ISBLANK(BJ119),BA119,BJ119)</f>
        <v/>
      </c>
      <c r="BL119" s="0" t="inlineStr">
        <is>
          <t>ZNP241102002</t>
        </is>
      </c>
      <c r="BN119" s="0" t="inlineStr">
        <is>
          <t>Lip Oil Plumping Lip Tint Moisturizing Lip Gloss Transparent Lip Balm Care Nourishing Repairing Non-Lighten Lip Lines 6ml</t>
        </is>
      </c>
      <c r="BO119" s="0" t="inlineStr">
        <is>
          <t>唇油丰唇彩保湿唇彩透明润唇膏护理滋养修复不淡化唇纹6ml</t>
        </is>
      </c>
      <c r="BP119" s="0" t="inlineStr">
        <is>
          <t>EELHOE蜂蜜唇油</t>
        </is>
      </c>
      <c r="BQ119" s="0" t="inlineStr">
        <is>
          <t>Eelhoe Honey Lip Oil</t>
        </is>
      </c>
    </row>
    <row r="120" ht="50" customHeight="1" s="1">
      <c r="A120" s="0" t="inlineStr">
        <is>
          <t>CCT241104003</t>
        </is>
      </c>
      <c r="B120" s="0" t="inlineStr">
        <is>
          <t>Herunwer</t>
        </is>
      </c>
      <c r="C120" s="0" t="inlineStr">
        <is>
          <t>2WXX20250106</t>
        </is>
      </c>
      <c r="D120" s="0" t="inlineStr">
        <is>
          <t>-</t>
        </is>
      </c>
      <c r="E120" s="0" t="n"/>
      <c r="F120" s="0">
        <f>C120&amp;D120&amp;A120&amp;D120&amp;B120</f>
        <v/>
      </c>
      <c r="G120" s="0">
        <f>C120&amp;D120&amp;E120&amp;D120&amp;B120</f>
        <v/>
      </c>
      <c r="J120" s="0">
        <f>BN120</f>
        <v/>
      </c>
      <c r="K120" s="0" t="inlineStr">
        <is>
          <t xml:space="preserve">Herunwer </t>
        </is>
      </c>
      <c r="L120" s="0">
        <f>K120&amp;J120</f>
        <v/>
      </c>
      <c r="M120" s="0">
        <f>LEN(L120)</f>
        <v/>
      </c>
      <c r="N120" s="0" t="inlineStr">
        <is>
          <t>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t>
        </is>
      </c>
      <c r="O120" s="2">
        <f>IF(ISNUMBER(SEARCH("&lt;br&gt;Size",SUBSTITUTE(TRIM(N120),"&lt;br&gt; ","&lt;br&gt;"))),LEFT(SUBSTITUTE(TRIM(N120),"&lt;br&gt; ","&lt;br&gt;"),SEARCH("&lt;br&gt;Size",SUBSTITUTE(TRIM(N120),"&lt;br&gt; ","&lt;br&gt;"))-1),SUBSTITUTE(TRIM(N120),"&lt;br&gt; ","&lt;br&gt;"))</f>
        <v/>
      </c>
      <c r="P120" s="2">
        <f>IF(ISNUMBER(SEARCH("Size&lt;br&gt;US",O120)),LEFT(O120,SEARCH("Size&lt;br&gt;US",O120)-1),O120)</f>
        <v/>
      </c>
      <c r="Q120" s="2">
        <f>SUBSTITUTE(P120,"&lt;br&gt;",CHAR(10))</f>
        <v/>
      </c>
      <c r="R120" s="2">
        <f>REPLACE(Q120,1,FIND(CHAR(10),Q120),)</f>
        <v/>
      </c>
      <c r="S120" s="3">
        <f>REPLACE(R120,1,FIND(CHAR(10),R120),)</f>
        <v/>
      </c>
      <c r="T120" s="3">
        <f>REPLACE(S120,1,FIND(CHAR(10),S120),)</f>
        <v/>
      </c>
      <c r="U120" s="3">
        <f>REPLACE(T120,1,FIND(CHAR(10),T120),)</f>
        <v/>
      </c>
      <c r="V120" s="3">
        <f>REPLACE(U120,1,FIND(CHAR(10),U120),)</f>
        <v/>
      </c>
      <c r="W120" s="3">
        <f>REPLACE(V120,1,FIND(CHAR(10),V120),)</f>
        <v/>
      </c>
      <c r="X120" s="3">
        <f>REPLACE(W120,1,FIND(CHAR(10),W120),)</f>
        <v/>
      </c>
      <c r="Y120" s="2">
        <f>K120&amp;"【Service】 If you have any questions, please feel free to contact us and we will answer your questions as soon as possible."</f>
        <v/>
      </c>
      <c r="Z120" s="3" t="inlineStr">
        <is>
          <t>best gift</t>
        </is>
      </c>
      <c r="AA120" s="3">
        <f>LEFT(S120,FIND(CHAR(10),S120)-1)</f>
        <v/>
      </c>
      <c r="AB120" s="2">
        <f>LEFT(T120,FIND(CHAR(10),T120)-1)</f>
        <v/>
      </c>
      <c r="AC120" s="2">
        <f>LEFT(U120,FIND(CHAR(10),U120)-1)</f>
        <v/>
      </c>
      <c r="AD120" s="2">
        <f>LEFT(V120,FIND(CHAR(10),V120)-1)</f>
        <v/>
      </c>
      <c r="AE120" s="2">
        <f>LEFT(W120,FIND(CHAR(10),W120)-1)</f>
        <v/>
      </c>
      <c r="AF120" s="0" t="inlineStr">
        <is>
          <t>膏体,纸箱,信封件-US.UK.DE,信封件-US,信封件-FR,信封件-JP</t>
        </is>
      </c>
      <c r="AG120" s="0" t="inlineStr">
        <is>
          <t>white</t>
        </is>
      </c>
      <c r="AH120" s="0" t="inlineStr">
        <is>
          <t>Free Size</t>
        </is>
      </c>
      <c r="AJ120" s="0" t="inlineStr">
        <is>
          <t>Plastic</t>
        </is>
      </c>
      <c r="AK120" s="0" t="inlineStr">
        <is>
          <t>塑料</t>
        </is>
      </c>
      <c r="AL120" s="0" t="inlineStr">
        <is>
          <t>4.5</t>
        </is>
      </c>
      <c r="AM120" s="0" t="inlineStr">
        <is>
          <t>10</t>
        </is>
      </c>
      <c r="AN120" s="5" t="n">
        <v>0.02</v>
      </c>
      <c r="AO120" s="0" t="n">
        <v>13.99</v>
      </c>
      <c r="AP120" s="0" t="n">
        <v>5.4</v>
      </c>
      <c r="AQ120" s="0" t="n">
        <v>4.99</v>
      </c>
      <c r="AR120" s="0">
        <f>IF(VALUE(TRIM(AM120))&lt;=100,"202411999000529084",IF(VALUE(TRIM(AM120))&lt;=200,"202411999000529085",IF(VALUE(TRIM(AM120))&lt;=300,"202411999000529087",IF(VALUE(TRIM(AM120))&lt;=400,"202411999000529089",IF(VALUE(TRIM(AM120))&lt;=500,"202411999000529090",IF(VALUE(TRIM(AM120))&lt;=1000,"202411999000532718","202411999000536024"))))))</f>
        <v/>
      </c>
      <c r="AU120" s="0" t="inlineStr">
        <is>
          <t>正常</t>
        </is>
      </c>
      <c r="BA120" s="0" t="inlineStr">
        <is>
          <t>http://23.94.38.62/c0U2eUM1ajB6MTk0cGNPalNMdkdQNVdmdEEwcldXNzYvOFlQVDlGODBtZHNhd0RJMWkxZ3M2K014WVIwNVhPVk9YdUZOVUMzS3hzPQ.jpg</t>
        </is>
      </c>
      <c r="BB120" s="0" t="inlineStr">
        <is>
          <t>http://23.94.38.62/NThrQ2lMS20rb2t2M1hjTjRhdS8xL3RnT1JlSmt3dVFEZm1VVjVLZWcwNGQwSUlaMTMyVllBT1hDQ2hpMEM2OEdoNGxoazFjdStzPQ.jpg</t>
        </is>
      </c>
      <c r="BC120" s="0" t="inlineStr">
        <is>
          <t>http://23.94.38.62/R1BIeVFGVi82dWI4WjQ1NUlBOWlHbi9VQkRhd29Mb3J4VEFWamozWnpiRWlyclFhVVV1SDBkekM1VW5mRC9kYTBnN1J2ZTNUdU5nPQ.jpg</t>
        </is>
      </c>
      <c r="BD120" s="0" t="inlineStr">
        <is>
          <t>http://23.94.38.62/K1VYanBMeHhtODlSRVo5b2E1ZmlORWN5cjk2TkV4M2lhaWtYZS9SNHZDT0JENjBMUlZ2dkJuVFI1S09BMUdIT005c3ZRMCsrMUxZPQ.jpg</t>
        </is>
      </c>
      <c r="BE120" s="0" t="inlineStr">
        <is>
          <t>http://23.94.38.62/MzhONVNOcUxqdGhjU1JRaC9UeVJrS3ZrSlF2Y3dMcjJFbDBod0pjWWFOSHZ0K3d2cWIxYml3UGphalpIbmFXR08yVUdxakRtbVZjPQ.jpg</t>
        </is>
      </c>
      <c r="BF120" s="0" t="inlineStr">
        <is>
          <t>http://23.94.38.62/bGZrV2l1a2xUWHNoTXVmUDRhTUNwRlFNTVBHbnZrdmY1NEU4a09JaEJVWlA5Sy9UdTA3eit6eE5uK0ZuNlhQMlBHRmhRM1RueFR3PQ.jpg</t>
        </is>
      </c>
      <c r="BG120" s="0" t="inlineStr">
        <is>
          <t>http://23.94.38.62/STFxeld0ZnNUR2lJd2ZvZVFCUkhES2E1MzJsNFFzODM2WFFWYXhzRERoTGhOTEJOUVM4RlFyRCt0QytnbDlPOGo1bEoveHhqeGJRPQ.jpg</t>
        </is>
      </c>
      <c r="BH120" s="0" t="inlineStr">
        <is>
          <t>http://23.94.38.62/aDh5UkR1S1UzRy9FTGVqNGhvTlNPcEVOVFVsMFcvdUc5K2RYZGJQV0hndEY2VFd0b2VpcVBxV2I0dXRWWVdkTEdiRzhOY1RWSEM4PQ.jpg</t>
        </is>
      </c>
      <c r="BI120" s="0" t="inlineStr">
        <is>
          <t>http://23.94.38.62/NnViUEptL241SmV0aitTNDAyNHJOR3B6aDJNWWFSTXJOQ0FQSlcxVHk4Y1ljTjYwY2dNa3BIcUVDMktESzdZSDYyQTNGdFJzZlprPQ.jpg</t>
        </is>
      </c>
      <c r="BJ120" s="0" t="inlineStr">
        <is>
          <t>http://23.94.38.62/Zk9VV1lRcTMwVlEzRWxPMmFnbitzUlVBUGhnMVg5SExiOUkzeHFncDJiVVVnaCt0MTlVcS9jQUtrbWkyaE9GQ2g2WEkxNGFkV1RBPQ.jpg@100</t>
        </is>
      </c>
      <c r="BK120" s="0">
        <f>IF(ISBLANK(BJ120),BA120,BJ120)</f>
        <v/>
      </c>
      <c r="BL120" s="0" t="inlineStr">
        <is>
          <t>CCT241104003</t>
        </is>
      </c>
      <c r="BN120" s="0" t="inlineStr">
        <is>
          <t>Moisturizing Natural Aloe Lip Gloss Natural Aloe Color-changing Lip Stain 3.5g</t>
        </is>
      </c>
      <c r="BO120" s="0" t="inlineStr">
        <is>
          <t>保湿滋润天然芦荟唇彩 天然芦荟变色唇彩 3.5g</t>
        </is>
      </c>
      <c r="BP120" s="0" t="inlineStr">
        <is>
          <t>保湿天然芦荟精华变色唇彩3.5g</t>
        </is>
      </c>
      <c r="BQ120" s="0" t="inlineStr">
        <is>
          <t>Moisturizing Natural Aloe Vera Essence Color Changing Lip Gloss 3.5G</t>
        </is>
      </c>
    </row>
    <row r="121" ht="50" customHeight="1" s="1">
      <c r="A121" s="0" t="inlineStr">
        <is>
          <t>YSQ241104008</t>
        </is>
      </c>
      <c r="B121" s="0" t="inlineStr">
        <is>
          <t>Herunwer</t>
        </is>
      </c>
      <c r="C121" s="0" t="inlineStr">
        <is>
          <t>2WXX20250106</t>
        </is>
      </c>
      <c r="D121" s="0" t="inlineStr">
        <is>
          <t>-</t>
        </is>
      </c>
      <c r="E121" s="0" t="n"/>
      <c r="F121" s="0">
        <f>C121&amp;D121&amp;A121&amp;D121&amp;B121</f>
        <v/>
      </c>
      <c r="G121" s="0">
        <f>C121&amp;D121&amp;E121&amp;D121&amp;B121</f>
        <v/>
      </c>
      <c r="J121" s="0">
        <f>BN121</f>
        <v/>
      </c>
      <c r="K121" s="0" t="inlineStr">
        <is>
          <t xml:space="preserve">Herunwer </t>
        </is>
      </c>
      <c r="L121" s="0">
        <f>K121&amp;J121</f>
        <v/>
      </c>
      <c r="M121" s="0">
        <f>LEN(L121)</f>
        <v/>
      </c>
      <c r="N121" s="0" t="inlineStr">
        <is>
          <t>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t>
        </is>
      </c>
      <c r="O121" s="2">
        <f>IF(ISNUMBER(SEARCH("&lt;br&gt;Size",SUBSTITUTE(TRIM(N121),"&lt;br&gt; ","&lt;br&gt;"))),LEFT(SUBSTITUTE(TRIM(N121),"&lt;br&gt; ","&lt;br&gt;"),SEARCH("&lt;br&gt;Size",SUBSTITUTE(TRIM(N121),"&lt;br&gt; ","&lt;br&gt;"))-1),SUBSTITUTE(TRIM(N121),"&lt;br&gt; ","&lt;br&gt;"))</f>
        <v/>
      </c>
      <c r="P121" s="2">
        <f>IF(ISNUMBER(SEARCH("Size&lt;br&gt;US",O121)),LEFT(O121,SEARCH("Size&lt;br&gt;US",O121)-1),O121)</f>
        <v/>
      </c>
      <c r="Q121" s="2">
        <f>SUBSTITUTE(P121,"&lt;br&gt;",CHAR(10))</f>
        <v/>
      </c>
      <c r="R121" s="2">
        <f>REPLACE(Q121,1,FIND(CHAR(10),Q121),)</f>
        <v/>
      </c>
      <c r="S121" s="3">
        <f>REPLACE(R121,1,FIND(CHAR(10),R121),)</f>
        <v/>
      </c>
      <c r="T121" s="3">
        <f>REPLACE(S121,1,FIND(CHAR(10),S121),)</f>
        <v/>
      </c>
      <c r="U121" s="3">
        <f>REPLACE(T121,1,FIND(CHAR(10),T121),)</f>
        <v/>
      </c>
      <c r="V121" s="3">
        <f>REPLACE(U121,1,FIND(CHAR(10),U121),)</f>
        <v/>
      </c>
      <c r="W121" s="3">
        <f>REPLACE(V121,1,FIND(CHAR(10),V121),)</f>
        <v/>
      </c>
      <c r="X121" s="3">
        <f>REPLACE(W121,1,FIND(CHAR(10),W121),)</f>
        <v/>
      </c>
      <c r="Y121" s="2">
        <f>K121&amp;"【Service】 If you have any questions, please feel free to contact us and we will answer your questions as soon as possible."</f>
        <v/>
      </c>
      <c r="Z121" s="3" t="inlineStr">
        <is>
          <t>best gift</t>
        </is>
      </c>
      <c r="AA121" s="3">
        <f>LEFT(S121,FIND(CHAR(10),S121)-1)</f>
        <v/>
      </c>
      <c r="AB121" s="2">
        <f>LEFT(T121,FIND(CHAR(10),T121)-1)</f>
        <v/>
      </c>
      <c r="AC121" s="2">
        <f>LEFT(U121,FIND(CHAR(10),U121)-1)</f>
        <v/>
      </c>
      <c r="AD121" s="2">
        <f>LEFT(V121,FIND(CHAR(10),V121)-1)</f>
        <v/>
      </c>
      <c r="AE121" s="2">
        <f>LEFT(W121,FIND(CHAR(10),W121)-1)</f>
        <v/>
      </c>
      <c r="AF121" s="0" t="inlineStr">
        <is>
          <t>液体,纸箱,信封件-US.UK.DE,信封件-FR,信封件-JP</t>
        </is>
      </c>
      <c r="AG121" s="0" t="inlineStr">
        <is>
          <t>color</t>
        </is>
      </c>
      <c r="AH121" s="0" t="inlineStr">
        <is>
          <t>Free Size</t>
        </is>
      </c>
      <c r="AJ121" s="0" t="inlineStr">
        <is>
          <t>Plastic</t>
        </is>
      </c>
      <c r="AK121" s="0" t="inlineStr">
        <is>
          <t>塑料</t>
        </is>
      </c>
      <c r="AL121" s="0" t="inlineStr">
        <is>
          <t>7</t>
        </is>
      </c>
      <c r="AM121" s="0" t="inlineStr">
        <is>
          <t>100</t>
        </is>
      </c>
      <c r="AN121" s="5" t="n">
        <v>0.22</v>
      </c>
      <c r="AO121" s="0" t="n">
        <v>16.99</v>
      </c>
      <c r="AP121" s="0" t="n">
        <v>6.76</v>
      </c>
      <c r="AQ121" s="0" t="n">
        <v>6.99</v>
      </c>
      <c r="AR121" s="0">
        <f>IF(VALUE(TRIM(AM121))&lt;=100,"202411999000529084",IF(VALUE(TRIM(AM121))&lt;=200,"202411999000529085",IF(VALUE(TRIM(AM121))&lt;=300,"202411999000529087",IF(VALUE(TRIM(AM121))&lt;=400,"202411999000529089",IF(VALUE(TRIM(AM121))&lt;=500,"202411999000529090",IF(VALUE(TRIM(AM121))&lt;=1000,"202411999000532718","202411999000536024"))))))</f>
        <v/>
      </c>
      <c r="AU121" s="0" t="inlineStr">
        <is>
          <t>正常</t>
        </is>
      </c>
      <c r="BA121" s="0" t="inlineStr">
        <is>
          <t>http://23.94.38.62/UFY1K2FuRkd2bG80ZXZvelVReDRLY01MQ3VXNklGbGo3eEJBdzFTU0k2aENlWDlYdVE2b1BGKzZCWWd5RFJUZEtCQjhjYWIzeTQ4PQ.jpg</t>
        </is>
      </c>
      <c r="BB121" s="0" t="inlineStr">
        <is>
          <t>http://23.94.38.62/aFJ1MUhPdThDNTVOZGFoc1JrbkZEK3NhMzRxSmF1N2RqVHltMmxFZnpjekFzeGxNbGtIbFVhQ05OTzArTm43cUVzNkh3d29oM1I0PQ.jpg</t>
        </is>
      </c>
      <c r="BC121" s="0" t="inlineStr">
        <is>
          <t>http://23.94.38.62/M09kZUplVnhlak1CVXNiQWNJNURJYnBnaWsrRE5EcXhXQ0pDcGhxdVJjWnFTTnRDMVQ3V3VlNy9WZlBONWRtUll1L3huL3E1LzdrPQ.jpg</t>
        </is>
      </c>
      <c r="BD121" s="0" t="inlineStr">
        <is>
          <t>http://23.94.38.62/RXZrZnIzK3pnVWgzQnAzc29paHd4N3ZqbFRmdG1EU0tzRzV2NU9yaE5PUWluc3B1NnNCTUpvMVUwUXRaMkFjK1BlVHJ0aWxad1hNPQ.jpg</t>
        </is>
      </c>
      <c r="BE121" s="0" t="inlineStr">
        <is>
          <t>http://23.94.38.62/eGpLdFJxZnR1Vnd6V0EwRFVmWnNSR3hqMzg0WnhaZHRsdXF1UUNTdFhoUDUyUCt2bVpOcTZOUDhkaFJzOGltQmREU242dXRqOGowPQ.jpg</t>
        </is>
      </c>
      <c r="BF121" s="0" t="inlineStr">
        <is>
          <t>http://23.94.38.62/MzJlSVlWT1NnMDVLK0ZrNnBZVldmVUhrVUZFeXFnaW1FejlvRHNVWGlFY2x4NStCUGJCQVV2SmE0NE1VQXBLS1hYVXU1TDRlVXZRPQ.jpg</t>
        </is>
      </c>
      <c r="BG121" s="0" t="inlineStr">
        <is>
          <t>http://23.94.38.62/NkN6dWh4ZDllNFBkendjNlN4YTRycHNqT2c3NlBNT05jWjZYbVRTR2hLdkxDeTlnaC96OHljSlJmS3g0Q3MwSmxwZlVsZ1BVcTZNPQ.jpg</t>
        </is>
      </c>
      <c r="BH121" s="0" t="inlineStr">
        <is>
          <t>http://23.94.38.62/cWJ2d09XTXVnU1N4N3NQN3hsbjA3TmJFVDJ5TGNMbVRILzRldWp1OTZsRm12dFpNSFdxNWZPajFXOUR5Qm84ajJTZDZORkEwN1dBPQ.jpg</t>
        </is>
      </c>
      <c r="BI121" s="0" t="inlineStr">
        <is>
          <t>http://23.94.38.62/ZEJYaDJpOUQwYktrazRCNDhqYUQ0T3pHUlRhbWZCTWZRc2pUTXdGUkh4RFJmU3NaY3B0WW5DTjdwbldpcVplYnNqcGliODQ5RmtNPQ.jpg</t>
        </is>
      </c>
      <c r="BJ121" s="0" t="inlineStr">
        <is>
          <t>http://23.94.38.62/MDhBZklrN1Nld3dyY3Nlb1J5Mmtnb2ViUzZMSERIT28rdU5pVE8velBSTHFUcFZiRXlIVEowRGRUSTcrcUhZS2l5bVdiZUVDUDJBPQ.jpg@100</t>
        </is>
      </c>
      <c r="BK121" s="0">
        <f>IF(ISBLANK(BJ121),BA121,BJ121)</f>
        <v/>
      </c>
      <c r="BL121" s="0" t="inlineStr">
        <is>
          <t>YSQ241104008</t>
        </is>
      </c>
      <c r="BN121" s="0" t="inlineStr">
        <is>
          <t>2PCSColor-changing Plumping Lip Oil Fade Lip Print Lip Care Oil Moisturizing Lip Pouting Lip Gloss Lip Gloss Oil 5ml</t>
        </is>
      </c>
      <c r="BO121" s="0" t="inlineStr">
        <is>
          <t>2PCS变色丰唇油淡化唇纹唇部护理油保湿滋润唇部丰唇唇彩唇蜜油5ml</t>
        </is>
      </c>
      <c r="BP121" s="0" t="inlineStr">
        <is>
          <t>2PCS变色丰唇唇油5ml</t>
        </is>
      </c>
      <c r="BQ121" s="0" t="inlineStr">
        <is>
          <t>2Pcs Color Changing Lip Plump Lip Oil 5Ml</t>
        </is>
      </c>
    </row>
    <row r="122" ht="50" customHeight="1" s="1">
      <c r="A122" s="0" t="inlineStr">
        <is>
          <t>HMW241104007</t>
        </is>
      </c>
      <c r="B122" s="0" t="inlineStr">
        <is>
          <t>Herunwer</t>
        </is>
      </c>
      <c r="C122" s="0" t="inlineStr">
        <is>
          <t>2WXX20250106</t>
        </is>
      </c>
      <c r="D122" s="0" t="inlineStr">
        <is>
          <t>-</t>
        </is>
      </c>
      <c r="F122" s="0">
        <f>C122&amp;D122&amp;A122&amp;D122&amp;B122</f>
        <v/>
      </c>
      <c r="G122" s="0">
        <f>C122&amp;D122&amp;E122&amp;D122&amp;B122</f>
        <v/>
      </c>
      <c r="J122" s="0">
        <f>BN122</f>
        <v/>
      </c>
      <c r="K122" s="0" t="inlineStr">
        <is>
          <t xml:space="preserve">Herunwer </t>
        </is>
      </c>
      <c r="L122" s="0">
        <f>K122&amp;J122</f>
        <v/>
      </c>
      <c r="M122" s="0">
        <f>LEN(L122)</f>
        <v/>
      </c>
      <c r="N122" s="0" t="inlineStr">
        <is>
          <t>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t>
        </is>
      </c>
      <c r="O122" s="2">
        <f>IF(ISNUMBER(SEARCH("&lt;br&gt;Size",SUBSTITUTE(TRIM(N122),"&lt;br&gt; ","&lt;br&gt;"))),LEFT(SUBSTITUTE(TRIM(N122),"&lt;br&gt; ","&lt;br&gt;"),SEARCH("&lt;br&gt;Size",SUBSTITUTE(TRIM(N122),"&lt;br&gt; ","&lt;br&gt;"))-1),SUBSTITUTE(TRIM(N122),"&lt;br&gt; ","&lt;br&gt;"))</f>
        <v/>
      </c>
      <c r="P122" s="2">
        <f>IF(ISNUMBER(SEARCH("Size&lt;br&gt;US",O122)),LEFT(O122,SEARCH("Size&lt;br&gt;US",O122)-1),O122)</f>
        <v/>
      </c>
      <c r="Q122" s="2">
        <f>SUBSTITUTE(P122,"&lt;br&gt;",CHAR(10))</f>
        <v/>
      </c>
      <c r="R122" s="2">
        <f>REPLACE(Q122,1,FIND(CHAR(10),Q122),)</f>
        <v/>
      </c>
      <c r="S122" s="3">
        <f>REPLACE(R122,1,FIND(CHAR(10),R122),)</f>
        <v/>
      </c>
      <c r="T122" s="3">
        <f>REPLACE(S122,1,FIND(CHAR(10),S122),)</f>
        <v/>
      </c>
      <c r="U122" s="3">
        <f>REPLACE(T122,1,FIND(CHAR(10),T122),)</f>
        <v/>
      </c>
      <c r="V122" s="3">
        <f>REPLACE(U122,1,FIND(CHAR(10),U122),)</f>
        <v/>
      </c>
      <c r="W122" s="3">
        <f>REPLACE(V122,1,FIND(CHAR(10),V122),)</f>
        <v/>
      </c>
      <c r="X122" s="3">
        <f>REPLACE(W122,1,FIND(CHAR(10),W122),)</f>
        <v/>
      </c>
      <c r="Y122" s="2">
        <f>K122&amp;"【Service】 If you have any questions, please feel free to contact us and we will answer your questions as soon as possible."</f>
        <v/>
      </c>
      <c r="Z122" s="3" t="inlineStr">
        <is>
          <t>best gift</t>
        </is>
      </c>
      <c r="AA122" s="3">
        <f>LEFT(S122,FIND(CHAR(10),S122)-1)</f>
        <v/>
      </c>
      <c r="AB122" s="2">
        <f>LEFT(T122,FIND(CHAR(10),T122)-1)</f>
        <v/>
      </c>
      <c r="AC122" s="2">
        <f>LEFT(U122,FIND(CHAR(10),U122)-1)</f>
        <v/>
      </c>
      <c r="AD122" s="2">
        <f>LEFT(V122,FIND(CHAR(10),V122)-1)</f>
        <v/>
      </c>
      <c r="AE122" s="2">
        <f>LEFT(W122,FIND(CHAR(10),W122)-1)</f>
        <v/>
      </c>
      <c r="AF122" s="0" t="inlineStr">
        <is>
          <t>膏体,纸箱</t>
        </is>
      </c>
      <c r="AG122" s="0" t="inlineStr">
        <is>
          <t>color</t>
        </is>
      </c>
      <c r="AH122" s="0" t="inlineStr">
        <is>
          <t>Free Size</t>
        </is>
      </c>
      <c r="AJ122" s="0" t="inlineStr">
        <is>
          <t>Plastic</t>
        </is>
      </c>
      <c r="AK122" s="0" t="inlineStr">
        <is>
          <t>塑料</t>
        </is>
      </c>
      <c r="AL122" s="0" t="inlineStr">
        <is>
          <t>3.8</t>
        </is>
      </c>
      <c r="AM122" s="0" t="inlineStr">
        <is>
          <t>74</t>
        </is>
      </c>
      <c r="AN122" s="5" t="n">
        <v>0.16</v>
      </c>
      <c r="AO122" s="0" t="n">
        <v>13.99</v>
      </c>
      <c r="AP122" s="0" t="n">
        <v>5.75</v>
      </c>
      <c r="AQ122" s="0" t="n">
        <v>5.99</v>
      </c>
      <c r="AR122" s="0">
        <f>IF(VALUE(TRIM(AM122))&lt;=100,"202411999000529084",IF(VALUE(TRIM(AM122))&lt;=200,"202411999000529085",IF(VALUE(TRIM(AM122))&lt;=300,"202411999000529087",IF(VALUE(TRIM(AM122))&lt;=400,"202411999000529089",IF(VALUE(TRIM(AM122))&lt;=500,"202411999000529090",IF(VALUE(TRIM(AM122))&lt;=1000,"202411999000532718","202411999000536024"))))))</f>
        <v/>
      </c>
      <c r="AU122" s="0" t="inlineStr">
        <is>
          <t>正常</t>
        </is>
      </c>
      <c r="BA122" s="0" t="inlineStr">
        <is>
          <t>http://23.94.38.62/K1FBdVZJOGVUV05IaTRMb01CRmk0UjNGMWxLRkxmRlR5Uk9UTjgrTG1UVUlGUHc4K2JkWjhKV0pNSVNobjN1NjlGajBLMlprRmJnPQ.jpg</t>
        </is>
      </c>
      <c r="BB122" s="0" t="inlineStr">
        <is>
          <t>http://23.94.38.62/OVJpOWRJS1R3S1ZYQ0RBdmZ2TGRFWkduR0dTcE53SWt4Z0RURUxRazFTVnhzbGRJUmU5SFI4Vk92eUp2WkhLYlBEdlhNWnNNUTNjPQ.jpg</t>
        </is>
      </c>
      <c r="BC122" s="0" t="inlineStr">
        <is>
          <t>http://23.94.38.62/NXk1eFFoL3R5SWptaE9xV0MyaFlxeVgrclBVTXF1YnMxWkxzOW1IbTNYKzdmV0NkdUVzMGxrcnp2Vi9EMG55V0dDMmU4bUdicFRNPQ.jpg</t>
        </is>
      </c>
      <c r="BD122" s="0" t="inlineStr">
        <is>
          <t>http://23.94.38.62/anM0M2grWFVWMFN3bjRjVHJhVGZMdHh4UytZenBFRnNTdGlqTHAySEsra0JhbzdhZlR4aTkyRnVlQzEwaThsalZvUUJqT3JLK3RVPQ.jpg</t>
        </is>
      </c>
      <c r="BE122" s="0" t="inlineStr">
        <is>
          <t>http://23.94.38.62/SXFUSHJpK1hWUDFCL05MREdFaXNobmdPbEVibC9JWE5aVklrRDJhQW0wQVlObkR5STVncEhVcVVXQ01VREJYcGNPMVg4V0lZa1VzPQ.jpg</t>
        </is>
      </c>
      <c r="BF122" s="0" t="inlineStr">
        <is>
          <t>http://23.94.38.62/eUdoWXpDUGs1SzlpaXQrMTYzZEQ3d0tSdmJiV09nSHVyOTRWNnFFUzB6K2kxR0d5aUNQTWVHclYxRm53RURudHVnNWcreHdyVzlrPQ.jpg</t>
        </is>
      </c>
      <c r="BG122" s="0" t="inlineStr">
        <is>
          <t>http://23.94.38.62/WnlwRWFvYncxRHAzMXQvMG5UQlk5L0JjaTVyWlI5UktaWit4c2hHajlYT2ZtUlVJOWFKZU44L0R1TDVGM2FIRnJYWWpJaFBkZTcwPQ.jpg</t>
        </is>
      </c>
      <c r="BH122" s="0" t="inlineStr">
        <is>
          <t>http://23.94.38.62/VEJyVEttd1h1RWZmd24xdkdYMGRScUNEQ04zRyt4MWNtNFFrZVFxdkY0QWtwSHg5SkdOMW5xbTlNS2xPT2JRNk9DdmwyRStYc2dFPQ.jpg</t>
        </is>
      </c>
      <c r="BI122" s="0" t="n"/>
      <c r="BJ122" s="0" t="inlineStr">
        <is>
          <t>http://23.94.38.62/aE1odjQ3L2RMMFkxaUlkSmxQajFWT3JmZlBzKzZzOHlaYTFGZ3d6Nm5rTDdCdHhXQjV2T0NSNlV4amUrYWN2blBLOHFrSXExelVJPQ.jpg@100</t>
        </is>
      </c>
      <c r="BK122" s="0">
        <f>IF(ISBLANK(BJ122),BA122,BJ122)</f>
        <v/>
      </c>
      <c r="BL122" s="0" t="inlineStr">
        <is>
          <t>HMW241104007</t>
        </is>
      </c>
      <c r="BN122" s="0" t="inlineStr">
        <is>
          <t>Lip Balm Kit Fruit-flavored Lip Balm 6 Pack Lip Balm Kit Lip Balm Deeping Moisturizing Repair Dry Rupture Long-term Moisturizing Moistures To Restores Tendernes</t>
        </is>
      </c>
      <c r="BO122" s="0" t="inlineStr">
        <is>
          <t>润唇膏套装水果味润唇膏6支装唇膏套装润唇膏深层保湿修复干燥破裂长效保湿滋润恢复柔嫩</t>
        </is>
      </c>
      <c r="BP122" s="0" t="inlineStr">
        <is>
          <t>润唇膏套盒水果味润唇膏6支装唇膏套装</t>
        </is>
      </c>
      <c r="BQ122" s="0" t="inlineStr">
        <is>
          <t>Lip Balm Set Fruity Lip Balm 6-Pack Lip Balm Set</t>
        </is>
      </c>
    </row>
    <row r="123" ht="50" customHeight="1" s="1">
      <c r="A123" s="0" t="inlineStr">
        <is>
          <t>CQQ241104005</t>
        </is>
      </c>
      <c r="B123" s="0" t="inlineStr">
        <is>
          <t>Herunwer</t>
        </is>
      </c>
      <c r="C123" s="0" t="inlineStr">
        <is>
          <t>2WXX20250106</t>
        </is>
      </c>
      <c r="D123" s="0" t="inlineStr">
        <is>
          <t>-</t>
        </is>
      </c>
      <c r="E123" s="0" t="n"/>
      <c r="F123" s="0">
        <f>C123&amp;D123&amp;A123&amp;D123&amp;B123</f>
        <v/>
      </c>
      <c r="G123" s="0">
        <f>C123&amp;D123&amp;E123&amp;D123&amp;B123</f>
        <v/>
      </c>
      <c r="J123" s="0">
        <f>BN123</f>
        <v/>
      </c>
      <c r="K123" s="0" t="inlineStr">
        <is>
          <t xml:space="preserve">Herunwer </t>
        </is>
      </c>
      <c r="L123" s="0">
        <f>K123&amp;J123</f>
        <v/>
      </c>
      <c r="M123" s="0">
        <f>LEN(L123)</f>
        <v/>
      </c>
      <c r="N123" s="0" t="inlineStr">
        <is>
          <t>Moistured Lip Tint Waterproofed Lip Lipstick Water Not Easy To Stain Lip Glaze 2mlx6&lt;br&gt;Features:&lt;br&gt;     Pamper your lips with our Hydrating Moisturizing Lip Gloss which is richer in moisturizing ingredients. It can deeply moisturize your lips, making them continuously hydrated and soft, and saying goodbye to dry and cracked lips.&lt;br&gt;    A variety of natural gloss extracts are good to give lips a naturally shiny, hydrating effect, which not adds glamor, but also looks moving and. Whether it's for everyday makeup or special events, it will give your lips attractive glows.&lt;br&gt;    The specially designed texture of the Lip Balm is soft and smoothly, and fits your lips lightly and comfortably without feeling heavy. A thing creates smoothly, film on the lips for a long-lasting finish.&lt;br&gt;    Our Hydrating Moisturizing Lip Gloss offers a wide range of captivating color options, to suit your different events and moods. Whether it's for daily work or dating parties, you can find the ideal color for you.&lt;br&gt;    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t>
        </is>
      </c>
      <c r="O123" s="2">
        <f>IF(ISNUMBER(SEARCH("&lt;br&gt;Size",SUBSTITUTE(TRIM(N123),"&lt;br&gt; ","&lt;br&gt;"))),LEFT(SUBSTITUTE(TRIM(N123),"&lt;br&gt; ","&lt;br&gt;"),SEARCH("&lt;br&gt;Size",SUBSTITUTE(TRIM(N123),"&lt;br&gt; ","&lt;br&gt;"))-1),SUBSTITUTE(TRIM(N123),"&lt;br&gt; ","&lt;br&gt;"))</f>
        <v/>
      </c>
      <c r="P123" s="2">
        <f>IF(ISNUMBER(SEARCH("Size&lt;br&gt;US",O123)),LEFT(O123,SEARCH("Size&lt;br&gt;US",O123)-1),O123)</f>
        <v/>
      </c>
      <c r="Q123" s="2">
        <f>SUBSTITUTE(P123,"&lt;br&gt;",CHAR(10))</f>
        <v/>
      </c>
      <c r="R123" s="2">
        <f>REPLACE(Q123,1,FIND(CHAR(10),Q123),)</f>
        <v/>
      </c>
      <c r="S123" s="3">
        <f>REPLACE(R123,1,FIND(CHAR(10),R123),)</f>
        <v/>
      </c>
      <c r="T123" s="3">
        <f>REPLACE(S123,1,FIND(CHAR(10),S123),)</f>
        <v/>
      </c>
      <c r="U123" s="3">
        <f>REPLACE(T123,1,FIND(CHAR(10),T123),)</f>
        <v/>
      </c>
      <c r="V123" s="3">
        <f>REPLACE(U123,1,FIND(CHAR(10),U123),)</f>
        <v/>
      </c>
      <c r="W123" s="3">
        <f>REPLACE(V123,1,FIND(CHAR(10),V123),)</f>
        <v/>
      </c>
      <c r="X123" s="3">
        <f>REPLACE(W123,1,FIND(CHAR(10),W123),)</f>
        <v/>
      </c>
      <c r="Y123" s="2">
        <f>K123&amp;"【Service】 If you have any questions, please feel free to contact us and we will answer your questions as soon as possible."</f>
        <v/>
      </c>
      <c r="Z123" s="3" t="inlineStr">
        <is>
          <t>best gift</t>
        </is>
      </c>
      <c r="AA123" s="3">
        <f>LEFT(S123,FIND(CHAR(10),S123)-1)</f>
        <v/>
      </c>
      <c r="AB123" s="2">
        <f>LEFT(T123,FIND(CHAR(10),T123)-1)</f>
        <v/>
      </c>
      <c r="AC123" s="2">
        <f>LEFT(U123,FIND(CHAR(10),U123)-1)</f>
        <v/>
      </c>
      <c r="AD123" s="2">
        <f>LEFT(V123,FIND(CHAR(10),V123)-1)</f>
        <v/>
      </c>
      <c r="AE123" s="2">
        <f>LEFT(W123,FIND(CHAR(10),W123)-1)</f>
        <v/>
      </c>
      <c r="AF123" s="0" t="inlineStr">
        <is>
          <t>液体,纸箱</t>
        </is>
      </c>
      <c r="AG123" s="0" t="inlineStr">
        <is>
          <t>multicolour</t>
        </is>
      </c>
      <c r="AH123" s="0" t="inlineStr">
        <is>
          <t>Free Size</t>
        </is>
      </c>
      <c r="AJ123" s="0" t="inlineStr">
        <is>
          <t>Plastic</t>
        </is>
      </c>
      <c r="AK123" s="0" t="inlineStr">
        <is>
          <t>塑料</t>
        </is>
      </c>
      <c r="AL123" s="0" t="inlineStr">
        <is>
          <t>12</t>
        </is>
      </c>
      <c r="AM123" s="0" t="inlineStr">
        <is>
          <t>70</t>
        </is>
      </c>
      <c r="AN123" s="5" t="n">
        <v>0.15</v>
      </c>
      <c r="AO123" s="0" t="n">
        <v>18.99</v>
      </c>
      <c r="AP123" s="0" t="n">
        <v>7.4</v>
      </c>
      <c r="AQ123" s="0" t="n">
        <v>6.99</v>
      </c>
      <c r="AR123" s="0">
        <f>IF(VALUE(TRIM(AM123))&lt;=100,"202411999000529084",IF(VALUE(TRIM(AM123))&lt;=200,"202411999000529085",IF(VALUE(TRIM(AM123))&lt;=300,"202411999000529087",IF(VALUE(TRIM(AM123))&lt;=400,"202411999000529089",IF(VALUE(TRIM(AM123))&lt;=500,"202411999000529090",IF(VALUE(TRIM(AM123))&lt;=1000,"202411999000532718","202411999000536024"))))))</f>
        <v/>
      </c>
      <c r="AU123" s="0" t="inlineStr">
        <is>
          <t>正常</t>
        </is>
      </c>
      <c r="BA123" s="0" t="inlineStr">
        <is>
          <t>http://23.94.38.62/eFhwQ1FiZDBxQUFiQVpldmh1OEJJL20zeWZta0hJMmxzSmtzWDlSalpvUG5kcnFEZHQ0T3M0dW1wTHptOFF6Rk1IeDE1UGR1V2swPQ.jpg</t>
        </is>
      </c>
      <c r="BB123" s="0" t="inlineStr">
        <is>
          <t>http://23.94.38.62/eEpLR2NvKzg0bHp3b09Wc3RBTnZoSXpkS2V4ZU9GOTdNYjRzTjR0R29YWnZJaHVDTnpRcCtxZFA5KzhpdDQyOFp5Uy9iOSthTS9nPQ.jpg</t>
        </is>
      </c>
      <c r="BC123" s="0" t="inlineStr">
        <is>
          <t>http://23.94.38.62/QXp1d1Y1b3hUOGtYNVZ5TGtmeXhrK2lBN2tiK1RqNFJVcTZIb3Q2TmFqTitHYm9KWTVTZTQwd2E0cXpuTFpIQ2VRMklySjNHOFlNPQ.jpg</t>
        </is>
      </c>
      <c r="BD123" s="0" t="inlineStr">
        <is>
          <t>http://23.94.38.62/VzFDcE1DRG1EOFlGNzVnSEM4Z3pwQnEzNFdTMkRKVHlLYVYrOXE4REhKR013RVlNUDhVbmZ3ckRkekx5U1VTMEtYS0RFMXBZL2ZvPQ.jpg</t>
        </is>
      </c>
      <c r="BE123" s="0" t="inlineStr">
        <is>
          <t>http://23.94.38.62/ZDJRRHExWllCUEJubWdWcGkrdlFNOWdYdHdSM0RsRzFFMFY0cHRycnNnWXB0ajFwRzUwYThWRVZkaGx5SXkxQW1DaTBVMlo3SWdRPQ.jpg</t>
        </is>
      </c>
      <c r="BF123" s="0" t="inlineStr">
        <is>
          <t>http://23.94.38.62/eEFLRllwdFp6L1hPRUY2dEZIc2g4Q0xOdmg1UzVoMlkwYWhIYXFsUVRvRjNOSTdJWEN1OHlxdEtxak9mOFRFWUdSbTRPVy9UMkxnPQ.jpg</t>
        </is>
      </c>
      <c r="BG123" s="0" t="inlineStr">
        <is>
          <t>http://23.94.38.62/N1liVmVQZ09LQVNjUWRzSm1EZ1ZzQndmZUJOUVQxaWpiZVpaYS9Oc00vYUgwQjF3MzJmL3VSN2pieFZlUVd3d1FyWDNaWGlVcjhjPQ.jpg</t>
        </is>
      </c>
      <c r="BH123" s="0" t="inlineStr">
        <is>
          <t>http://23.94.38.62/YW55VnRnaEV5dDBtbHNjN1krMG5yVnZnK3c2UGswTUNhUDVWQnhTUFNDbEh1WEdTWkxJbHpyc3k3L0JmYkRhVTJ3Q21VT2NGbHhrPQ.jpg</t>
        </is>
      </c>
      <c r="BI123" s="0" t="inlineStr">
        <is>
          <t>http://23.94.38.62/bldIUDdvR3NrcGxMcVpQeEt0aTN3TngydFNRYUJwM1hncWJrb25GTWQyYUw3aGFjYTNNdTd3aEVHZ0g2ZHhLZ21pa3dFSDV6M2pRPQ.jpg</t>
        </is>
      </c>
      <c r="BJ123" s="0" t="inlineStr">
        <is>
          <t>http://23.94.38.62/c3MvY0c3QkU3RTVwRDNGRXJScHRGSWJJV2JqSGpuQnlJWnFxWGhLUGw1NFpQQitlNzNGM2IxUFppeVBDR1lxdUcraEowR25iS2pjPQ.jpg@100</t>
        </is>
      </c>
      <c r="BK123" s="0">
        <f>IF(ISBLANK(BJ123),BA123,BJ123)</f>
        <v/>
      </c>
      <c r="BL123" s="0" t="inlineStr">
        <is>
          <t>CQQ241104005</t>
        </is>
      </c>
      <c r="BN123" s="0" t="inlineStr">
        <is>
          <t>Moistured Lip Tint Waterproofed Lip Lipstick Water Not Easy To Stain Lip Glaze 2mlx6</t>
        </is>
      </c>
      <c r="BO123" s="0" t="inlineStr">
        <is>
          <t>水润唇彩防水唇膏口红补水不易沾杯唇釉2mlx6</t>
        </is>
      </c>
      <c r="BP123" s="0" t="inlineStr">
        <is>
          <t>Julystar漆光滋润染唇液套装</t>
        </is>
      </c>
      <c r="BQ123" s="0" t="inlineStr">
        <is>
          <t>Julystar Lacquer Moisturizing Lip Tint Set</t>
        </is>
      </c>
    </row>
    <row r="124" ht="50" customHeight="1" s="1">
      <c r="A124" s="0" t="inlineStr">
        <is>
          <t>ZNP241106004</t>
        </is>
      </c>
      <c r="B124" s="0" t="inlineStr">
        <is>
          <t>Herunwer</t>
        </is>
      </c>
      <c r="C124" s="0" t="inlineStr">
        <is>
          <t>2WXX20250106</t>
        </is>
      </c>
      <c r="D124" s="0" t="inlineStr">
        <is>
          <t>-</t>
        </is>
      </c>
      <c r="E124" s="0" t="n"/>
      <c r="F124" s="0">
        <f>C124&amp;D124&amp;A124&amp;D124&amp;B124</f>
        <v/>
      </c>
      <c r="G124" s="0">
        <f>C124&amp;D124&amp;E124&amp;D124&amp;B124</f>
        <v/>
      </c>
      <c r="J124" s="0">
        <f>BN124</f>
        <v/>
      </c>
      <c r="K124" s="0" t="inlineStr">
        <is>
          <t xml:space="preserve">Herunwer </t>
        </is>
      </c>
      <c r="L124" s="0">
        <f>K124&amp;J124</f>
        <v/>
      </c>
      <c r="M124" s="0">
        <f>LEN(L124)</f>
        <v/>
      </c>
      <c r="N124" s="0" t="inlineStr">
        <is>
          <t>Hydrating Lip Oil Plumping Lip Tint Moisturizing Lip Gloss Transparent Lip Balm Care Stick Nourishing Repairing Non Lighten Lip Lines 8ml&lt;br&gt;Features:&lt;br&gt;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 Gift】The exquisite packaging which is very suitable as a gift to a close friend, makeup lovers, a finish with a  brightens your all the day!&lt;br&gt;Product Description:&lt;br&gt;The package includes:&lt;br&gt;1pc lip gloss&lt;br&gt;size：4.8x3cm&lt;br&gt;</t>
        </is>
      </c>
      <c r="O124" s="2">
        <f>IF(ISNUMBER(SEARCH("&lt;br&gt;Size",SUBSTITUTE(TRIM(N124),"&lt;br&gt; ","&lt;br&gt;"))),LEFT(SUBSTITUTE(TRIM(N124),"&lt;br&gt; ","&lt;br&gt;"),SEARCH("&lt;br&gt;Size",SUBSTITUTE(TRIM(N124),"&lt;br&gt; ","&lt;br&gt;"))-1),SUBSTITUTE(TRIM(N124),"&lt;br&gt; ","&lt;br&gt;"))</f>
        <v/>
      </c>
      <c r="P124" s="2">
        <f>IF(ISNUMBER(SEARCH("Size&lt;br&gt;US",O124)),LEFT(O124,SEARCH("Size&lt;br&gt;US",O124)-1),O124)</f>
        <v/>
      </c>
      <c r="Q124" s="2">
        <f>SUBSTITUTE(P124,"&lt;br&gt;",CHAR(10))</f>
        <v/>
      </c>
      <c r="R124" s="2">
        <f>REPLACE(Q124,1,FIND(CHAR(10),Q124),)</f>
        <v/>
      </c>
      <c r="S124" s="3">
        <f>REPLACE(R124,1,FIND(CHAR(10),R124),)</f>
        <v/>
      </c>
      <c r="T124" s="3">
        <f>REPLACE(S124,1,FIND(CHAR(10),S124),)</f>
        <v/>
      </c>
      <c r="U124" s="3">
        <f>REPLACE(T124,1,FIND(CHAR(10),T124),)</f>
        <v/>
      </c>
      <c r="V124" s="3">
        <f>REPLACE(U124,1,FIND(CHAR(10),U124),)</f>
        <v/>
      </c>
      <c r="W124" s="3">
        <f>REPLACE(V124,1,FIND(CHAR(10),V124),)</f>
        <v/>
      </c>
      <c r="X124" s="3">
        <f>REPLACE(W124,1,FIND(CHAR(10),W124),)</f>
        <v/>
      </c>
      <c r="Y124" s="2">
        <f>K124&amp;"【Service】 If you have any questions, please feel free to contact us and we will answer your questions as soon as possible."</f>
        <v/>
      </c>
      <c r="Z124" s="3" t="inlineStr">
        <is>
          <t>best gift</t>
        </is>
      </c>
      <c r="AA124" s="3">
        <f>LEFT(S124,FIND(CHAR(10),S124)-1)</f>
        <v/>
      </c>
      <c r="AB124" s="2">
        <f>LEFT(T124,FIND(CHAR(10),T124)-1)</f>
        <v/>
      </c>
      <c r="AC124" s="2">
        <f>LEFT(U124,FIND(CHAR(10),U124)-1)</f>
        <v/>
      </c>
      <c r="AD124" s="2">
        <f>LEFT(V124,FIND(CHAR(10),V124)-1)</f>
        <v/>
      </c>
      <c r="AE124" s="2">
        <f>LEFT(W124,FIND(CHAR(10),W124)-1)</f>
        <v/>
      </c>
      <c r="AF124" s="0" t="inlineStr">
        <is>
          <t>液体,纸箱,信封件-DE2,信封件-FR,信封件-JP</t>
        </is>
      </c>
      <c r="AG124" s="0" t="inlineStr">
        <is>
          <t>multicolor</t>
        </is>
      </c>
      <c r="AH124" s="0" t="inlineStr">
        <is>
          <t>Free Size</t>
        </is>
      </c>
      <c r="AJ124" s="0" t="inlineStr">
        <is>
          <t>Plastic</t>
        </is>
      </c>
      <c r="AK124" s="0" t="inlineStr">
        <is>
          <t>塑料</t>
        </is>
      </c>
      <c r="AL124" s="0" t="inlineStr">
        <is>
          <t>7.5</t>
        </is>
      </c>
      <c r="AM124" s="0" t="inlineStr">
        <is>
          <t>80</t>
        </is>
      </c>
      <c r="AN124" s="5" t="n">
        <v>0.18</v>
      </c>
      <c r="AO124" s="0" t="n">
        <v>16.99</v>
      </c>
      <c r="AP124" s="0" t="n">
        <v>6.62</v>
      </c>
      <c r="AQ124" s="0" t="n">
        <v>6.99</v>
      </c>
      <c r="AR124" s="0">
        <f>IF(VALUE(TRIM(AM124))&lt;=100,"202411999000529084",IF(VALUE(TRIM(AM124))&lt;=200,"202411999000529085",IF(VALUE(TRIM(AM124))&lt;=300,"202411999000529087",IF(VALUE(TRIM(AM124))&lt;=400,"202411999000529089",IF(VALUE(TRIM(AM124))&lt;=500,"202411999000529090",IF(VALUE(TRIM(AM124))&lt;=1000,"202411999000532718","202411999000536024"))))))</f>
        <v/>
      </c>
      <c r="AU124" s="0" t="inlineStr">
        <is>
          <t>正常</t>
        </is>
      </c>
      <c r="BA124" s="0" t="inlineStr">
        <is>
          <t>http://23.94.38.62/b1VnNzF6MlB6RmxsWHBlQVhxWnI5MWdSdklaRytWZmNzZGk5UzZIdjdONTNHNlNXWlZmODZoVzNlaU1VNDMrKzFQM3NHZmUvMnpzPQ.jpg</t>
        </is>
      </c>
      <c r="BB124" s="0" t="inlineStr">
        <is>
          <t>http://23.94.38.62/VlBMYU51OExaanNQVlRDWE1YSTJ6TlVtM21ZbCtDZWRwaGx3bTdCcDMranJVMEpLQStGL0NrV1d5aXNib2FDbDk0WVc0OW5MMnMwPQ.jpg</t>
        </is>
      </c>
      <c r="BC124" s="0" t="inlineStr">
        <is>
          <t>http://23.94.38.62/Y21GY2J4bUdTb1NBaVErT2NtbHZlUUN5bDBwMnhDTkFiNUpmN1VvaGJBZW82S3ZJY25yT1l5Y1JUSnM2b2VJeElXYUx1UUMrYldvPQ.jpg</t>
        </is>
      </c>
      <c r="BD124" s="0" t="inlineStr">
        <is>
          <t>http://23.94.38.62/dVl5RFV2aVpVTlNkU1RrbEV1QkhPMFdQTis5MzA5eHFLS3ByVmYyY2FyczBRa3h6SWpINmRjUjFxTVlBdEhpaXZ4ajlGQ3VqSThNPQ.jpg</t>
        </is>
      </c>
      <c r="BE124" s="0" t="inlineStr">
        <is>
          <t>http://23.94.38.62/dThITWNDK3M3TGgxUUFuZHhSVGFTWS9GT29hcWhidStkSVEvazJkUC9hRENGeHByUG9ESFI5aVNiVmg3NnIzblU5MFEvWDlMU1JrPQ.jpg</t>
        </is>
      </c>
      <c r="BF124" s="0" t="inlineStr">
        <is>
          <t>http://23.94.38.62/Mmc2U3hFUGZzSy9yQXFMZVA0eEE1L2hRbVdIYlF1dEtHN1U4ZE5iOWVOY3k4ckxvMlpxV3dOemkyN3pFUFVLdHFxL3V1QmhGODNrPQ.jpg</t>
        </is>
      </c>
      <c r="BG124" s="0" t="inlineStr">
        <is>
          <t>http://23.94.38.62/MS9NV01YWkk2RWxlZ0F1ZHhEaUp4V0dndnBKU0o2TmdlZ3doZ0c4aW1CVU5FU0VQbHdnSnc3MFM3ajV3UHZtQmNWeEVnRXVPME9VPQ.jpg</t>
        </is>
      </c>
      <c r="BH124" s="0" t="inlineStr">
        <is>
          <t>http://23.94.38.62/M3B5R0hGcUw1Rm5KeXdWaWlPZzhWMXROazRnZm5NWVlPYkVrSnZDL0hlK0psOEtjSkVRQUFZUm9Sbmd1QWQ5NHhZdWZWTm14TGxNPQ.jpg</t>
        </is>
      </c>
      <c r="BI124" s="0" t="inlineStr">
        <is>
          <t>http://23.94.38.62/RDFzd2VQL0NBNUt0NXhrQmhXcFd3Y2NIZm5ReXNkamxsUDdzRnBlRTQ2bTlCQ0UvNHJ4YnovQW5mR1AvRzRwNGgwNkJJL2dpTUlFPQ.jpg</t>
        </is>
      </c>
      <c r="BJ124" s="0" t="inlineStr">
        <is>
          <t>http://23.94.38.62/OVNaMlJwcmord0tyMGJCbnFzZkdYOTVFSlRnR0hva0ZKeDA3K1FkcENnNDdHRGpkTUluYnh3SE9BdEh3QUQ5Sm51ZlNUckh3MnlVPQ.jpg@100</t>
        </is>
      </c>
      <c r="BK124" s="0">
        <f>IF(ISBLANK(BJ124),BA124,BJ124)</f>
        <v/>
      </c>
      <c r="BL124" s="0" t="inlineStr">
        <is>
          <t>ZNP241106004</t>
        </is>
      </c>
      <c r="BN124" s="0" t="inlineStr">
        <is>
          <t>Hydrating Lip Oil Plumping Lip Tint Moisturizing Lip Gloss Transparent Lip Balm Care Stick Nourishing Repairing Non Lighten Lip Lines 8ml</t>
        </is>
      </c>
      <c r="BO124" s="0" t="inlineStr">
        <is>
          <t>保湿唇油丰唇彩保湿唇彩透明润唇膏护理棒滋养修复不淡化唇纹 8ml</t>
        </is>
      </c>
      <c r="BP124" s="0" t="inlineStr">
        <is>
          <t>蜜桃唇油</t>
        </is>
      </c>
      <c r="BQ124" s="0" t="inlineStr">
        <is>
          <t>Peach Lip Oil</t>
        </is>
      </c>
    </row>
    <row r="125" ht="50" customHeight="1" s="1">
      <c r="A125" s="0" t="inlineStr">
        <is>
          <t>YSQ241107008</t>
        </is>
      </c>
      <c r="B125" s="0" t="inlineStr">
        <is>
          <t>Herunwer</t>
        </is>
      </c>
      <c r="C125" s="0" t="inlineStr">
        <is>
          <t>2WXX20250106</t>
        </is>
      </c>
      <c r="D125" s="0" t="inlineStr">
        <is>
          <t>-</t>
        </is>
      </c>
      <c r="F125" s="0">
        <f>C125&amp;D125&amp;A125&amp;D125&amp;B125</f>
        <v/>
      </c>
      <c r="G125" s="0">
        <f>C125&amp;D125&amp;E125&amp;D125&amp;B125</f>
        <v/>
      </c>
      <c r="J125" s="0">
        <f>BN125</f>
        <v/>
      </c>
      <c r="K125" s="0" t="inlineStr">
        <is>
          <t xml:space="preserve">Herunwer </t>
        </is>
      </c>
      <c r="L125" s="0">
        <f>K125&amp;J125</f>
        <v/>
      </c>
      <c r="M125" s="0">
        <f>LEN(L125)</f>
        <v/>
      </c>
      <c r="N125" s="0" t="inlineStr">
        <is>
          <t>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t>
        </is>
      </c>
      <c r="O125" s="2">
        <f>IF(ISNUMBER(SEARCH("&lt;br&gt;Size",SUBSTITUTE(TRIM(N125),"&lt;br&gt; ","&lt;br&gt;"))),LEFT(SUBSTITUTE(TRIM(N125),"&lt;br&gt; ","&lt;br&gt;"),SEARCH("&lt;br&gt;Size",SUBSTITUTE(TRIM(N125),"&lt;br&gt; ","&lt;br&gt;"))-1),SUBSTITUTE(TRIM(N125),"&lt;br&gt; ","&lt;br&gt;"))</f>
        <v/>
      </c>
      <c r="P125" s="2">
        <f>IF(ISNUMBER(SEARCH("Size&lt;br&gt;US",O125)),LEFT(O125,SEARCH("Size&lt;br&gt;US",O125)-1),O125)</f>
        <v/>
      </c>
      <c r="Q125" s="2">
        <f>SUBSTITUTE(P125,"&lt;br&gt;",CHAR(10))</f>
        <v/>
      </c>
      <c r="R125" s="2">
        <f>REPLACE(Q125,1,FIND(CHAR(10),Q125),)</f>
        <v/>
      </c>
      <c r="S125" s="3">
        <f>REPLACE(R125,1,FIND(CHAR(10),R125),)</f>
        <v/>
      </c>
      <c r="T125" s="3">
        <f>REPLACE(S125,1,FIND(CHAR(10),S125),)</f>
        <v/>
      </c>
      <c r="U125" s="3">
        <f>REPLACE(T125,1,FIND(CHAR(10),T125),)</f>
        <v/>
      </c>
      <c r="V125" s="3">
        <f>REPLACE(U125,1,FIND(CHAR(10),U125),)</f>
        <v/>
      </c>
      <c r="W125" s="3">
        <f>REPLACE(V125,1,FIND(CHAR(10),V125),)</f>
        <v/>
      </c>
      <c r="X125" s="3">
        <f>REPLACE(W125,1,FIND(CHAR(10),W125),)</f>
        <v/>
      </c>
      <c r="Y125" s="2">
        <f>K125&amp;"【Service】 If you have any questions, please feel free to contact us and we will answer your questions as soon as possible."</f>
        <v/>
      </c>
      <c r="Z125" s="3" t="inlineStr">
        <is>
          <t>best gift</t>
        </is>
      </c>
      <c r="AA125" s="3">
        <f>LEFT(S125,FIND(CHAR(10),S125)-1)</f>
        <v/>
      </c>
      <c r="AB125" s="2">
        <f>LEFT(T125,FIND(CHAR(10),T125)-1)</f>
        <v/>
      </c>
      <c r="AC125" s="2">
        <f>LEFT(U125,FIND(CHAR(10),U125)-1)</f>
        <v/>
      </c>
      <c r="AD125" s="2">
        <f>LEFT(V125,FIND(CHAR(10),V125)-1)</f>
        <v/>
      </c>
      <c r="AE125" s="2">
        <f>LEFT(W125,FIND(CHAR(10),W125)-1)</f>
        <v/>
      </c>
      <c r="AF125" s="0" t="inlineStr">
        <is>
          <t>液体,圣诞节产品,纸箱,信封件-DE2,沃尔玛特供</t>
        </is>
      </c>
      <c r="AG125" s="0" t="inlineStr">
        <is>
          <t>red</t>
        </is>
      </c>
      <c r="AH125" s="0" t="inlineStr">
        <is>
          <t>Free Size</t>
        </is>
      </c>
      <c r="AJ125" s="0" t="inlineStr">
        <is>
          <t>Plastic</t>
        </is>
      </c>
      <c r="AK125" s="0" t="inlineStr">
        <is>
          <t>塑料</t>
        </is>
      </c>
      <c r="AL125" s="0" t="inlineStr">
        <is>
          <t>15.8</t>
        </is>
      </c>
      <c r="AM125" s="0" t="inlineStr">
        <is>
          <t>258</t>
        </is>
      </c>
      <c r="AN125" s="5" t="n">
        <v>0.57</v>
      </c>
      <c r="AO125" s="0" t="n">
        <v>24.99</v>
      </c>
      <c r="AP125" s="0" t="n">
        <v>10.07</v>
      </c>
      <c r="AQ125" s="0" t="n">
        <v>9.99</v>
      </c>
      <c r="AR125" s="0">
        <f>IF(VALUE(TRIM(AM125))&lt;=100,"202411999000529084",IF(VALUE(TRIM(AM125))&lt;=200,"202411999000529085",IF(VALUE(TRIM(AM125))&lt;=300,"202411999000529087",IF(VALUE(TRIM(AM125))&lt;=400,"202411999000529089",IF(VALUE(TRIM(AM125))&lt;=500,"202411999000529090",IF(VALUE(TRIM(AM125))&lt;=1000,"202411999000532718","202411999000536024"))))))</f>
        <v/>
      </c>
      <c r="AU125" s="0" t="inlineStr">
        <is>
          <t>正常</t>
        </is>
      </c>
      <c r="BA125" s="0" t="inlineStr">
        <is>
          <t>http://23.94.38.62/K2dzRGkzdWZ3TTRJZVQwblloOENUVWNGUGlXUVVCdmJ3cWdQbDU1SXpHbDZSMzRSTEFObERUTXpady9zalpHaUx6TForVjNSYjJNPQ.jpg</t>
        </is>
      </c>
      <c r="BB125" s="0" t="inlineStr">
        <is>
          <t>http://23.94.38.62/dUJwWnpmaXFSZ2xCbGpQTVRZb0NOZ2EyZGZQdTBmK01qTUpKMnF4YzZWYm5BNWNtK1hpVGh2MElYd0lMb3NURVN2WlI5eURISHhFPQ.jpg</t>
        </is>
      </c>
      <c r="BC125" s="0" t="inlineStr">
        <is>
          <t>http://23.94.38.62/SmZPVmJFNGdxelBDV29rd01KTzJpeW8zMURJQ1hSZWQ5blBGNjRxdUFuelFiM0wrVUt3cDVkeXB2c0QxcHJxenI1WXdXdGFWWUJvPQ.jpg</t>
        </is>
      </c>
      <c r="BD125" s="0" t="inlineStr">
        <is>
          <t>http://23.94.38.62/Q0d5ZWhQMGUxWkJuaGFZdXpTdjB5anBMbnNEZDBtb2lzMCtMUTJVN01obk5SUm14VVYzQi9vVUl4QmliUzR6VlYvR2dIQUdIZXNzPQ.jpg</t>
        </is>
      </c>
      <c r="BE125" s="0" t="inlineStr">
        <is>
          <t>http://23.94.38.62/YmZIL1JrTVU2YVdGM1JSQVdlZkNmUVpCSGYzWXdNSGllTGE0OStabW5oSHlLVTNiRmNLMmNKaW1wSzJmWXV1QVRpekorMzRjSHVJPQ.jpg</t>
        </is>
      </c>
      <c r="BF125" s="0" t="inlineStr">
        <is>
          <t>http://23.94.38.62/UE9Xa3A5emR2Qk5BZzFNYWpOaFpxR0tuWFREcGlYRCtuWUtnaHBDSmhvcVN4NVBDLzdVNTI5TUVaZkxScC9wNXRYVy9XQnQ1VDVvPQ.jpg</t>
        </is>
      </c>
      <c r="BG125" s="0" t="inlineStr">
        <is>
          <t>http://23.94.38.62/Y1RXRnRFZkNiRjMvSk1uekRGeVZwdzUwTmN4bmxQMFBtbFpkRisrQTN4MzNpL1BINkpkaUVWV2NtNDZDZnpKTlpKOGdrRkVJRDNFPQ.jpg</t>
        </is>
      </c>
      <c r="BH125" s="0" t="inlineStr">
        <is>
          <t>http://23.94.38.62/ZmZDeFpaWFl3d09Na3h4dlhkcUdFRzR4cmpyMHoveno0VU1oL29kWmE4bzU5MmRaOVpGVWVUVFArYThEUmlnTmdkL0FMQXN5SklNPQ.jpg</t>
        </is>
      </c>
      <c r="BI125" s="0" t="inlineStr">
        <is>
          <t>http://23.94.38.62/TXBhQTMvMHVIa1VmcUZobFlqenUva2lHVHBvQkJzOXJGK0RsenhHZ08wZEJGb2R0ZDh0TzZNcm5MeWFHSkZBRVJtTWFuSCtaeTFVPQ.jpg</t>
        </is>
      </c>
      <c r="BJ125" s="0" t="inlineStr">
        <is>
          <t>http://23.94.38.62/UDBJRnhidy9URytmV2xNU0pmQzVWV0FJaGVLQU9NUmVlMEJlRkhvOE82TGZJd1o2b3Y5blJPeUZLYTMzZ1hvdzFueGVBK3JzZGlBPQ.jpg@100</t>
        </is>
      </c>
      <c r="BK125" s="0">
        <f>IF(ISBLANK(BJ125),BA125,BJ125)</f>
        <v/>
      </c>
      <c r="BL125" s="0" t="inlineStr">
        <is>
          <t>YSQ241107008</t>
        </is>
      </c>
      <c r="BN125" s="0" t="inlineStr">
        <is>
          <t>12 Color Lip Glaze Christmas Set Matte Waterproofs Non-stick Cup Does Not Fade Lipstick Lip Paste 18ml</t>
        </is>
      </c>
      <c r="BO125" s="0" t="inlineStr">
        <is>
          <t>12色唇釉圣诞套装哑光防水不沾杯不掉色口红唇膏18ml</t>
        </is>
      </c>
      <c r="BP125" s="0" t="inlineStr">
        <is>
          <t>12色唇釉圣诞节套装2.5ml*12</t>
        </is>
      </c>
      <c r="BQ125" s="0" t="inlineStr">
        <is>
          <t>12 Color Lip Glaze Christmas Set 2.5Ml*12</t>
        </is>
      </c>
    </row>
    <row r="126" ht="50" customHeight="1" s="1">
      <c r="A126" s="0" t="inlineStr">
        <is>
          <t>CQQ241107007</t>
        </is>
      </c>
      <c r="B126" s="0" t="inlineStr">
        <is>
          <t>Herunwer</t>
        </is>
      </c>
      <c r="C126" s="0" t="inlineStr">
        <is>
          <t>2WXX20250106</t>
        </is>
      </c>
      <c r="D126" s="0" t="inlineStr">
        <is>
          <t>-</t>
        </is>
      </c>
      <c r="E126" s="0" t="n"/>
      <c r="F126" s="0">
        <f>C126&amp;D126&amp;A126&amp;D126&amp;B126</f>
        <v/>
      </c>
      <c r="G126" s="0">
        <f>C126&amp;D126&amp;E126&amp;D126&amp;B126</f>
        <v/>
      </c>
      <c r="J126" s="0">
        <f>BN126</f>
        <v/>
      </c>
      <c r="K126" s="0" t="inlineStr">
        <is>
          <t xml:space="preserve">Herunwer </t>
        </is>
      </c>
      <c r="L126" s="0">
        <f>K126&amp;J126</f>
        <v/>
      </c>
      <c r="M126" s="0">
        <f>LEN(L126)</f>
        <v/>
      </c>
      <c r="N126" s="0" t="inlineStr">
        <is>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t>
        </is>
      </c>
      <c r="O126" s="2">
        <f>IF(ISNUMBER(SEARCH("&lt;br&gt;Size",SUBSTITUTE(TRIM(N126),"&lt;br&gt; ","&lt;br&gt;"))),LEFT(SUBSTITUTE(TRIM(N126),"&lt;br&gt; ","&lt;br&gt;"),SEARCH("&lt;br&gt;Size",SUBSTITUTE(TRIM(N126),"&lt;br&gt; ","&lt;br&gt;"))-1),SUBSTITUTE(TRIM(N126),"&lt;br&gt; ","&lt;br&gt;"))</f>
        <v/>
      </c>
      <c r="P126" s="2">
        <f>IF(ISNUMBER(SEARCH("Size&lt;br&gt;US",O126)),LEFT(O126,SEARCH("Size&lt;br&gt;US",O126)-1),O126)</f>
        <v/>
      </c>
      <c r="Q126" s="2">
        <f>SUBSTITUTE(P126,"&lt;br&gt;",CHAR(10))</f>
        <v/>
      </c>
      <c r="R126" s="2">
        <f>REPLACE(Q126,1,FIND(CHAR(10),Q126),)</f>
        <v/>
      </c>
      <c r="S126" s="3">
        <f>REPLACE(R126,1,FIND(CHAR(10),R126),)</f>
        <v/>
      </c>
      <c r="T126" s="3">
        <f>REPLACE(S126,1,FIND(CHAR(10),S126),)</f>
        <v/>
      </c>
      <c r="U126" s="3">
        <f>REPLACE(T126,1,FIND(CHAR(10),T126),)</f>
        <v/>
      </c>
      <c r="V126" s="3">
        <f>REPLACE(U126,1,FIND(CHAR(10),U126),)</f>
        <v/>
      </c>
      <c r="W126" s="3">
        <f>REPLACE(V126,1,FIND(CHAR(10),V126),)</f>
        <v/>
      </c>
      <c r="X126" s="3">
        <f>REPLACE(W126,1,FIND(CHAR(10),W126),)</f>
        <v/>
      </c>
      <c r="Y126" s="2">
        <f>K126&amp;"【Service】 If you have any questions, please feel free to contact us and we will answer your questions as soon as possible."</f>
        <v/>
      </c>
      <c r="Z126" s="3" t="inlineStr">
        <is>
          <t>best gift</t>
        </is>
      </c>
      <c r="AA126" s="3">
        <f>LEFT(S126,FIND(CHAR(10),S126)-1)</f>
        <v/>
      </c>
      <c r="AB126" s="2">
        <f>LEFT(T126,FIND(CHAR(10),T126)-1)</f>
        <v/>
      </c>
      <c r="AC126" s="2">
        <f>LEFT(U126,FIND(CHAR(10),U126)-1)</f>
        <v/>
      </c>
      <c r="AD126" s="2">
        <f>LEFT(V126,FIND(CHAR(10),V126)-1)</f>
        <v/>
      </c>
      <c r="AE126" s="2">
        <f>LEFT(W126,FIND(CHAR(10),W126)-1)</f>
        <v/>
      </c>
      <c r="AF126" s="0" t="inlineStr">
        <is>
          <t>膏体,纸箱</t>
        </is>
      </c>
      <c r="AG126" s="0" t="inlineStr">
        <is>
          <t>multicolour</t>
        </is>
      </c>
      <c r="AH126" s="0" t="inlineStr">
        <is>
          <t>Free Size</t>
        </is>
      </c>
      <c r="AJ126" s="0" t="inlineStr">
        <is>
          <t>Plastic</t>
        </is>
      </c>
      <c r="AK126" s="0" t="inlineStr">
        <is>
          <t>塑料</t>
        </is>
      </c>
      <c r="AL126" s="0" t="inlineStr">
        <is>
          <t>9</t>
        </is>
      </c>
      <c r="AM126" s="0" t="inlineStr">
        <is>
          <t>60</t>
        </is>
      </c>
      <c r="AN126" s="5" t="n">
        <v>0.13</v>
      </c>
      <c r="AO126" s="0" t="n">
        <v>16.99</v>
      </c>
      <c r="AP126" s="0" t="n">
        <v>6.67</v>
      </c>
      <c r="AQ126" s="0" t="n">
        <v>6.99</v>
      </c>
      <c r="AR126" s="0">
        <f>IF(VALUE(TRIM(AM126))&lt;=100,"202411999000529084",IF(VALUE(TRIM(AM126))&lt;=200,"202411999000529085",IF(VALUE(TRIM(AM126))&lt;=300,"202411999000529087",IF(VALUE(TRIM(AM126))&lt;=400,"202411999000529089",IF(VALUE(TRIM(AM126))&lt;=500,"202411999000529090",IF(VALUE(TRIM(AM126))&lt;=1000,"202411999000532718","202411999000536024"))))))</f>
        <v/>
      </c>
      <c r="AU126" s="0" t="inlineStr">
        <is>
          <t>正常</t>
        </is>
      </c>
      <c r="BA126" s="0" t="inlineStr">
        <is>
          <t>http://23.94.38.62/TjcvK3RYYU9xRytBNzZRVmhpOE5UQXR3Z2gvU0xIN3pCNHJwSW5HY0cxK0d2OUNNek5tdjQrZlpXZktKeEVSRW5XdjJXazVqb2VrPQ.jpg</t>
        </is>
      </c>
      <c r="BB126" s="0" t="inlineStr">
        <is>
          <t>http://23.94.38.62/RnRnUWtFMmJ5V3ZldjhiNGFtUE5EYzdlazJ0VDJ3UG5GYUZBRkpuSjVJL2hNR1JCZDlSNEIvZkpsSHJsTEJaNFF0c1N4Z0M0SmxzPQ.jpg</t>
        </is>
      </c>
      <c r="BC126" s="0" t="inlineStr">
        <is>
          <t>http://23.94.38.62/YnBjdHVSdVUybWFKNE5DRWROdTNoY0RINjRERkNtcjRhazlGcnY4bDVkRCtNb2cwdkcrUStKQ2h6MDhObzlQY1ByazR5Uld1SUd3PQ.jpg</t>
        </is>
      </c>
      <c r="BD126" s="0" t="inlineStr">
        <is>
          <t>http://23.94.38.62/YlNkMUF1MHhVSEhhdnB1VzNIaHJ5OE1FUUVzbFd1REdvOU1kOXppSHVlVU9EcUdTWjMwYi82TGx4NzZtbUFKYk9hQjRpd1BqTmU0PQ.jpg</t>
        </is>
      </c>
      <c r="BE126" s="0" t="inlineStr">
        <is>
          <t>http://23.94.38.62/ZVhYVjlsV2RCbGYvSHJuL0NHY2drN0cxcWMzZExuTDhWdzVZVmRqMXVXL3NkMVhLWGp3VkZXeWw0aEhsSkc4dkg4VHZ6cmRhL3ZjPQ.jpg</t>
        </is>
      </c>
      <c r="BF126" s="0" t="inlineStr">
        <is>
          <t>http://23.94.38.62/SXRFODNOQ0NmNHFCaWVrdUhGYzZRV2taZitDMWhaVFdoWE1tSWw1MzhWaXIwMHIvcTRBZ05HUW1lZDNuTU51ZDBNQzlMQitEenRFPQ.jpg</t>
        </is>
      </c>
      <c r="BG126" s="0" t="inlineStr">
        <is>
          <t>http://23.94.38.62/Tk9tR1F6dG1pNXBMcHJpZmhGWDJQbjVMOVlhSWZwSmY2b2hnVEEwUDhjWW9MSHlvY1NGdFNaZ053YzRQZmhsN3JyMWR1VFlOQkFrPQ.jpg</t>
        </is>
      </c>
      <c r="BH126" s="0" t="inlineStr">
        <is>
          <t>http://23.94.38.62/ZWJiZjZjR2kxdDY5NWFTRlp3YWhXZi9WUDRJaGtyZVhTejg4WFRCZkc5ME90UFZETkl0S3A1RVEvR3JTZUM2ZUVjZmIrZGJuZ0NrPQ.jpg</t>
        </is>
      </c>
      <c r="BI126" s="0" t="inlineStr">
        <is>
          <t>http://23.94.38.62/WWRadTlRREdSYXFDS0NNTVE1aHlZT0Iza29nM1YxMjBRa0VLeTZzWHEwRHRmckgzWTRsK1dtdFZjMEpWVUg3RGJRNGNLSXpQZE9jPQ.jpg</t>
        </is>
      </c>
      <c r="BJ126" s="0" t="inlineStr">
        <is>
          <t>http://23.94.38.62/TzlDRytGeDhRT1pFZGdlM09Vams1bEZQWndaNlNBbEtGdGN2Rk16aTRPMTVmZk9QSUJHZkNvbkM3UkpCeXYxZUZNQU9TMndSaXZrPQ.jpg@100</t>
        </is>
      </c>
      <c r="BK126" s="0">
        <f>IF(ISBLANK(BJ126),BA126,BJ126)</f>
        <v/>
      </c>
      <c r="BL126" s="0" t="inlineStr">
        <is>
          <t>CQQ241107007</t>
        </is>
      </c>
      <c r="BN126" s="0" t="inlineStr">
        <is>
          <t>Warm And Moisturizing Lipstick Double Moisturizing Dudu Care Lipstick Antichapping And Lightening Lip Lines Tight Moisturizing And Non Greasy 3.5gx3</t>
        </is>
      </c>
      <c r="BO126" s="0" t="inlineStr">
        <is>
          <t>温暖滋润唇膏双重保湿嘟嘟护理唇膏防干裂淡化唇纹紧致保湿不油腻3.5gx3</t>
        </is>
      </c>
      <c r="BP126" s="0" t="inlineStr">
        <is>
          <t>DragonRanee卡通温变口红果冻变色套装</t>
        </is>
      </c>
      <c r="BQ126" s="0" t="inlineStr">
        <is>
          <t>Dragonranee Cartoon Temperature Changing Lipstick Jelly Color Changing Set</t>
        </is>
      </c>
    </row>
    <row r="127" ht="50" customHeight="1" s="1">
      <c r="A127" s="0" t="inlineStr">
        <is>
          <t>CQQ241108001</t>
        </is>
      </c>
      <c r="B127" s="0" t="inlineStr">
        <is>
          <t>Herunwer</t>
        </is>
      </c>
      <c r="C127" s="0" t="inlineStr">
        <is>
          <t>2WXX20250106</t>
        </is>
      </c>
      <c r="D127" s="0" t="inlineStr">
        <is>
          <t>-</t>
        </is>
      </c>
      <c r="E127" s="0" t="n"/>
      <c r="F127" s="0">
        <f>C127&amp;D127&amp;A127&amp;D127&amp;B127</f>
        <v/>
      </c>
      <c r="G127" s="0">
        <f>C127&amp;D127&amp;E127&amp;D127&amp;B127</f>
        <v/>
      </c>
      <c r="J127" s="0">
        <f>BN127</f>
        <v/>
      </c>
      <c r="K127" s="0" t="inlineStr">
        <is>
          <t xml:space="preserve">Herunwer </t>
        </is>
      </c>
      <c r="L127" s="0">
        <f>K127&amp;J127</f>
        <v/>
      </c>
      <c r="M127" s="0">
        <f>LEN(L127)</f>
        <v/>
      </c>
      <c r="N127" s="0" t="inlineStr">
        <is>
          <t>Matte Lipstick Set Makeup Set Quick Drying Highly Pigmented16 Hours Hold For Daily Makeup 3.5gx12&lt;br&gt;Features:&lt;br&gt;     These lipsticks are formulated with a high pigment content, which makes it easier to apply and gives your lips a colour.&lt;br&gt;    Suitable for numerous scenarios, be it parties, shopping, travel or daily use. This lipstick set can also be a thoughtful your on holidays such as Thanksgiving and Christmas.&lt;br&gt;    Each lipstick in this set features a soft texture. When applied, it provides a matte finish that makes your lips look beautiful.&lt;br&gt;    This lipstick set consists of 12 different shades and gives you the to flaunt each colour individually or in with others, allowing for special combinations to suit your mood and style.&lt;br&gt;    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t>
        </is>
      </c>
      <c r="O127" s="2">
        <f>IF(ISNUMBER(SEARCH("&lt;br&gt;Size",SUBSTITUTE(TRIM(N127),"&lt;br&gt; ","&lt;br&gt;"))),LEFT(SUBSTITUTE(TRIM(N127),"&lt;br&gt; ","&lt;br&gt;"),SEARCH("&lt;br&gt;Size",SUBSTITUTE(TRIM(N127),"&lt;br&gt; ","&lt;br&gt;"))-1),SUBSTITUTE(TRIM(N127),"&lt;br&gt; ","&lt;br&gt;"))</f>
        <v/>
      </c>
      <c r="P127" s="2">
        <f>IF(ISNUMBER(SEARCH("Size&lt;br&gt;US",O127)),LEFT(O127,SEARCH("Size&lt;br&gt;US",O127)-1),O127)</f>
        <v/>
      </c>
      <c r="Q127" s="2">
        <f>SUBSTITUTE(P127,"&lt;br&gt;",CHAR(10))</f>
        <v/>
      </c>
      <c r="R127" s="2">
        <f>REPLACE(Q127,1,FIND(CHAR(10),Q127),)</f>
        <v/>
      </c>
      <c r="S127" s="3">
        <f>REPLACE(R127,1,FIND(CHAR(10),R127),)</f>
        <v/>
      </c>
      <c r="T127" s="3">
        <f>REPLACE(S127,1,FIND(CHAR(10),S127),)</f>
        <v/>
      </c>
      <c r="U127" s="3">
        <f>REPLACE(T127,1,FIND(CHAR(10),T127),)</f>
        <v/>
      </c>
      <c r="V127" s="3">
        <f>REPLACE(U127,1,FIND(CHAR(10),U127),)</f>
        <v/>
      </c>
      <c r="W127" s="3">
        <f>REPLACE(V127,1,FIND(CHAR(10),V127),)</f>
        <v/>
      </c>
      <c r="X127" s="3">
        <f>REPLACE(W127,1,FIND(CHAR(10),W127),)</f>
        <v/>
      </c>
      <c r="Y127" s="2">
        <f>K127&amp;"【Service】 If you have any questions, please feel free to contact us and we will answer your questions as soon as possible."</f>
        <v/>
      </c>
      <c r="Z127" s="3" t="inlineStr">
        <is>
          <t>best gift</t>
        </is>
      </c>
      <c r="AA127" s="3">
        <f>LEFT(S127,FIND(CHAR(10),S127)-1)</f>
        <v/>
      </c>
      <c r="AB127" s="2">
        <f>LEFT(T127,FIND(CHAR(10),T127)-1)</f>
        <v/>
      </c>
      <c r="AC127" s="2">
        <f>LEFT(U127,FIND(CHAR(10),U127)-1)</f>
        <v/>
      </c>
      <c r="AD127" s="2">
        <f>LEFT(V127,FIND(CHAR(10),V127)-1)</f>
        <v/>
      </c>
      <c r="AE127" s="2">
        <f>LEFT(W127,FIND(CHAR(10),W127)-1)</f>
        <v/>
      </c>
      <c r="AF127" s="0" t="inlineStr">
        <is>
          <t>膏体,纸箱,信封件-US.UK.DE,信封件-FR</t>
        </is>
      </c>
      <c r="AG127" s="0" t="inlineStr">
        <is>
          <t>multicolour</t>
        </is>
      </c>
      <c r="AH127" s="0" t="inlineStr">
        <is>
          <t>Free Size</t>
        </is>
      </c>
      <c r="AJ127" s="0" t="inlineStr">
        <is>
          <t>Plastic</t>
        </is>
      </c>
      <c r="AK127" s="0" t="inlineStr">
        <is>
          <t>塑料</t>
        </is>
      </c>
      <c r="AL127" s="0" t="inlineStr">
        <is>
          <t>38</t>
        </is>
      </c>
      <c r="AM127" s="0" t="inlineStr">
        <is>
          <t>330</t>
        </is>
      </c>
      <c r="AN127" s="5" t="n">
        <v>0.73</v>
      </c>
      <c r="AO127" s="0" t="n">
        <v>38.99</v>
      </c>
      <c r="AP127" s="0" t="n">
        <v>15.68</v>
      </c>
      <c r="AQ127" s="0" t="n">
        <v>15.99</v>
      </c>
      <c r="AR127" s="0">
        <f>IF(VALUE(TRIM(AM127))&lt;=100,"202411999000529084",IF(VALUE(TRIM(AM127))&lt;=200,"202411999000529085",IF(VALUE(TRIM(AM127))&lt;=300,"202411999000529087",IF(VALUE(TRIM(AM127))&lt;=400,"202411999000529089",IF(VALUE(TRIM(AM127))&lt;=500,"202411999000529090",IF(VALUE(TRIM(AM127))&lt;=1000,"202411999000532718","202411999000536024"))))))</f>
        <v/>
      </c>
      <c r="AU127" s="0" t="inlineStr">
        <is>
          <t>正常</t>
        </is>
      </c>
      <c r="BA127" s="0" t="inlineStr">
        <is>
          <t>http://23.94.38.62/Y2IxYVFYTG5UM1FoSU9ibDZHU25Hd3lscUVWQlhOSDBsdUw3QnVSWmMrZWFBOEhOZUZnWlZMenBaUFhVQ001VnBhcUgrZjlnWkFNPQ.jpg</t>
        </is>
      </c>
      <c r="BB127" s="0" t="inlineStr">
        <is>
          <t>http://23.94.38.62/d0RUTHMzb1llakJCclpXcVU1TzI5cmdKY1N0QW0rSGV4d0c2VmJIcmVEOHRrOHJ2ODNuOFV1N3Z2SjhEUjVXL0tRS3NndG9RaUZRPQ.jpg</t>
        </is>
      </c>
      <c r="BC127" s="0" t="inlineStr">
        <is>
          <t>http://23.94.38.62/M1JzbnRHclNSOEJjWTZxYWZZT0V1aG0xZXhOVmEzT0dHNTc0UkJnaVpMKzNiZW5kcjhjT0cxT2s0YVNIU3lzQnFhWmw1ZllvaXRBPQ.jpg</t>
        </is>
      </c>
      <c r="BD127" s="0" t="inlineStr">
        <is>
          <t>http://23.94.38.62/YU05R0lsTlNlUEZsd3ZOeFVIOXJtTFhuR0Zaamx0c1paNjIyL09zUE9wUmlqTUk4SW1IUmlIMm1GQ3E4aGxrRmhuc0VicG9PRHBNPQ.jpg</t>
        </is>
      </c>
      <c r="BE127" s="0" t="inlineStr">
        <is>
          <t>http://23.94.38.62/ckNrbzJTTTJzTGdRbStHWnp4b0hSL3F4ZWZPREttYlJ0V1pORFdJNkxZM1l2ejdnSHpPMzQ1ZDZ0RjdHclNoZkx6M0lFWGlacmdFPQ.jpg</t>
        </is>
      </c>
      <c r="BF127" s="0" t="inlineStr">
        <is>
          <t>http://23.94.38.62/d00vU1FUQXFSM291ckJMc3Y2RXY4ZEpLangrNS9tVENOYUh3SjRaR1FjQkZXRkVHeG5GTUhWbFdhbVJtQ0Y3YlZ0cks1V0c2dG1ZPQ.jpg</t>
        </is>
      </c>
      <c r="BG127" s="0" t="inlineStr">
        <is>
          <t>http://23.94.38.62/RHNBVjIyZVhYN0hXUTFCQ2VPN0hNKzhvY05NL2l6ODRMSDR5Tno1S3BtUXlwL3VJVjZlSHpuUGFMQW94MFpJaHp6RzdQQUNtWnBvPQ.jpg</t>
        </is>
      </c>
      <c r="BH127" s="0" t="inlineStr">
        <is>
          <t>http://23.94.38.62/ZzNmTWlGM1RMK21GV29ZK1hhVGdoV0RPNzJteHU2YXBMMU5jMERFVXdHc29FN2E2TG1JWjh4L3orWUFCczdCZW4yMlRNZS85cHhJPQ.jpg</t>
        </is>
      </c>
      <c r="BI127" s="0" t="inlineStr">
        <is>
          <t>http://23.94.38.62/WlM0SGMrdDhkWVNpWDZvSlFSQ2FqVG9lRW1pd28rbDgyRG5SOVRVUU5uUTZBdTd5WkRFZ0l4NGtYQjZ4NDNVdGNSK05US0ZwWVJzPQ.jpg</t>
        </is>
      </c>
      <c r="BJ127" s="0" t="inlineStr">
        <is>
          <t>http://23.94.38.62/SGN5L0lIRGtUT3g4L0J6UER3QmorTk54Wk40VWZRY3ZGUmYybm50YnNxUTA1ODd4U1hzZkpIZEVtbW1jeVBML1BvTnZCN0ZkZENNPQ.jpg@100</t>
        </is>
      </c>
      <c r="BK127" s="0">
        <f>IF(ISBLANK(BJ127),BA127,BJ127)</f>
        <v/>
      </c>
      <c r="BL127" s="0" t="inlineStr">
        <is>
          <t>CQQ241108001</t>
        </is>
      </c>
      <c r="BN127" s="0" t="inlineStr">
        <is>
          <t>Matte Lipstick Set Makeup Set Quick Drying Highly Pigmented16 Hours Hold For Daily Makeup 3.5gx12</t>
        </is>
      </c>
      <c r="BO127" s="0" t="inlineStr">
        <is>
          <t>哑光唇膏套装化妆套装速干高显色16 小时保持日常化妆 3.5gx12</t>
        </is>
      </c>
      <c r="BP127" s="0" t="inlineStr">
        <is>
          <t>langmanni12支口红套装</t>
        </is>
      </c>
      <c r="BQ127" s="0" t="inlineStr">
        <is>
          <t>Langmanni 12 Lipstick Set</t>
        </is>
      </c>
    </row>
    <row r="128" ht="50" customHeight="1" s="1">
      <c r="A128" s="0" t="inlineStr">
        <is>
          <t>TYX241108002</t>
        </is>
      </c>
      <c r="B128" s="0" t="inlineStr">
        <is>
          <t>Herunwer</t>
        </is>
      </c>
      <c r="C128" s="0" t="inlineStr">
        <is>
          <t>2WXX20250106</t>
        </is>
      </c>
      <c r="D128" s="0" t="inlineStr">
        <is>
          <t>-</t>
        </is>
      </c>
      <c r="F128" s="0">
        <f>C128&amp;D128&amp;A128&amp;D128&amp;B128</f>
        <v/>
      </c>
      <c r="G128" s="0">
        <f>C128&amp;D128&amp;E128&amp;D128&amp;B128</f>
        <v/>
      </c>
      <c r="J128" s="0">
        <f>BN128</f>
        <v/>
      </c>
      <c r="K128" s="0" t="inlineStr">
        <is>
          <t xml:space="preserve">Herunwer </t>
        </is>
      </c>
      <c r="L128" s="0">
        <f>K128&amp;J128</f>
        <v/>
      </c>
      <c r="M128" s="0">
        <f>LEN(L128)</f>
        <v/>
      </c>
      <c r="N128" s="0"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28" s="2">
        <f>IF(ISNUMBER(SEARCH("&lt;br&gt;Size",SUBSTITUTE(TRIM(N128),"&lt;br&gt; ","&lt;br&gt;"))),LEFT(SUBSTITUTE(TRIM(N128),"&lt;br&gt; ","&lt;br&gt;"),SEARCH("&lt;br&gt;Size",SUBSTITUTE(TRIM(N128),"&lt;br&gt; ","&lt;br&gt;"))-1),SUBSTITUTE(TRIM(N128),"&lt;br&gt; ","&lt;br&gt;"))</f>
        <v/>
      </c>
      <c r="P128" s="2">
        <f>IF(ISNUMBER(SEARCH("Size&lt;br&gt;US",O128)),LEFT(O128,SEARCH("Size&lt;br&gt;US",O128)-1),O128)</f>
        <v/>
      </c>
      <c r="Q128" s="2">
        <f>SUBSTITUTE(P128,"&lt;br&gt;",CHAR(10))</f>
        <v/>
      </c>
      <c r="R128" s="2">
        <f>REPLACE(Q128,1,FIND(CHAR(10),Q128),)</f>
        <v/>
      </c>
      <c r="S128" s="3">
        <f>REPLACE(R128,1,FIND(CHAR(10),R128),)</f>
        <v/>
      </c>
      <c r="T128" s="3">
        <f>REPLACE(S128,1,FIND(CHAR(10),S128),)</f>
        <v/>
      </c>
      <c r="U128" s="3">
        <f>REPLACE(T128,1,FIND(CHAR(10),T128),)</f>
        <v/>
      </c>
      <c r="V128" s="3">
        <f>REPLACE(U128,1,FIND(CHAR(10),U128),)</f>
        <v/>
      </c>
      <c r="W128" s="3">
        <f>REPLACE(V128,1,FIND(CHAR(10),V128),)</f>
        <v/>
      </c>
      <c r="X128" s="3">
        <f>REPLACE(W128,1,FIND(CHAR(10),W128),)</f>
        <v/>
      </c>
      <c r="Y128" s="2">
        <f>K128&amp;"【Service】 If you have any questions, please feel free to contact us and we will answer your questions as soon as possible."</f>
        <v/>
      </c>
      <c r="Z128" s="3" t="inlineStr">
        <is>
          <t>best gift</t>
        </is>
      </c>
      <c r="AA128" s="3">
        <f>LEFT(S128,FIND(CHAR(10),S128)-1)</f>
        <v/>
      </c>
      <c r="AB128" s="2">
        <f>LEFT(T128,FIND(CHAR(10),T128)-1)</f>
        <v/>
      </c>
      <c r="AC128" s="2">
        <f>LEFT(U128,FIND(CHAR(10),U128)-1)</f>
        <v/>
      </c>
      <c r="AD128" s="2">
        <f>LEFT(V128,FIND(CHAR(10),V128)-1)</f>
        <v/>
      </c>
      <c r="AE128" s="2">
        <f>LEFT(W128,FIND(CHAR(10),W128)-1)</f>
        <v/>
      </c>
      <c r="AF128" s="0" t="inlineStr">
        <is>
          <t>膏体,定制,纸箱</t>
        </is>
      </c>
      <c r="AG128" s="0" t="inlineStr">
        <is>
          <t>white</t>
        </is>
      </c>
      <c r="AH128" s="0" t="inlineStr">
        <is>
          <t>Free Size</t>
        </is>
      </c>
      <c r="AJ128" s="0" t="inlineStr">
        <is>
          <t>Plastic</t>
        </is>
      </c>
      <c r="AK128" s="0" t="inlineStr">
        <is>
          <t>塑料</t>
        </is>
      </c>
      <c r="AL128" s="0" t="inlineStr">
        <is>
          <t>5</t>
        </is>
      </c>
      <c r="AM128" s="0" t="inlineStr">
        <is>
          <t>100</t>
        </is>
      </c>
      <c r="AN128" s="5" t="n">
        <v>0.22</v>
      </c>
      <c r="AO128" s="0" t="n">
        <v>15.99</v>
      </c>
      <c r="AP128" s="0" t="n">
        <v>6.36</v>
      </c>
      <c r="AQ128" s="0" t="n">
        <v>5.99</v>
      </c>
      <c r="AR128" s="0">
        <f>IF(VALUE(TRIM(AM128))&lt;=100,"202411999000529084",IF(VALUE(TRIM(AM128))&lt;=200,"202411999000529085",IF(VALUE(TRIM(AM128))&lt;=300,"202411999000529087",IF(VALUE(TRIM(AM128))&lt;=400,"202411999000529089",IF(VALUE(TRIM(AM128))&lt;=500,"202411999000529090",IF(VALUE(TRIM(AM128))&lt;=1000,"202411999000532718","202411999000536024"))))))</f>
        <v/>
      </c>
      <c r="AU128" s="0" t="inlineStr">
        <is>
          <t>正常</t>
        </is>
      </c>
      <c r="BA128" s="0" t="inlineStr">
        <is>
          <t>http://23.94.38.62/bVJrNjJVcFBCVGtpbGZaRTM4LzlFNVI2enMzVk41TEZCcjUyaVpkN0JkQVVLR0JNNEhlNEExOWlxNS9aU2JsTWJLVWQ4WE5qbFBFPQ.jpg</t>
        </is>
      </c>
      <c r="BB128" s="0" t="inlineStr">
        <is>
          <t>http://23.94.38.62/aU9Va2NMcmJ3UGtrT3RiVTE1NWRhODBhMUVGTEN0WW5sU2hPaDBWaEVjcjh6dkpLTUh5eEVlc1ZJb1lGU1Mxc3pvdzNzbENuc3k4PQ.jpg</t>
        </is>
      </c>
      <c r="BC128" s="0" t="inlineStr">
        <is>
          <t>http://23.94.38.62/OGZTL1FzWTkyNEU1bFdmRml1R1BwQityblJvSk1XSng0WThGb3VvUVdqNUxqZU96Z2YwRmNPV0kwY2x6RkREbXZvRER0Y3VYYktRPQ.jpg</t>
        </is>
      </c>
      <c r="BD128" s="0" t="inlineStr">
        <is>
          <t>http://23.94.38.62/YWM0L0ZUVzZMYUtFOHMrZ09NNkwxc0VRTlVPcGRTY0RFenE1SC9xL2tId2QybHJRdk9RMll3SGpUWlZ5bHhHU2svUkEwQmdtd1ZrPQ.jpg</t>
        </is>
      </c>
      <c r="BE128" s="0" t="inlineStr">
        <is>
          <t>http://23.94.38.62/OXNzMVpXS2NJc2JxbjBTL3ByNGhEOUhSNVYxOFpnTkpWY0dQZHdndXIyNmlKVnVBUGFlSXdJU29ub1g0a0dyQjdLRFVrbFU0UzJBPQ.jpg</t>
        </is>
      </c>
      <c r="BF128" s="0" t="inlineStr">
        <is>
          <t>http://23.94.38.62/MEZlanR4b3Q2QTVwa29EVkdJWWJZUjF5NHl5dUR2QXVHY1hmeUNJcEhIU1Z5R3JtRzNzWkVnVGsyZVU2c1d6UjNMeU9sZlMycVg0PQ.jpg</t>
        </is>
      </c>
      <c r="BG128" s="0" t="inlineStr">
        <is>
          <t>http://23.94.38.62/SG1NeDhiNjRKY1MwYktNMk02RFZXVWFQU0VxZUR4UVdIRHRTdzlKc1UzaEhuSFg0Y2VrdVhrS29Xa0tCa3BCU3Y3RFJVVFdFTzdJPQ.jpg</t>
        </is>
      </c>
      <c r="BH128" s="0" t="n"/>
      <c r="BI128" s="0" t="n"/>
      <c r="BJ128" s="0" t="inlineStr">
        <is>
          <t>http://23.94.38.62/dHZESkJObXM3ajJoTmxxVURVU3BUSHhSeUtRZDFvN01vV2RHSEZQVkNVUXB2L3J5c2w1VDRjYWtjb0xGbkFEc0ZMdDIwZXY1NGlVPQ.jpg@100</t>
        </is>
      </c>
      <c r="BK128" s="0">
        <f>IF(ISBLANK(BJ128),BA128,BJ128)</f>
        <v/>
      </c>
      <c r="BL128" s="0" t="inlineStr">
        <is>
          <t>TYX241108002</t>
        </is>
      </c>
      <c r="BN128" s="0" t="inlineStr">
        <is>
          <t>Lipstick Can Moisturize And Fade Lip Lines For A Long Times</t>
        </is>
      </c>
      <c r="BO128" s="0" t="inlineStr">
        <is>
          <t>口红能长时间保湿并淡化唇纹</t>
        </is>
      </c>
      <c r="BP128" s="0" t="inlineStr">
        <is>
          <t>唇膏</t>
        </is>
      </c>
      <c r="BQ128" s="0" t="inlineStr">
        <is>
          <t>Lipstick</t>
        </is>
      </c>
    </row>
    <row r="129" ht="50" customHeight="1" s="1">
      <c r="A129" s="0" t="inlineStr">
        <is>
          <t>LCX241111008</t>
        </is>
      </c>
      <c r="B129" s="0" t="inlineStr">
        <is>
          <t>Herunwer</t>
        </is>
      </c>
      <c r="C129" s="0" t="inlineStr">
        <is>
          <t>2WXX20250106</t>
        </is>
      </c>
      <c r="D129" s="0" t="inlineStr">
        <is>
          <t>-</t>
        </is>
      </c>
      <c r="E129" s="0" t="n"/>
      <c r="F129" s="0">
        <f>C129&amp;D129&amp;A129&amp;D129&amp;B129</f>
        <v/>
      </c>
      <c r="G129" s="0">
        <f>C129&amp;D129&amp;E129&amp;D129&amp;B129</f>
        <v/>
      </c>
      <c r="J129" s="0">
        <f>BN129</f>
        <v/>
      </c>
      <c r="K129" s="0" t="inlineStr">
        <is>
          <t xml:space="preserve">Herunwer </t>
        </is>
      </c>
      <c r="L129" s="0">
        <f>K129&amp;J129</f>
        <v/>
      </c>
      <c r="M129" s="0">
        <f>LEN(L129)</f>
        <v/>
      </c>
      <c r="N129"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t>
        </is>
      </c>
      <c r="O129" s="2">
        <f>IF(ISNUMBER(SEARCH("&lt;br&gt;Size",SUBSTITUTE(TRIM(N129),"&lt;br&gt; ","&lt;br&gt;"))),LEFT(SUBSTITUTE(TRIM(N129),"&lt;br&gt; ","&lt;br&gt;"),SEARCH("&lt;br&gt;Size",SUBSTITUTE(TRIM(N129),"&lt;br&gt; ","&lt;br&gt;"))-1),SUBSTITUTE(TRIM(N129),"&lt;br&gt; ","&lt;br&gt;"))</f>
        <v/>
      </c>
      <c r="P129" s="2">
        <f>IF(ISNUMBER(SEARCH("Size&lt;br&gt;US",O129)),LEFT(O129,SEARCH("Size&lt;br&gt;US",O129)-1),O129)</f>
        <v/>
      </c>
      <c r="Q129" s="2">
        <f>SUBSTITUTE(P129,"&lt;br&gt;",CHAR(10))</f>
        <v/>
      </c>
      <c r="R129" s="2">
        <f>REPLACE(Q129,1,FIND(CHAR(10),Q129),)</f>
        <v/>
      </c>
      <c r="S129" s="3">
        <f>REPLACE(R129,1,FIND(CHAR(10),R129),)</f>
        <v/>
      </c>
      <c r="T129" s="3">
        <f>REPLACE(S129,1,FIND(CHAR(10),S129),)</f>
        <v/>
      </c>
      <c r="U129" s="3">
        <f>REPLACE(T129,1,FIND(CHAR(10),T129),)</f>
        <v/>
      </c>
      <c r="V129" s="3">
        <f>REPLACE(U129,1,FIND(CHAR(10),U129),)</f>
        <v/>
      </c>
      <c r="W129" s="3">
        <f>REPLACE(V129,1,FIND(CHAR(10),V129),)</f>
        <v/>
      </c>
      <c r="X129" s="3">
        <f>REPLACE(W129,1,FIND(CHAR(10),W129),)</f>
        <v/>
      </c>
      <c r="Y129" s="2">
        <f>K129&amp;"【Service】 If you have any questions, please feel free to contact us and we will answer your questions as soon as possible."</f>
        <v/>
      </c>
      <c r="Z129" s="3" t="inlineStr">
        <is>
          <t>best gift</t>
        </is>
      </c>
      <c r="AA129" s="3">
        <f>LEFT(S129,FIND(CHAR(10),S129)-1)</f>
        <v/>
      </c>
      <c r="AB129" s="2">
        <f>LEFT(T129,FIND(CHAR(10),T129)-1)</f>
        <v/>
      </c>
      <c r="AC129" s="2">
        <f>LEFT(U129,FIND(CHAR(10),U129)-1)</f>
        <v/>
      </c>
      <c r="AD129" s="2">
        <f>LEFT(V129,FIND(CHAR(10),V129)-1)</f>
        <v/>
      </c>
      <c r="AE129" s="2">
        <f>LEFT(W129,FIND(CHAR(10),W129)-1)</f>
        <v/>
      </c>
      <c r="AF129" s="0" t="inlineStr">
        <is>
          <t>膏体,圣诞节产品,纸箱</t>
        </is>
      </c>
      <c r="AG129" s="0" t="inlineStr">
        <is>
          <t>multicolor</t>
        </is>
      </c>
      <c r="AH129" s="0" t="inlineStr">
        <is>
          <t>Free Size</t>
        </is>
      </c>
      <c r="AJ129" s="0" t="inlineStr">
        <is>
          <t>Plastic</t>
        </is>
      </c>
      <c r="AK129" s="0" t="inlineStr">
        <is>
          <t>塑料</t>
        </is>
      </c>
      <c r="AL129" s="0" t="inlineStr">
        <is>
          <t>6</t>
        </is>
      </c>
      <c r="AM129" s="0" t="inlineStr">
        <is>
          <t>60</t>
        </is>
      </c>
      <c r="AN129" s="5" t="n">
        <v>0.13</v>
      </c>
      <c r="AO129" s="0" t="n">
        <v>14.99</v>
      </c>
      <c r="AP129" s="0" t="n">
        <v>6.07</v>
      </c>
      <c r="AQ129" s="0" t="n">
        <v>5.99</v>
      </c>
      <c r="AR129" s="0">
        <f>IF(VALUE(TRIM(AM129))&lt;=100,"202411999000529084",IF(VALUE(TRIM(AM129))&lt;=200,"202411999000529085",IF(VALUE(TRIM(AM129))&lt;=300,"202411999000529087",IF(VALUE(TRIM(AM129))&lt;=400,"202411999000529089",IF(VALUE(TRIM(AM129))&lt;=500,"202411999000529090",IF(VALUE(TRIM(AM129))&lt;=1000,"202411999000532718","202411999000536024"))))))</f>
        <v/>
      </c>
      <c r="AU129" s="0" t="inlineStr">
        <is>
          <t>正常</t>
        </is>
      </c>
      <c r="BA129" s="0" t="inlineStr">
        <is>
          <t>http://23.94.38.62/QVNWK0VId0EzS0E4MlVJa1FzTFBkVjgzTGY1Z1FUeHpoMUNPbmE1NXRJV3ZxazUzWExZbGxGOU0xMk5IZHhFZTRlaEVvQ1ZKUGZRPQ.jpg</t>
        </is>
      </c>
      <c r="BB129" s="0" t="inlineStr">
        <is>
          <t>http://23.94.38.62/WTBmSTFDcTZYbThtSnpKN2UyOFN6akVoQUg1aHBoK2NFclp0a2NnRTkrVjMxZzVveittM0UyWjY5dzUyaDJMZGZqRFkyL2g5RU5rPQ.jpg</t>
        </is>
      </c>
      <c r="BC129" s="0" t="inlineStr">
        <is>
          <t>http://23.94.38.62/azAvdzRjVHdqNW1ZeE02Yno1L0xvVmZaMTZSRXhsTHdMVEZmNWl3MGYwUXcvcHZkRmRBUUtDK0RPcnBLUENQSCtYdXEvN2hpcllJPQ.jpg</t>
        </is>
      </c>
      <c r="BD129" s="0" t="inlineStr">
        <is>
          <t>http://23.94.38.62/YUZ4M09Oejl5WGNZbDQ1THk5UW5uYXBQMjhWalJMNVhFRjJsNm9iZlJTdHpUWDhQVHVDTTdReWJ5RVMwaFhHQUhtQTREaWlLdHFZPQ.jpg</t>
        </is>
      </c>
      <c r="BE129" s="0" t="inlineStr">
        <is>
          <t>http://23.94.38.62/K296cnlrdmVERnlvclFneWVvYUpqalJ6aFl6aEdmOXp6SE10QXBGeTYzaHEyeW5mcDhTeGIzdHVTQ0ZEK2Q3dUZiYXNaSFpzdlRJPQ.jpg</t>
        </is>
      </c>
      <c r="BF129" s="0" t="inlineStr">
        <is>
          <t>http://23.94.38.62/U3djZWpLQUltSkYvNEh5REJ4R1YraUg4dkZMczNVR2NPVG5UVElqdkhTcEhYVWQxUEo5a2VIK1RtdXA3NDZ0eUZqRk9PUkJ4L2ZrPQ.jpg</t>
        </is>
      </c>
      <c r="BG129" s="0" t="inlineStr">
        <is>
          <t>http://23.94.38.62/dURWUnV3WGhPU1Y5eExqckphTDQ5cG1IMkxUV01rdE92MUdNZGVJOUlSOUZ4NjRWTnlFQWNUMUpjb1l0MGpiUlBrcW96dURsWDNzPQ.jpg</t>
        </is>
      </c>
      <c r="BH129" s="0" t="n"/>
      <c r="BI129" s="0" t="n"/>
      <c r="BJ129" s="0" t="inlineStr">
        <is>
          <t>http://23.94.38.62/Qlg0UFN6TDJsaXlpbkFTUDZtLzdBV1FqR2J3aU4raEtRcWhEY3dvZEV4R3V2MlBSMXY5VDQ3aDBUQTdudzlhaDZZZDRBYjlMWm9NPQ.jpg@100</t>
        </is>
      </c>
      <c r="BK129" s="0">
        <f>IF(ISBLANK(BJ129),BA129,BJ129)</f>
        <v/>
      </c>
      <c r="BL129" s="0" t="inlineStr">
        <is>
          <t>LCX241111008</t>
        </is>
      </c>
      <c r="BN129" s="0" t="inlineStr">
        <is>
          <t>Christmas Lip Protection Box Color Change Lipstick Set 3g+2.5g</t>
        </is>
      </c>
      <c r="BO129" s="0" t="inlineStr">
        <is>
          <t>圣诞护唇盒变色唇膏套装 3g+2.5g</t>
        </is>
      </c>
      <c r="BP129" s="0" t="inlineStr">
        <is>
          <t>圣诞护唇套盒变色口红套装 #牛油果套装 3g+2.5g</t>
        </is>
      </c>
      <c r="BQ129" s="0" t="inlineStr">
        <is>
          <t>Christmas Lip Kit Color Changing Lipstick Set #Avocado Set 3G+2.5G</t>
        </is>
      </c>
    </row>
    <row r="130" ht="50" customHeight="1" s="1">
      <c r="A130" s="0" t="inlineStr">
        <is>
          <t>LCX241111009</t>
        </is>
      </c>
      <c r="B130" s="0" t="inlineStr">
        <is>
          <t>Herunwer</t>
        </is>
      </c>
      <c r="C130" s="0" t="inlineStr">
        <is>
          <t>2WXX20250106</t>
        </is>
      </c>
      <c r="D130" s="0" t="inlineStr">
        <is>
          <t>-</t>
        </is>
      </c>
      <c r="E130" s="0" t="n"/>
      <c r="F130" s="0">
        <f>C130&amp;D130&amp;A130&amp;D130&amp;B130</f>
        <v/>
      </c>
      <c r="G130" s="0">
        <f>C130&amp;D130&amp;E130&amp;D130&amp;B130</f>
        <v/>
      </c>
      <c r="J130" s="0">
        <f>BN130</f>
        <v/>
      </c>
      <c r="K130" s="0" t="inlineStr">
        <is>
          <t xml:space="preserve">Herunwer </t>
        </is>
      </c>
      <c r="L130" s="0">
        <f>K130&amp;J130</f>
        <v/>
      </c>
      <c r="M130" s="0">
        <f>LEN(L130)</f>
        <v/>
      </c>
      <c r="N130"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0" s="2">
        <f>IF(ISNUMBER(SEARCH("&lt;br&gt;Size",SUBSTITUTE(TRIM(N130),"&lt;br&gt; ","&lt;br&gt;"))),LEFT(SUBSTITUTE(TRIM(N130),"&lt;br&gt; ","&lt;br&gt;"),SEARCH("&lt;br&gt;Size",SUBSTITUTE(TRIM(N130),"&lt;br&gt; ","&lt;br&gt;"))-1),SUBSTITUTE(TRIM(N130),"&lt;br&gt; ","&lt;br&gt;"))</f>
        <v/>
      </c>
      <c r="P130" s="2">
        <f>IF(ISNUMBER(SEARCH("Size&lt;br&gt;US",O130)),LEFT(O130,SEARCH("Size&lt;br&gt;US",O130)-1),O130)</f>
        <v/>
      </c>
      <c r="Q130" s="2">
        <f>SUBSTITUTE(P130,"&lt;br&gt;",CHAR(10))</f>
        <v/>
      </c>
      <c r="R130" s="2">
        <f>REPLACE(Q130,1,FIND(CHAR(10),Q130),)</f>
        <v/>
      </c>
      <c r="S130" s="3">
        <f>REPLACE(R130,1,FIND(CHAR(10),R130),)</f>
        <v/>
      </c>
      <c r="T130" s="3">
        <f>REPLACE(S130,1,FIND(CHAR(10),S130),)</f>
        <v/>
      </c>
      <c r="U130" s="3">
        <f>REPLACE(T130,1,FIND(CHAR(10),T130),)</f>
        <v/>
      </c>
      <c r="V130" s="3">
        <f>REPLACE(U130,1,FIND(CHAR(10),U130),)</f>
        <v/>
      </c>
      <c r="W130" s="3">
        <f>REPLACE(V130,1,FIND(CHAR(10),V130),)</f>
        <v/>
      </c>
      <c r="X130" s="3">
        <f>REPLACE(W130,1,FIND(CHAR(10),W130),)</f>
        <v/>
      </c>
      <c r="Y130" s="2">
        <f>K130&amp;"【Service】 If you have any questions, please feel free to contact us and we will answer your questions as soon as possible."</f>
        <v/>
      </c>
      <c r="Z130" s="3" t="inlineStr">
        <is>
          <t>best gift</t>
        </is>
      </c>
      <c r="AA130" s="3">
        <f>LEFT(S130,FIND(CHAR(10),S130)-1)</f>
        <v/>
      </c>
      <c r="AB130" s="2">
        <f>LEFT(T130,FIND(CHAR(10),T130)-1)</f>
        <v/>
      </c>
      <c r="AC130" s="2">
        <f>LEFT(U130,FIND(CHAR(10),U130)-1)</f>
        <v/>
      </c>
      <c r="AD130" s="2">
        <f>LEFT(V130,FIND(CHAR(10),V130)-1)</f>
        <v/>
      </c>
      <c r="AE130" s="2">
        <f>LEFT(W130,FIND(CHAR(10),W130)-1)</f>
        <v/>
      </c>
      <c r="AF130" s="0" t="inlineStr">
        <is>
          <t>膏体,圣诞节产品,纸箱</t>
        </is>
      </c>
      <c r="AG130" s="0" t="inlineStr">
        <is>
          <t>multicolor</t>
        </is>
      </c>
      <c r="AH130" s="0" t="inlineStr">
        <is>
          <t>Free Size</t>
        </is>
      </c>
      <c r="AJ130" s="0" t="inlineStr">
        <is>
          <t>Plastic</t>
        </is>
      </c>
      <c r="AK130" s="0" t="inlineStr">
        <is>
          <t>塑料</t>
        </is>
      </c>
      <c r="AL130" s="0" t="inlineStr">
        <is>
          <t>6</t>
        </is>
      </c>
      <c r="AM130" s="0" t="inlineStr">
        <is>
          <t>60</t>
        </is>
      </c>
      <c r="AN130" s="5" t="n">
        <v>0.13</v>
      </c>
      <c r="AO130" s="0" t="n">
        <v>14.99</v>
      </c>
      <c r="AP130" s="0" t="n">
        <v>6.07</v>
      </c>
      <c r="AQ130" s="0" t="n">
        <v>5.99</v>
      </c>
      <c r="AR130" s="0">
        <f>IF(VALUE(TRIM(AM130))&lt;=100,"202411999000529084",IF(VALUE(TRIM(AM130))&lt;=200,"202411999000529085",IF(VALUE(TRIM(AM130))&lt;=300,"202411999000529087",IF(VALUE(TRIM(AM130))&lt;=400,"202411999000529089",IF(VALUE(TRIM(AM130))&lt;=500,"202411999000529090",IF(VALUE(TRIM(AM130))&lt;=1000,"202411999000532718","202411999000536024"))))))</f>
        <v/>
      </c>
      <c r="AU130" s="0" t="inlineStr">
        <is>
          <t>正常</t>
        </is>
      </c>
      <c r="BA130" s="0" t="inlineStr">
        <is>
          <t>http://23.94.38.62/eUFzM29CaVIxNVNNQXdlV2lyWkRPMWovZ1RqTzBCVndEbzd4VHRXeEZUdDBEWE92Z1F5TE0wVVliay9DMU5WNVdyZHpUaFBLR0FrPQ.jpg</t>
        </is>
      </c>
      <c r="BB130" s="0" t="inlineStr">
        <is>
          <t>http://23.94.38.62/YWNoTE9UbFl0RVMvVXJ1SGZ1ZVZrVTVrSmxCVjVGUmFHNVZZVzM3NVNmQVhTcVdFcnV0RFBWZXAxelBVSXRPbE9FWllTQkl1NDQ4PQ.jpg</t>
        </is>
      </c>
      <c r="BC130" s="0" t="inlineStr">
        <is>
          <t>http://23.94.38.62/eFZJUmVPUkRiU1FBLzE2NC94THkwTXVNL1JHVlNMQnVrSGFlMGZvTTF3aWliWTE2YVpYM2JzY2N1N0MwYnlVaDgwMFFRUXd4MjZZPQ.jpg</t>
        </is>
      </c>
      <c r="BD130" s="0" t="inlineStr">
        <is>
          <t>http://23.94.38.62/RGQ3a2UwL1lWMEJWTisxQmxKbmg1dmhtZ3NWZ0lBSHlMZnFYM1ZMcHorOThtOHZQdmZyN3Q1bWlPTGlrUTJzdWFseWdoNHNJdzZZPQ.jpg</t>
        </is>
      </c>
      <c r="BE130" s="0" t="inlineStr">
        <is>
          <t>http://23.94.38.62/R2RhdGZ1aTNFNG01Y3NHRjdyNGJvUzVOVW1vS1M5OUk0MU9JYmhaRWk4SVRwSEJDRE1obzVGZ0F0WGQzMXRtdyt0d2ZwL0VmS0dvPQ.jpg</t>
        </is>
      </c>
      <c r="BF130" s="0" t="inlineStr">
        <is>
          <t>http://23.94.38.62/dGdNTGdMc0hiU1VqM05WMXE0anRxTTd0Q1lSd2EvUnB1bXpRa1pYVkxjemp1K2NKQTdib3dmNGJlc0EyejJtaGVTaHM5VG8xMURvPQ.jpg</t>
        </is>
      </c>
      <c r="BG130" s="0" t="inlineStr">
        <is>
          <t>http://23.94.38.62/R1F0T25UeDVLcDEzQ2NRdkZ0Y3lzellmYk15cXh2UnJnMDhoUXJtclB0bC9sNFJmc3pGUnZSVFdJSDBEUWJObi9hck5MblI3aG1jPQ.jpg</t>
        </is>
      </c>
      <c r="BH130" s="0" t="n"/>
      <c r="BI130" s="0" t="n"/>
      <c r="BJ130" s="0" t="inlineStr">
        <is>
          <t>http://23.94.38.62/bFQxOHRhdHB1ZDd6WStEWVVVM3RlNzJqSlRWZnhJQkJNdXVrVFlGSVRGblAwSW9GemNQTlZ2eDFubFNRaWFOK0FmcnpkZzhXcEZ3PQ.jpg@100</t>
        </is>
      </c>
      <c r="BK130" s="0">
        <f>IF(ISBLANK(BJ130),BA130,BJ130)</f>
        <v/>
      </c>
      <c r="BL130" s="0" t="inlineStr">
        <is>
          <t>LCX241111009</t>
        </is>
      </c>
      <c r="BN130" s="0" t="inlineStr">
        <is>
          <t>Christmas Lip Protection Box Color Change Lipstick Set 3g+2.5g</t>
        </is>
      </c>
      <c r="BO130" s="0" t="inlineStr">
        <is>
          <t>圣诞护唇盒变色唇膏套装 3g+2.5g</t>
        </is>
      </c>
      <c r="BP130" s="0" t="inlineStr">
        <is>
          <t>圣诞护唇套盒变色口红套装 #芒果味套装 3g+2.5g</t>
        </is>
      </c>
      <c r="BQ130" s="0" t="inlineStr">
        <is>
          <t>Christmas Lip Kit Color Changing Lipstick Set #Mango Flavor Set 3G+2.5G</t>
        </is>
      </c>
    </row>
    <row r="131" ht="50" customHeight="1" s="1">
      <c r="A131" s="0" t="inlineStr">
        <is>
          <t>LCX241111010</t>
        </is>
      </c>
      <c r="B131" s="0" t="inlineStr">
        <is>
          <t>Herunwer</t>
        </is>
      </c>
      <c r="C131" s="0" t="inlineStr">
        <is>
          <t>2WXX20250106</t>
        </is>
      </c>
      <c r="D131" s="0" t="inlineStr">
        <is>
          <t>-</t>
        </is>
      </c>
      <c r="E131" s="0" t="n"/>
      <c r="F131" s="0">
        <f>C131&amp;D131&amp;A131&amp;D131&amp;B131</f>
        <v/>
      </c>
      <c r="G131" s="0">
        <f>C131&amp;D131&amp;E131&amp;D131&amp;B131</f>
        <v/>
      </c>
      <c r="J131" s="0">
        <f>BN131</f>
        <v/>
      </c>
      <c r="K131" s="0" t="inlineStr">
        <is>
          <t xml:space="preserve">Herunwer </t>
        </is>
      </c>
      <c r="L131" s="0">
        <f>K131&amp;J131</f>
        <v/>
      </c>
      <c r="M131" s="0">
        <f>LEN(L131)</f>
        <v/>
      </c>
      <c r="N131"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1" s="2">
        <f>IF(ISNUMBER(SEARCH("&lt;br&gt;Size",SUBSTITUTE(TRIM(N131),"&lt;br&gt; ","&lt;br&gt;"))),LEFT(SUBSTITUTE(TRIM(N131),"&lt;br&gt; ","&lt;br&gt;"),SEARCH("&lt;br&gt;Size",SUBSTITUTE(TRIM(N131),"&lt;br&gt; ","&lt;br&gt;"))-1),SUBSTITUTE(TRIM(N131),"&lt;br&gt; ","&lt;br&gt;"))</f>
        <v/>
      </c>
      <c r="P131" s="2">
        <f>IF(ISNUMBER(SEARCH("Size&lt;br&gt;US",O131)),LEFT(O131,SEARCH("Size&lt;br&gt;US",O131)-1),O131)</f>
        <v/>
      </c>
      <c r="Q131" s="2">
        <f>SUBSTITUTE(P131,"&lt;br&gt;",CHAR(10))</f>
        <v/>
      </c>
      <c r="R131" s="2">
        <f>REPLACE(Q131,1,FIND(CHAR(10),Q131),)</f>
        <v/>
      </c>
      <c r="S131" s="3">
        <f>REPLACE(R131,1,FIND(CHAR(10),R131),)</f>
        <v/>
      </c>
      <c r="T131" s="3">
        <f>REPLACE(S131,1,FIND(CHAR(10),S131),)</f>
        <v/>
      </c>
      <c r="U131" s="3">
        <f>REPLACE(T131,1,FIND(CHAR(10),T131),)</f>
        <v/>
      </c>
      <c r="V131" s="3">
        <f>REPLACE(U131,1,FIND(CHAR(10),U131),)</f>
        <v/>
      </c>
      <c r="W131" s="3">
        <f>REPLACE(V131,1,FIND(CHAR(10),V131),)</f>
        <v/>
      </c>
      <c r="X131" s="3">
        <f>REPLACE(W131,1,FIND(CHAR(10),W131),)</f>
        <v/>
      </c>
      <c r="Y131" s="2">
        <f>K131&amp;"【Service】 If you have any questions, please feel free to contact us and we will answer your questions as soon as possible."</f>
        <v/>
      </c>
      <c r="Z131" s="3" t="inlineStr">
        <is>
          <t>best gift</t>
        </is>
      </c>
      <c r="AA131" s="3">
        <f>LEFT(S131,FIND(CHAR(10),S131)-1)</f>
        <v/>
      </c>
      <c r="AB131" s="2">
        <f>LEFT(T131,FIND(CHAR(10),T131)-1)</f>
        <v/>
      </c>
      <c r="AC131" s="2">
        <f>LEFT(U131,FIND(CHAR(10),U131)-1)</f>
        <v/>
      </c>
      <c r="AD131" s="2">
        <f>LEFT(V131,FIND(CHAR(10),V131)-1)</f>
        <v/>
      </c>
      <c r="AE131" s="2">
        <f>LEFT(W131,FIND(CHAR(10),W131)-1)</f>
        <v/>
      </c>
      <c r="AF131" s="0" t="inlineStr">
        <is>
          <t>膏体,圣诞节产品,纸箱</t>
        </is>
      </c>
      <c r="AG131" s="0" t="inlineStr">
        <is>
          <t>multicolor</t>
        </is>
      </c>
      <c r="AH131" s="0" t="inlineStr">
        <is>
          <t>Free Size</t>
        </is>
      </c>
      <c r="AJ131" s="0" t="inlineStr">
        <is>
          <t>Plastic</t>
        </is>
      </c>
      <c r="AK131" s="0" t="inlineStr">
        <is>
          <t>塑料</t>
        </is>
      </c>
      <c r="AL131" s="0" t="inlineStr">
        <is>
          <t>6</t>
        </is>
      </c>
      <c r="AM131" s="0" t="inlineStr">
        <is>
          <t>60</t>
        </is>
      </c>
      <c r="AN131" s="5" t="n">
        <v>0.13</v>
      </c>
      <c r="AO131" s="0" t="n">
        <v>14.99</v>
      </c>
      <c r="AP131" s="0" t="n">
        <v>6.07</v>
      </c>
      <c r="AQ131" s="0" t="n">
        <v>5.99</v>
      </c>
      <c r="AR131" s="0">
        <f>IF(VALUE(TRIM(AM131))&lt;=100,"202411999000529084",IF(VALUE(TRIM(AM131))&lt;=200,"202411999000529085",IF(VALUE(TRIM(AM131))&lt;=300,"202411999000529087",IF(VALUE(TRIM(AM131))&lt;=400,"202411999000529089",IF(VALUE(TRIM(AM131))&lt;=500,"202411999000529090",IF(VALUE(TRIM(AM131))&lt;=1000,"202411999000532718","202411999000536024"))))))</f>
        <v/>
      </c>
      <c r="AU131" s="0" t="inlineStr">
        <is>
          <t>正常</t>
        </is>
      </c>
      <c r="BA131" s="0" t="inlineStr">
        <is>
          <t>http://23.94.38.62/UTROakdWY1BQUDVrTUtUMjBzWFRqRlRWK2poQzhoSGFXN29MVGZDb0psR3doMnNCMUpUcktFLzN3eENyWHk1L3VGclJmR2xIdDFJPQ.jpg</t>
        </is>
      </c>
      <c r="BB131" s="0" t="inlineStr">
        <is>
          <t>http://23.94.38.62/YlVPZno3MzhxemJWQm9URSs1YzUxR2dTaWVDc05SdnFjVmVoSDAwdzkxSmI2SFhsTDY5QXR6bW5LL1FMaVFBOEtscVhZV0lJVmpRPQ.jpg</t>
        </is>
      </c>
      <c r="BC131" s="0" t="inlineStr">
        <is>
          <t>http://23.94.38.62/TlZ0VHk1RFVNait0RXhUR0NDTmt4eVM2bHhvT3M0NG11QkNxQlR6MlM1Z1AvVm9BMEljVlhXMjh0L29keEozZW9IV2thek9QaWt3PQ.jpg</t>
        </is>
      </c>
      <c r="BD131" s="0" t="inlineStr">
        <is>
          <t>http://23.94.38.62/WlBlS29zUDU4Tks1TExJbDFNbXBRb1IxcnNyY0VtZDlvaDhXZmh6QytGa0pjL0Jwa2tNeTRBYytDTDlCVE05eWpDd0xqR2FxbUxFPQ.jpg</t>
        </is>
      </c>
      <c r="BE131" s="0" t="inlineStr">
        <is>
          <t>http://23.94.38.62/a2JzOVl0U1FvbnVNUHg0V0pYLytGcjlQQUhVUFhZSFdSTUJMN2tEbGsyWmZJdGVZdk5jQ05BZEJob1Y1MjVUWm43TE5ERXJ5aW40PQ.jpg</t>
        </is>
      </c>
      <c r="BF131" s="0" t="inlineStr">
        <is>
          <t>http://23.94.38.62/eVg2Zm50dnlzUVdDbWVteUxGOUdWcTR1UkwrajB3bFh3WEUwRU9vcFZCT2hUYmxJNzVNQUs5ZnU4YStnUXhQb0lpbVpHVVRsZEdVPQ.jpg</t>
        </is>
      </c>
      <c r="BG131" s="0" t="inlineStr">
        <is>
          <t>http://23.94.38.62/amtTOFlYUWVXbWtvcnBGUTFoLzRJUDBidHB1YldKLzJYNE96dmppa0grMVgxUXVreUIzRS92bzlKNitDaWNpTC9XM1hLM3drWEVZPQ.jpg</t>
        </is>
      </c>
      <c r="BH131" s="0" t="n"/>
      <c r="BI131" s="0" t="n"/>
      <c r="BJ131" s="0" t="inlineStr">
        <is>
          <t>http://23.94.38.62/bWpmMzRKT3VQc1JVeXNIZm5YOVppRDl6OEppdi9CMkJRYVl6MnZtTHkyZWtrTGZMVVFpeTIyc3FtVXlKSlNBRHBNSTYxZVBldEZVPQ.jpg@100</t>
        </is>
      </c>
      <c r="BK131" s="0">
        <f>IF(ISBLANK(BJ131),BA131,BJ131)</f>
        <v/>
      </c>
      <c r="BL131" s="0" t="inlineStr">
        <is>
          <t>LCX241111010</t>
        </is>
      </c>
      <c r="BN131" s="0" t="inlineStr">
        <is>
          <t>Christmas Lip Protection Box Color Change Lipstick Set 3g+2.5g</t>
        </is>
      </c>
      <c r="BO131" s="0" t="inlineStr">
        <is>
          <t>圣诞护唇盒变色唇膏套装 3g+2.5g</t>
        </is>
      </c>
      <c r="BP131" s="0" t="inlineStr">
        <is>
          <t>圣诞护唇套盒变色口红套装 #草莓味套装 3g+2.5g</t>
        </is>
      </c>
      <c r="BQ131" s="0" t="inlineStr">
        <is>
          <t>Christmas Lip Kit Color Changing Lipstick Set # Strawberry Flavor Set 3G + 2.5G</t>
        </is>
      </c>
    </row>
    <row r="132" ht="50" customHeight="1" s="1">
      <c r="A132" s="0" t="inlineStr">
        <is>
          <t>LCX241111011</t>
        </is>
      </c>
      <c r="B132" s="0" t="inlineStr">
        <is>
          <t>Herunwer</t>
        </is>
      </c>
      <c r="C132" s="0" t="inlineStr">
        <is>
          <t>2WXX20250106</t>
        </is>
      </c>
      <c r="D132" s="0" t="inlineStr">
        <is>
          <t>-</t>
        </is>
      </c>
      <c r="F132" s="0">
        <f>C132&amp;D132&amp;A132&amp;D132&amp;B132</f>
        <v/>
      </c>
      <c r="G132" s="0">
        <f>C132&amp;D132&amp;E132&amp;D132&amp;B132</f>
        <v/>
      </c>
      <c r="J132" s="0">
        <f>BN132</f>
        <v/>
      </c>
      <c r="K132" s="0" t="inlineStr">
        <is>
          <t xml:space="preserve">Herunwer </t>
        </is>
      </c>
      <c r="L132" s="0">
        <f>K132&amp;J132</f>
        <v/>
      </c>
      <c r="M132" s="0">
        <f>LEN(L132)</f>
        <v/>
      </c>
      <c r="N132" s="0" t="inlineStr">
        <is>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is>
      </c>
      <c r="O132" s="2">
        <f>IF(ISNUMBER(SEARCH("&lt;br&gt;Size",SUBSTITUTE(TRIM(N132),"&lt;br&gt; ","&lt;br&gt;"))),LEFT(SUBSTITUTE(TRIM(N132),"&lt;br&gt; ","&lt;br&gt;"),SEARCH("&lt;br&gt;Size",SUBSTITUTE(TRIM(N132),"&lt;br&gt; ","&lt;br&gt;"))-1),SUBSTITUTE(TRIM(N132),"&lt;br&gt; ","&lt;br&gt;"))</f>
        <v/>
      </c>
      <c r="P132" s="2">
        <f>IF(ISNUMBER(SEARCH("Size&lt;br&gt;US",O132)),LEFT(O132,SEARCH("Size&lt;br&gt;US",O132)-1),O132)</f>
        <v/>
      </c>
      <c r="Q132" s="2">
        <f>SUBSTITUTE(P132,"&lt;br&gt;",CHAR(10))</f>
        <v/>
      </c>
      <c r="R132" s="2">
        <f>REPLACE(Q132,1,FIND(CHAR(10),Q132),)</f>
        <v/>
      </c>
      <c r="S132" s="3">
        <f>REPLACE(R132,1,FIND(CHAR(10),R132),)</f>
        <v/>
      </c>
      <c r="T132" s="3">
        <f>REPLACE(S132,1,FIND(CHAR(10),S132),)</f>
        <v/>
      </c>
      <c r="U132" s="3">
        <f>REPLACE(T132,1,FIND(CHAR(10),T132),)</f>
        <v/>
      </c>
      <c r="V132" s="3">
        <f>REPLACE(U132,1,FIND(CHAR(10),U132),)</f>
        <v/>
      </c>
      <c r="W132" s="3">
        <f>REPLACE(V132,1,FIND(CHAR(10),V132),)</f>
        <v/>
      </c>
      <c r="X132" s="3">
        <f>REPLACE(W132,1,FIND(CHAR(10),W132),)</f>
        <v/>
      </c>
      <c r="Y132" s="2">
        <f>K132&amp;"【Service】 If you have any questions, please feel free to contact us and we will answer your questions as soon as possible."</f>
        <v/>
      </c>
      <c r="Z132" s="3" t="inlineStr">
        <is>
          <t>best gift</t>
        </is>
      </c>
      <c r="AA132" s="3">
        <f>LEFT(S132,FIND(CHAR(10),S132)-1)</f>
        <v/>
      </c>
      <c r="AB132" s="2">
        <f>LEFT(T132,FIND(CHAR(10),T132)-1)</f>
        <v/>
      </c>
      <c r="AC132" s="2">
        <f>LEFT(U132,FIND(CHAR(10),U132)-1)</f>
        <v/>
      </c>
      <c r="AD132" s="2">
        <f>LEFT(V132,FIND(CHAR(10),V132)-1)</f>
        <v/>
      </c>
      <c r="AE132" s="2">
        <f>LEFT(W132,FIND(CHAR(10),W132)-1)</f>
        <v/>
      </c>
      <c r="AF132" s="0" t="inlineStr">
        <is>
          <t>膏体,圣诞节产品,纸箱</t>
        </is>
      </c>
      <c r="AG132" s="0" t="inlineStr">
        <is>
          <t>multicolor</t>
        </is>
      </c>
      <c r="AH132" s="0" t="inlineStr">
        <is>
          <t>Free Size</t>
        </is>
      </c>
      <c r="AJ132" s="0" t="inlineStr">
        <is>
          <t>Plastic</t>
        </is>
      </c>
      <c r="AK132" s="0" t="inlineStr">
        <is>
          <t>塑料</t>
        </is>
      </c>
      <c r="AL132" s="0" t="inlineStr">
        <is>
          <t>6</t>
        </is>
      </c>
      <c r="AM132" s="0" t="inlineStr">
        <is>
          <t>60</t>
        </is>
      </c>
      <c r="AN132" s="5" t="n">
        <v>0.13</v>
      </c>
      <c r="AO132" s="0" t="n">
        <v>14.99</v>
      </c>
      <c r="AP132" s="0" t="n">
        <v>6.07</v>
      </c>
      <c r="AQ132" s="0" t="n">
        <v>5.99</v>
      </c>
      <c r="AR132" s="0">
        <f>IF(VALUE(TRIM(AM132))&lt;=100,"202411999000529084",IF(VALUE(TRIM(AM132))&lt;=200,"202411999000529085",IF(VALUE(TRIM(AM132))&lt;=300,"202411999000529087",IF(VALUE(TRIM(AM132))&lt;=400,"202411999000529089",IF(VALUE(TRIM(AM132))&lt;=500,"202411999000529090",IF(VALUE(TRIM(AM132))&lt;=1000,"202411999000532718","202411999000536024"))))))</f>
        <v/>
      </c>
      <c r="AU132" s="0" t="inlineStr">
        <is>
          <t>正常</t>
        </is>
      </c>
      <c r="BA132" s="0" t="inlineStr">
        <is>
          <t>http://23.94.38.62/bldDcDR2d3VQRFc5ZVBJY1ZOc2RWa1dKYlI2dTVOaHZBR0NUY0xiZUFXRUFlNk5kaUljdXkyaW0wbWNjUjdNSEVYMFcza3VhbitzPQ.jpg</t>
        </is>
      </c>
      <c r="BB132" s="0" t="inlineStr">
        <is>
          <t>http://23.94.38.62/MVZHM1Y2dldWdDhwZ3J2ZDF6aGZxSmpvT2NHdXpFNGdiWFgvYUZXeFJBUmJOL0xyaDFHRFhUZ3hpSHZsQjZmRDJDaEdnSUZZVUpJPQ.jpg</t>
        </is>
      </c>
      <c r="BC132" s="0" t="inlineStr">
        <is>
          <t>http://23.94.38.62/dEpTUkhWVTBybVExS0ZxeWVaSjQrOUNYamd2WGZBTDFMUXdNK2ZCbEpRMnVjNUM3TlRtK2UxMThJNGpScko5TDZsUUp5MmFIQmYwPQ.jpg</t>
        </is>
      </c>
      <c r="BD132" s="0" t="inlineStr">
        <is>
          <t>http://23.94.38.62/WVAzZjQxMWZweEVFR2VqQjJlWmo2cDhvd1VVOWV0OEwxTVVuREl6ZzNMREZpZlZld0pudFZkTjdGbitwcThqclNHaEhyMmZFWXVZPQ.jpg</t>
        </is>
      </c>
      <c r="BE132" s="0" t="inlineStr">
        <is>
          <t>http://23.94.38.62/bE1UNDYyWnAvYndDWStwK2h3MXJiQVBURGpEdTlSK21VMjFKQ0o5aUlSdGFwQ3EwbFRtY0ljanI0SnB2U0poRHN4R2Y3YXdKK1I0PQ.jpg</t>
        </is>
      </c>
      <c r="BF132" s="0" t="inlineStr">
        <is>
          <t>http://23.94.38.62/L3JOeHBjOGJrdkpyaDFRTmh6VUVrcmhMbjdVS1QySDdRcklwWEQ1M2FFR21XeEhJRS9lRVk4Z3QrV2FVWjYzUXdtbnJka2R2Q3ZRPQ.jpg</t>
        </is>
      </c>
      <c r="BG132" s="0" t="inlineStr">
        <is>
          <t>http://23.94.38.62/eUMvZG8vOFMvNTdwWDhXKzRZMVFMcHlPMzc3WjcxTTJNOGRvR0s4Z1FrcGJvQnROaFQ1K3FqWHBlZ1JieUJYKy9SdXJCdmlmS0JJPQ.jpg</t>
        </is>
      </c>
      <c r="BH132" s="0" t="n"/>
      <c r="BI132" s="0" t="n"/>
      <c r="BJ132" s="0" t="inlineStr">
        <is>
          <t>http://23.94.38.62/NU1oRVgzS3BzSkcvZzRnSjZ1MjF6aVo3T1lCWlBjWVpGTjhUejZielZJSDc3ZUdFcTFmaG5ZMXpDK1hMTDN3TGpiSmowdysyR0RnPQ.jpg@100</t>
        </is>
      </c>
      <c r="BK132" s="0">
        <f>IF(ISBLANK(BJ132),BA132,BJ132)</f>
        <v/>
      </c>
      <c r="BL132" s="0" t="inlineStr">
        <is>
          <t>LCX241111011</t>
        </is>
      </c>
      <c r="BN132" s="0" t="inlineStr">
        <is>
          <t>Christmas Lip Protection Box Color Change Lipstick Set 3g+2.5g</t>
        </is>
      </c>
      <c r="BO132" s="0" t="inlineStr">
        <is>
          <t>圣诞护唇盒变色唇膏套装 3g+2.5g</t>
        </is>
      </c>
      <c r="BP132" s="0" t="inlineStr">
        <is>
          <t>圣诞护唇套盒变色口红套装 #水蜜桃味套装 3g+2.5g</t>
        </is>
      </c>
      <c r="BQ132" s="0" t="inlineStr">
        <is>
          <t>Christmas Lip Kit Color Changing Lipstick Set #Peach Flavor Set 3G+2.5G</t>
        </is>
      </c>
    </row>
    <row r="133" ht="50" customHeight="1" s="1">
      <c r="A133" s="0" t="inlineStr">
        <is>
          <t>ZNP241111006</t>
        </is>
      </c>
      <c r="B133" s="0" t="inlineStr">
        <is>
          <t>Herunwer</t>
        </is>
      </c>
      <c r="C133" s="0" t="inlineStr">
        <is>
          <t>2WXX20250106</t>
        </is>
      </c>
      <c r="D133" s="0" t="inlineStr">
        <is>
          <t>-</t>
        </is>
      </c>
      <c r="E133" s="0" t="n"/>
      <c r="F133" s="0">
        <f>C133&amp;D133&amp;A133&amp;D133&amp;B133</f>
        <v/>
      </c>
      <c r="G133" s="0">
        <f>C133&amp;D133&amp;E133&amp;D133&amp;B133</f>
        <v/>
      </c>
      <c r="J133" s="0">
        <f>BN133</f>
        <v/>
      </c>
      <c r="K133" s="0" t="inlineStr">
        <is>
          <t xml:space="preserve">Herunwer </t>
        </is>
      </c>
      <c r="L133" s="0">
        <f>K133&amp;J133</f>
        <v/>
      </c>
      <c r="M133" s="0">
        <f>LEN(L133)</f>
        <v/>
      </c>
      <c r="N133" s="0" t="inlineStr">
        <is>
          <t>Moisturizing Whitening Lips Dark Lip Repair Lightening Cream - Safe And Tinted Lip Moisturizer For Women And Girls 2.7g&lt;br&gt;Features:&lt;br&gt;    Make lips lighter and rosier: Our lip lightening cream can  lip pigmentation caused by external factors, thus it will make your lips lighter and rosier.&lt;br&gt;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     For Dry, Rough Lips: Our lip whitening moisturizer is suitable for many types of lips, which are dry, rough, flaking and dull skin.&lt;br&gt;    Consistent use: You need to use our  dark lip balm continuously for good results. It's easy to use. The results on the nature of the skin. Product Description:&lt;br&gt;Products include: 1x Black Removing lipstick&lt;br&gt;</t>
        </is>
      </c>
      <c r="O133" s="2">
        <f>IF(ISNUMBER(SEARCH("&lt;br&gt;Size",SUBSTITUTE(TRIM(N133),"&lt;br&gt; ","&lt;br&gt;"))),LEFT(SUBSTITUTE(TRIM(N133),"&lt;br&gt; ","&lt;br&gt;"),SEARCH("&lt;br&gt;Size",SUBSTITUTE(TRIM(N133),"&lt;br&gt; ","&lt;br&gt;"))-1),SUBSTITUTE(TRIM(N133),"&lt;br&gt; ","&lt;br&gt;"))</f>
        <v/>
      </c>
      <c r="P133" s="2">
        <f>IF(ISNUMBER(SEARCH("Size&lt;br&gt;US",O133)),LEFT(O133,SEARCH("Size&lt;br&gt;US",O133)-1),O133)</f>
        <v/>
      </c>
      <c r="Q133" s="2">
        <f>SUBSTITUTE(P133,"&lt;br&gt;",CHAR(10))</f>
        <v/>
      </c>
      <c r="R133" s="2">
        <f>REPLACE(Q133,1,FIND(CHAR(10),Q133),)</f>
        <v/>
      </c>
      <c r="S133" s="3">
        <f>REPLACE(R133,1,FIND(CHAR(10),R133),)</f>
        <v/>
      </c>
      <c r="T133" s="3">
        <f>REPLACE(S133,1,FIND(CHAR(10),S133),)</f>
        <v/>
      </c>
      <c r="U133" s="3">
        <f>REPLACE(T133,1,FIND(CHAR(10),T133),)</f>
        <v/>
      </c>
      <c r="V133" s="3">
        <f>REPLACE(U133,1,FIND(CHAR(10),U133),)</f>
        <v/>
      </c>
      <c r="W133" s="3">
        <f>REPLACE(V133,1,FIND(CHAR(10),V133),)</f>
        <v/>
      </c>
      <c r="X133" s="3">
        <f>REPLACE(W133,1,FIND(CHAR(10),W133),)</f>
        <v/>
      </c>
      <c r="Y133" s="2">
        <f>K133&amp;"【Service】 If you have any questions, please feel free to contact us and we will answer your questions as soon as possible."</f>
        <v/>
      </c>
      <c r="Z133" s="3" t="inlineStr">
        <is>
          <t>best gift</t>
        </is>
      </c>
      <c r="AA133" s="3">
        <f>LEFT(S133,FIND(CHAR(10),S133)-1)</f>
        <v/>
      </c>
      <c r="AB133" s="2">
        <f>LEFT(T133,FIND(CHAR(10),T133)-1)</f>
        <v/>
      </c>
      <c r="AC133" s="2">
        <f>LEFT(U133,FIND(CHAR(10),U133)-1)</f>
        <v/>
      </c>
      <c r="AD133" s="2">
        <f>LEFT(V133,FIND(CHAR(10),V133)-1)</f>
        <v/>
      </c>
      <c r="AE133" s="2">
        <f>LEFT(W133,FIND(CHAR(10),W133)-1)</f>
        <v/>
      </c>
      <c r="AF133" s="0" t="inlineStr">
        <is>
          <t>膏体,纸箱,信封件-US.UK.DE,信封件-FR,信封件-JP</t>
        </is>
      </c>
      <c r="AG133" s="0" t="inlineStr">
        <is>
          <t>multicolor</t>
        </is>
      </c>
      <c r="AH133" s="0" t="inlineStr">
        <is>
          <t>Free Size</t>
        </is>
      </c>
      <c r="AJ133" s="0" t="inlineStr">
        <is>
          <t>Plastic</t>
        </is>
      </c>
      <c r="AK133" s="0" t="inlineStr">
        <is>
          <t>塑料</t>
        </is>
      </c>
      <c r="AL133" s="0" t="inlineStr">
        <is>
          <t>1.2</t>
        </is>
      </c>
      <c r="AM133" s="0" t="inlineStr">
        <is>
          <t>28</t>
        </is>
      </c>
      <c r="AN133" s="5" t="n">
        <v>0.06</v>
      </c>
      <c r="AO133" s="0" t="n">
        <v>11.99</v>
      </c>
      <c r="AP133" s="0" t="n">
        <v>4.73</v>
      </c>
      <c r="AQ133" s="0" t="n">
        <v>4.99</v>
      </c>
      <c r="AR133" s="0">
        <f>IF(VALUE(TRIM(AM133))&lt;=100,"202411999000529084",IF(VALUE(TRIM(AM133))&lt;=200,"202411999000529085",IF(VALUE(TRIM(AM133))&lt;=300,"202411999000529087",IF(VALUE(TRIM(AM133))&lt;=400,"202411999000529089",IF(VALUE(TRIM(AM133))&lt;=500,"202411999000529090",IF(VALUE(TRIM(AM133))&lt;=1000,"202411999000532718","202411999000536024"))))))</f>
        <v/>
      </c>
      <c r="AU133" s="0" t="inlineStr">
        <is>
          <t>正常</t>
        </is>
      </c>
      <c r="BA133" s="0" t="inlineStr">
        <is>
          <t>http://23.94.38.62/YjBBcHh5RG93QnpDV3l3RkE0YkhJMVMxMmpFVkt3RHBTL1ROcStiYXdTa2pRb0g1UGNRRVlFTmw4bUxvMHg1SmxMdDRVM293K1BzPQ.jpg</t>
        </is>
      </c>
      <c r="BB133" s="0" t="inlineStr">
        <is>
          <t>http://23.94.38.62/WjJWYUN4TlV1cTdoUE5NRFJrdHhQRTY5WGdqYzZhbmc2U1F3WmNjQ2taSC9tbnhNc3ZpUHRPbk9aSUc5MFI1Ymhxdmd0M1FLSE1JPQ.jpg</t>
        </is>
      </c>
      <c r="BC133" s="0" t="inlineStr">
        <is>
          <t>http://23.94.38.62/anNjZHR4bjB4Y0M2a0tCU2JZUVB4anA4U3VPTUJIU2NPVjZiaW81RXhDTENMM0xrR0ZHdStCM1NJYmxhRm90Zy9hQk5TL0MxSy9jPQ.jpg</t>
        </is>
      </c>
      <c r="BD133" s="0" t="inlineStr">
        <is>
          <t>http://23.94.38.62/VEJEMkdOK2xwSXduTzk5ZndOTDRYKzBrSDNuSGZqVHlJbDlTSElraVc1cnFuRktRdFVsMEsvN3hhME91b2dWTEdScHFCUW1UaXY4PQ.jpg</t>
        </is>
      </c>
      <c r="BE133" s="0" t="inlineStr">
        <is>
          <t>http://23.94.38.62/UE04L2xBcjJ0WnlubE1MdEVUQ0RPbWJmMW1UUGpPUlc2YjBUb1VhWXcrYi9YVytYTzhQZkJidkpBNVJwUzBxZlhZcTBQdXg0VXFJPQ.jpg</t>
        </is>
      </c>
      <c r="BF133" s="0" t="inlineStr">
        <is>
          <t>http://23.94.38.62/Rmg0ZnJrR3FyWEhOVzNPS0poa1ZkZFZGUGFXQjRlWXNYcmhMMkxYeVkwSE9mbi92Q29oRWttR25CMkg2UHRuSUp6M0RDZlFSUXl3PQ.jpg</t>
        </is>
      </c>
      <c r="BG133" s="0" t="inlineStr">
        <is>
          <t>http://23.94.38.62/cUtmQ2hOTWx4V2ZycU8rRWxUMmFUWEZaN2VRa2ZSUmw1UWNkTS9KY2dtM1hjZGpkOWVJOGpoK2FIcTUzaU5JQWhuQWN3UG5TcFNZPQ.jpg</t>
        </is>
      </c>
      <c r="BH133" s="0" t="n"/>
      <c r="BI133" s="0" t="n"/>
      <c r="BJ133" s="0" t="inlineStr">
        <is>
          <t>http://23.94.38.62/YkNPY3kvU1FmM2pxYnF2Yk5kNnBrdkwyR094bW5HZjRBSDhHa3FCN0gyMUJFRm9sRTVnQ3QzTGE4SGRXNEJqRW5yTW9nSmlwbEpjPQ.jpg@100</t>
        </is>
      </c>
      <c r="BK133" s="0">
        <f>IF(ISBLANK(BJ133),BA133,BJ133)</f>
        <v/>
      </c>
      <c r="BL133" s="0" t="inlineStr">
        <is>
          <t>ZNP241111006</t>
        </is>
      </c>
      <c r="BN133" s="0" t="inlineStr">
        <is>
          <t>Moisturizing Whitening Lips Dark Lip Repair Lightening Cream - Safe And Tinted Lip Moisturizer For Women And Girls 2.7g</t>
        </is>
      </c>
      <c r="BO133" s="0" t="inlineStr">
        <is>
          <t>保湿美白双唇深色唇部修复淡化霜 - 安全有色唇部保湿霜，适合女性和女孩 2.7g</t>
        </is>
      </c>
      <c r="BP133" s="0" t="inlineStr">
        <is>
          <t>香氛滋润唇膏</t>
        </is>
      </c>
      <c r="BQ133" s="0" t="inlineStr">
        <is>
          <t>Fragrance Moisturizing Lip Balm</t>
        </is>
      </c>
    </row>
    <row r="134" ht="50" customHeight="1" s="1">
      <c r="A134" s="0" t="inlineStr">
        <is>
          <t>TYX241114001</t>
        </is>
      </c>
      <c r="B134" s="0" t="inlineStr">
        <is>
          <t>Herunwer</t>
        </is>
      </c>
      <c r="C134" s="0" t="inlineStr">
        <is>
          <t>2WXX20250106</t>
        </is>
      </c>
      <c r="D134" s="0" t="inlineStr">
        <is>
          <t>-</t>
        </is>
      </c>
      <c r="E134" s="0" t="n"/>
      <c r="F134" s="0">
        <f>C134&amp;D134&amp;A134&amp;D134&amp;B134</f>
        <v/>
      </c>
      <c r="G134" s="0">
        <f>C134&amp;D134&amp;E134&amp;D134&amp;B134</f>
        <v/>
      </c>
      <c r="J134" s="0">
        <f>BN134</f>
        <v/>
      </c>
      <c r="K134" s="0" t="inlineStr">
        <is>
          <t xml:space="preserve">Herunwer </t>
        </is>
      </c>
      <c r="L134" s="0">
        <f>K134&amp;J134</f>
        <v/>
      </c>
      <c r="M134" s="0">
        <f>LEN(L134)</f>
        <v/>
      </c>
      <c r="N134" s="0" t="inlineStr">
        <is>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is>
      </c>
      <c r="O134" s="2">
        <f>IF(ISNUMBER(SEARCH("&lt;br&gt;Size",SUBSTITUTE(TRIM(N134),"&lt;br&gt; ","&lt;br&gt;"))),LEFT(SUBSTITUTE(TRIM(N134),"&lt;br&gt; ","&lt;br&gt;"),SEARCH("&lt;br&gt;Size",SUBSTITUTE(TRIM(N134),"&lt;br&gt; ","&lt;br&gt;"))-1),SUBSTITUTE(TRIM(N134),"&lt;br&gt; ","&lt;br&gt;"))</f>
        <v/>
      </c>
      <c r="P134" s="2">
        <f>IF(ISNUMBER(SEARCH("Size&lt;br&gt;US",O134)),LEFT(O134,SEARCH("Size&lt;br&gt;US",O134)-1),O134)</f>
        <v/>
      </c>
      <c r="Q134" s="2">
        <f>SUBSTITUTE(P134,"&lt;br&gt;",CHAR(10))</f>
        <v/>
      </c>
      <c r="R134" s="2">
        <f>REPLACE(Q134,1,FIND(CHAR(10),Q134),)</f>
        <v/>
      </c>
      <c r="S134" s="3">
        <f>REPLACE(R134,1,FIND(CHAR(10),R134),)</f>
        <v/>
      </c>
      <c r="T134" s="3">
        <f>REPLACE(S134,1,FIND(CHAR(10),S134),)</f>
        <v/>
      </c>
      <c r="U134" s="3">
        <f>REPLACE(T134,1,FIND(CHAR(10),T134),)</f>
        <v/>
      </c>
      <c r="V134" s="3">
        <f>REPLACE(U134,1,FIND(CHAR(10),U134),)</f>
        <v/>
      </c>
      <c r="W134" s="3">
        <f>REPLACE(V134,1,FIND(CHAR(10),V134),)</f>
        <v/>
      </c>
      <c r="X134" s="3">
        <f>REPLACE(W134,1,FIND(CHAR(10),W134),)</f>
        <v/>
      </c>
      <c r="Y134" s="2">
        <f>K134&amp;"【Service】 If you have any questions, please feel free to contact us and we will answer your questions as soon as possible."</f>
        <v/>
      </c>
      <c r="Z134" s="3" t="inlineStr">
        <is>
          <t>best gift</t>
        </is>
      </c>
      <c r="AA134" s="3">
        <f>LEFT(S134,FIND(CHAR(10),S134)-1)</f>
        <v/>
      </c>
      <c r="AB134" s="2">
        <f>LEFT(T134,FIND(CHAR(10),T134)-1)</f>
        <v/>
      </c>
      <c r="AC134" s="2">
        <f>LEFT(U134,FIND(CHAR(10),U134)-1)</f>
        <v/>
      </c>
      <c r="AD134" s="2">
        <f>LEFT(V134,FIND(CHAR(10),V134)-1)</f>
        <v/>
      </c>
      <c r="AE134" s="2">
        <f>LEFT(W134,FIND(CHAR(10),W134)-1)</f>
        <v/>
      </c>
      <c r="AF134" s="0" t="inlineStr">
        <is>
          <t>膏体,纸箱,信封件-DE2,沃尔玛特供</t>
        </is>
      </c>
      <c r="AG134" s="0" t="inlineStr">
        <is>
          <t>white</t>
        </is>
      </c>
      <c r="AH134" s="0" t="inlineStr">
        <is>
          <t>Free Size</t>
        </is>
      </c>
      <c r="AJ134" s="0" t="inlineStr">
        <is>
          <t>Plastic</t>
        </is>
      </c>
      <c r="AK134" s="0" t="inlineStr">
        <is>
          <t>塑料</t>
        </is>
      </c>
      <c r="AL134" s="0" t="inlineStr">
        <is>
          <t>24</t>
        </is>
      </c>
      <c r="AM134" s="0" t="inlineStr">
        <is>
          <t>270</t>
        </is>
      </c>
      <c r="AN134" s="5" t="n">
        <v>0.6</v>
      </c>
      <c r="AO134" s="0" t="n">
        <v>29.99</v>
      </c>
      <c r="AP134" s="0" t="n">
        <v>12.01</v>
      </c>
      <c r="AQ134" s="0" t="n">
        <v>11.99</v>
      </c>
      <c r="AR134" s="0">
        <f>IF(VALUE(TRIM(AM134))&lt;=100,"202411999000529084",IF(VALUE(TRIM(AM134))&lt;=200,"202411999000529085",IF(VALUE(TRIM(AM134))&lt;=300,"202411999000529087",IF(VALUE(TRIM(AM134))&lt;=400,"202411999000529089",IF(VALUE(TRIM(AM134))&lt;=500,"202411999000529090",IF(VALUE(TRIM(AM134))&lt;=1000,"202411999000532718","202411999000536024"))))))</f>
        <v/>
      </c>
      <c r="AU134" s="0" t="inlineStr">
        <is>
          <t>正常</t>
        </is>
      </c>
      <c r="BA134" s="0" t="inlineStr">
        <is>
          <t>http://23.94.38.62/YTVIbnMvbTdodjBDNHlGdEdoVVQ4cWQxUDE2QkFXckU1MUVBNC9lckNUdE9tUWk4M1RYVi9GL1NScVdKZDdLRjQzbTl0WEpjY1owPQ.jpg</t>
        </is>
      </c>
      <c r="BB134" s="0" t="inlineStr">
        <is>
          <t>http://23.94.38.62/S0RyUXlaVmc3ZmRTUzlqMXp1MElmY29YaXBqbitGcTZrSDFsYXkrT3hpUzZrcWZxZDJQQnloaWFGYkRMSGkvcE9WdU9TV0I2YzVrPQ.jpg</t>
        </is>
      </c>
      <c r="BC134" s="0" t="inlineStr">
        <is>
          <t>http://23.94.38.62/dUlzYnc1TWJlMnFTU2hGR2dWUWtXdUtuaFI1S1R6QTRJcSthcXp1Y05lY2VqcmtWUDkzNjFXZG54bTNLWDZySUI2WE5Ib0lrZmFvPQ.jpg</t>
        </is>
      </c>
      <c r="BD134" s="0" t="inlineStr">
        <is>
          <t>http://23.94.38.62/MGd0RTdadHg3eGY0MmpwbndiaUxIaVlnRGQwMGU0STBCa1ZybE9PT1k1eHUwQkhWTG4vOUNZa1hJSHJrN2l0bGw5cUhsWk9HWmxnPQ.jpg</t>
        </is>
      </c>
      <c r="BE134" s="0" t="inlineStr">
        <is>
          <t>http://23.94.38.62/MzdFamhIZUZ5RUgyT1JiaFdHczdVdWRUZ1JmUGVqbDQ4dGc2TDJ3RnV1QXRYbDgydnlZOGFmbE9zYjRVcVBGVFJqcWczVEJkUHBFPQ.jpg</t>
        </is>
      </c>
      <c r="BF134" s="0" t="inlineStr">
        <is>
          <t>http://23.94.38.62/YlNGVkNxY0c5QkNhanM2Qjd1MkM3dWRKRVhsckNPa2pjU3JYVTNKTmNteHpzODBpTFdiOU9XUVFUQW1KWjVFNm0yUENzN0xzUlVRPQ.jpg</t>
        </is>
      </c>
      <c r="BG134" s="0" t="n"/>
      <c r="BH134" s="0" t="n"/>
      <c r="BI134" s="0" t="n"/>
      <c r="BJ134" s="0" t="inlineStr">
        <is>
          <t>http://23.94.38.62/VGVEaWhzZHpGZmg3alJraUVsbG5veTJpUTM1M0tMbzc3UjYvMWRBL0xldlhZRjFzY3JXdTFMekYvNlhOYkpVRy91M0wveGh5dzRrPQ.jpg@100</t>
        </is>
      </c>
      <c r="BK134" s="0">
        <f>IF(ISBLANK(BJ134),BA134,BJ134)</f>
        <v/>
      </c>
      <c r="BL134" s="0" t="inlineStr">
        <is>
          <t>TYX241114001</t>
        </is>
      </c>
      <c r="BN134" s="0" t="inlineStr">
        <is>
          <t>Lipstick Can Moisturize And Fade Lip Lines For A Long Times</t>
        </is>
      </c>
      <c r="BO134" s="0" t="inlineStr">
        <is>
          <t>口红能长时间保湿并淡化唇纹</t>
        </is>
      </c>
      <c r="BP134" s="0" t="inlineStr">
        <is>
          <t>润唇膏套装</t>
        </is>
      </c>
      <c r="BQ134" s="0" t="inlineStr">
        <is>
          <t>Lip Balm Set</t>
        </is>
      </c>
    </row>
    <row r="135" ht="50" customHeight="1" s="1">
      <c r="A135" s="0" t="inlineStr">
        <is>
          <t>ACJ241114002</t>
        </is>
      </c>
      <c r="B135" s="0" t="inlineStr">
        <is>
          <t>Herunwer</t>
        </is>
      </c>
      <c r="C135" s="0" t="inlineStr">
        <is>
          <t>2WXX20250106</t>
        </is>
      </c>
      <c r="D135" s="0" t="inlineStr">
        <is>
          <t>-</t>
        </is>
      </c>
      <c r="E135" s="0" t="n"/>
      <c r="F135" s="0">
        <f>C135&amp;D135&amp;A135&amp;D135&amp;B135</f>
        <v/>
      </c>
      <c r="G135" s="0">
        <f>C135&amp;D135&amp;E135&amp;D135&amp;B135</f>
        <v/>
      </c>
      <c r="J135" s="0">
        <f>BN135</f>
        <v/>
      </c>
      <c r="K135" s="0" t="inlineStr">
        <is>
          <t xml:space="preserve">Herunwer </t>
        </is>
      </c>
      <c r="L135" s="0">
        <f>K135&amp;J135</f>
        <v/>
      </c>
      <c r="M135" s="0">
        <f>LEN(L135)</f>
        <v/>
      </c>
      <c r="N135" s="0" t="inlineStr">
        <is>
          <t>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t>
        </is>
      </c>
      <c r="O135" s="2">
        <f>IF(ISNUMBER(SEARCH("&lt;br&gt;Size",SUBSTITUTE(TRIM(N135),"&lt;br&gt; ","&lt;br&gt;"))),LEFT(SUBSTITUTE(TRIM(N135),"&lt;br&gt; ","&lt;br&gt;"),SEARCH("&lt;br&gt;Size",SUBSTITUTE(TRIM(N135),"&lt;br&gt; ","&lt;br&gt;"))-1),SUBSTITUTE(TRIM(N135),"&lt;br&gt; ","&lt;br&gt;"))</f>
        <v/>
      </c>
      <c r="P135" s="2">
        <f>IF(ISNUMBER(SEARCH("Size&lt;br&gt;US",O135)),LEFT(O135,SEARCH("Size&lt;br&gt;US",O135)-1),O135)</f>
        <v/>
      </c>
      <c r="Q135" s="2">
        <f>SUBSTITUTE(P135,"&lt;br&gt;",CHAR(10))</f>
        <v/>
      </c>
      <c r="R135" s="2">
        <f>REPLACE(Q135,1,FIND(CHAR(10),Q135),)</f>
        <v/>
      </c>
      <c r="S135" s="3">
        <f>REPLACE(R135,1,FIND(CHAR(10),R135),)</f>
        <v/>
      </c>
      <c r="T135" s="3">
        <f>REPLACE(S135,1,FIND(CHAR(10),S135),)</f>
        <v/>
      </c>
      <c r="U135" s="3">
        <f>REPLACE(T135,1,FIND(CHAR(10),T135),)</f>
        <v/>
      </c>
      <c r="V135" s="3">
        <f>REPLACE(U135,1,FIND(CHAR(10),U135),)</f>
        <v/>
      </c>
      <c r="W135" s="3">
        <f>REPLACE(V135,1,FIND(CHAR(10),V135),)</f>
        <v/>
      </c>
      <c r="X135" s="3">
        <f>REPLACE(W135,1,FIND(CHAR(10),W135),)</f>
        <v/>
      </c>
      <c r="Y135" s="2">
        <f>K135&amp;"【Service】 If you have any questions, please feel free to contact us and we will answer your questions as soon as possible."</f>
        <v/>
      </c>
      <c r="Z135" s="3" t="inlineStr">
        <is>
          <t>best gift</t>
        </is>
      </c>
      <c r="AA135" s="3">
        <f>LEFT(S135,FIND(CHAR(10),S135)-1)</f>
        <v/>
      </c>
      <c r="AB135" s="2">
        <f>LEFT(T135,FIND(CHAR(10),T135)-1)</f>
        <v/>
      </c>
      <c r="AC135" s="2">
        <f>LEFT(U135,FIND(CHAR(10),U135)-1)</f>
        <v/>
      </c>
      <c r="AD135" s="2">
        <f>LEFT(V135,FIND(CHAR(10),V135)-1)</f>
        <v/>
      </c>
      <c r="AE135" s="2">
        <f>LEFT(W135,FIND(CHAR(10),W135)-1)</f>
        <v/>
      </c>
      <c r="AF135" s="0" t="inlineStr">
        <is>
          <t>膏体,定制,纸箱,信封件-DE2,信封件-FR,信封件-JP,开模已回货,沃尔玛特供</t>
        </is>
      </c>
      <c r="AG135" s="0" t="inlineStr">
        <is>
          <t>Multicolored</t>
        </is>
      </c>
      <c r="AH135" s="0" t="inlineStr">
        <is>
          <t>Free Size</t>
        </is>
      </c>
      <c r="AJ135" s="0" t="inlineStr">
        <is>
          <t>Plastic</t>
        </is>
      </c>
      <c r="AK135" s="0" t="inlineStr">
        <is>
          <t>塑料</t>
        </is>
      </c>
      <c r="AL135" s="0" t="inlineStr">
        <is>
          <t>5</t>
        </is>
      </c>
      <c r="AM135" s="0" t="inlineStr">
        <is>
          <t>18</t>
        </is>
      </c>
      <c r="AN135" s="5" t="n">
        <v>0.04</v>
      </c>
      <c r="AO135" s="0" t="n">
        <v>13.99</v>
      </c>
      <c r="AP135" s="0" t="n">
        <v>5.5</v>
      </c>
      <c r="AQ135" s="0" t="n">
        <v>4.99</v>
      </c>
      <c r="AR135" s="0">
        <f>IF(VALUE(TRIM(AM135))&lt;=100,"202411999000529084",IF(VALUE(TRIM(AM135))&lt;=200,"202411999000529085",IF(VALUE(TRIM(AM135))&lt;=300,"202411999000529087",IF(VALUE(TRIM(AM135))&lt;=400,"202411999000529089",IF(VALUE(TRIM(AM135))&lt;=500,"202411999000529090",IF(VALUE(TRIM(AM135))&lt;=1000,"202411999000532718","202411999000536024"))))))</f>
        <v/>
      </c>
      <c r="AU135" s="0" t="inlineStr">
        <is>
          <t>正常</t>
        </is>
      </c>
      <c r="BA135" s="0" t="inlineStr">
        <is>
          <t>http://23.94.38.62/RWZCUllXeVFwb0xVRHFMN1hmSERLVldhdWo0VldZT1JSY1V2cWR5ODBaUVBPaDd6VHF0TGJvL2wrRDhzd3NMaXloTkJYaXByTjRnPQ.jpg</t>
        </is>
      </c>
      <c r="BB135" s="0" t="inlineStr">
        <is>
          <t>http://23.94.38.62/VXBiY0ZKZ0RGS2NpR05BMlFkZHpPZURoOU1HUnc0b3RXbDE1T1dpcVpwOWtHVHcrazZtaGsyeWZ0TXBBNHZqd2ljekduQ0V4QVMwPQ.jpg</t>
        </is>
      </c>
      <c r="BC135" s="0" t="inlineStr">
        <is>
          <t>http://23.94.38.62/WlNFZGpEb1NoT3R0RFdKR1Z1UTJCcTFtMXdyTkNJVVd6NHJQc2NsRUkxWTJDMm10OTJXMkJPbVF6SW9NdExrMEF5VTFtbi9jTkhjPQ.jpg</t>
        </is>
      </c>
      <c r="BD135" s="0" t="inlineStr">
        <is>
          <t>http://23.94.38.62/VlcwVmRqcHMzc2FJTSs0cnlZTHArL285MnE2cVF0dmROUmdldHZzd0p5MEpQcm5LZllwU1lMSnVkOUlCSnRXQ08vRERxOXg2ZDVjPQ.jpg</t>
        </is>
      </c>
      <c r="BE135" s="0" t="inlineStr">
        <is>
          <t>http://23.94.38.62/SVBUcnZwSUlpN2FTYUFHQkRJblVRampoOXF4TEJ1WTRMenRHWTdIRjB5T3h2dXVNVHpxYUhDbWFGVnc3WlFEU1Q5M1hBQVhBbGhjPQ.jpg</t>
        </is>
      </c>
      <c r="BF135" s="0" t="inlineStr">
        <is>
          <t>http://23.94.38.62/Ty9pREd5clNrcURLdXMwMVE2OHdUeXB2cnZ3KzU0U1RSQWYzNk04VzdVdm1HOHZ6WStOb25iU1FMcW1VbDUzVGNuQXNpVHR2TVBNPQ.jpg</t>
        </is>
      </c>
      <c r="BG135" s="0" t="inlineStr">
        <is>
          <t>http://23.94.38.62/QWIvSTlFM2ltcUZBbm95K1JhSW5vZkRaeldDZmZSYmY5eFlqWU1PK28zVkN5VE81YXFpWmZlZ0VlUWNHK2l5UDhScXkrbWtXS1JzPQ.jpg</t>
        </is>
      </c>
      <c r="BH135" s="0" t="inlineStr">
        <is>
          <t>http://23.94.38.62/KzFQNmhMTWpPVUdPUk5xQnI4em1RSG02eGd0RFIxS1JvWXFPUlFBdFdCVVgrekJYTFJ0ejNVc3VCZWpBT2t2WGhiVVlFUEtHMXpnPQ.jpg</t>
        </is>
      </c>
      <c r="BI135" s="0" t="inlineStr">
        <is>
          <t>http://23.94.38.62/ZHpTYk5kcHVkbUdJVWpmYUl1R3BLa1Bmbk0zYnowQnMrQk9Xc3Zwd3lNY1pwc0l4S1RkdS9OaDdLYW1wRFVEMzZ0RVZ5Z3JpUWRFPQ.jpg</t>
        </is>
      </c>
      <c r="BJ135" s="0" t="inlineStr">
        <is>
          <t>http://23.94.38.62/dkpZbHA4NzducTBHRnVmWVBqSWg2QjczKzVJVThKMzg0M3RvTm5QUHEyMzM1aTlRY3lZTnl5WXB2K3FGQU5PTjhyVzNXbDA5dnNjPQ.jpg@100</t>
        </is>
      </c>
      <c r="BK135" s="0">
        <f>IF(ISBLANK(BJ135),BA135,BJ135)</f>
        <v/>
      </c>
      <c r="BL135" s="0" t="inlineStr">
        <is>
          <t>ACJ241114002</t>
        </is>
      </c>
      <c r="BN135" s="0" t="inlineStr">
        <is>
          <t>Lip Balm - 5g. Moisturizing Dry Lips Long - Lasting Hydration Restoring Softness With Hyaluronic.</t>
        </is>
      </c>
      <c r="BO135" s="0" t="inlineStr">
        <is>
          <t>润唇膏 - 5g。滋润干燥的双唇，持久保湿，利用透明质酸恢复柔软。</t>
        </is>
      </c>
      <c r="BP135" s="0" t="inlineStr">
        <is>
          <t>润唇膏滋润干燥长效保湿恢复柔嫩透明质酸唇膏5g</t>
        </is>
      </c>
      <c r="BQ135" s="0" t="inlineStr">
        <is>
          <t>Lip Balm Moisturizes Dryness Long-Lasting Moisturizing Restores Tenderness Hyaluronic Acid Lip Balm 5G</t>
        </is>
      </c>
    </row>
    <row r="136" ht="50" customHeight="1" s="1">
      <c r="A136" s="0" t="inlineStr">
        <is>
          <t>HMW241118003</t>
        </is>
      </c>
      <c r="B136" s="0" t="inlineStr">
        <is>
          <t>Herunwer</t>
        </is>
      </c>
      <c r="C136" s="0" t="inlineStr">
        <is>
          <t>2WXX20250106</t>
        </is>
      </c>
      <c r="D136" s="0" t="inlineStr">
        <is>
          <t>-</t>
        </is>
      </c>
      <c r="E136" s="0" t="n"/>
      <c r="F136" s="0">
        <f>C136&amp;D136&amp;A136&amp;D136&amp;B136</f>
        <v/>
      </c>
      <c r="G136" s="0">
        <f>C136&amp;D136&amp;E136&amp;D136&amp;B136</f>
        <v/>
      </c>
      <c r="J136" s="0">
        <f>BN136</f>
        <v/>
      </c>
      <c r="K136" s="0" t="inlineStr">
        <is>
          <t xml:space="preserve">Herunwer </t>
        </is>
      </c>
      <c r="L136" s="0">
        <f>K136&amp;J136</f>
        <v/>
      </c>
      <c r="M136" s="0">
        <f>LEN(L136)</f>
        <v/>
      </c>
      <c r="N136" s="0" t="inlineStr">
        <is>
          <t>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t>
        </is>
      </c>
      <c r="O136" s="2">
        <f>IF(ISNUMBER(SEARCH("&lt;br&gt;Size",SUBSTITUTE(TRIM(N136),"&lt;br&gt; ","&lt;br&gt;"))),LEFT(SUBSTITUTE(TRIM(N136),"&lt;br&gt; ","&lt;br&gt;"),SEARCH("&lt;br&gt;Size",SUBSTITUTE(TRIM(N136),"&lt;br&gt; ","&lt;br&gt;"))-1),SUBSTITUTE(TRIM(N136),"&lt;br&gt; ","&lt;br&gt;"))</f>
        <v/>
      </c>
      <c r="P136" s="2">
        <f>IF(ISNUMBER(SEARCH("Size&lt;br&gt;US",O136)),LEFT(O136,SEARCH("Size&lt;br&gt;US",O136)-1),O136)</f>
        <v/>
      </c>
      <c r="Q136" s="2">
        <f>SUBSTITUTE(P136,"&lt;br&gt;",CHAR(10))</f>
        <v/>
      </c>
      <c r="R136" s="2">
        <f>REPLACE(Q136,1,FIND(CHAR(10),Q136),)</f>
        <v/>
      </c>
      <c r="S136" s="3">
        <f>REPLACE(R136,1,FIND(CHAR(10),R136),)</f>
        <v/>
      </c>
      <c r="T136" s="3">
        <f>REPLACE(S136,1,FIND(CHAR(10),S136),)</f>
        <v/>
      </c>
      <c r="U136" s="3">
        <f>REPLACE(T136,1,FIND(CHAR(10),T136),)</f>
        <v/>
      </c>
      <c r="V136" s="3">
        <f>REPLACE(U136,1,FIND(CHAR(10),U136),)</f>
        <v/>
      </c>
      <c r="W136" s="3">
        <f>REPLACE(V136,1,FIND(CHAR(10),V136),)</f>
        <v/>
      </c>
      <c r="X136" s="3">
        <f>REPLACE(W136,1,FIND(CHAR(10),W136),)</f>
        <v/>
      </c>
      <c r="Y136" s="2">
        <f>K136&amp;"【Service】 If you have any questions, please feel free to contact us and we will answer your questions as soon as possible."</f>
        <v/>
      </c>
      <c r="Z136" s="3" t="inlineStr">
        <is>
          <t>best gift</t>
        </is>
      </c>
      <c r="AA136" s="3">
        <f>LEFT(S136,FIND(CHAR(10),S136)-1)</f>
        <v/>
      </c>
      <c r="AB136" s="2">
        <f>LEFT(T136,FIND(CHAR(10),T136)-1)</f>
        <v/>
      </c>
      <c r="AC136" s="2">
        <f>LEFT(U136,FIND(CHAR(10),U136)-1)</f>
        <v/>
      </c>
      <c r="AD136" s="2">
        <f>LEFT(V136,FIND(CHAR(10),V136)-1)</f>
        <v/>
      </c>
      <c r="AE136" s="2">
        <f>LEFT(W136,FIND(CHAR(10),W136)-1)</f>
        <v/>
      </c>
      <c r="AF136" s="0" t="inlineStr">
        <is>
          <t>膏体,纸箱,信封件-DE2</t>
        </is>
      </c>
      <c r="AG136" s="0" t="inlineStr">
        <is>
          <t>color</t>
        </is>
      </c>
      <c r="AH136" s="0" t="inlineStr">
        <is>
          <t>Free Size</t>
        </is>
      </c>
      <c r="AJ136" s="0" t="inlineStr">
        <is>
          <t>Plastic</t>
        </is>
      </c>
      <c r="AK136" s="0" t="inlineStr">
        <is>
          <t>塑料</t>
        </is>
      </c>
      <c r="AL136" s="0" t="inlineStr">
        <is>
          <t>10.5</t>
        </is>
      </c>
      <c r="AM136" s="0" t="inlineStr">
        <is>
          <t>200</t>
        </is>
      </c>
      <c r="AN136" s="5" t="n">
        <v>0.44</v>
      </c>
      <c r="AO136" s="0" t="n">
        <v>21.99</v>
      </c>
      <c r="AP136" s="0" t="n">
        <v>8.69</v>
      </c>
      <c r="AQ136" s="0" t="n">
        <v>8.99</v>
      </c>
      <c r="AR136" s="0">
        <f>IF(VALUE(TRIM(AM136))&lt;=100,"202411999000529084",IF(VALUE(TRIM(AM136))&lt;=200,"202411999000529085",IF(VALUE(TRIM(AM136))&lt;=300,"202411999000529087",IF(VALUE(TRIM(AM136))&lt;=400,"202411999000529089",IF(VALUE(TRIM(AM136))&lt;=500,"202411999000529090",IF(VALUE(TRIM(AM136))&lt;=1000,"202411999000532718","202411999000536024"))))))</f>
        <v/>
      </c>
      <c r="AU136" s="0" t="inlineStr">
        <is>
          <t>正常</t>
        </is>
      </c>
      <c r="BA136" s="0" t="inlineStr">
        <is>
          <t>http://23.94.38.62/aWhyNnJoYi9CcVc1L1E5VWt2MlZWTnR6cnc5djFCSHdSOGU0RzE0T1FBQUU1SmN6WUFuMllMMEhFaXhFcTRiZm92ZFl4TFpSTVJvPQ.jpg</t>
        </is>
      </c>
      <c r="BB136" s="0" t="inlineStr">
        <is>
          <t>http://23.94.38.62/UTFlNjMzQVd3Snlibmc3UE1DSXR3TkNHZm5LQklVckFWOWtQaTBBMzBVODMrNkc4RVBKNHU5cm9RbEh5TnpsSnk5dWhqV1Y3SlI0PQ.jpg</t>
        </is>
      </c>
      <c r="BC136" s="0" t="inlineStr">
        <is>
          <t>http://23.94.38.62/TDg1VnYwSVk0LzRiSG83NWFPRlFIeVF4dmxldXk4MncxLzlLbzlTZHo4c1Q1djVjaDdFUG4yVnEycUJ1Uk5BTzJkcmxoQlFyOVY0PQ.jpg</t>
        </is>
      </c>
      <c r="BD136" s="0" t="inlineStr">
        <is>
          <t>http://23.94.38.62/bGpKcWxIV21sdVFnYVJWWnQwcVhwN2FadE5xWWlWZFJWbWlCN3RMK0N4a21jWDdnSnhPNXI1UFJjUHBFV2ZaTy9PUTY1a08zelk0PQ.jpg</t>
        </is>
      </c>
      <c r="BE136" s="0" t="inlineStr">
        <is>
          <t>http://23.94.38.62/dk4zMUVPSTVIbUtaY3pnN2FsZnFPcEtWVUxQK2x4OUhwVnRXdEREWkRsNmxIbUZSdjZxRjdhSC9HK3FsVkpFeDUxWTh2NTMrYUc4PQ.jpg</t>
        </is>
      </c>
      <c r="BF136" s="0" t="inlineStr">
        <is>
          <t>http://23.94.38.62/eml3UnJBWC9kVzZPWGFGVHoycVZiS0lHTVFhVUNCRUJCNXhYaWU5N1pXT3A2dTFTRnF3ejcrME5lUnRxUXNEUk5iRjloZ0taY2Q0PQ.jpg</t>
        </is>
      </c>
      <c r="BG136" s="0" t="inlineStr">
        <is>
          <t>http://23.94.38.62/QStyM1lsQUc0cGR4dUJFZkFOQ0NPODhTVUVtdGl3SEJpL1BvRFVnRG15M3hOQ0oxMjZTRTVUTFlmVVZWTU5XdVdiUnRJNkJXVnZFPQ.jpg</t>
        </is>
      </c>
      <c r="BH136" s="0" t="inlineStr">
        <is>
          <t>http://23.94.38.62/WDJSNXZONFNEUXNoR3JpbDI5RGl3bkxzdm81VG14azdsOG5zQ2JnVkRqMnB6NFBYaFdEaGVPRWxNelMvbFllL2drVlQrdXFoTzNVPQ.jpg</t>
        </is>
      </c>
      <c r="BI136" s="0" t="inlineStr">
        <is>
          <t>http://23.94.38.62/SlhTUElwb29wSmhjVGl5TWpMN0tOL3JGRG80N2k1RXVScStxNy9DbzNFS25DeUJyUEUwVXVGTFVIUC9qaWVqVjZxSkNHY3IwR3Y4PQ.jpg</t>
        </is>
      </c>
      <c r="BJ136" s="0" t="inlineStr">
        <is>
          <t>http://23.94.38.62/SWdZaklmQW4wYUo0VUI1d2pTc2JxMmx1NEtHd1YrL1RWWVNxZWl1TDUwK3R0S3RqamdXSFJSQ1NCMm5CWXZqYUM4eERqbXRadHc4PQ.jpg@100</t>
        </is>
      </c>
      <c r="BK136" s="0">
        <f>IF(ISBLANK(BJ136),BA136,BJ136)</f>
        <v/>
      </c>
      <c r="BL136" s="0" t="inlineStr">
        <is>
          <t>HMW241118003</t>
        </is>
      </c>
      <c r="BN136" s="0" t="inlineStr">
        <is>
          <t>Lip Scrub Moisturize Exfoliate Brightens Lip Color Depths Care Lipstick Moisturize And Smooths Lips Lip Scrub Set Exfoliating Exfoliating Moisturizing Care Lip</t>
        </is>
      </c>
      <c r="BO136" s="0" t="inlineStr">
        <is>
          <t>唇部磨砂膏保湿去角质提亮唇色深度护理唇膏滋润柔滑双唇唇部磨砂膏套装去角质去角质保湿护理唇部</t>
        </is>
      </c>
      <c r="BP136" s="0" t="inlineStr">
        <is>
          <t>唇部磨砂膏套装去角质去死皮保湿滋润护理润唇膏</t>
        </is>
      </c>
      <c r="BQ136" s="0" t="inlineStr">
        <is>
          <t>Lip Scrub Set Exfoliating Peeling Moisturizing Care Lip Balm</t>
        </is>
      </c>
    </row>
    <row r="137" ht="50" customHeight="1" s="1">
      <c r="A137" s="0" t="inlineStr">
        <is>
          <t>HMW241118005</t>
        </is>
      </c>
      <c r="B137" s="0" t="inlineStr">
        <is>
          <t>Herunwer</t>
        </is>
      </c>
      <c r="C137" s="0" t="inlineStr">
        <is>
          <t>2WXX20250106</t>
        </is>
      </c>
      <c r="D137" s="0" t="inlineStr">
        <is>
          <t>-</t>
        </is>
      </c>
      <c r="E137" s="0" t="n"/>
      <c r="F137" s="0">
        <f>C137&amp;D137&amp;A137&amp;D137&amp;B137</f>
        <v/>
      </c>
      <c r="G137" s="0">
        <f>C137&amp;D137&amp;E137&amp;D137&amp;B137</f>
        <v/>
      </c>
      <c r="J137" s="0">
        <f>BN137</f>
        <v/>
      </c>
      <c r="K137" s="0" t="inlineStr">
        <is>
          <t xml:space="preserve">Herunwer </t>
        </is>
      </c>
      <c r="L137" s="0">
        <f>K137&amp;J137</f>
        <v/>
      </c>
      <c r="M137" s="0">
        <f>LEN(L137)</f>
        <v/>
      </c>
      <c r="N137" s="0" t="inlineStr">
        <is>
          <t>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t>
        </is>
      </c>
      <c r="O137" s="2">
        <f>IF(ISNUMBER(SEARCH("&lt;br&gt;Size",SUBSTITUTE(TRIM(N137),"&lt;br&gt; ","&lt;br&gt;"))),LEFT(SUBSTITUTE(TRIM(N137),"&lt;br&gt; ","&lt;br&gt;"),SEARCH("&lt;br&gt;Size",SUBSTITUTE(TRIM(N137),"&lt;br&gt; ","&lt;br&gt;"))-1),SUBSTITUTE(TRIM(N137),"&lt;br&gt; ","&lt;br&gt;"))</f>
        <v/>
      </c>
      <c r="P137" s="2">
        <f>IF(ISNUMBER(SEARCH("Size&lt;br&gt;US",O137)),LEFT(O137,SEARCH("Size&lt;br&gt;US",O137)-1),O137)</f>
        <v/>
      </c>
      <c r="Q137" s="2">
        <f>SUBSTITUTE(P137,"&lt;br&gt;",CHAR(10))</f>
        <v/>
      </c>
      <c r="R137" s="2">
        <f>REPLACE(Q137,1,FIND(CHAR(10),Q137),)</f>
        <v/>
      </c>
      <c r="S137" s="3">
        <f>REPLACE(R137,1,FIND(CHAR(10),R137),)</f>
        <v/>
      </c>
      <c r="T137" s="3">
        <f>REPLACE(S137,1,FIND(CHAR(10),S137),)</f>
        <v/>
      </c>
      <c r="U137" s="3">
        <f>REPLACE(T137,1,FIND(CHAR(10),T137),)</f>
        <v/>
      </c>
      <c r="V137" s="3">
        <f>REPLACE(U137,1,FIND(CHAR(10),U137),)</f>
        <v/>
      </c>
      <c r="W137" s="3">
        <f>REPLACE(V137,1,FIND(CHAR(10),V137),)</f>
        <v/>
      </c>
      <c r="X137" s="3">
        <f>REPLACE(W137,1,FIND(CHAR(10),W137),)</f>
        <v/>
      </c>
      <c r="Y137" s="2">
        <f>K137&amp;"【Service】 If you have any questions, please feel free to contact us and we will answer your questions as soon as possible."</f>
        <v/>
      </c>
      <c r="Z137" s="3" t="inlineStr">
        <is>
          <t>best gift</t>
        </is>
      </c>
      <c r="AA137" s="3">
        <f>LEFT(S137,FIND(CHAR(10),S137)-1)</f>
        <v/>
      </c>
      <c r="AB137" s="2">
        <f>LEFT(T137,FIND(CHAR(10),T137)-1)</f>
        <v/>
      </c>
      <c r="AC137" s="2">
        <f>LEFT(U137,FIND(CHAR(10),U137)-1)</f>
        <v/>
      </c>
      <c r="AD137" s="2">
        <f>LEFT(V137,FIND(CHAR(10),V137)-1)</f>
        <v/>
      </c>
      <c r="AE137" s="2">
        <f>LEFT(W137,FIND(CHAR(10),W137)-1)</f>
        <v/>
      </c>
      <c r="AF137" s="0" t="inlineStr">
        <is>
          <t>膏体,纸箱</t>
        </is>
      </c>
      <c r="AG137" s="0" t="inlineStr">
        <is>
          <t>color</t>
        </is>
      </c>
      <c r="AH137" s="0" t="inlineStr">
        <is>
          <t>Free Size</t>
        </is>
      </c>
      <c r="AJ137" s="0" t="inlineStr">
        <is>
          <t>Plastic</t>
        </is>
      </c>
      <c r="AK137" s="0" t="inlineStr">
        <is>
          <t>塑料</t>
        </is>
      </c>
      <c r="AL137" s="0" t="inlineStr">
        <is>
          <t>8.5</t>
        </is>
      </c>
      <c r="AM137" s="0" t="inlineStr">
        <is>
          <t>60</t>
        </is>
      </c>
      <c r="AN137" s="5" t="n">
        <v>0.13</v>
      </c>
      <c r="AO137" s="0" t="n">
        <v>15.99</v>
      </c>
      <c r="AP137" s="0" t="n">
        <v>6.57</v>
      </c>
      <c r="AQ137" s="0" t="n">
        <v>6.99</v>
      </c>
      <c r="AR137" s="0">
        <f>IF(VALUE(TRIM(AM137))&lt;=100,"202411999000529084",IF(VALUE(TRIM(AM137))&lt;=200,"202411999000529085",IF(VALUE(TRIM(AM137))&lt;=300,"202411999000529087",IF(VALUE(TRIM(AM137))&lt;=400,"202411999000529089",IF(VALUE(TRIM(AM137))&lt;=500,"202411999000529090",IF(VALUE(TRIM(AM137))&lt;=1000,"202411999000532718","202411999000536024"))))))</f>
        <v/>
      </c>
      <c r="AU137" s="0" t="inlineStr">
        <is>
          <t>正常</t>
        </is>
      </c>
      <c r="BA137" s="0" t="inlineStr">
        <is>
          <t>http://23.94.38.62/TWZkKytFaXBCcnRMd0lsbUVjNTRTcjFBVXB4Q2E3TStMcTdNd25mRjZzSlF3K1NaaWZEWFYxNi9TeUw0MVN1QlIvOVJoWFF3cllJPQ.jpg</t>
        </is>
      </c>
      <c r="BB137" s="0" t="inlineStr">
        <is>
          <t>http://23.94.38.62/bGJKUG1iYWtYbzZoWEdPNzdRWWlnYWtHMFQ5SXlWdjg3NmdvcGNkNmFEaWpvREwydjhFUEkxcHN5UHNYbzFyWUVCM0xCSU5EQjBFPQ.jpg</t>
        </is>
      </c>
      <c r="BC137" s="0" t="inlineStr">
        <is>
          <t>http://23.94.38.62/NzRRT1BkOEVjRXBKWWJYc2VDeS9pZmlCNGFFb3RsNVZGL3RncUZoYWFaVXBvam0vai9WWXNtVk1Gd3NNRXVhMms3cW5wK3h5ZmdnPQ.jpg</t>
        </is>
      </c>
      <c r="BD137" s="0" t="inlineStr">
        <is>
          <t>http://23.94.38.62/SUFZZ29uUFJ3aVVGSDJJcUxCN0JMYXZBSFlBTU5neUNUY0pZVms4c3Rqb0RYdVNaZTcveVoxTCtlVFF2dGYxTXYyM1p0a1lITHh3PQ.jpg</t>
        </is>
      </c>
      <c r="BE137" s="0" t="inlineStr">
        <is>
          <t>http://23.94.38.62/UEN0RXpoV2tvNEJxRGNFZUVIWUlNbHl6M2pnZGVWVFhTdWNralZRL0JDQlMwb1Q3WExFWE4rU1ZNRzBmUU9hdTRoalNlVmhrY3FnPQ.jpg</t>
        </is>
      </c>
      <c r="BF137" s="0" t="inlineStr">
        <is>
          <t>http://23.94.38.62/SGZPQStFSTMzUjVzVVd2MjJseFRCR3Z2QkpGUlMxa2dYNGJBSWlwNUFaNkphZjFhUkhBNEZycWkra1kvTjZFaktndTNPVmFSckwwPQ.jpg</t>
        </is>
      </c>
      <c r="BG137" s="0" t="inlineStr">
        <is>
          <t>http://23.94.38.62/UmdNTFJ1bGlnU0gzN2h3NCswazdCY0J4NjFiNjB5YmxNbnE4bzMzcW5pYmRURzNvR1RQc044ZTQ0L2RCRWpHUXovaTlkV0s5Znp3PQ.jpg</t>
        </is>
      </c>
      <c r="BH137" s="0" t="inlineStr">
        <is>
          <t>http://23.94.38.62/em5NV0hNWUFoeCtDT08rNXNITFdablJrUjJkYXBibTVmNzVXazhFOGRXRXVZc0NIS1U1YjB4cmI1WGpSOFJPQ2hhVm1QZjVLNDJ3PQ.jpg</t>
        </is>
      </c>
      <c r="BI137" s="0" t="inlineStr">
        <is>
          <t>http://23.94.38.62/L3NUNC9Ubit0ZFVxeXR1YTRMcGVhQUlteENJRFJSbDhpaTZOL1FwVTMrcUkzdVA1T2p4YkkzRExRQkpoR2orYWlDeUduaDZWYkM4PQ.jpg</t>
        </is>
      </c>
      <c r="BJ137" s="0" t="inlineStr">
        <is>
          <t>http://23.94.38.62/ek1hT2VycjdaME1Da0N2UFJjbU9mSGVHSFczRDBzZTMySU9mdVUvWHVJTUtmYzVRcHJMbWtJSkg0K010UTNlVWI5KzF2S3FheGljPQ.jpg@100</t>
        </is>
      </c>
      <c r="BK137" s="0">
        <f>IF(ISBLANK(BJ137),BA137,BJ137)</f>
        <v/>
      </c>
      <c r="BL137" s="0" t="inlineStr">
        <is>
          <t>HMW241118005</t>
        </is>
      </c>
      <c r="BN137" s="0" t="inlineStr">
        <is>
          <t>4 Lip Care Lip Balm Sets Contain Vitamin E Fruit-flavored Lip Balm</t>
        </is>
      </c>
      <c r="BO137" s="0" t="inlineStr">
        <is>
          <t>件套唇部护理润唇膏含维生素 E 水果味润唇膏</t>
        </is>
      </c>
      <c r="BP137" s="0" t="inlineStr">
        <is>
          <t>4只润唇膏套装唇部护理含维生素E水果味滋润唇膏</t>
        </is>
      </c>
      <c r="BQ137" s="0" t="inlineStr">
        <is>
          <t>4-Piece Lip Balm Set Lip Care Fruity Moisturizing Lip Balm With Vitamin E</t>
        </is>
      </c>
    </row>
    <row r="138" ht="50" customHeight="1" s="1">
      <c r="A138" s="0" t="inlineStr">
        <is>
          <t>CCT241118001</t>
        </is>
      </c>
      <c r="B138" s="0" t="inlineStr">
        <is>
          <t>Herunwer</t>
        </is>
      </c>
      <c r="C138" s="0" t="inlineStr">
        <is>
          <t>2WXX20250106</t>
        </is>
      </c>
      <c r="D138" s="0" t="inlineStr">
        <is>
          <t>-</t>
        </is>
      </c>
      <c r="F138" s="0">
        <f>C138&amp;D138&amp;A138&amp;D138&amp;B138</f>
        <v/>
      </c>
      <c r="G138" s="0">
        <f>C138&amp;D138&amp;E138&amp;D138&amp;B138</f>
        <v/>
      </c>
      <c r="J138" s="0">
        <f>BN138</f>
        <v/>
      </c>
      <c r="K138" s="0" t="inlineStr">
        <is>
          <t xml:space="preserve">Herunwer </t>
        </is>
      </c>
      <c r="L138" s="0">
        <f>K138&amp;J138</f>
        <v/>
      </c>
      <c r="M138" s="0">
        <f>LEN(L138)</f>
        <v/>
      </c>
      <c r="N138" s="0" t="inlineStr">
        <is>
          <t>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 Product Description:&lt;br&gt;storage bag&lt;br&gt;Eyeshadow Sets Prefer for Party Makeup/Casual Makeup/Wedding Makeup, etc. Different Colors for Different Looks&lt;br&gt;Your Girls, or Family&lt;br&gt;</t>
        </is>
      </c>
      <c r="O138" s="2">
        <f>IF(ISNUMBER(SEARCH("&lt;br&gt;Size",SUBSTITUTE(TRIM(N138),"&lt;br&gt; ","&lt;br&gt;"))),LEFT(SUBSTITUTE(TRIM(N138),"&lt;br&gt; ","&lt;br&gt;"),SEARCH("&lt;br&gt;Size",SUBSTITUTE(TRIM(N138),"&lt;br&gt; ","&lt;br&gt;"))-1),SUBSTITUTE(TRIM(N138),"&lt;br&gt; ","&lt;br&gt;"))</f>
        <v/>
      </c>
      <c r="P138" s="2">
        <f>IF(ISNUMBER(SEARCH("Size&lt;br&gt;US",O138)),LEFT(O138,SEARCH("Size&lt;br&gt;US",O138)-1),O138)</f>
        <v/>
      </c>
      <c r="Q138" s="2">
        <f>SUBSTITUTE(P138,"&lt;br&gt;",CHAR(10))</f>
        <v/>
      </c>
      <c r="R138" s="2">
        <f>REPLACE(Q138,1,FIND(CHAR(10),Q138),)</f>
        <v/>
      </c>
      <c r="S138" s="3">
        <f>REPLACE(R138,1,FIND(CHAR(10),R138),)</f>
        <v/>
      </c>
      <c r="T138" s="3">
        <f>REPLACE(S138,1,FIND(CHAR(10),S138),)</f>
        <v/>
      </c>
      <c r="U138" s="3">
        <f>REPLACE(T138,1,FIND(CHAR(10),T138),)</f>
        <v/>
      </c>
      <c r="V138" s="3">
        <f>REPLACE(U138,1,FIND(CHAR(10),U138),)</f>
        <v/>
      </c>
      <c r="W138" s="3">
        <f>REPLACE(V138,1,FIND(CHAR(10),V138),)</f>
        <v/>
      </c>
      <c r="X138" s="3">
        <f>REPLACE(W138,1,FIND(CHAR(10),W138),)</f>
        <v/>
      </c>
      <c r="Y138" s="2">
        <f>K138&amp;"【Service】 If you have any questions, please feel free to contact us and we will answer your questions as soon as possible."</f>
        <v/>
      </c>
      <c r="Z138" s="3" t="inlineStr">
        <is>
          <t>best gift</t>
        </is>
      </c>
      <c r="AA138" s="3">
        <f>LEFT(S138,FIND(CHAR(10),S138)-1)</f>
        <v/>
      </c>
      <c r="AB138" s="2">
        <f>LEFT(T138,FIND(CHAR(10),T138)-1)</f>
        <v/>
      </c>
      <c r="AC138" s="2">
        <f>LEFT(U138,FIND(CHAR(10),U138)-1)</f>
        <v/>
      </c>
      <c r="AD138" s="2">
        <f>LEFT(V138,FIND(CHAR(10),V138)-1)</f>
        <v/>
      </c>
      <c r="AE138" s="2">
        <f>LEFT(W138,FIND(CHAR(10),W138)-1)</f>
        <v/>
      </c>
      <c r="AF138" s="0" t="inlineStr">
        <is>
          <t>液体,膏体,纸箱,信封件-DE2,信封件-FR,信封件-JP</t>
        </is>
      </c>
      <c r="AG138" s="0" t="inlineStr">
        <is>
          <t>white</t>
        </is>
      </c>
      <c r="AH138" s="0" t="inlineStr">
        <is>
          <t>Free Size</t>
        </is>
      </c>
      <c r="AJ138" s="0" t="inlineStr">
        <is>
          <t>Plastic</t>
        </is>
      </c>
      <c r="AK138" s="0" t="inlineStr">
        <is>
          <t>塑料</t>
        </is>
      </c>
      <c r="AL138" s="0" t="inlineStr">
        <is>
          <t>21</t>
        </is>
      </c>
      <c r="AM138" s="0" t="inlineStr">
        <is>
          <t>160</t>
        </is>
      </c>
      <c r="AN138" s="5" t="n">
        <v>0.35</v>
      </c>
      <c r="AO138" s="0" t="n">
        <v>25.99</v>
      </c>
      <c r="AP138" s="0" t="n">
        <v>10.23</v>
      </c>
      <c r="AQ138" s="0" t="n">
        <v>9.99</v>
      </c>
      <c r="AR138" s="0">
        <f>IF(VALUE(TRIM(AM138))&lt;=100,"202411999000529084",IF(VALUE(TRIM(AM138))&lt;=200,"202411999000529085",IF(VALUE(TRIM(AM138))&lt;=300,"202411999000529087",IF(VALUE(TRIM(AM138))&lt;=400,"202411999000529089",IF(VALUE(TRIM(AM138))&lt;=500,"202411999000529090",IF(VALUE(TRIM(AM138))&lt;=1000,"202411999000532718","202411999000536024"))))))</f>
        <v/>
      </c>
      <c r="AU138" s="0" t="inlineStr">
        <is>
          <t>正常</t>
        </is>
      </c>
      <c r="BA138" s="0" t="inlineStr">
        <is>
          <t>http://23.94.38.62/QUI0ZDR1cTI3WlMwOFJSdVJENHpHclJCbktoMDVFRGFvRy9FTXBNKzBxZzYydnRTYVdwZ0NRU0JuQUN5dGlsa2RHK1pYdTR6OHR3PQ.jpg</t>
        </is>
      </c>
      <c r="BB138" s="0" t="inlineStr">
        <is>
          <t>http://23.94.38.62/cHNFUUdKdXl6UUtMa296SE94YUNyOGo4ams0SGM1ejlOQWpkenBDajlwc2pjM2UyWWVkTU9mWDFtVFNPSngyOGFrWFJXUG4zQ2RzPQ.jpg</t>
        </is>
      </c>
      <c r="BC138" s="0" t="inlineStr">
        <is>
          <t>http://23.94.38.62/a3B4VDJuRjN6LzJsNVczY2JVaEpETnpyTUlXYTN3cU5ZYktBbGlsVFNQSDhhMmpJODB6di9nYXA0UXpVbXNkYXZENGpDZDg5NkJFPQ.jpg</t>
        </is>
      </c>
      <c r="BD138" s="0" t="inlineStr">
        <is>
          <t>http://23.94.38.62/UDVUUzB4VXRRc1VNSFJkUzNYeG84dmcrNDRVeTNsTXZNVUIxQWNRYWtWUXhjN0o1ZEEycFdIS1ZLaVdOZ09YTXpJRjkrMjZWV05jPQ.jpg</t>
        </is>
      </c>
      <c r="BE138" s="0" t="inlineStr">
        <is>
          <t>http://23.94.38.62/eU9NUTNSZWZRRTNtTkYvd2labWMwbzF0NkZqeGkrWWx0c2lnVmxqdFQ3MlM3aFBaTnhnbWpDenZOWlprTXdvRE1DN0l3WC9JTjN3PQ.jpg</t>
        </is>
      </c>
      <c r="BF138" s="0" t="n"/>
      <c r="BG138" s="0" t="n"/>
      <c r="BH138" s="0" t="n"/>
      <c r="BI138" s="0" t="n"/>
      <c r="BJ138" s="0" t="inlineStr">
        <is>
          <t>http://23.94.38.62/YWlrbjExd3ZSam44aGlkejlQNlMwekFmaTJIais5ekc4RVpidk8waEJhL2lJcHpjWEZJc1JlZFNFUkJ2ek42NTRSK3V3SmRMRTVFPQ.jpg@100</t>
        </is>
      </c>
      <c r="BK138" s="0">
        <f>IF(ISBLANK(BJ138),BA138,BJ138)</f>
        <v/>
      </c>
      <c r="BL138" s="0" t="inlineStr">
        <is>
          <t>CCT241118001</t>
        </is>
      </c>
      <c r="BN138" s="0" t="inlineStr">
        <is>
          <t>Cosmetics Set Beauty Tools Eye Shadow Lipstick Concealer New Product 80ml 8PCS</t>
        </is>
      </c>
      <c r="BO138" s="0" t="inlineStr">
        <is>
          <t>化妆品套装 美容工具 眼影 口红 遮瑕膏 新品 80ml 8 件</t>
        </is>
      </c>
      <c r="BP138" s="0" t="inlineStr">
        <is>
          <t>美妆化妆品套组 组合装 8PCS</t>
        </is>
      </c>
      <c r="BQ138" s="0" t="inlineStr">
        <is>
          <t>Beauty Cosmetics Set Combination Pack 8Pcs</t>
        </is>
      </c>
    </row>
    <row r="139" ht="50" customHeight="1" s="1">
      <c r="A139" s="0" t="inlineStr">
        <is>
          <t>YSQ241118002</t>
        </is>
      </c>
      <c r="B139" s="0" t="inlineStr">
        <is>
          <t>Herunwer</t>
        </is>
      </c>
      <c r="C139" s="0" t="inlineStr">
        <is>
          <t>2WXX20250106</t>
        </is>
      </c>
      <c r="D139" s="0" t="inlineStr">
        <is>
          <t>-</t>
        </is>
      </c>
      <c r="E139" s="0" t="n"/>
      <c r="F139" s="0">
        <f>C139&amp;D139&amp;A139&amp;D139&amp;B139</f>
        <v/>
      </c>
      <c r="G139" s="0">
        <f>C139&amp;D139&amp;E139&amp;D139&amp;B139</f>
        <v/>
      </c>
      <c r="J139" s="0">
        <f>BN139</f>
        <v/>
      </c>
      <c r="K139" s="0" t="inlineStr">
        <is>
          <t xml:space="preserve">Herunwer </t>
        </is>
      </c>
      <c r="L139" s="0">
        <f>K139&amp;J139</f>
        <v/>
      </c>
      <c r="M139" s="0">
        <f>LEN(L139)</f>
        <v/>
      </c>
      <c r="N139" s="0" t="inlineStr">
        <is>
          <t>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t>
        </is>
      </c>
      <c r="O139" s="2">
        <f>IF(ISNUMBER(SEARCH("&lt;br&gt;Size",SUBSTITUTE(TRIM(N139),"&lt;br&gt; ","&lt;br&gt;"))),LEFT(SUBSTITUTE(TRIM(N139),"&lt;br&gt; ","&lt;br&gt;"),SEARCH("&lt;br&gt;Size",SUBSTITUTE(TRIM(N139),"&lt;br&gt; ","&lt;br&gt;"))-1),SUBSTITUTE(TRIM(N139),"&lt;br&gt; ","&lt;br&gt;"))</f>
        <v/>
      </c>
      <c r="P139" s="2">
        <f>IF(ISNUMBER(SEARCH("Size&lt;br&gt;US",O139)),LEFT(O139,SEARCH("Size&lt;br&gt;US",O139)-1),O139)</f>
        <v/>
      </c>
      <c r="Q139" s="2">
        <f>SUBSTITUTE(P139,"&lt;br&gt;",CHAR(10))</f>
        <v/>
      </c>
      <c r="R139" s="2">
        <f>REPLACE(Q139,1,FIND(CHAR(10),Q139),)</f>
        <v/>
      </c>
      <c r="S139" s="3">
        <f>REPLACE(R139,1,FIND(CHAR(10),R139),)</f>
        <v/>
      </c>
      <c r="T139" s="3">
        <f>REPLACE(S139,1,FIND(CHAR(10),S139),)</f>
        <v/>
      </c>
      <c r="U139" s="3">
        <f>REPLACE(T139,1,FIND(CHAR(10),T139),)</f>
        <v/>
      </c>
      <c r="V139" s="3">
        <f>REPLACE(U139,1,FIND(CHAR(10),U139),)</f>
        <v/>
      </c>
      <c r="W139" s="3">
        <f>REPLACE(V139,1,FIND(CHAR(10),V139),)</f>
        <v/>
      </c>
      <c r="X139" s="3">
        <f>REPLACE(W139,1,FIND(CHAR(10),W139),)</f>
        <v/>
      </c>
      <c r="Y139" s="2">
        <f>K139&amp;"【Service】 If you have any questions, please feel free to contact us and we will answer your questions as soon as possible."</f>
        <v/>
      </c>
      <c r="Z139" s="3" t="inlineStr">
        <is>
          <t>best gift</t>
        </is>
      </c>
      <c r="AA139" s="3">
        <f>LEFT(S139,FIND(CHAR(10),S139)-1)</f>
        <v/>
      </c>
      <c r="AB139" s="2">
        <f>LEFT(T139,FIND(CHAR(10),T139)-1)</f>
        <v/>
      </c>
      <c r="AC139" s="2">
        <f>LEFT(U139,FIND(CHAR(10),U139)-1)</f>
        <v/>
      </c>
      <c r="AD139" s="2">
        <f>LEFT(V139,FIND(CHAR(10),V139)-1)</f>
        <v/>
      </c>
      <c r="AE139" s="2">
        <f>LEFT(W139,FIND(CHAR(10),W139)-1)</f>
        <v/>
      </c>
      <c r="AF139" s="0" t="inlineStr">
        <is>
          <t>膏体,圣诞节产品,纸箱,信封件-US.UK.DE,信封件-FR,信封件-JP,沃尔玛特供</t>
        </is>
      </c>
      <c r="AG139" s="0" t="inlineStr">
        <is>
          <t>color</t>
        </is>
      </c>
      <c r="AH139" s="0" t="inlineStr">
        <is>
          <t>Free Size</t>
        </is>
      </c>
      <c r="AJ139" s="0" t="inlineStr">
        <is>
          <t>Plastic</t>
        </is>
      </c>
      <c r="AK139" s="0" t="inlineStr">
        <is>
          <t>塑料</t>
        </is>
      </c>
      <c r="AL139" s="0" t="inlineStr">
        <is>
          <t>5.5</t>
        </is>
      </c>
      <c r="AM139" s="0" t="inlineStr">
        <is>
          <t>70</t>
        </is>
      </c>
      <c r="AN139" s="5" t="n">
        <v>0.15</v>
      </c>
      <c r="AO139" s="0" t="n">
        <v>14.99</v>
      </c>
      <c r="AP139" s="0" t="n">
        <v>6.09</v>
      </c>
      <c r="AQ139" s="0" t="n">
        <v>5.99</v>
      </c>
      <c r="AR139" s="0">
        <f>IF(VALUE(TRIM(AM139))&lt;=100,"202411999000529084",IF(VALUE(TRIM(AM139))&lt;=200,"202411999000529085",IF(VALUE(TRIM(AM139))&lt;=300,"202411999000529087",IF(VALUE(TRIM(AM139))&lt;=400,"202411999000529089",IF(VALUE(TRIM(AM139))&lt;=500,"202411999000529090",IF(VALUE(TRIM(AM139))&lt;=1000,"202411999000532718","202411999000536024"))))))</f>
        <v/>
      </c>
      <c r="AU139" s="0" t="inlineStr">
        <is>
          <t>正常</t>
        </is>
      </c>
      <c r="BA139" s="0" t="inlineStr">
        <is>
          <t>http://23.94.38.62/WVNmNFE4TGw2dVY2MFYvZ3NCbThrNmpkTWg1ZmtXbHJ2aVNWdmllZ2M0VFkrSlMxL1JVV0pqZlUyYUhHRE44UUh6OU0xb3NVaWNjPQ.jpg</t>
        </is>
      </c>
      <c r="BB139" s="0" t="inlineStr">
        <is>
          <t>http://23.94.38.62/MXhPOW14emFVdGR0VGV3azRKYnlXNjQrK1BaWjFBMzEvYWhrOW9PWkk5TEJRZGdMYll5UjJPVkg3UW1ZbGFVd1NJdVp5VGw2UkdFPQ.jpg</t>
        </is>
      </c>
      <c r="BC139" s="0" t="inlineStr">
        <is>
          <t>http://23.94.38.62/VnhvaWkraVNOWTVFanBsd25jbU1xUGhQSDl6bitEK1NRc0lIMGpkSGNOUkk1dHhmdjFKZVQySGhUTGwxTlJGV1NQSnB5aHhtT3hBPQ.jpg</t>
        </is>
      </c>
      <c r="BD139" s="0" t="inlineStr">
        <is>
          <t>http://23.94.38.62/b0hxOWpaRVlxSXVMc1F2K3QwUnNrb2NvVGY2ZnFxblJmQUVOWGNVYkE4Zm12dzI0b0pVQ0dPYTZ1OVBWZVRRWFh4TmROc1NvS2dJPQ.jpg</t>
        </is>
      </c>
      <c r="BE139" s="0" t="inlineStr">
        <is>
          <t>http://23.94.38.62/SUdLRVNCZkQxS0RjYnB6Ty9EajNkNndpczA2MVhkaG05dnJaRnBRcGkzSDZ0WlFGSnJIaFlzMkNjTWhYVVdsVFdBWFd3eHZXSGVRPQ.jpg</t>
        </is>
      </c>
      <c r="BF139" s="0" t="inlineStr">
        <is>
          <t>http://23.94.38.62/YUJXQmpwUzUzdmQxK3pJRldXcWh1QXJBV2pJWk5lazlyTk9TVHA2UmIvcFg4L21JcTFnV0hVVHU2c2NuamFJZkxCTWlYRTQ2ZUxzPQ.jpg</t>
        </is>
      </c>
      <c r="BG139" s="0" t="inlineStr">
        <is>
          <t>http://23.94.38.62/VDNLaVZaZ2ZIN3h6ditMUlJ2eVgxNm42eVZDVHdEbnlBeVI5UVQrakkxTHR5TERJWlQyNmgvaXROcU01WWcweFh0Y0wvdDRiRVd3PQ.jpg</t>
        </is>
      </c>
      <c r="BH139" s="0" t="inlineStr">
        <is>
          <t>http://23.94.38.62/STVtNElFZEpZYjVqa2lyT0tvQ1E4UXl6K3RkdW9NMm1Jd0QzTHpxdTc1SWdLNnowWWxaajNzbWszeHNvQzFUMWpWYkVZV1VFV2E4PQ.jpg</t>
        </is>
      </c>
      <c r="BI139" s="0" t="inlineStr">
        <is>
          <t>http://23.94.38.62/UUZOcE5LenNtN3kyWjgrY0cxU0toZ0NROXBkR3p5NWQrMU81SCtkVkxIUDlZc3lObzRaK01jTlJ6ckltTW8rRFNiYndsdnJwWUVvPQ.jpg</t>
        </is>
      </c>
      <c r="BJ139" s="0" t="inlineStr">
        <is>
          <t>http://23.94.38.62/RjlOdjdIOHRLaUtDdEVZL1Z1bFNvTTEyR2FHa2w4VjljNXlBaDZsUUFhb2pzY1hySEJhL0o3VGZUNkMwMVMzQStNeVBCWFVLR3RnPQ.jpg@100</t>
        </is>
      </c>
      <c r="BK139" s="0">
        <f>IF(ISBLANK(BJ139),BA139,BJ139)</f>
        <v/>
      </c>
      <c r="BL139" s="0" t="inlineStr">
        <is>
          <t>YSQ241118002</t>
        </is>
      </c>
      <c r="BN139" s="0" t="inlineStr">
        <is>
          <t>Christmas-themed Lip Balm Box Fruity Lip Balm Box Moisturizing Antis-chapping Fade Lip Lines</t>
        </is>
      </c>
      <c r="BO139" s="0" t="inlineStr">
        <is>
          <t>圣诞主题润唇膏盒水果味润唇膏盒保湿滋润防干裂淡化唇纹</t>
        </is>
      </c>
      <c r="BP139" s="0" t="inlineStr">
        <is>
          <t>圣诞节主题唇膏套盒</t>
        </is>
      </c>
      <c r="BQ139" s="0" t="inlineStr">
        <is>
          <t>Christmas Themed Lipstick Set</t>
        </is>
      </c>
    </row>
    <row r="140" ht="50" customHeight="1" s="1">
      <c r="A140" s="0" t="inlineStr">
        <is>
          <t>HMW241122006</t>
        </is>
      </c>
      <c r="B140" s="0" t="inlineStr">
        <is>
          <t>Herunwer</t>
        </is>
      </c>
      <c r="C140" s="0" t="inlineStr">
        <is>
          <t>2WXX20250106</t>
        </is>
      </c>
      <c r="D140" s="0" t="inlineStr">
        <is>
          <t>-</t>
        </is>
      </c>
      <c r="E140" s="0" t="n"/>
      <c r="F140" s="0">
        <f>C140&amp;D140&amp;A140&amp;D140&amp;B140</f>
        <v/>
      </c>
      <c r="G140" s="0">
        <f>C140&amp;D140&amp;E140&amp;D140&amp;B140</f>
        <v/>
      </c>
      <c r="J140" s="0">
        <f>BN140</f>
        <v/>
      </c>
      <c r="K140" s="0" t="inlineStr">
        <is>
          <t xml:space="preserve">Herunwer </t>
        </is>
      </c>
      <c r="L140" s="0">
        <f>K140&amp;J140</f>
        <v/>
      </c>
      <c r="M140" s="0">
        <f>LEN(L140)</f>
        <v/>
      </c>
      <c r="N140" s="0" t="inlineStr">
        <is>
          <t>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t>
        </is>
      </c>
      <c r="O140" s="2">
        <f>IF(ISNUMBER(SEARCH("&lt;br&gt;Size",SUBSTITUTE(TRIM(N140),"&lt;br&gt; ","&lt;br&gt;"))),LEFT(SUBSTITUTE(TRIM(N140),"&lt;br&gt; ","&lt;br&gt;"),SEARCH("&lt;br&gt;Size",SUBSTITUTE(TRIM(N140),"&lt;br&gt; ","&lt;br&gt;"))-1),SUBSTITUTE(TRIM(N140),"&lt;br&gt; ","&lt;br&gt;"))</f>
        <v/>
      </c>
      <c r="P140" s="2">
        <f>IF(ISNUMBER(SEARCH("Size&lt;br&gt;US",O140)),LEFT(O140,SEARCH("Size&lt;br&gt;US",O140)-1),O140)</f>
        <v/>
      </c>
      <c r="Q140" s="2">
        <f>SUBSTITUTE(P140,"&lt;br&gt;",CHAR(10))</f>
        <v/>
      </c>
      <c r="R140" s="2">
        <f>REPLACE(Q140,1,FIND(CHAR(10),Q140),)</f>
        <v/>
      </c>
      <c r="S140" s="3">
        <f>REPLACE(R140,1,FIND(CHAR(10),R140),)</f>
        <v/>
      </c>
      <c r="T140" s="3">
        <f>REPLACE(S140,1,FIND(CHAR(10),S140),)</f>
        <v/>
      </c>
      <c r="U140" s="3">
        <f>REPLACE(T140,1,FIND(CHAR(10),T140),)</f>
        <v/>
      </c>
      <c r="V140" s="3">
        <f>REPLACE(U140,1,FIND(CHAR(10),U140),)</f>
        <v/>
      </c>
      <c r="W140" s="3">
        <f>REPLACE(V140,1,FIND(CHAR(10),V140),)</f>
        <v/>
      </c>
      <c r="X140" s="3">
        <f>REPLACE(W140,1,FIND(CHAR(10),W140),)</f>
        <v/>
      </c>
      <c r="Y140" s="2">
        <f>K140&amp;"【Service】 If you have any questions, please feel free to contact us and we will answer your questions as soon as possible."</f>
        <v/>
      </c>
      <c r="Z140" s="3" t="inlineStr">
        <is>
          <t>best gift</t>
        </is>
      </c>
      <c r="AA140" s="3">
        <f>LEFT(S140,FIND(CHAR(10),S140)-1)</f>
        <v/>
      </c>
      <c r="AB140" s="2">
        <f>LEFT(T140,FIND(CHAR(10),T140)-1)</f>
        <v/>
      </c>
      <c r="AC140" s="2">
        <f>LEFT(U140,FIND(CHAR(10),U140)-1)</f>
        <v/>
      </c>
      <c r="AD140" s="2">
        <f>LEFT(V140,FIND(CHAR(10),V140)-1)</f>
        <v/>
      </c>
      <c r="AE140" s="2">
        <f>LEFT(W140,FIND(CHAR(10),W140)-1)</f>
        <v/>
      </c>
      <c r="AF140" s="0" t="inlineStr">
        <is>
          <t>膏体,纸箱</t>
        </is>
      </c>
      <c r="AG140" s="0" t="inlineStr">
        <is>
          <t>color</t>
        </is>
      </c>
      <c r="AH140" s="0" t="inlineStr">
        <is>
          <t>Free Size</t>
        </is>
      </c>
      <c r="AJ140" s="0" t="inlineStr">
        <is>
          <t>Plastic</t>
        </is>
      </c>
      <c r="AK140" s="0" t="inlineStr">
        <is>
          <t>塑料</t>
        </is>
      </c>
      <c r="AL140" s="0" t="inlineStr">
        <is>
          <t>5</t>
        </is>
      </c>
      <c r="AM140" s="0" t="inlineStr">
        <is>
          <t>30</t>
        </is>
      </c>
      <c r="AN140" s="5" t="n">
        <v>0.07000000000000001</v>
      </c>
      <c r="AO140" s="0" t="n">
        <v>13.99</v>
      </c>
      <c r="AP140" s="0" t="n">
        <v>5.5</v>
      </c>
      <c r="AQ140" s="0" t="n">
        <v>4.99</v>
      </c>
      <c r="AR140" s="0">
        <f>IF(VALUE(TRIM(AM140))&lt;=100,"202411999000529084",IF(VALUE(TRIM(AM140))&lt;=200,"202411999000529085",IF(VALUE(TRIM(AM140))&lt;=300,"202411999000529087",IF(VALUE(TRIM(AM140))&lt;=400,"202411999000529089",IF(VALUE(TRIM(AM140))&lt;=500,"202411999000529090",IF(VALUE(TRIM(AM140))&lt;=1000,"202411999000532718","202411999000536024"))))))</f>
        <v/>
      </c>
      <c r="AU140" s="0" t="inlineStr">
        <is>
          <t>正常</t>
        </is>
      </c>
      <c r="BA140" s="0" t="inlineStr">
        <is>
          <t>http://23.94.38.62/TUM2QTJRY2RQYi9CQW5SSHFsaFdtSDR6d2luRWlYYjhrbEF6cmFNRExlcWRVQU5wSlhrWTBMeXdnWjJJQnE2aDJvVUNXV0lIbVhEcXg1UU03T2wyT2c9PQ.jpg</t>
        </is>
      </c>
      <c r="BB140" s="0" t="inlineStr">
        <is>
          <t>http://23.94.38.62/NTljM0hxVGM4TmpNTVpZdnpqTDZSMW52QjRFSUZLWWhJcnVyQU5SQ1ZKODY1cU04V3YwUVowRmNSQnBWSFpCeVhFVk9FajFhYm80Q0FDUXpmWFUrcVE9PQ.jpg</t>
        </is>
      </c>
      <c r="BC140" s="0" t="inlineStr">
        <is>
          <t>http://23.94.38.62/dlVhWXRHNnVMZUtMdFBaWjFsVVM3UXNrQjFHUDRVcjEwUHAxM0gwMnRFMXdpV1BtTHVJZzlMMWx5VGEyWEF2UlJTMmhTOVJiTEZaT2FRbmRTYldsT1E9PQ.jpg</t>
        </is>
      </c>
      <c r="BD140" s="0" t="inlineStr">
        <is>
          <t>http://23.94.38.62/UndhZlZFdGt1ZXE0WExXUGtkWXBHcGtvS0lMSXZtbnFCNkQvUGJuWVVHRWFOcGdVdnBvRDRBcHNtQUZQbVBNK3R3d3FWM3l0ZTJtZ1BGVEZoQ3pCTEE9PQ.jpg</t>
        </is>
      </c>
      <c r="BE140" s="0" t="inlineStr">
        <is>
          <t>http://23.94.38.62/eW1iMmtDcldPbmJnRjdGWmJub1c3MHRWYnpWNXdYRGFLZ3FrbkxYbDNGU1ZzaFNoVjA4K05Qd1BDaXpJak56NnpLeVdwSzM0anhzd3dlb01LdTZwbVE9PQ.jpg</t>
        </is>
      </c>
      <c r="BF140" s="0" t="inlineStr">
        <is>
          <t>http://23.94.38.62/Wk52N01BQlNHWDRmVm5KRzJEZzNuSGtpbWFJZ0xSaVhhSGhqSkpvRFc4MXJabmR2L0I4L1FoM2k4YUhFSEMrUHgxV014NTdzOHpQbzZqZmVNcUk3b1E9PQ.jpg</t>
        </is>
      </c>
      <c r="BG140" s="0" t="inlineStr">
        <is>
          <t>http://23.94.38.62/V29Bc0VQcWZGRXRZODEyM0FkS1YzdmNsOW1DblkvdVVFQnArcnJRVlREU0cyVmxHVFdGMVpBUzIxWXhvVTM2bzNzTS9panJLN1FsMG5BQW9MN1VWWWc9PQ.jpg</t>
        </is>
      </c>
      <c r="BH140" s="0" t="inlineStr">
        <is>
          <t>http://23.94.38.62/djZWeWZ1REdnNHZONSthMlJjY3BFbVJvRnBycC9lVGMzeHdZaHcweXFsVmVWbGYwcDZUM01zamo3UFVHd2toR1BqajF2VFZNN2xNYVlFb25GMkEwZUE9PQ.jpg</t>
        </is>
      </c>
      <c r="BI140" s="0" t="inlineStr">
        <is>
          <t>http://23.94.38.62/ZHZOQ28xTUJhMjFKMTF6cDNJWXhialVGblBNemNHd2lGWjRGbitBZEh2MGxGTk5BTG02MWlyR2I0aG82ZWNId3ZXVG9pMkF4UWVvY2NDMnVMelEvTlE9PQ.jpg</t>
        </is>
      </c>
      <c r="BJ140" s="0" t="inlineStr">
        <is>
          <t>http://23.94.38.62/aFNaK2VSZjgxbERiV1lUL25pWEVtN2FoMUtrWHV5ZUZLWW56OXhqOGRZV2dyai9pTTNESGh2N2FMR3JVKzhMQTBqQWdPcWZZV0c1eGdUYm9sQnROT3c9PQ.jpg@100</t>
        </is>
      </c>
      <c r="BK140" s="0">
        <f>IF(ISBLANK(BJ140),BA140,BJ140)</f>
        <v/>
      </c>
      <c r="BL140" s="0" t="inlineStr">
        <is>
          <t>HMW241122006</t>
        </is>
      </c>
      <c r="BN140" s="0" t="inlineStr">
        <is>
          <t>Two-tone Gradient Lipstick 2 In One Purple SilverS Pearl Mermaid Lipstick Does Not Lose The Color Of Europe And</t>
        </is>
      </c>
      <c r="BO140" s="0" t="inlineStr">
        <is>
          <t>双色渐变唇膏2合一紫银色珍珠人鱼唇膏不失欧美气质</t>
        </is>
      </c>
      <c r="BP140" s="0" t="inlineStr">
        <is>
          <t>双色渐变口红 2合一紫色银闪珠光人鱼姬不掉色欧美口红</t>
        </is>
      </c>
      <c r="BQ140" s="0" t="inlineStr">
        <is>
          <t>Two-Color Gradient Lipstick 2 In 1 Purple Silver Pearl Mermaid Princess Does Not Fade European And American Lipstick</t>
        </is>
      </c>
    </row>
    <row r="141" ht="50" customHeight="1" s="1">
      <c r="A141" s="0" t="inlineStr">
        <is>
          <t>GHM241126001</t>
        </is>
      </c>
      <c r="B141" s="0" t="inlineStr">
        <is>
          <t>Herunwer</t>
        </is>
      </c>
      <c r="C141" s="0" t="inlineStr">
        <is>
          <t>2WXX20250106</t>
        </is>
      </c>
      <c r="D141" s="0" t="inlineStr">
        <is>
          <t>-</t>
        </is>
      </c>
      <c r="E141" s="0" t="n"/>
      <c r="F141" s="0">
        <f>C141&amp;D141&amp;A141&amp;D141&amp;B141</f>
        <v/>
      </c>
      <c r="G141" s="0">
        <f>C141&amp;D141&amp;E141&amp;D141&amp;B141</f>
        <v/>
      </c>
      <c r="J141" s="0">
        <f>BN141</f>
        <v/>
      </c>
      <c r="K141" s="0" t="inlineStr">
        <is>
          <t xml:space="preserve">Herunwer </t>
        </is>
      </c>
      <c r="L141" s="0">
        <f>K141&amp;J141</f>
        <v/>
      </c>
      <c r="M141" s="0">
        <f>LEN(L141)</f>
        <v/>
      </c>
      <c r="N141" s="0" t="inlineStr">
        <is>
          <t>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t>
        </is>
      </c>
      <c r="O141" s="2">
        <f>IF(ISNUMBER(SEARCH("&lt;br&gt;Size",SUBSTITUTE(TRIM(N141),"&lt;br&gt; ","&lt;br&gt;"))),LEFT(SUBSTITUTE(TRIM(N141),"&lt;br&gt; ","&lt;br&gt;"),SEARCH("&lt;br&gt;Size",SUBSTITUTE(TRIM(N141),"&lt;br&gt; ","&lt;br&gt;"))-1),SUBSTITUTE(TRIM(N141),"&lt;br&gt; ","&lt;br&gt;"))</f>
        <v/>
      </c>
      <c r="P141" s="2">
        <f>IF(ISNUMBER(SEARCH("Size&lt;br&gt;US",O141)),LEFT(O141,SEARCH("Size&lt;br&gt;US",O141)-1),O141)</f>
        <v/>
      </c>
      <c r="Q141" s="2">
        <f>SUBSTITUTE(P141,"&lt;br&gt;",CHAR(10))</f>
        <v/>
      </c>
      <c r="R141" s="2">
        <f>REPLACE(Q141,1,FIND(CHAR(10),Q141),)</f>
        <v/>
      </c>
      <c r="S141" s="3">
        <f>REPLACE(R141,1,FIND(CHAR(10),R141),)</f>
        <v/>
      </c>
      <c r="T141" s="3">
        <f>REPLACE(S141,1,FIND(CHAR(10),S141),)</f>
        <v/>
      </c>
      <c r="U141" s="3">
        <f>REPLACE(T141,1,FIND(CHAR(10),T141),)</f>
        <v/>
      </c>
      <c r="V141" s="3">
        <f>REPLACE(U141,1,FIND(CHAR(10),U141),)</f>
        <v/>
      </c>
      <c r="W141" s="3">
        <f>REPLACE(V141,1,FIND(CHAR(10),V141),)</f>
        <v/>
      </c>
      <c r="X141" s="3">
        <f>REPLACE(W141,1,FIND(CHAR(10),W141),)</f>
        <v/>
      </c>
      <c r="Y141" s="2">
        <f>K141&amp;"【Service】 If you have any questions, please feel free to contact us and we will answer your questions as soon as possible."</f>
        <v/>
      </c>
      <c r="Z141" s="3" t="inlineStr">
        <is>
          <t>best gift</t>
        </is>
      </c>
      <c r="AA141" s="3">
        <f>LEFT(S141,FIND(CHAR(10),S141)-1)</f>
        <v/>
      </c>
      <c r="AB141" s="2">
        <f>LEFT(T141,FIND(CHAR(10),T141)-1)</f>
        <v/>
      </c>
      <c r="AC141" s="2">
        <f>LEFT(U141,FIND(CHAR(10),U141)-1)</f>
        <v/>
      </c>
      <c r="AD141" s="2">
        <f>LEFT(V141,FIND(CHAR(10),V141)-1)</f>
        <v/>
      </c>
      <c r="AE141" s="2">
        <f>LEFT(W141,FIND(CHAR(10),W141)-1)</f>
        <v/>
      </c>
      <c r="AF141" s="0" t="inlineStr">
        <is>
          <t>液体,定制,纸箱,信封件-DE2,信封件-FR,信封件-JP</t>
        </is>
      </c>
      <c r="AG141" s="0" t="inlineStr">
        <is>
          <t>color</t>
        </is>
      </c>
      <c r="AH141" s="0" t="inlineStr">
        <is>
          <t>Free Size</t>
        </is>
      </c>
      <c r="AJ141" s="0" t="inlineStr">
        <is>
          <t>Plastic</t>
        </is>
      </c>
      <c r="AK141" s="0" t="inlineStr">
        <is>
          <t>塑料</t>
        </is>
      </c>
      <c r="AL141" s="0" t="inlineStr">
        <is>
          <t>13</t>
        </is>
      </c>
      <c r="AM141" s="0" t="inlineStr">
        <is>
          <t>140</t>
        </is>
      </c>
      <c r="AN141" s="5" t="n">
        <v>0.31</v>
      </c>
      <c r="AO141" s="0" t="n">
        <v>20.99</v>
      </c>
      <c r="AP141" s="0" t="n">
        <v>8.34</v>
      </c>
      <c r="AQ141" s="0" t="n">
        <v>7.99</v>
      </c>
      <c r="AR141" s="0">
        <f>IF(VALUE(TRIM(AM141))&lt;=100,"202411999000529084",IF(VALUE(TRIM(AM141))&lt;=200,"202411999000529085",IF(VALUE(TRIM(AM141))&lt;=300,"202411999000529087",IF(VALUE(TRIM(AM141))&lt;=400,"202411999000529089",IF(VALUE(TRIM(AM141))&lt;=500,"202411999000529090",IF(VALUE(TRIM(AM141))&lt;=1000,"202411999000532718","202411999000536024"))))))</f>
        <v/>
      </c>
      <c r="AU141" s="0" t="inlineStr">
        <is>
          <t>正常</t>
        </is>
      </c>
      <c r="BA141" s="0" t="inlineStr">
        <is>
          <t>http://23.94.38.62/elBxb0szNkhadFRIK0J6NGZUTDFjZ2hsdzd6YXQ0TGhqUmtCVUZGK2FmL0w0cnZrWVJqeVN5V2hrNWpSeVJuYjliaFYwTEpxOS9rPQ.jpg</t>
        </is>
      </c>
      <c r="BB141" s="0" t="inlineStr">
        <is>
          <t>http://23.94.38.62/NnVlTDdoT1cyYktPRkNodzAwYmErMkQ4S0VTNWNQVm5Sb1Q0OVNYeE84SWVZR0lnb1NsdVpsRExsb05TSjZZRVdjZ25lNHZycHNFPQ.jpg</t>
        </is>
      </c>
      <c r="BC141" s="0" t="inlineStr">
        <is>
          <t>http://23.94.38.62/TC9WK0UzWVM4VWs4UElKRU8wTnBZcjJBRUYwU3VYQUlMS0pzQnMxUE1pRE5sQVNvSUVxQWpEY01CYnErZUthSFlMNDZKbHZUVk00PQ.jpg</t>
        </is>
      </c>
      <c r="BD141" s="0" t="inlineStr">
        <is>
          <t>http://23.94.38.62/eTc1VEptaDU2SHJpcVJzemozT2Q0ZEcyajRxbTJ3czNaNU0zZC83UzRqT1N6TFFIZlpaem41dDBlamdTOUQvV3paWVpZYU14YVI0PQ.jpg</t>
        </is>
      </c>
      <c r="BE141" s="0" t="inlineStr">
        <is>
          <t>http://23.94.38.62/cFhkc01SZmRFUkdVcHZObllCenlIbUFxZUNybVNCVm90d2RubFlOMjIrbU9tOGp0N05NRUZEVXF6TWQ1djUxaGlNTHduQjRjaXNzPQ.jpg</t>
        </is>
      </c>
      <c r="BF141" s="0" t="inlineStr">
        <is>
          <t>http://23.94.38.62/aFRpSVlaaU9KNGZSUkRCWTdFZzhJVG8vVUgvYVlmcUVXdEg0amMwSmVLYjZqendyazRDNWhYUjUxZk5MdnFGMDdFNnRaRS9ZRHZVPQ.jpg</t>
        </is>
      </c>
      <c r="BG141" s="0" t="inlineStr">
        <is>
          <t>http://23.94.38.62/MU1DYzFKNEJzbWRKRmliYnk5a1NEWmswSmFqakpQZzFGa1poWlBmZU05a3JUR0NNdnZPSmozSUFNVGNpbm10aW15S01yWUtEQmhZPQ.jpg</t>
        </is>
      </c>
      <c r="BH141" s="0" t="inlineStr">
        <is>
          <t>http://23.94.38.62/OXVDMGdocElWL2M3QXBjaFlKYS92cjJSVDUvbjdyRThWU2J1dEdoN2lSbVNOZExOMGd0WFYzTUtVWlBLZ0xBbEFEa0M4cFhjRmVNPQ.jpg</t>
        </is>
      </c>
      <c r="BI141" s="0" t="inlineStr">
        <is>
          <t>http://23.94.38.62/emRxK3pzZTlFTXpqb0pPTGlZQXNyUEh6Yk1VYmxyWDY1Z2k2cUNoRnppSFN2bWl3Z1paQ2xxeFVoTmg0ODA3WE9YOEpKTnd5Q1FjPQ.jpg</t>
        </is>
      </c>
      <c r="BJ141" s="0" t="inlineStr">
        <is>
          <t>http://23.94.38.62/UkthK3EvVWllamwwRGlhK0dqTlZ0OUU4NjNoeTVqZ1dSMjJYZlM2cnVYUDFSZHAwMXhic3NWTVpYRFFwUXoxbitUQW85L2NkVFdJPQ.jpg@100</t>
        </is>
      </c>
      <c r="BK141" s="0">
        <f>IF(ISBLANK(BJ141),BA141,BJ141)</f>
        <v/>
      </c>
      <c r="BL141" s="0" t="inlineStr">
        <is>
          <t>GHM241126001</t>
        </is>
      </c>
      <c r="BN141" s="0" t="inlineStr">
        <is>
          <t>Lip Oil Set Moisturizes And Nourishes The Lips With A Mirror Like Water Gloss Lip Gloss And Lip Gloss 33.2ml</t>
        </is>
      </c>
      <c r="BO141" s="0" t="inlineStr">
        <is>
          <t>唇油套装滋润滋养双唇如镜水光唇蜜唇蜜33.2ml</t>
        </is>
      </c>
      <c r="BP141" s="0" t="inlineStr">
        <is>
          <t>lakerain润唇油套装 滋润保湿嘟嘟唇镜面水光唇油唇釉</t>
        </is>
      </c>
      <c r="BQ141" s="0" t="inlineStr">
        <is>
          <t>Lakerain Lip Balm Set Moisturizing Lip Mirror Water Gloss Lip Oil Lip Glaze</t>
        </is>
      </c>
    </row>
    <row r="142" ht="50" customHeight="1" s="1">
      <c r="A142" s="0" t="inlineStr">
        <is>
          <t>MFF241126006</t>
        </is>
      </c>
      <c r="B142" s="0" t="inlineStr">
        <is>
          <t>Herunwer</t>
        </is>
      </c>
      <c r="C142" s="0" t="inlineStr">
        <is>
          <t>2WXX20250106</t>
        </is>
      </c>
      <c r="D142" s="0" t="inlineStr">
        <is>
          <t>-</t>
        </is>
      </c>
      <c r="E142" s="0" t="n"/>
      <c r="F142" s="0">
        <f>C142&amp;D142&amp;A142&amp;D142&amp;B142</f>
        <v/>
      </c>
      <c r="G142" s="0">
        <f>C142&amp;D142&amp;E142&amp;D142&amp;B142</f>
        <v/>
      </c>
      <c r="J142" s="0">
        <f>BN142</f>
        <v/>
      </c>
      <c r="K142" s="0" t="inlineStr">
        <is>
          <t xml:space="preserve">Herunwer </t>
        </is>
      </c>
      <c r="L142" s="0">
        <f>K142&amp;J142</f>
        <v/>
      </c>
      <c r="M142" s="0">
        <f>LEN(L142)</f>
        <v/>
      </c>
      <c r="N142" s="0" t="inlineStr">
        <is>
          <t>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t>
        </is>
      </c>
      <c r="O142" s="2">
        <f>IF(ISNUMBER(SEARCH("&lt;br&gt;Size",SUBSTITUTE(TRIM(N142),"&lt;br&gt; ","&lt;br&gt;"))),LEFT(SUBSTITUTE(TRIM(N142),"&lt;br&gt; ","&lt;br&gt;"),SEARCH("&lt;br&gt;Size",SUBSTITUTE(TRIM(N142),"&lt;br&gt; ","&lt;br&gt;"))-1),SUBSTITUTE(TRIM(N142),"&lt;br&gt; ","&lt;br&gt;"))</f>
        <v/>
      </c>
      <c r="P142" s="2">
        <f>IF(ISNUMBER(SEARCH("Size&lt;br&gt;US",O142)),LEFT(O142,SEARCH("Size&lt;br&gt;US",O142)-1),O142)</f>
        <v/>
      </c>
      <c r="Q142" s="2">
        <f>SUBSTITUTE(P142,"&lt;br&gt;",CHAR(10))</f>
        <v/>
      </c>
      <c r="R142" s="2">
        <f>REPLACE(Q142,1,FIND(CHAR(10),Q142),)</f>
        <v/>
      </c>
      <c r="S142" s="3">
        <f>REPLACE(R142,1,FIND(CHAR(10),R142),)</f>
        <v/>
      </c>
      <c r="T142" s="3">
        <f>REPLACE(S142,1,FIND(CHAR(10),S142),)</f>
        <v/>
      </c>
      <c r="U142" s="3">
        <f>REPLACE(T142,1,FIND(CHAR(10),T142),)</f>
        <v/>
      </c>
      <c r="V142" s="3">
        <f>REPLACE(U142,1,FIND(CHAR(10),U142),)</f>
        <v/>
      </c>
      <c r="W142" s="3">
        <f>REPLACE(V142,1,FIND(CHAR(10),V142),)</f>
        <v/>
      </c>
      <c r="X142" s="3">
        <f>REPLACE(W142,1,FIND(CHAR(10),W142),)</f>
        <v/>
      </c>
      <c r="Y142" s="2">
        <f>K142&amp;"【Service】 If you have any questions, please feel free to contact us and we will answer your questions as soon as possible."</f>
        <v/>
      </c>
      <c r="Z142" s="3" t="inlineStr">
        <is>
          <t>best gift</t>
        </is>
      </c>
      <c r="AA142" s="3">
        <f>LEFT(S142,FIND(CHAR(10),S142)-1)</f>
        <v/>
      </c>
      <c r="AB142" s="2">
        <f>LEFT(T142,FIND(CHAR(10),T142)-1)</f>
        <v/>
      </c>
      <c r="AC142" s="2">
        <f>LEFT(U142,FIND(CHAR(10),U142)-1)</f>
        <v/>
      </c>
      <c r="AD142" s="2">
        <f>LEFT(V142,FIND(CHAR(10),V142)-1)</f>
        <v/>
      </c>
      <c r="AE142" s="2">
        <f>LEFT(W142,FIND(CHAR(10),W142)-1)</f>
        <v/>
      </c>
      <c r="AF142" s="0" t="inlineStr">
        <is>
          <t>膏体,圣诞节产品,纸箱,信封件-US.UK.DE,信封件-US,信封件-FR,信封件-JP</t>
        </is>
      </c>
      <c r="AG142" s="0" t="inlineStr">
        <is>
          <t>Multicolor</t>
        </is>
      </c>
      <c r="AH142" s="0" t="inlineStr">
        <is>
          <t>Free Size</t>
        </is>
      </c>
      <c r="AJ142" s="0" t="inlineStr">
        <is>
          <t>Plastic</t>
        </is>
      </c>
      <c r="AK142" s="0" t="inlineStr">
        <is>
          <t>塑料</t>
        </is>
      </c>
      <c r="AL142" s="0" t="inlineStr">
        <is>
          <t>3.8</t>
        </is>
      </c>
      <c r="AM142" s="0" t="inlineStr">
        <is>
          <t>60</t>
        </is>
      </c>
      <c r="AN142" s="5" t="n">
        <v>0.13</v>
      </c>
      <c r="AO142" s="0" t="n">
        <v>13.99</v>
      </c>
      <c r="AP142" s="0" t="n">
        <v>5.63</v>
      </c>
      <c r="AQ142" s="0" t="n">
        <v>5.99</v>
      </c>
      <c r="AR142" s="0">
        <f>IF(VALUE(TRIM(AM142))&lt;=100,"202411999000529084",IF(VALUE(TRIM(AM142))&lt;=200,"202411999000529085",IF(VALUE(TRIM(AM142))&lt;=300,"202411999000529087",IF(VALUE(TRIM(AM142))&lt;=400,"202411999000529089",IF(VALUE(TRIM(AM142))&lt;=500,"202411999000529090",IF(VALUE(TRIM(AM142))&lt;=1000,"202411999000532718","202411999000536024"))))))</f>
        <v/>
      </c>
      <c r="AU142" s="0" t="inlineStr">
        <is>
          <t>正常</t>
        </is>
      </c>
      <c r="BA142" s="0" t="inlineStr">
        <is>
          <t>http://23.94.38.62/Wm96U3JGR2dUZHV1NXdZVjVOMHdzb0tXaVBkUE1kYk1vQkYzNmlOang4MzhMRmIyVlFQNWZrcURFZUR0bWsvcko3UC85allibjdJPQ.jpg</t>
        </is>
      </c>
      <c r="BB142" s="0" t="inlineStr">
        <is>
          <t>http://23.94.38.62/dWZEVXdMM0g2b2lQdWkxUFRGZlVpMWRiazFGMHJvT0NLTmR2akd1UEFGOE9zNk5CM1ZOY1pyQWszb0VpZkNGbW1rZVowejhQSTBNPQ.jpg</t>
        </is>
      </c>
      <c r="BC142" s="0" t="inlineStr">
        <is>
          <t>http://23.94.38.62/QVRhRTI5NlE1ZldjZTlkNVdRNkhhenhFRktuRjB3dk1hOXU1cVNzY2xpdU4yUVdjQ010YVBwOFpWcTJvdHRCaWplcXFncGl2VmVnPQ.jpg</t>
        </is>
      </c>
      <c r="BD142" s="0" t="inlineStr">
        <is>
          <t>http://23.94.38.62/QzJrWlVyN2hGaFlsZnVuenZWd1ZYSmQxTVIrS1B3Z29wZTJSMmN3MmdVeS9RN08yZG9aSXlET0dSZENMdjgvb0Q4a1ppVVNWU0k4PQ.jpg</t>
        </is>
      </c>
      <c r="BE142" s="0" t="inlineStr">
        <is>
          <t>http://23.94.38.62/aFVKY1JxaHlBTmtQNFJLK2NRK0x5TC9XZnFNS3hNWmxjRFQwK29mdWxxeGFacFloaWEydlpldTI0aUpoRkc5eHVHcVZmYnRaNmU0PQ.jpg</t>
        </is>
      </c>
      <c r="BF142" s="0" t="inlineStr">
        <is>
          <t>http://23.94.38.62/K0dTSGpQZ3lIdVpsZjV0TzZHS2J3R0luM0NWQWdhUk82YlZ3OHY4M2VaekJWYTBJaitZOHVCOEJIaUtrU24wRFJXRjYzcHlGTTlZPQ.jpg</t>
        </is>
      </c>
      <c r="BG142" s="0" t="inlineStr">
        <is>
          <t>http://23.94.38.62/ZXVlT1d1cWo5WnNLVDh4a0c5OHViSHM0Z3hSemh6RmNqNlJpNTdWMjYxMmYrcmxTMGF1UUJPQkliNTZpUi83Nno3NE9VTVlLNFR3PQ.jpg</t>
        </is>
      </c>
      <c r="BH142" s="0" t="inlineStr">
        <is>
          <t>http://23.94.38.62/Vm9RQzY2Q1pOQTJWaWpTM1Z2MG5KbVJtZ0FRYXNxR2VXRGFBbnpseVg0LzUrY3hOUDVkQnU2ZmU4OGdLcUVmNzYrZTc4WlVDSmNjPQ.jpg</t>
        </is>
      </c>
      <c r="BI142" s="0" t="inlineStr">
        <is>
          <t>http://23.94.38.62/T01zSVJVdnorZE43bnBERjlDMjg3Q1FISTI5QWxyMmQzSVBvRWVuRzZlRmdsdC81UnZWYmxFR3Uwa3d2Rk9DZ09LSnpUZmFHUVA0PQ.jpg</t>
        </is>
      </c>
      <c r="BJ142" s="0" t="inlineStr">
        <is>
          <t>http://23.94.38.62/ZWRNVWRXbG1UR1htWGlBWXV3UytXZkFsWDUwUHNnTE5RM29UT2lnTENCQVd4cWxyRWk4OXFFL1JBMkhhVjJxOUVyenRZZ2hFcVA0PQ.jpg@100</t>
        </is>
      </c>
      <c r="BK142" s="0">
        <f>IF(ISBLANK(BJ142),BA142,BJ142)</f>
        <v/>
      </c>
      <c r="BL142" s="0" t="inlineStr">
        <is>
          <t>MFF241126006</t>
        </is>
      </c>
      <c r="BN142" s="0" t="inlineStr">
        <is>
          <t>Lip Balm Mini Pack Lip Care Products Moisturising Soothing Cracked Lips Lip Moisturizer Moisturizer Moisturizes And Smooths Lip Lines 6pack</t>
        </is>
      </c>
      <c r="BO142" s="0" t="inlineStr">
        <is>
          <t>润唇膏迷你装唇部护理产品保湿舒缓干裂嘴唇唇部保湿霜滋润和抚平唇纹 6 支装</t>
        </is>
      </c>
      <c r="BP142" s="0" t="inlineStr">
        <is>
          <t>唇膏6只装</t>
        </is>
      </c>
      <c r="BQ142" s="0" t="inlineStr">
        <is>
          <t>Lipstick 6-Pack</t>
        </is>
      </c>
    </row>
    <row r="143" ht="50" customHeight="1" s="1">
      <c r="A143" s="0" t="inlineStr">
        <is>
          <t>MFF241127001</t>
        </is>
      </c>
      <c r="B143" s="0" t="inlineStr">
        <is>
          <t>Herunwer</t>
        </is>
      </c>
      <c r="C143" s="0" t="inlineStr">
        <is>
          <t>2WXX20250106</t>
        </is>
      </c>
      <c r="D143" s="0" t="inlineStr">
        <is>
          <t>-</t>
        </is>
      </c>
      <c r="F143" s="0">
        <f>C143&amp;D143&amp;A143&amp;D143&amp;B143</f>
        <v/>
      </c>
      <c r="G143" s="0">
        <f>C143&amp;D143&amp;E143&amp;D143&amp;B143</f>
        <v/>
      </c>
      <c r="J143" s="0">
        <f>BN143</f>
        <v/>
      </c>
      <c r="K143" s="0" t="inlineStr">
        <is>
          <t xml:space="preserve">Herunwer </t>
        </is>
      </c>
      <c r="L143" s="0">
        <f>K143&amp;J143</f>
        <v/>
      </c>
      <c r="M143" s="0">
        <f>LEN(L143)</f>
        <v/>
      </c>
      <c r="N143" s="0" t="inlineStr">
        <is>
          <t>8-pack Lip Mask Set Moisturizing Lip Mask Set&lt;br&gt;Features:&lt;br&gt; 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t>
        </is>
      </c>
      <c r="O143" s="2">
        <f>IF(ISNUMBER(SEARCH("&lt;br&gt;Size",SUBSTITUTE(TRIM(N143),"&lt;br&gt; ","&lt;br&gt;"))),LEFT(SUBSTITUTE(TRIM(N143),"&lt;br&gt; ","&lt;br&gt;"),SEARCH("&lt;br&gt;Size",SUBSTITUTE(TRIM(N143),"&lt;br&gt; ","&lt;br&gt;"))-1),SUBSTITUTE(TRIM(N143),"&lt;br&gt; ","&lt;br&gt;"))</f>
        <v/>
      </c>
      <c r="P143" s="2">
        <f>IF(ISNUMBER(SEARCH("Size&lt;br&gt;US",O143)),LEFT(O143,SEARCH("Size&lt;br&gt;US",O143)-1),O143)</f>
        <v/>
      </c>
      <c r="Q143" s="2">
        <f>SUBSTITUTE(P143,"&lt;br&gt;",CHAR(10))</f>
        <v/>
      </c>
      <c r="R143" s="2">
        <f>REPLACE(Q143,1,FIND(CHAR(10),Q143),)</f>
        <v/>
      </c>
      <c r="S143" s="3">
        <f>REPLACE(R143,1,FIND(CHAR(10),R143),)</f>
        <v/>
      </c>
      <c r="T143" s="3">
        <f>REPLACE(S143,1,FIND(CHAR(10),S143),)</f>
        <v/>
      </c>
      <c r="U143" s="3">
        <f>REPLACE(T143,1,FIND(CHAR(10),T143),)</f>
        <v/>
      </c>
      <c r="V143" s="3">
        <f>REPLACE(U143,1,FIND(CHAR(10),U143),)</f>
        <v/>
      </c>
      <c r="W143" s="3">
        <f>REPLACE(V143,1,FIND(CHAR(10),V143),)</f>
        <v/>
      </c>
      <c r="X143" s="3">
        <f>REPLACE(W143,1,FIND(CHAR(10),W143),)</f>
        <v/>
      </c>
      <c r="Y143" s="2">
        <f>K143&amp;"【Service】 If you have any questions, please feel free to contact us and we will answer your questions as soon as possible."</f>
        <v/>
      </c>
      <c r="Z143" s="3" t="inlineStr">
        <is>
          <t>best gift</t>
        </is>
      </c>
      <c r="AA143" s="3">
        <f>LEFT(S143,FIND(CHAR(10),S143)-1)</f>
        <v/>
      </c>
      <c r="AB143" s="2">
        <f>LEFT(T143,FIND(CHAR(10),T143)-1)</f>
        <v/>
      </c>
      <c r="AC143" s="2">
        <f>LEFT(U143,FIND(CHAR(10),U143)-1)</f>
        <v/>
      </c>
      <c r="AD143" s="2">
        <f>LEFT(V143,FIND(CHAR(10),V143)-1)</f>
        <v/>
      </c>
      <c r="AE143" s="2">
        <f>LEFT(W143,FIND(CHAR(10),W143)-1)</f>
        <v/>
      </c>
      <c r="AF143" s="0" t="inlineStr">
        <is>
          <t>膏体,纸箱,信封件-DE2,信封件-FR,信封件-JP</t>
        </is>
      </c>
      <c r="AG143" s="0" t="inlineStr">
        <is>
          <t>Multicolor</t>
        </is>
      </c>
      <c r="AH143" s="0" t="inlineStr">
        <is>
          <t>Free Size</t>
        </is>
      </c>
      <c r="AJ143" s="0" t="inlineStr">
        <is>
          <t>Plastic</t>
        </is>
      </c>
      <c r="AK143" s="0" t="inlineStr">
        <is>
          <t>塑料</t>
        </is>
      </c>
      <c r="AL143" s="0" t="inlineStr">
        <is>
          <t>3.8</t>
        </is>
      </c>
      <c r="AM143" s="0" t="inlineStr">
        <is>
          <t>100</t>
        </is>
      </c>
      <c r="AN143" s="5" t="n">
        <v>0.22</v>
      </c>
      <c r="AO143" s="0" t="n">
        <v>14.99</v>
      </c>
      <c r="AP143" s="0" t="n">
        <v>6.12</v>
      </c>
      <c r="AQ143" s="0" t="n">
        <v>5.99</v>
      </c>
      <c r="AR143" s="0">
        <f>IF(VALUE(TRIM(AM143))&lt;=100,"202411999000529084",IF(VALUE(TRIM(AM143))&lt;=200,"202411999000529085",IF(VALUE(TRIM(AM143))&lt;=300,"202411999000529087",IF(VALUE(TRIM(AM143))&lt;=400,"202411999000529089",IF(VALUE(TRIM(AM143))&lt;=500,"202411999000529090",IF(VALUE(TRIM(AM143))&lt;=1000,"202411999000532718","202411999000536024"))))))</f>
        <v/>
      </c>
      <c r="AU143" s="0" t="inlineStr">
        <is>
          <t>正常</t>
        </is>
      </c>
      <c r="BA143" s="0" t="inlineStr">
        <is>
          <t>http://23.94.38.62/eU5VNHlLUjArWVhqcFJXUWJrclhXT2R3dUorTGRNbElpVTJjQVhIajlYUm92Z0ZFZFlrMllITjRqRWZDOEZxbERtOWprUkhMd3VjPQ.jpg</t>
        </is>
      </c>
      <c r="BB143" s="0" t="inlineStr">
        <is>
          <t>http://23.94.38.62/UXU4L210OE9mWE94SENDTkhWcUNvclM3SWc2OURCdWtobmVEK1h3clp5VWdpcXI5cW12UmQ3Zk12Zm5xYkFieTRvOXhnOFVKZks0PQ.jpg</t>
        </is>
      </c>
      <c r="BC143" s="0" t="inlineStr">
        <is>
          <t>http://23.94.38.62/Mi9Dc2lJRWFjQ2pLKzkrZHVsdFBUTy96Y1FMUVV0Wmw1eTR4UWhoT1h5VWFPM0s5SStuajhEbWo2MFZGZnhaYTBpUkxYTittOWxJPQ.jpg</t>
        </is>
      </c>
      <c r="BD143" s="0" t="inlineStr">
        <is>
          <t>http://23.94.38.62/dlN3U0lNZ21jL1hQbU9SVnVTSzhlUkVXNGlPYjlRanU2NllaOFAreWwwK3NudHBqN0hYMHhMY0E4UU5lcGp2YlpiaDJMTmowSlBVPQ.jpg</t>
        </is>
      </c>
      <c r="BE143" s="0" t="inlineStr">
        <is>
          <t>http://23.94.38.62/Q1piNDhDNkZuUTNTcHFScWowc2E5cWc4Tmk5Wi80dlJpSGhxV3dMNExQd1JqNXU3NTRMRERuWno0RXdsOEFBOG0vaUluZmZ0bVhrPQ.jpg</t>
        </is>
      </c>
      <c r="BF143" s="0" t="inlineStr">
        <is>
          <t>http://23.94.38.62/N1lDQzBsSERuMlZWbmVMSkk5QlBiL2wvbVpOMG9tai9OdzdpUnlIV3kxQUQvMms4N201WjU5Z0h6Q3FjUFgvRE9FWmh6dkptQkJVPQ.jpg</t>
        </is>
      </c>
      <c r="BG143" s="0" t="inlineStr">
        <is>
          <t>http://23.94.38.62/dDhOODRzc2VDUklMaUZWTHpuQ3JLc25pSFIwV2VSZEZJcVlDblhqSkhTa0kzdE9LR05DQ0VPdmdoZ2pKMFlrK205aEFCZXEvdjhFPQ.jpg</t>
        </is>
      </c>
      <c r="BH143" s="0" t="inlineStr">
        <is>
          <t>http://23.94.38.62/WEE3NEJRSWZyeUZJc0ZVZWJHYmhzRXBCd1RBc3k1ODBMZDZ0VmZTdXVGNUNZcjJkSFBiVXFyZXphcnh0VEJZNWtscmU5SCtQZXVNPQ.jpg</t>
        </is>
      </c>
      <c r="BI143" s="0" t="inlineStr">
        <is>
          <t>http://23.94.38.62/QVEzaGR3R0NLdSttUFR5T25YZUpMQnRrRmVDVDRtOUE5NnI0bEJDbGM0dURhSGRibmwyRERsZWhpZXlXMndQRE9PWjFPSHo4ZndzPQ.jpg</t>
        </is>
      </c>
      <c r="BJ143" s="0" t="inlineStr">
        <is>
          <t>http://23.94.38.62/N2ZRUUZBbytJUEduWUZFZHRlUk1FK012U0E3TGwwdGs2N0xvK2s5SFNjeU41TzJyaDJtR29QaXc2bVE2TGh6YXovUTQzdXRrU3k4PQ.jpg@100</t>
        </is>
      </c>
      <c r="BK143" s="0">
        <f>IF(ISBLANK(BJ143),BA143,BJ143)</f>
        <v/>
      </c>
      <c r="BL143" s="0" t="inlineStr">
        <is>
          <t>MFF241127001</t>
        </is>
      </c>
      <c r="BN143" s="0" t="inlineStr">
        <is>
          <t>8-pack Lip Mask Set Moisturizing Lip Mask Set</t>
        </is>
      </c>
      <c r="BO143" s="0" t="inlineStr">
        <is>
          <t>8片装唇膜套装 保湿唇膜套装</t>
        </is>
      </c>
      <c r="BP143" s="0" t="inlineStr">
        <is>
          <t>8个装唇膜套盒滋润保湿唇膜套盒7g*8</t>
        </is>
      </c>
      <c r="BQ143" s="0" t="inlineStr">
        <is>
          <t>8-Pack Lip Mask Set Moisturizing Lip Mask Set 7G*8</t>
        </is>
      </c>
    </row>
    <row r="144" ht="50" customHeight="1" s="1">
      <c r="A144" s="0" t="inlineStr">
        <is>
          <t>ACJ241127001</t>
        </is>
      </c>
      <c r="B144" s="0" t="inlineStr">
        <is>
          <t>Herunwer</t>
        </is>
      </c>
      <c r="C144" s="0" t="inlineStr">
        <is>
          <t>2WXX20250106</t>
        </is>
      </c>
      <c r="D144" s="0" t="inlineStr">
        <is>
          <t>-</t>
        </is>
      </c>
      <c r="E144" s="0" t="n"/>
      <c r="F144" s="0">
        <f>C144&amp;D144&amp;A144&amp;D144&amp;B144</f>
        <v/>
      </c>
      <c r="G144" s="0">
        <f>C144&amp;D144&amp;E144&amp;D144&amp;B144</f>
        <v/>
      </c>
      <c r="J144" s="0">
        <f>BN144</f>
        <v/>
      </c>
      <c r="K144" s="0" t="inlineStr">
        <is>
          <t xml:space="preserve">Herunwer </t>
        </is>
      </c>
      <c r="L144" s="0">
        <f>K144&amp;J144</f>
        <v/>
      </c>
      <c r="M144" s="0">
        <f>LEN(L144)</f>
        <v/>
      </c>
      <c r="N144" s="0" t="inlineStr">
        <is>
          <t>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t>
        </is>
      </c>
      <c r="O144" s="2">
        <f>IF(ISNUMBER(SEARCH("&lt;br&gt;Size",SUBSTITUTE(TRIM(N144),"&lt;br&gt; ","&lt;br&gt;"))),LEFT(SUBSTITUTE(TRIM(N144),"&lt;br&gt; ","&lt;br&gt;"),SEARCH("&lt;br&gt;Size",SUBSTITUTE(TRIM(N144),"&lt;br&gt; ","&lt;br&gt;"))-1),SUBSTITUTE(TRIM(N144),"&lt;br&gt; ","&lt;br&gt;"))</f>
        <v/>
      </c>
      <c r="P144" s="2">
        <f>IF(ISNUMBER(SEARCH("Size&lt;br&gt;US",O144)),LEFT(O144,SEARCH("Size&lt;br&gt;US",O144)-1),O144)</f>
        <v/>
      </c>
      <c r="Q144" s="2">
        <f>SUBSTITUTE(P144,"&lt;br&gt;",CHAR(10))</f>
        <v/>
      </c>
      <c r="R144" s="2">
        <f>REPLACE(Q144,1,FIND(CHAR(10),Q144),)</f>
        <v/>
      </c>
      <c r="S144" s="3">
        <f>REPLACE(R144,1,FIND(CHAR(10),R144),)</f>
        <v/>
      </c>
      <c r="T144" s="3">
        <f>REPLACE(S144,1,FIND(CHAR(10),S144),)</f>
        <v/>
      </c>
      <c r="U144" s="3">
        <f>REPLACE(T144,1,FIND(CHAR(10),T144),)</f>
        <v/>
      </c>
      <c r="V144" s="3">
        <f>REPLACE(U144,1,FIND(CHAR(10),U144),)</f>
        <v/>
      </c>
      <c r="W144" s="3">
        <f>REPLACE(V144,1,FIND(CHAR(10),V144),)</f>
        <v/>
      </c>
      <c r="X144" s="3">
        <f>REPLACE(W144,1,FIND(CHAR(10),W144),)</f>
        <v/>
      </c>
      <c r="Y144" s="2">
        <f>K144&amp;"【Service】 If you have any questions, please feel free to contact us and we will answer your questions as soon as possible."</f>
        <v/>
      </c>
      <c r="Z144" s="3" t="inlineStr">
        <is>
          <t>best gift</t>
        </is>
      </c>
      <c r="AA144" s="3">
        <f>LEFT(S144,FIND(CHAR(10),S144)-1)</f>
        <v/>
      </c>
      <c r="AB144" s="2">
        <f>LEFT(T144,FIND(CHAR(10),T144)-1)</f>
        <v/>
      </c>
      <c r="AC144" s="2">
        <f>LEFT(U144,FIND(CHAR(10),U144)-1)</f>
        <v/>
      </c>
      <c r="AD144" s="2">
        <f>LEFT(V144,FIND(CHAR(10),V144)-1)</f>
        <v/>
      </c>
      <c r="AE144" s="2">
        <f>LEFT(W144,FIND(CHAR(10),W144)-1)</f>
        <v/>
      </c>
      <c r="AF144" s="0" t="inlineStr">
        <is>
          <t>信封件-DE2,信封件-FR,纸箱,沃尔玛特供,膏体,信封件-JP</t>
        </is>
      </c>
      <c r="AG144" s="0" t="inlineStr">
        <is>
          <t>pink</t>
        </is>
      </c>
      <c r="AH144" s="0" t="inlineStr">
        <is>
          <t>Free Size</t>
        </is>
      </c>
      <c r="AJ144" s="0" t="inlineStr">
        <is>
          <t>Plastic</t>
        </is>
      </c>
      <c r="AK144" s="0" t="inlineStr">
        <is>
          <t>塑料</t>
        </is>
      </c>
      <c r="AL144" s="0" t="inlineStr">
        <is>
          <t>4.5</t>
        </is>
      </c>
      <c r="AM144" s="0" t="inlineStr">
        <is>
          <t>32</t>
        </is>
      </c>
      <c r="AN144" s="5" t="n">
        <v>0.07000000000000001</v>
      </c>
      <c r="AO144" s="0" t="n">
        <v>13.99</v>
      </c>
      <c r="AP144" s="0" t="n">
        <v>5.4</v>
      </c>
      <c r="AQ144" s="0" t="n">
        <v>4.99</v>
      </c>
      <c r="AR144" s="0">
        <f>IF(VALUE(TRIM(AM144))&lt;=100,"202411999000529084",IF(VALUE(TRIM(AM144))&lt;=200,"202411999000529085",IF(VALUE(TRIM(AM144))&lt;=300,"202411999000529087",IF(VALUE(TRIM(AM144))&lt;=400,"202411999000529089",IF(VALUE(TRIM(AM144))&lt;=500,"202411999000529090",IF(VALUE(TRIM(AM144))&lt;=1000,"202411999000532718","202411999000536024"))))))</f>
        <v/>
      </c>
      <c r="AU144" s="0" t="inlineStr">
        <is>
          <t>正常</t>
        </is>
      </c>
      <c r="BA144" s="0" t="inlineStr">
        <is>
          <t>http://23.94.38.62/TzJJOUlRM2M5cFp3NVRkQ2FlU3FQVGM2SGM2NHdyU3RjakNTZlRBU1k0YmFuN0NGZGFzeG9FWWNjTWEwRjhOSDdiU0MzSjYvc3hJPQ.jpg</t>
        </is>
      </c>
      <c r="BB144" s="0" t="inlineStr">
        <is>
          <t>http://23.94.38.62/ZTFZSEtVV2hvM3RUMUtwcGdYaEtUd0NKczM2SUU3dmRIeG44a0NKU3BONXBzMWlrWDQ5Q3dvTzhLMXd0ejJpcm5DTU8wNjJwYzBNPQ.jpg</t>
        </is>
      </c>
      <c r="BC144" s="0" t="inlineStr">
        <is>
          <t>http://23.94.38.62/RTRBRnRSVHZIWnR3WGVmQndhVFlxanROanQwQWJmUkM4Z2hLaHd3cStGVWd2RHhNMTFnb1g4TVZPbGM5Sk9hMExOVnljZVZVOVU4PQ.jpg</t>
        </is>
      </c>
      <c r="BD144" s="0" t="inlineStr">
        <is>
          <t>http://23.94.38.62/WDJ3blJtdGppN1pCV0QxL0JXNHJ5aHhFcWd3T2dJbmRZdkgxNmRxdDcrTUw4dS9NbjVuTG16OGZuaVRpeHZabDJaL2ZZKzd2eTZjPQ.jpg</t>
        </is>
      </c>
      <c r="BE144" s="0" t="inlineStr">
        <is>
          <t>http://23.94.38.62/VEsxOXk3TERVdDdKWnVUQ2JUY2txUC9ZeDlXRlZnM253U2VSZGxId0pCa0VEb2V3MFhPVVROU2s3QVU4djJ1NitMMHExTWV5bHAwPQ.jpg</t>
        </is>
      </c>
      <c r="BF144" s="0" t="inlineStr">
        <is>
          <t>http://23.94.38.62/Q2tpdFNBUHo5Mkl0Y0NRQnhIR1oralptOXBUSkptS0R0TFdNdVJLQ3IwUi9NYU84U091cll6Z05FbVFJeGYvRUVaTk8vVXNCYjBjPQ.jpg</t>
        </is>
      </c>
      <c r="BG144" s="0" t="inlineStr">
        <is>
          <t>http://23.94.38.62/M0ZTdTBRVTdjc3BWeU4zbW1DUUszYmFkWm1TWEhCN0tKZ3dDQjR2MWNjV0MrakJubThLZUlmTzF3dXNlVkREMU1yOUJrUFdzbnBRPQ.jpg</t>
        </is>
      </c>
      <c r="BH144" s="0" t="inlineStr">
        <is>
          <t>http://23.94.38.62/YkJodCtWMlFIanBMdkZNeWt0akdkRVNHbWxkVVcwTjlMeVY2dHlTMWdqQzM1VXVTNEJtS0w5UXUzNExQMnNsN3ZISk9TM3lCNzRJPQ.jpg</t>
        </is>
      </c>
      <c r="BI144" s="0" t="inlineStr">
        <is>
          <t>http://23.94.38.62/L05IK0duejlVWTJ5UStYSmQvRTh5SUFJRmVTOTZrT0NSaDQ5YytLM2xCL1N4cHFXcExpL1hTR2xlSFpvL0xPZkVvVUhXVGF1aUxJPQ.jpg</t>
        </is>
      </c>
      <c r="BJ144" s="0" t="inlineStr">
        <is>
          <t>http://23.94.38.62/TGt3ODNaVTJwTjBNTlZSZGZsUnIxQnZkeTlKM3hrR2hkdWZXRkRPVlZHazJIM2FpMzlHUDY4MG5Xc3RpOU9FcDlZd0x6elFocjJRPQ.jpg@100</t>
        </is>
      </c>
      <c r="BK144" s="0">
        <f>IF(ISBLANK(BJ144),BA144,BJ144)</f>
        <v/>
      </c>
      <c r="BL144" s="0" t="inlineStr">
        <is>
          <t>ACJ241127001</t>
        </is>
      </c>
      <c r="BN144" s="0" t="inlineStr">
        <is>
          <t>5.5g Lip Nourishing - Long - Lasting Moisturizing Lip Color Lip Balm And Lip Gloss In One</t>
        </is>
      </c>
      <c r="BO144" s="0" t="inlineStr">
        <is>
          <t>5.5g 唇部滋养 - 持久保湿唇彩 润唇膏和唇彩合一</t>
        </is>
      </c>
      <c r="BP144" s="0" t="inlineStr">
        <is>
          <t>嫩唇露持久滋润粉嫩口红唇蜜粉色唇部精华嫩唇露5.5g</t>
        </is>
      </c>
      <c r="BQ144" s="0" t="inlineStr">
        <is>
          <t>Lip Dew Lasting Moisturizing Pink Lipstick Lip Gloss Pink Lip Essence Lip Dew 5.5G</t>
        </is>
      </c>
    </row>
    <row r="145" ht="50" customHeight="1" s="1">
      <c r="A145" s="0" t="inlineStr">
        <is>
          <t>WYD241127002</t>
        </is>
      </c>
      <c r="B145" s="0" t="inlineStr">
        <is>
          <t>Herunwer</t>
        </is>
      </c>
      <c r="C145" s="0" t="inlineStr">
        <is>
          <t>2WXX20250106</t>
        </is>
      </c>
      <c r="D145" s="0" t="inlineStr">
        <is>
          <t>-</t>
        </is>
      </c>
      <c r="E145" s="0" t="n"/>
      <c r="F145" s="0">
        <f>C145&amp;D145&amp;A145&amp;D145&amp;B145</f>
        <v/>
      </c>
      <c r="G145" s="0">
        <f>C145&amp;D145&amp;E145&amp;D145&amp;B145</f>
        <v/>
      </c>
      <c r="J145" s="0">
        <f>BN145</f>
        <v/>
      </c>
      <c r="K145" s="0" t="inlineStr">
        <is>
          <t xml:space="preserve">Herunwer </t>
        </is>
      </c>
      <c r="L145" s="0">
        <f>K145&amp;J145</f>
        <v/>
      </c>
      <c r="M145" s="0">
        <f>LEN(L145)</f>
        <v/>
      </c>
      <c r="N145" s="0" t="inlineStr">
        <is>
          <t>Exfoliating Lip Scrub Lip Whitening Scrub To Removed Dull Lips Hydrates To Reduce Pigmentation Antihyaluronic To Lighten Black Lips 15ML&lt;br&gt;Features:&lt;br&gt;     Exfoliating Lip Mask: solve 5 Main lip problems: cuticle, dead skin, dryness, lip lines and dullness. Our lip scrub easily softens the cuticle and removes dead skin from the lips.&lt;br&gt;    Safe and mild:  natural ingredients, no , no . lip scrub can easily relieve dry, cracked, horny and dark lips, and meet and sexy lips.  and easy to apply, not greasy.&lt;br&gt;    Efficacy: don't let your cracked lips ruin your smile. Our lip scrub can improve the dullness of the lips, light the dark smoked lips, and repair the dry and cracked lips. This lip scrub is a fresh, delicious, safe, gentle and effective way to dry, lips.&lt;br&gt;    Moisturizing Lip Care: the active  peptide regulation is higtly water-soluble, absorbs rapidly, ensures effective delivery to the dry lips that need care and cure, forms a moisturizing barrier, and retains for a long .&lt;br&gt;    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t>
        </is>
      </c>
      <c r="O145" s="2">
        <f>IF(ISNUMBER(SEARCH("&lt;br&gt;Size",SUBSTITUTE(TRIM(N145),"&lt;br&gt; ","&lt;br&gt;"))),LEFT(SUBSTITUTE(TRIM(N145),"&lt;br&gt; ","&lt;br&gt;"),SEARCH("&lt;br&gt;Size",SUBSTITUTE(TRIM(N145),"&lt;br&gt; ","&lt;br&gt;"))-1),SUBSTITUTE(TRIM(N145),"&lt;br&gt; ","&lt;br&gt;"))</f>
        <v/>
      </c>
      <c r="P145" s="2">
        <f>IF(ISNUMBER(SEARCH("Size&lt;br&gt;US",O145)),LEFT(O145,SEARCH("Size&lt;br&gt;US",O145)-1),O145)</f>
        <v/>
      </c>
      <c r="Q145" s="2">
        <f>SUBSTITUTE(P145,"&lt;br&gt;",CHAR(10))</f>
        <v/>
      </c>
      <c r="R145" s="2">
        <f>REPLACE(Q145,1,FIND(CHAR(10),Q145),)</f>
        <v/>
      </c>
      <c r="S145" s="3">
        <f>REPLACE(R145,1,FIND(CHAR(10),R145),)</f>
        <v/>
      </c>
      <c r="T145" s="3">
        <f>REPLACE(S145,1,FIND(CHAR(10),S145),)</f>
        <v/>
      </c>
      <c r="U145" s="3">
        <f>REPLACE(T145,1,FIND(CHAR(10),T145),)</f>
        <v/>
      </c>
      <c r="V145" s="3">
        <f>REPLACE(U145,1,FIND(CHAR(10),U145),)</f>
        <v/>
      </c>
      <c r="W145" s="3">
        <f>REPLACE(V145,1,FIND(CHAR(10),V145),)</f>
        <v/>
      </c>
      <c r="X145" s="3">
        <f>REPLACE(W145,1,FIND(CHAR(10),W145),)</f>
        <v/>
      </c>
      <c r="Y145" s="2">
        <f>K145&amp;"【Service】 If you have any questions, please feel free to contact us and we will answer your questions as soon as possible."</f>
        <v/>
      </c>
      <c r="Z145" s="3" t="inlineStr">
        <is>
          <t>best gift</t>
        </is>
      </c>
      <c r="AA145" s="3">
        <f>LEFT(S145,FIND(CHAR(10),S145)-1)</f>
        <v/>
      </c>
      <c r="AB145" s="2">
        <f>LEFT(T145,FIND(CHAR(10),T145)-1)</f>
        <v/>
      </c>
      <c r="AC145" s="2">
        <f>LEFT(U145,FIND(CHAR(10),U145)-1)</f>
        <v/>
      </c>
      <c r="AD145" s="2">
        <f>LEFT(V145,FIND(CHAR(10),V145)-1)</f>
        <v/>
      </c>
      <c r="AE145" s="2">
        <f>LEFT(W145,FIND(CHAR(10),W145)-1)</f>
        <v/>
      </c>
      <c r="AF145" s="0" t="inlineStr">
        <is>
          <t>膏体,信封件-DE2</t>
        </is>
      </c>
      <c r="AG145" s="0" t="inlineStr">
        <is>
          <t>multicolor</t>
        </is>
      </c>
      <c r="AH145" s="0" t="inlineStr">
        <is>
          <t>Free Size</t>
        </is>
      </c>
      <c r="AJ145" s="0" t="inlineStr">
        <is>
          <t>Plastic</t>
        </is>
      </c>
      <c r="AK145" s="0" t="inlineStr">
        <is>
          <t>塑料</t>
        </is>
      </c>
      <c r="AL145" s="0" t="inlineStr">
        <is>
          <t>10.5</t>
        </is>
      </c>
      <c r="AM145" s="0" t="inlineStr">
        <is>
          <t>40</t>
        </is>
      </c>
      <c r="AN145" s="5" t="n">
        <v>0.09</v>
      </c>
      <c r="AO145" s="0" t="n">
        <v>16.99</v>
      </c>
      <c r="AP145" s="0" t="n">
        <v>6.73</v>
      </c>
      <c r="AQ145" s="0" t="n">
        <v>6.99</v>
      </c>
      <c r="AR145" s="0">
        <f>IF(VALUE(TRIM(AM145))&lt;=100,"202411999000529084",IF(VALUE(TRIM(AM145))&lt;=200,"202411999000529085",IF(VALUE(TRIM(AM145))&lt;=300,"202411999000529087",IF(VALUE(TRIM(AM145))&lt;=400,"202411999000529089",IF(VALUE(TRIM(AM145))&lt;=500,"202411999000529090",IF(VALUE(TRIM(AM145))&lt;=1000,"202411999000532718","202411999000536024"))))))</f>
        <v/>
      </c>
      <c r="AU145" s="0" t="inlineStr">
        <is>
          <t>正常</t>
        </is>
      </c>
      <c r="BA145" s="0" t="inlineStr">
        <is>
          <t>http://23.94.38.62/YUhWVEM2aHdCUHRZSjR1QUZJWEdkMEFCVUYrZnZ6ekpkNmt3WjVtN3VRUTQrYjUxbmQwMmxHa21xdHI1ay9oUHBwTGxMckliWmtJPQ.jpg</t>
        </is>
      </c>
      <c r="BB145" s="0" t="inlineStr">
        <is>
          <t>http://23.94.38.62/T1JHbEhyT0t3SW4zOERETWU4RWx6dkk2UXhZY1Boek9RNU9nYkZwRW1zUjhmZHN3K3p3cmNCSTBHY3Yxb2srR1FMS3NZL1lLalZzPQ.jpg</t>
        </is>
      </c>
      <c r="BC145" s="0" t="inlineStr">
        <is>
          <t>http://23.94.38.62/RmZCcldOc0pYc0cxN2t5bTdkcXlHRWRaVTY3aitxbThUYjl1ZmRndG1sNmRzMU1uVGZqSDE1cXozczAxVnVBRXROYTN6UDNXbWtBPQ.jpg</t>
        </is>
      </c>
      <c r="BD145" s="0" t="inlineStr">
        <is>
          <t>http://23.94.38.62/TExWczZXQmlEamFBVzJNaUJwUjVpYkJXcEpKa1E3MkoycVYxL3FPL2xuTVBWWXlreWtYZnFFQjIwcjdPc2U0YmtockY1QnZ5NUtRPQ.jpg</t>
        </is>
      </c>
      <c r="BE145" s="0" t="inlineStr">
        <is>
          <t>http://23.94.38.62/cE5hak1yd3dZU2lqL2lOWER5MCtNVmJ0MHIzdHM1Vm5XQWRSV0p5MzZKeXRxK1k5ZmpKa1ozelNQZzVQaUo5ZHYzYmtTK0sydy9zPQ.jpg</t>
        </is>
      </c>
      <c r="BF145" s="0" t="inlineStr">
        <is>
          <t>http://23.94.38.62/Tzh4VmVzaVJ3SFllUGE2NnlhWFBmeHAwTWFQTklDMjlCK1RDTlNFQnpFUWpSdUIzNjltYTQ0V040SmNwNXd6WmpmVExHUnFaam9zPQ.jpg</t>
        </is>
      </c>
      <c r="BG145" s="0" t="inlineStr">
        <is>
          <t>http://23.94.38.62/YkxIZXc3eENGaFRBNjNHUnRJYjZ5ZkJKbGxFbnBMYzZMNVNuRkV4cFg1ejFnTm5wUG0reXpKRXAxQVoyYzlJNlNGVVdGUUZMYUVBPQ.jpg</t>
        </is>
      </c>
      <c r="BH145" s="0" t="inlineStr">
        <is>
          <t>http://23.94.38.62/ZW8zVHlDZjJYNDNwUVFMZnhwOVFHTmFpbnZiVGVmS2pMMW5nYkNxRk5JSzYrM1BYSnZEQTBFSVJoa3JjSGpoM3lIU2hDcXdzRElvPQ.jpg</t>
        </is>
      </c>
      <c r="BI145" s="0" t="inlineStr">
        <is>
          <t>http://23.94.38.62/Sk8xZjBLYmdWd3dmbFdMNFpDL09YR09ReHBUbmZqRnRBZm1PR2R4VVVIUUVLZkpZQ0UrN09XdHdScUFMVkRBblhqSzR2azJxeFhrPQ.jpg</t>
        </is>
      </c>
      <c r="BJ145" s="0" t="inlineStr">
        <is>
          <t>http://23.94.38.62/U1pTY1dTYlpKYnFaaFYxVjhZa0E0T2hwbllYdmU3bGdWRjRsR0V5NXNOWFNYNDFHMTZERnl1ODlGRVhKQjZvOHUrWmJDVVQzTXd3PQ.jpg@100</t>
        </is>
      </c>
      <c r="BK145" s="0">
        <f>IF(ISBLANK(BJ145),BA145,BJ145)</f>
        <v/>
      </c>
      <c r="BL145" s="0" t="inlineStr">
        <is>
          <t>WYD241127002</t>
        </is>
      </c>
      <c r="BN145" s="0" t="inlineStr">
        <is>
          <t>Exfoliating Lip Scrub Lip Whitening Scrub To Removed Dull Lips Hydrates To Reduce Pigmentation Antihyaluronic To Lighten Black Lips 15ML</t>
        </is>
      </c>
      <c r="BO145" s="0" t="inlineStr">
        <is>
          <t>去角质唇部磨砂膏 唇部美白磨砂膏 去除暗沉双唇 保湿 减少色素沉着 抗透明质酸 淡化黑唇 15ML</t>
        </is>
      </c>
      <c r="BP145" s="0" t="inlineStr">
        <is>
          <t>唇部磨砂膏15ml</t>
        </is>
      </c>
      <c r="BQ145" s="0" t="inlineStr">
        <is>
          <t>Lip Scrub 15Ml</t>
        </is>
      </c>
    </row>
    <row r="146" ht="50" customHeight="1" s="1">
      <c r="A146" s="0" t="inlineStr">
        <is>
          <t>YSQ241101006</t>
        </is>
      </c>
      <c r="B146" s="0" t="inlineStr">
        <is>
          <t>Herunwer</t>
        </is>
      </c>
      <c r="C146" s="0" t="inlineStr">
        <is>
          <t>2WXX20250106</t>
        </is>
      </c>
      <c r="D146" s="0" t="inlineStr">
        <is>
          <t>-</t>
        </is>
      </c>
      <c r="E146" s="0" t="n"/>
      <c r="F146" s="0">
        <f>C146&amp;D146&amp;A146&amp;D146&amp;B146</f>
        <v/>
      </c>
      <c r="G146" s="0">
        <f>C146&amp;D146&amp;E146&amp;D146&amp;B146</f>
        <v/>
      </c>
      <c r="J146" s="0">
        <f>BN146</f>
        <v/>
      </c>
      <c r="K146" s="0" t="inlineStr">
        <is>
          <t xml:space="preserve">Herunwer </t>
        </is>
      </c>
      <c r="L146" s="0">
        <f>K146&amp;J146</f>
        <v/>
      </c>
      <c r="M146" s="0">
        <f>LEN(L146)</f>
        <v/>
      </c>
      <c r="N146" s="0" t="inlineStr">
        <is>
          <t>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t>
        </is>
      </c>
      <c r="O146" s="2">
        <f>IF(ISNUMBER(SEARCH("&lt;br&gt;Size",SUBSTITUTE(TRIM(N146),"&lt;br&gt; ","&lt;br&gt;"))),LEFT(SUBSTITUTE(TRIM(N146),"&lt;br&gt; ","&lt;br&gt;"),SEARCH("&lt;br&gt;Size",SUBSTITUTE(TRIM(N146),"&lt;br&gt; ","&lt;br&gt;"))-1),SUBSTITUTE(TRIM(N146),"&lt;br&gt; ","&lt;br&gt;"))</f>
        <v/>
      </c>
      <c r="P146" s="2">
        <f>IF(ISNUMBER(SEARCH("Size&lt;br&gt;US",O146)),LEFT(O146,SEARCH("Size&lt;br&gt;US",O146)-1),O146)</f>
        <v/>
      </c>
      <c r="Q146" s="2">
        <f>SUBSTITUTE(P146,"&lt;br&gt;",CHAR(10))</f>
        <v/>
      </c>
      <c r="R146" s="2">
        <f>REPLACE(Q146,1,FIND(CHAR(10),Q146),)</f>
        <v/>
      </c>
      <c r="S146" s="3">
        <f>REPLACE(R146,1,FIND(CHAR(10),R146),)</f>
        <v/>
      </c>
      <c r="T146" s="3">
        <f>REPLACE(S146,1,FIND(CHAR(10),S146),)</f>
        <v/>
      </c>
      <c r="U146" s="3">
        <f>REPLACE(T146,1,FIND(CHAR(10),T146),)</f>
        <v/>
      </c>
      <c r="V146" s="3">
        <f>REPLACE(U146,1,FIND(CHAR(10),U146),)</f>
        <v/>
      </c>
      <c r="W146" s="3">
        <f>REPLACE(V146,1,FIND(CHAR(10),V146),)</f>
        <v/>
      </c>
      <c r="X146" s="3">
        <f>REPLACE(W146,1,FIND(CHAR(10),W146),)</f>
        <v/>
      </c>
      <c r="Y146" s="2">
        <f>K146&amp;"【Service】 If you have any questions, please feel free to contact us and we will answer your questions as soon as possible."</f>
        <v/>
      </c>
      <c r="Z146" s="3" t="inlineStr">
        <is>
          <t>best gift</t>
        </is>
      </c>
      <c r="AA146" s="3">
        <f>LEFT(S146,FIND(CHAR(10),S146)-1)</f>
        <v/>
      </c>
      <c r="AB146" s="2">
        <f>LEFT(T146,FIND(CHAR(10),T146)-1)</f>
        <v/>
      </c>
      <c r="AC146" s="2">
        <f>LEFT(U146,FIND(CHAR(10),U146)-1)</f>
        <v/>
      </c>
      <c r="AD146" s="2">
        <f>LEFT(V146,FIND(CHAR(10),V146)-1)</f>
        <v/>
      </c>
      <c r="AE146" s="2">
        <f>LEFT(W146,FIND(CHAR(10),W146)-1)</f>
        <v/>
      </c>
      <c r="AF146" s="0" t="inlineStr">
        <is>
          <t>液体,纸箱,信封件-US.UK.DE,信封件-US,信封件-FR,信封件-JP</t>
        </is>
      </c>
      <c r="AG146" s="0" t="inlineStr">
        <is>
          <t>color</t>
        </is>
      </c>
      <c r="AH146" s="0" t="inlineStr">
        <is>
          <t>Free Size</t>
        </is>
      </c>
      <c r="AJ146" s="0" t="inlineStr">
        <is>
          <t>Plastic</t>
        </is>
      </c>
      <c r="AK146" s="0" t="inlineStr">
        <is>
          <t>塑料</t>
        </is>
      </c>
      <c r="AL146" s="0" t="inlineStr">
        <is>
          <t>13.95</t>
        </is>
      </c>
      <c r="AM146" s="0" t="inlineStr">
        <is>
          <t>130</t>
        </is>
      </c>
      <c r="AN146" s="5" t="n">
        <v>0.29</v>
      </c>
      <c r="AO146" s="0" t="n">
        <v>20.99</v>
      </c>
      <c r="AP146" s="0" t="n">
        <v>8.390000000000001</v>
      </c>
      <c r="AQ146" s="0" t="n">
        <v>7.99</v>
      </c>
      <c r="AR146" s="0">
        <f>IF(VALUE(TRIM(AM146))&lt;=100,"202411999000529084",IF(VALUE(TRIM(AM146))&lt;=200,"202411999000529085",IF(VALUE(TRIM(AM146))&lt;=300,"202411999000529087",IF(VALUE(TRIM(AM146))&lt;=400,"202411999000529089",IF(VALUE(TRIM(AM146))&lt;=500,"202411999000529090",IF(VALUE(TRIM(AM146))&lt;=1000,"202411999000532718","202411999000536024"))))))</f>
        <v/>
      </c>
      <c r="AU146" s="0" t="inlineStr">
        <is>
          <t>正常</t>
        </is>
      </c>
      <c r="BA146" s="0" t="inlineStr">
        <is>
          <t>http://23.94.38.62/cU1EdkhxaTdEMjcxNXJxS01Sb2ZScG9CZEdvZit0cytrYjN0SjRTdS9VWXdUdXB5L3FKcVFRN1BQVFRMRkFEWElrMzJ1MURGb2JzPQ.jpg</t>
        </is>
      </c>
      <c r="BB146" s="0" t="inlineStr">
        <is>
          <t>http://23.94.38.62/ZVYwK1FTdjBoRUlzTGdWUDNpdmMvSDFNZ3VPWFhKTENQM1llYS9lTmdwZWlobFFMOG5kWnZzU2dwS0V2OGVHbmlkR2xZWE9hODk4PQ.jpg</t>
        </is>
      </c>
      <c r="BC146" s="0" t="inlineStr">
        <is>
          <t>http://23.94.38.62/dGdoZEdFQXQrMzRaUXlvbC9lYnRCNHJiV2IvNm00UUVtbjJjTFBuMnhnRTQzeGkyRWJtcTg1U1NQTnhkWUMzbVo0bVpRMHJ3Zmk4PQ.jpg</t>
        </is>
      </c>
      <c r="BD146" s="0" t="inlineStr">
        <is>
          <t>http://23.94.38.62/WklMcVNaSDlRcU1Ea2Q0ckgrQTFQS3lvRmtnNGxiVm9lVzdHUDJra2tRNXU0cjRwWWNWazloQVdLaW1kUk15TFkyVlZ3eUw5WEdFPQ.jpg</t>
        </is>
      </c>
      <c r="BE146" s="0" t="inlineStr">
        <is>
          <t>http://23.94.38.62/NnpOQnJPTTdYK3FodXQwMllFMTNCeXRpV0p2UTRWTUh5WWxtQ2lSdGQrbXpsaFc0azdvTHduRUlMWGcyVFRuZm5CUCtQRENBVjJrPQ.jpg</t>
        </is>
      </c>
      <c r="BF146" s="0" t="inlineStr">
        <is>
          <t>http://23.94.38.62/d2lMQTVwSVAxdjRZeStEMnZha2k1WlB1NG56MkJPNzBMNVp4WmJqOHl4SWY5Vk9DbFgwcDgzNmo0WDlPcjZmVmdVREhQZ1BYVVJVPQ.jpg</t>
        </is>
      </c>
      <c r="BG146" s="0" t="inlineStr">
        <is>
          <t>http://23.94.38.62/MXUzNUNhR0ZyaVc2NzZmVUNod0RhZnhWbTVUUkRrU0ZUaG1ZbTNXQUhYMmlCRkdKK2g2UWVkcFJzOFk2dUJjZHlxaFpMSjlnajZRPQ.jpg</t>
        </is>
      </c>
      <c r="BH146" s="0" t="inlineStr">
        <is>
          <t>http://23.94.38.62/N2h4VEpnQ1FLTU56N3hMbGc2RmdnbisrUy9mZGtHMVJUMmtHSUp4Rk0vc2lBOHQ3aEZvOFlvdTFNWWpXQjRRdGJpWjZsM0tKcmR3PQ.jpg</t>
        </is>
      </c>
      <c r="BI146" s="0" t="inlineStr">
        <is>
          <t>http://23.94.38.62/WnZsM0ozQmFwdGNEQUVKSlU5dEFkam1CSk9idlhSbmNqbS9tNXRodlMrdFI2c0J0SlIrSnNHVXN5WVR2YXBzdHdrYkR3MHZQRUZ3PQ.jpg</t>
        </is>
      </c>
      <c r="BJ146" s="0" t="inlineStr">
        <is>
          <t>http://23.94.38.62/ZzdDRTZpS2FtWTN4cHN1WC9jMDlZaFplOU16SXZRZ3dzLzRmenZoUEV1M1dJWWlwci9BbkZkeEhsb2dRWm9ZWHNBVXZoekt2L3prPQ.jpg@100</t>
        </is>
      </c>
      <c r="BK146" s="0">
        <f>IF(ISBLANK(BJ146),BA146,BJ146)</f>
        <v/>
      </c>
      <c r="BL146" s="0" t="inlineStr">
        <is>
          <t>YSQ241101006</t>
        </is>
      </c>
      <c r="BN146" s="0" t="inlineStr">
        <is>
          <t>Matte Lip Gloss Foam Pen Outline Lip Natural Waterproofs Mist Matte Nude Lip Pencil Set 14.4ml</t>
        </is>
      </c>
      <c r="BO146" s="0" t="inlineStr">
        <is>
          <t>哑光唇彩泡沫笔勾勒唇部自然防水喷雾哑光裸色唇笔套装 14.4ml</t>
        </is>
      </c>
      <c r="BP146" s="0" t="inlineStr">
        <is>
          <t>雾面哑光裸色唇线笔套装1.2g*12</t>
        </is>
      </c>
      <c r="BQ146" s="0" t="inlineStr">
        <is>
          <t>Matte Nude Lip Liner Set 1.2G*12</t>
        </is>
      </c>
    </row>
    <row r="147" ht="50" customHeight="1" s="1">
      <c r="A147" s="0" t="inlineStr">
        <is>
          <t>YMZ241118001</t>
        </is>
      </c>
      <c r="B147" s="0" t="inlineStr">
        <is>
          <t>Herunwer</t>
        </is>
      </c>
      <c r="C147" s="0" t="inlineStr">
        <is>
          <t>2WXX20250106</t>
        </is>
      </c>
      <c r="D147" s="0" t="inlineStr">
        <is>
          <t>-</t>
        </is>
      </c>
      <c r="F147" s="0">
        <f>C147&amp;D147&amp;A147&amp;D147&amp;B147</f>
        <v/>
      </c>
      <c r="G147" s="0">
        <f>C147&amp;D147&amp;E147&amp;D147&amp;B147</f>
        <v/>
      </c>
      <c r="J147" s="0">
        <f>BN147</f>
        <v/>
      </c>
      <c r="K147" s="0" t="inlineStr">
        <is>
          <t xml:space="preserve">Herunwer </t>
        </is>
      </c>
      <c r="L147" s="0">
        <f>K147&amp;J147</f>
        <v/>
      </c>
      <c r="M147" s="0">
        <f>LEN(L147)</f>
        <v/>
      </c>
      <c r="N147" s="0" t="inlineStr">
        <is>
          <t>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 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t>
        </is>
      </c>
      <c r="O147" s="2">
        <f>IF(ISNUMBER(SEARCH("&lt;br&gt;Size",SUBSTITUTE(TRIM(N147),"&lt;br&gt; ","&lt;br&gt;"))),LEFT(SUBSTITUTE(TRIM(N147),"&lt;br&gt; ","&lt;br&gt;"),SEARCH("&lt;br&gt;Size",SUBSTITUTE(TRIM(N147),"&lt;br&gt; ","&lt;br&gt;"))-1),SUBSTITUTE(TRIM(N147),"&lt;br&gt; ","&lt;br&gt;"))</f>
        <v/>
      </c>
      <c r="P147" s="2">
        <f>IF(ISNUMBER(SEARCH("Size&lt;br&gt;US",O147)),LEFT(O147,SEARCH("Size&lt;br&gt;US",O147)-1),O147)</f>
        <v/>
      </c>
      <c r="Q147" s="2">
        <f>SUBSTITUTE(P147,"&lt;br&gt;",CHAR(10))</f>
        <v/>
      </c>
      <c r="R147" s="2">
        <f>REPLACE(Q147,1,FIND(CHAR(10),Q147),)</f>
        <v/>
      </c>
      <c r="S147" s="3">
        <f>REPLACE(R147,1,FIND(CHAR(10),R147),)</f>
        <v/>
      </c>
      <c r="T147" s="3">
        <f>REPLACE(S147,1,FIND(CHAR(10),S147),)</f>
        <v/>
      </c>
      <c r="U147" s="3">
        <f>REPLACE(T147,1,FIND(CHAR(10),T147),)</f>
        <v/>
      </c>
      <c r="V147" s="3">
        <f>REPLACE(U147,1,FIND(CHAR(10),U147),)</f>
        <v/>
      </c>
      <c r="W147" s="3">
        <f>REPLACE(V147,1,FIND(CHAR(10),V147),)</f>
        <v/>
      </c>
      <c r="X147" s="3">
        <f>REPLACE(W147,1,FIND(CHAR(10),W147),)</f>
        <v/>
      </c>
      <c r="Y147" s="2">
        <f>K147&amp;"【Service】 If you have any questions, please feel free to contact us and we will answer your questions as soon as possible."</f>
        <v/>
      </c>
      <c r="Z147" s="3" t="inlineStr">
        <is>
          <t>best gift</t>
        </is>
      </c>
      <c r="AA147" s="3">
        <f>LEFT(S147,FIND(CHAR(10),S147)-1)</f>
        <v/>
      </c>
      <c r="AB147" s="2">
        <f>LEFT(T147,FIND(CHAR(10),T147)-1)</f>
        <v/>
      </c>
      <c r="AC147" s="2">
        <f>LEFT(U147,FIND(CHAR(10),U147)-1)</f>
        <v/>
      </c>
      <c r="AD147" s="2">
        <f>LEFT(V147,FIND(CHAR(10),V147)-1)</f>
        <v/>
      </c>
      <c r="AE147" s="2">
        <f>LEFT(W147,FIND(CHAR(10),W147)-1)</f>
        <v/>
      </c>
      <c r="AF147" s="0" t="inlineStr">
        <is>
          <t>膏体,纸箱,信封件-DE2,信封件-FR,信封件-JP,沃尔玛特供</t>
        </is>
      </c>
      <c r="AG147" s="0" t="inlineStr">
        <is>
          <t>pink</t>
        </is>
      </c>
      <c r="AH147" s="0" t="inlineStr">
        <is>
          <t>Free Size</t>
        </is>
      </c>
      <c r="AJ147" s="0" t="inlineStr">
        <is>
          <t>Plastic</t>
        </is>
      </c>
      <c r="AK147" s="0" t="inlineStr">
        <is>
          <t>塑料</t>
        </is>
      </c>
      <c r="AL147" s="0" t="inlineStr">
        <is>
          <t>6</t>
        </is>
      </c>
      <c r="AM147" s="0" t="inlineStr">
        <is>
          <t>22</t>
        </is>
      </c>
      <c r="AN147" s="5" t="n">
        <v>0.05</v>
      </c>
      <c r="AO147" s="0" t="n">
        <v>13.99</v>
      </c>
      <c r="AP147" s="0" t="n">
        <v>5.7</v>
      </c>
      <c r="AQ147" s="0" t="n">
        <v>5.99</v>
      </c>
      <c r="AR147" s="0">
        <f>IF(VALUE(TRIM(AM147))&lt;=100,"202411999000529084",IF(VALUE(TRIM(AM147))&lt;=200,"202411999000529085",IF(VALUE(TRIM(AM147))&lt;=300,"202411999000529087",IF(VALUE(TRIM(AM147))&lt;=400,"202411999000529089",IF(VALUE(TRIM(AM147))&lt;=500,"202411999000529090",IF(VALUE(TRIM(AM147))&lt;=1000,"202411999000532718","202411999000536024"))))))</f>
        <v/>
      </c>
      <c r="AU147" s="0" t="inlineStr">
        <is>
          <t>正常</t>
        </is>
      </c>
      <c r="BA147" s="0" t="inlineStr">
        <is>
          <t>http://23.94.38.62/RUhoVUg4TDlKd2N2cDN0UklNdEUvQTF0eTNzeHU5cDBXZnJmYmlRSTZjSUJiV3JnbnI2Q2VTVk95VHdrN1RxeVFJUTVaNmdiUkxrPQ.jpg</t>
        </is>
      </c>
      <c r="BB147" s="0" t="inlineStr">
        <is>
          <t>http://23.94.38.62/L0ZPc3ExeXFGS3pDbVNOdkphNkp2WDA3RWdKVHpRRUNMM2ZOWElwYm50K2FMTUhGMlpSUlhLYlRqcjFSdjQzOG4rTEVJbWpWdzFVPQ.jpg</t>
        </is>
      </c>
      <c r="BC147" s="0" t="inlineStr">
        <is>
          <t>http://23.94.38.62/RXZGSGtEVjJDaXRNVXpNZjU0ZU9RSUNoMVdQVzdoWXUvQWxlenpjR3UzOEZlQTQ2Z3Z4MGoxVmNwSFd0WGxYRjBtTHJIdG9OdnB3PQ.jpg</t>
        </is>
      </c>
      <c r="BD147" s="0" t="inlineStr">
        <is>
          <t>http://23.94.38.62/Sko2cUZtMVhkbmpib3N1cTR6eGNKb0NhSDZ3dXNRTmZiM2NNaTc3OElZdFFMalR0QTF2cUNMZmhEZDVSbG9SVklDeC9yWE4vMEw4PQ.jpg</t>
        </is>
      </c>
      <c r="BE147" s="0" t="inlineStr">
        <is>
          <t>http://23.94.38.62/Z3h0UXJsVTdPTGxSYm9jdk11aC9meDBhVEMvNURYajB0S2JvYzN5dy9sSGtZdC9ZQkoyM244eGNkSTlwWkFRMHg5Qjc5bzE5eVljPQ.jpg</t>
        </is>
      </c>
      <c r="BF147" s="0" t="inlineStr">
        <is>
          <t>http://23.94.38.62/cjZaTTZNZ0JTZ2RqaCt3aC83UDg4aDFrSUpUblRFdFlNSWYweldqM0g0L0VyckRtaGdqdHowSEhTS1BWME9mbXJsbkMveUhYRlBRPQ.jpg</t>
        </is>
      </c>
      <c r="BG147" s="0" t="inlineStr">
        <is>
          <t>http://23.94.38.62/SFRGNVBLM21pWTZxZUFsYXE4N3B1T2lFZE9FeUVxbmVwdVFaSjA1VVFSQ1VHZFl1Umx1SjM1MjRVNk93eXpwd1I3Nk5xNTdvOFEwPQ.jpg</t>
        </is>
      </c>
      <c r="BH147" s="0" t="inlineStr">
        <is>
          <t>http://23.94.38.62/U0NZcWUyV2dOM0NyeDh0cGxjNGRFNlJwNWNEeUh1Q0hzZkV6Z0xSWVgwdElkNm9hOWtGOUdlR05mbXExTFVaODl4R2hLanBESm1nPQ.jpg</t>
        </is>
      </c>
      <c r="BI147" s="0" t="inlineStr">
        <is>
          <t>http://23.94.38.62/aU01MDJLcGlDdGFsUGx5SlNwcUUzQnFLbWJ0OEY5YzdYeTg4bU9ibE1kT0lPMEoxdktJcDFzaWREQzFRQ0xoSUpnaXBac2JhU1ZvPQ.jpg</t>
        </is>
      </c>
      <c r="BJ147" s="0" t="inlineStr">
        <is>
          <t>http://23.94.38.62/MkRWV3JwYkJCeFAvc0gwSE1ZNHd1VTFyaldIWlNRWkgrTzcxTEc3djZveVk2WDFJTWxRSDZCb09yNVRURTVPa2xFM1dYVVJyTmlZPQ.jpg@100</t>
        </is>
      </c>
      <c r="BK147" s="0">
        <f>IF(ISBLANK(BJ147),BA147,BJ147)</f>
        <v/>
      </c>
      <c r="BL147" s="0" t="inlineStr">
        <is>
          <t>YMZ241118001</t>
        </is>
      </c>
      <c r="BN147" s="0" t="inlineStr">
        <is>
          <t>Colored Lipstick Moisturizing Transparent Lipstick Natural Effect Moisturizing Lip Glosses For Long Lasting Hydrating And Nourishing Lipstick Comfortable Lip</t>
        </is>
      </c>
      <c r="BO147" s="0" t="inlineStr">
        <is>
          <t>彩色唇膏保湿透明唇膏自然效果保湿唇彩持久保湿滋养口红舒适护唇</t>
        </is>
      </c>
      <c r="BP147" s="0" t="inlineStr">
        <is>
          <t>粉蜂蜜唇膏 1.9g</t>
        </is>
      </c>
      <c r="BQ147" s="0" t="inlineStr">
        <is>
          <t>Pink Honey Lip Balm 1.9G</t>
        </is>
      </c>
    </row>
    <row r="148" ht="50" customHeight="1" s="1">
      <c r="A148" s="0" t="inlineStr">
        <is>
          <t>CHA201030814</t>
        </is>
      </c>
      <c r="B148" s="0" t="inlineStr">
        <is>
          <t>Herunwer</t>
        </is>
      </c>
      <c r="C148" s="0" t="inlineStr">
        <is>
          <t>2WXX20250106</t>
        </is>
      </c>
      <c r="D148" s="0" t="inlineStr">
        <is>
          <t>-</t>
        </is>
      </c>
      <c r="E148" s="0" t="n"/>
      <c r="F148" s="0">
        <f>C148&amp;D148&amp;A148&amp;D148&amp;B148</f>
        <v/>
      </c>
      <c r="G148" s="0">
        <f>C148&amp;D148&amp;E148&amp;D148&amp;B148</f>
        <v/>
      </c>
      <c r="J148" s="0">
        <f>BN148</f>
        <v/>
      </c>
      <c r="K148" s="0" t="inlineStr">
        <is>
          <t xml:space="preserve">Herunwer </t>
        </is>
      </c>
      <c r="L148" s="0">
        <f>K148&amp;J148</f>
        <v/>
      </c>
      <c r="M148" s="0">
        <f>LEN(L148)</f>
        <v/>
      </c>
      <c r="N148" s="0" t="inlineStr">
        <is>
          <t xml:space="preserve">&lt;br&gt;Organics Facial Cleansing Oil &amp; Makeup Remover- Premium Plant Based Moisturizing Face Wash For Dry, Sensitive Skin With&lt;br&gt; Description:&lt;br&gt;Powerful cleansing Without irritating skin based on safe ingredients&lt;br&gt; Cleanses while nourishing the skin&lt;br&gt; and finely plant extracts to nourish skin and keep water-oil balance&lt;br&gt; Good looking appearance is the first choice for gifts&lt;br&gt;Specifications:&lt;br&gt;Color: as shown in the figure&lt;br&gt; Material: Makeup Remover&lt;br&gt; </t>
        </is>
      </c>
      <c r="O148" s="2">
        <f>IF(ISNUMBER(SEARCH("&lt;br&gt;Size",SUBSTITUTE(TRIM(N148),"&lt;br&gt; ","&lt;br&gt;"))),LEFT(SUBSTITUTE(TRIM(N148),"&lt;br&gt; ","&lt;br&gt;"),SEARCH("&lt;br&gt;Size",SUBSTITUTE(TRIM(N148),"&lt;br&gt; ","&lt;br&gt;"))-1),SUBSTITUTE(TRIM(N148),"&lt;br&gt; ","&lt;br&gt;"))</f>
        <v/>
      </c>
      <c r="P148" s="2">
        <f>IF(ISNUMBER(SEARCH("Size&lt;br&gt;US",O148)),LEFT(O148,SEARCH("Size&lt;br&gt;US",O148)-1),O148)</f>
        <v/>
      </c>
      <c r="Q148" s="2">
        <f>SUBSTITUTE(P148,"&lt;br&gt;",CHAR(10))</f>
        <v/>
      </c>
      <c r="R148" s="2">
        <f>REPLACE(Q148,1,FIND(CHAR(10),Q148),)</f>
        <v/>
      </c>
      <c r="S148" s="3">
        <f>REPLACE(R148,1,FIND(CHAR(10),R148),)</f>
        <v/>
      </c>
      <c r="T148" s="3">
        <f>REPLACE(S148,1,FIND(CHAR(10),S148),)</f>
        <v/>
      </c>
      <c r="U148" s="3">
        <f>REPLACE(T148,1,FIND(CHAR(10),T148),)</f>
        <v/>
      </c>
      <c r="V148" s="3">
        <f>REPLACE(U148,1,FIND(CHAR(10),U148),)</f>
        <v/>
      </c>
      <c r="W148" s="3">
        <f>REPLACE(V148,1,FIND(CHAR(10),V148),)</f>
        <v/>
      </c>
      <c r="X148" s="3">
        <f>REPLACE(W148,1,FIND(CHAR(10),W148),)</f>
        <v/>
      </c>
      <c r="Y148" s="2">
        <f>K148&amp;"【Service】 If you have any questions, please feel free to contact us and we will answer your questions as soon as possible."</f>
        <v/>
      </c>
      <c r="Z148" s="3" t="inlineStr">
        <is>
          <t>best gift</t>
        </is>
      </c>
      <c r="AA148" s="3">
        <f>LEFT(S148,FIND(CHAR(10),S148)-1)</f>
        <v/>
      </c>
      <c r="AB148" s="2">
        <f>LEFT(T148,FIND(CHAR(10),T148)-1)</f>
        <v/>
      </c>
      <c r="AC148" s="2">
        <f>LEFT(U148,FIND(CHAR(10),U148)-1)</f>
        <v/>
      </c>
      <c r="AD148" s="2">
        <f>LEFT(V148,FIND(CHAR(10),V148)-1)</f>
        <v/>
      </c>
      <c r="AE148" s="2">
        <f>LEFT(W148,FIND(CHAR(10),W148)-1)</f>
        <v/>
      </c>
      <c r="AF148" s="0" t="inlineStr">
        <is>
          <t>液体,纸箱</t>
        </is>
      </c>
      <c r="AG148" s="0" t="inlineStr">
        <is>
          <t>Multicolor</t>
        </is>
      </c>
      <c r="AH148" s="0" t="inlineStr"/>
      <c r="AJ148" s="0" t="inlineStr">
        <is>
          <t>plastic</t>
        </is>
      </c>
      <c r="AK148" s="0" t="inlineStr"/>
      <c r="AL148" s="0" t="inlineStr">
        <is>
          <t>25</t>
        </is>
      </c>
      <c r="AM148" s="0" t="inlineStr">
        <is>
          <t>220</t>
        </is>
      </c>
      <c r="AN148" s="5" t="n">
        <v>0.49</v>
      </c>
      <c r="AO148" s="0" t="n">
        <v>28.99</v>
      </c>
      <c r="AP148" s="0" t="n">
        <v>11.49</v>
      </c>
      <c r="AQ148" s="0" t="n">
        <v>10.99</v>
      </c>
      <c r="AR148" s="0">
        <f>IF(VALUE(TRIM(AM148))&lt;=100,"202411999000529084",IF(VALUE(TRIM(AM148))&lt;=200,"202411999000529085",IF(VALUE(TRIM(AM148))&lt;=300,"202411999000529087",IF(VALUE(TRIM(AM148))&lt;=400,"202411999000529089",IF(VALUE(TRIM(AM148))&lt;=500,"202411999000529090",IF(VALUE(TRIM(AM148))&lt;=1000,"202411999000532718","202411999000536024"))))))</f>
        <v/>
      </c>
      <c r="AU148" s="0" t="inlineStr">
        <is>
          <t>正常</t>
        </is>
      </c>
      <c r="BA148" s="0" t="inlineStr">
        <is>
          <t>http://23.94.38.62/L0t0QUtEa2pkckJJb0JsRjc3K0NHRzVRSFZJVFR5dEVzUGNNbmlyL0IzaXhHK1hRaEQrTmI5RUdPNUo4eVY2aFBlZndVOGYyb2JrPQ.jpg</t>
        </is>
      </c>
      <c r="BB148" s="0" t="inlineStr">
        <is>
          <t>http://23.94.38.62/bmkxV0lvemREQS9kbVRVSGY0VlVMREwrUEhMT09ZN0dCYWExTndHdElSSzJZSkZOekl1a1VzMUhFdGxrZFYybGVmN2d3dGtVUXNNPQ.jpg</t>
        </is>
      </c>
      <c r="BC148" s="0" t="inlineStr">
        <is>
          <t>http://23.94.38.62/SGxScUxwSzRiMllCQ0RHS1JGTVBuSm91SGptc3l3WHVKR2wrU1BrNWZwVHkvMWNGOEtlalNVMm54UDlYTWsvZHR3eGZzTXZBY3FFPQ.jpg</t>
        </is>
      </c>
      <c r="BD148" s="0" t="inlineStr">
        <is>
          <t>http://23.94.38.62/THZ4MkhwMWljbmR3TFA2a0NCN3NENTBmYng1bzJvWXFFaGpmR0dzbEs5a2dkdkh1M1N6OU5lU3NnOFdlb0prRVIycFVMMGxrQy9JPQ.jpg</t>
        </is>
      </c>
      <c r="BE148" s="0" t="inlineStr">
        <is>
          <t>http://23.94.38.62/Y2JTcEtWVkM3b25wRkljZVY5bTRLdDVXZVNoZ2JmanJhS0dTdHUyczhKeWdyZkVuMHY0OUNxTnRWZ3h2WU8wQWlIYTN2TnM3T1N3PQ.jpg</t>
        </is>
      </c>
      <c r="BF148" s="0" t="inlineStr">
        <is>
          <t>http://23.94.38.62/THZrRnEzbHJ0TzJuY2ZENHNQRmRZYmdhMFlqUXJBSlkySm92b2NCTGpHeWQ0Z25YUzVWRy9oRnV1Ry9TbzEydThWejk2b1lHa1p3PQ.jpg</t>
        </is>
      </c>
      <c r="BG148" s="0" t="inlineStr">
        <is>
          <t>http://23.94.38.62/eHJnbzdpUjhnWVZGVHRPdEkyZ3A5RmU3QWJERWhoZkNadHZpUE4xRlh3dDBtYlVVRW1aSUVqbHlHeWFHUlB6eVM1U2NmMW0wSWVZPQ.jpg</t>
        </is>
      </c>
      <c r="BH148" s="0" t="inlineStr">
        <is>
          <t>http://23.94.38.62/K1pCbmNGS1l6YWZud3RsZ21kWWRzYXJKajhKeGc5Qk8wNlozenF3d21tWGc4V1F3enFwZkRjR29PL0FyUjdtTjl4djBBSFN5akR3PQ.jpg</t>
        </is>
      </c>
      <c r="BI148" s="0" t="inlineStr">
        <is>
          <t>http://23.94.38.62/M2xpREZwL2JVd0JweVdiRW1COFRqTVpQUUE3N0NSTFVaQnI4NHR2aTlUMHFWVmdwc0c4dGRpSTRMNHRYWGw3UTM0TFk0aXk5bFVVPQ.jpg</t>
        </is>
      </c>
      <c r="BJ148" s="0" t="inlineStr">
        <is>
          <t>http://23.94.38.62/TklpVCsrT3ViZmx1S2lzbkxISE5PVmFFcDJvQktxNytrZVl1WUhqWUkxL3IzNjhrdVhIUkE4Z0ZNYkQxNVlzOWl6VTFEWFRwTmdjPQ.jpg@100</t>
        </is>
      </c>
      <c r="BK148" s="0">
        <f>IF(ISBLANK(BJ148),BA148,BJ148)</f>
        <v/>
      </c>
      <c r="BL148" s="0" t="inlineStr">
        <is>
          <t>CHA201030814</t>
        </is>
      </c>
      <c r="BN148" s="0" t="inlineStr">
        <is>
          <t>Organics Facial Cleansing Oil &amp; Makeup Remover- Premium Plant Based Moisturizing Face Wash For Dry, Sensitive Skin150ML</t>
        </is>
      </c>
      <c r="BO148" s="0" t="inlineStr">
        <is>
          <t>有机洁面油和卸妆液 - 优质植物保湿洁面乳，适合干燥、敏感肌肤，150 毫升</t>
        </is>
      </c>
      <c r="BP148" s="0" t="inlineStr">
        <is>
          <t>colorkey三色彩虹卸妆油 150ML</t>
        </is>
      </c>
      <c r="BQ148" s="0" t="inlineStr">
        <is>
          <t>Colorkey Three-Color Rainbow Cleansing Oil 150Ml</t>
        </is>
      </c>
    </row>
    <row r="149" ht="50" customHeight="1" s="1">
      <c r="A149" s="0" t="inlineStr">
        <is>
          <t>LUC210510821</t>
        </is>
      </c>
      <c r="B149" s="0" t="inlineStr">
        <is>
          <t>Herunwer</t>
        </is>
      </c>
      <c r="C149" s="0" t="inlineStr">
        <is>
          <t>2WXX20250106</t>
        </is>
      </c>
      <c r="D149" s="0" t="inlineStr">
        <is>
          <t>-</t>
        </is>
      </c>
      <c r="E149" s="0" t="n"/>
      <c r="F149" s="0">
        <f>C149&amp;D149&amp;A149&amp;D149&amp;B149</f>
        <v/>
      </c>
      <c r="G149" s="0">
        <f>C149&amp;D149&amp;E149&amp;D149&amp;B149</f>
        <v/>
      </c>
      <c r="J149" s="0">
        <f>BN149</f>
        <v/>
      </c>
      <c r="K149" s="0" t="inlineStr">
        <is>
          <t xml:space="preserve">Herunwer </t>
        </is>
      </c>
      <c r="L149" s="0">
        <f>K149&amp;J149</f>
        <v/>
      </c>
      <c r="M149" s="0">
        <f>LEN(L149)</f>
        <v/>
      </c>
      <c r="N149" s="0" t="inlineStr">
        <is>
          <t xml:space="preserve">&lt;br&gt;Makeup Remover Gentle and Deep Cleansing Pores, Eyes, Lips and Face 3-in-1 120ML&lt;br&gt; Description&lt;br&gt;Gentle, effective cleansing-easily removes all traces of makeup and impurities without peeling off the skin. Leaves skin feeling refreshed and hydrated&lt;br&gt; Cleansing ingredients-no synthetic fragrances, suitable for all skin types and all ages&lt;br&gt;Fragile muscles,eyes and lips, men and women,also applicable&lt;br&gt;One bottle restores the beauty of skin without makeup Refreshing and not sticky&lt;br&gt;120ml&lt;br&gt;Contain&lt;br&gt; 1x Makeup Remover                                                                                                                                        </t>
        </is>
      </c>
      <c r="O149" s="2">
        <f>IF(ISNUMBER(SEARCH("&lt;br&gt;Size",SUBSTITUTE(TRIM(N149),"&lt;br&gt; ","&lt;br&gt;"))),LEFT(SUBSTITUTE(TRIM(N149),"&lt;br&gt; ","&lt;br&gt;"),SEARCH("&lt;br&gt;Size",SUBSTITUTE(TRIM(N149),"&lt;br&gt; ","&lt;br&gt;"))-1),SUBSTITUTE(TRIM(N149),"&lt;br&gt; ","&lt;br&gt;"))</f>
        <v/>
      </c>
      <c r="P149" s="2">
        <f>IF(ISNUMBER(SEARCH("Size&lt;br&gt;US",O149)),LEFT(O149,SEARCH("Size&lt;br&gt;US",O149)-1),O149)</f>
        <v/>
      </c>
      <c r="Q149" s="2">
        <f>SUBSTITUTE(P149,"&lt;br&gt;",CHAR(10))</f>
        <v/>
      </c>
      <c r="R149" s="2">
        <f>REPLACE(Q149,1,FIND(CHAR(10),Q149),)</f>
        <v/>
      </c>
      <c r="S149" s="3">
        <f>REPLACE(R149,1,FIND(CHAR(10),R149),)</f>
        <v/>
      </c>
      <c r="T149" s="3">
        <f>REPLACE(S149,1,FIND(CHAR(10),S149),)</f>
        <v/>
      </c>
      <c r="U149" s="3">
        <f>REPLACE(T149,1,FIND(CHAR(10),T149),)</f>
        <v/>
      </c>
      <c r="V149" s="3">
        <f>REPLACE(U149,1,FIND(CHAR(10),U149),)</f>
        <v/>
      </c>
      <c r="W149" s="3">
        <f>REPLACE(V149,1,FIND(CHAR(10),V149),)</f>
        <v/>
      </c>
      <c r="X149" s="3">
        <f>REPLACE(W149,1,FIND(CHAR(10),W149),)</f>
        <v/>
      </c>
      <c r="Y149" s="2">
        <f>K149&amp;"【Service】 If you have any questions, please feel free to contact us and we will answer your questions as soon as possible."</f>
        <v/>
      </c>
      <c r="Z149" s="3" t="inlineStr">
        <is>
          <t>best gift</t>
        </is>
      </c>
      <c r="AA149" s="3">
        <f>LEFT(S149,FIND(CHAR(10),S149)-1)</f>
        <v/>
      </c>
      <c r="AB149" s="2">
        <f>LEFT(T149,FIND(CHAR(10),T149)-1)</f>
        <v/>
      </c>
      <c r="AC149" s="2">
        <f>LEFT(U149,FIND(CHAR(10),U149)-1)</f>
        <v/>
      </c>
      <c r="AD149" s="2">
        <f>LEFT(V149,FIND(CHAR(10),V149)-1)</f>
        <v/>
      </c>
      <c r="AE149" s="2">
        <f>LEFT(W149,FIND(CHAR(10),W149)-1)</f>
        <v/>
      </c>
      <c r="AF149" s="0" t="inlineStr">
        <is>
          <t>液体,纸箱</t>
        </is>
      </c>
      <c r="AG149" s="0" t="inlineStr">
        <is>
          <t>Multicolor</t>
        </is>
      </c>
      <c r="AH149" s="0" t="inlineStr"/>
      <c r="AJ149" s="0" t="inlineStr">
        <is>
          <t>plastic</t>
        </is>
      </c>
      <c r="AK149" s="0" t="inlineStr"/>
      <c r="AL149" s="0" t="inlineStr">
        <is>
          <t>7.6</t>
        </is>
      </c>
      <c r="AM149" s="0" t="inlineStr">
        <is>
          <t>170</t>
        </is>
      </c>
      <c r="AN149" s="5" t="n">
        <v>0.37</v>
      </c>
      <c r="AO149" s="0" t="n">
        <v>18.99</v>
      </c>
      <c r="AP149" s="0" t="n">
        <v>7.68</v>
      </c>
      <c r="AQ149" s="0" t="n">
        <v>7.99</v>
      </c>
      <c r="AR149" s="0">
        <f>IF(VALUE(TRIM(AM149))&lt;=100,"202411999000529084",IF(VALUE(TRIM(AM149))&lt;=200,"202411999000529085",IF(VALUE(TRIM(AM149))&lt;=300,"202411999000529087",IF(VALUE(TRIM(AM149))&lt;=400,"202411999000529089",IF(VALUE(TRIM(AM149))&lt;=500,"202411999000529090",IF(VALUE(TRIM(AM149))&lt;=1000,"202411999000532718","202411999000536024"))))))</f>
        <v/>
      </c>
      <c r="AU149" s="0" t="inlineStr">
        <is>
          <t>正常</t>
        </is>
      </c>
      <c r="BA149" s="0" t="inlineStr">
        <is>
          <t>http://23.94.38.62/UE1vS2ZTYkt3MDZmQjJBRER3UUJuM2VIaU51WmRHaWpUck9qQTBGREphN2NlSlQwc3ozMVhsSnR6eC90QlJNUTd1VDRubitGRlJjPQ.jpg</t>
        </is>
      </c>
      <c r="BB149" s="0" t="inlineStr">
        <is>
          <t>http://23.94.38.62/K3R1a0oxdVhpWEkxT0Jub1U2SWVzZ2lnZFRyZG15Zm1OT3gxQmZwSC9DTG1nbTl3S25KRG1UVHhKNHhCcnZNV1dJVW41VURXNXk0PQ.jpg</t>
        </is>
      </c>
      <c r="BC149" s="0" t="inlineStr">
        <is>
          <t>http://23.94.38.62/ZlR0a3NzU2lpL0k4Tzk5S3piSitYQk1GK0YyVy9DaTBWZUg5UXFrWlhkRjJnTjVqajNnZUE0NkdJWHAxZVpOQ251MFBFWHZobUl3PQ.jpg</t>
        </is>
      </c>
      <c r="BD149" s="0" t="inlineStr">
        <is>
          <t>http://23.94.38.62/MlZMSWZFVjVtdUErUlZ5dEZBR3ZOdFZJSWplZ0l3Z1I1V2VkOFgrUnJ1a0lneTB3YW5uVGNUV25nVEp4dUwrTWFkSmljSTVBbWR3PQ.jpg</t>
        </is>
      </c>
      <c r="BE149" s="0" t="inlineStr">
        <is>
          <t>http://23.94.38.62/OGpCdS9Wek1qNm5iZG5ZUzJUQURCdnJvU0dqY0xoRXJUNm1GakUzc2RNNlN1R0RPSFBkWHZyMldFOTRZR01NUnFsWisrSThmeU8wPQ.jpg</t>
        </is>
      </c>
      <c r="BF149" s="0" t="inlineStr">
        <is>
          <t>http://23.94.38.62/YzV0dm1pMEJKTHBPc0prQTVMSlhDaTRKRE9pTHgxVW5vQ2xKSUdnOXBvb2FGMmxmWFZTdHB5Qm9saGp6eUdSS1VlN0JRK08zV2IwPQ.jpg</t>
        </is>
      </c>
      <c r="BG149" s="0" t="inlineStr">
        <is>
          <t>http://23.94.38.62/eTJUVU15L2VQMkg2Zi9xNDgzK09reDErNGNuOStlMUFXaVE1YUFtdFlKV1g5cXJzWDhvZDJKYVhWRitHQ1hnbEFZWExQbTNjanl3PQ.jpg</t>
        </is>
      </c>
      <c r="BH149" s="0" t="inlineStr">
        <is>
          <t>http://23.94.38.62/bnBUTHJXU1lhRGZKeXBiRzgrMnB1b0g1TXREV0d5UmxBeUp1dk94dTcrTDl3Z0V0NHkwM1VISXFnNSt2cjNwdjlqM2tqM3c4alprPQ.jpg</t>
        </is>
      </c>
      <c r="BI149" s="0" t="inlineStr">
        <is>
          <t>http://23.94.38.62/Sk9JRDBHUy9NbnlKNXNDYkw1cGNVaDBhdEdXK2twSkRMUHlFSG1wM0FTVUJKU2tyYlpEWmEwYjFrMUkyeFhwNURuNmlFTytkb1BNPQ.jpg</t>
        </is>
      </c>
      <c r="BJ149" s="0" t="inlineStr">
        <is>
          <t>http://23.94.38.62/WU9tNW9jZkdMSFhkSG5xcldhY0t6cXFnVi90Yys1Mms1VGE2SGRqeHZkU3NyWG0zSEw1QVFOaTJyVzhNSnhZbC9FZzZJeXB3K1djPQ.jpg@100</t>
        </is>
      </c>
      <c r="BK149" s="0">
        <f>IF(ISBLANK(BJ149),BA149,BJ149)</f>
        <v/>
      </c>
      <c r="BL149" s="0" t="inlineStr">
        <is>
          <t>LUC210510821</t>
        </is>
      </c>
      <c r="BN149" s="0" t="inlineStr">
        <is>
          <t>Makeup Remover Gentle And Deep Cleansing Pores, Eyes, Lips And Face 3-in-1 120ML</t>
        </is>
      </c>
      <c r="BO149" s="0" t="inlineStr">
        <is>
          <t>卸妆液温和深层清洁毛孔、眼部、唇部和面部三合一 120ML</t>
        </is>
      </c>
      <c r="BP149" s="0" t="inlineStr">
        <is>
          <t>missrose卸妆水温和深层清洁毛孔</t>
        </is>
      </c>
      <c r="BQ149" s="0" t="inlineStr">
        <is>
          <t>Missrose Cleansing Water Gently And Deeply Cleanses Pores</t>
        </is>
      </c>
    </row>
    <row r="150" ht="50" customHeight="1" s="1">
      <c r="A150" s="0" t="inlineStr">
        <is>
          <t>YSQ241104004</t>
        </is>
      </c>
      <c r="B150" s="0" t="inlineStr">
        <is>
          <t>Herunwer</t>
        </is>
      </c>
      <c r="C150" s="0" t="inlineStr">
        <is>
          <t>2WXX20250106</t>
        </is>
      </c>
      <c r="D150" s="0" t="inlineStr">
        <is>
          <t>-</t>
        </is>
      </c>
      <c r="E150" s="0" t="n"/>
      <c r="F150" s="0">
        <f>C150&amp;D150&amp;A150&amp;D150&amp;B150</f>
        <v/>
      </c>
      <c r="G150" s="0">
        <f>C150&amp;D150&amp;E150&amp;D150&amp;B150</f>
        <v/>
      </c>
      <c r="J150" s="0">
        <f>BN150</f>
        <v/>
      </c>
      <c r="K150" s="0" t="inlineStr">
        <is>
          <t xml:space="preserve">Herunwer </t>
        </is>
      </c>
      <c r="L150" s="0">
        <f>K150&amp;J150</f>
        <v/>
      </c>
      <c r="M150" s="0">
        <f>LEN(L150)</f>
        <v/>
      </c>
      <c r="N150" s="0" t="inlineStr">
        <is>
          <t>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t>
        </is>
      </c>
      <c r="O150" s="2">
        <f>IF(ISNUMBER(SEARCH("&lt;br&gt;Size",SUBSTITUTE(TRIM(N150),"&lt;br&gt; ","&lt;br&gt;"))),LEFT(SUBSTITUTE(TRIM(N150),"&lt;br&gt; ","&lt;br&gt;"),SEARCH("&lt;br&gt;Size",SUBSTITUTE(TRIM(N150),"&lt;br&gt; ","&lt;br&gt;"))-1),SUBSTITUTE(TRIM(N150),"&lt;br&gt; ","&lt;br&gt;"))</f>
        <v/>
      </c>
      <c r="P150" s="2">
        <f>IF(ISNUMBER(SEARCH("Size&lt;br&gt;US",O150)),LEFT(O150,SEARCH("Size&lt;br&gt;US",O150)-1),O150)</f>
        <v/>
      </c>
      <c r="Q150" s="2">
        <f>SUBSTITUTE(P150,"&lt;br&gt;",CHAR(10))</f>
        <v/>
      </c>
      <c r="R150" s="2">
        <f>REPLACE(Q150,1,FIND(CHAR(10),Q150),)</f>
        <v/>
      </c>
      <c r="S150" s="3">
        <f>REPLACE(R150,1,FIND(CHAR(10),R150),)</f>
        <v/>
      </c>
      <c r="T150" s="3">
        <f>REPLACE(S150,1,FIND(CHAR(10),S150),)</f>
        <v/>
      </c>
      <c r="U150" s="3">
        <f>REPLACE(T150,1,FIND(CHAR(10),T150),)</f>
        <v/>
      </c>
      <c r="V150" s="3">
        <f>REPLACE(U150,1,FIND(CHAR(10),U150),)</f>
        <v/>
      </c>
      <c r="W150" s="3">
        <f>REPLACE(V150,1,FIND(CHAR(10),V150),)</f>
        <v/>
      </c>
      <c r="X150" s="3">
        <f>REPLACE(W150,1,FIND(CHAR(10),W150),)</f>
        <v/>
      </c>
      <c r="Y150" s="2">
        <f>K150&amp;"【Service】 If you have any questions, please feel free to contact us and we will answer your questions as soon as possible."</f>
        <v/>
      </c>
      <c r="Z150" s="3" t="inlineStr">
        <is>
          <t>best gift</t>
        </is>
      </c>
      <c r="AA150" s="3">
        <f>LEFT(S150,FIND(CHAR(10),S150)-1)</f>
        <v/>
      </c>
      <c r="AB150" s="2">
        <f>LEFT(T150,FIND(CHAR(10),T150)-1)</f>
        <v/>
      </c>
      <c r="AC150" s="2">
        <f>LEFT(U150,FIND(CHAR(10),U150)-1)</f>
        <v/>
      </c>
      <c r="AD150" s="2">
        <f>LEFT(V150,FIND(CHAR(10),V150)-1)</f>
        <v/>
      </c>
      <c r="AE150" s="2">
        <f>LEFT(W150,FIND(CHAR(10),W150)-1)</f>
        <v/>
      </c>
      <c r="AF150" s="0" t="inlineStr">
        <is>
          <t>膏体,纸箱</t>
        </is>
      </c>
      <c r="AG150" s="0" t="inlineStr">
        <is>
          <t>yellow</t>
        </is>
      </c>
      <c r="AH150" s="0" t="inlineStr">
        <is>
          <t>Free Size</t>
        </is>
      </c>
      <c r="AJ150" s="0" t="inlineStr">
        <is>
          <t>Plastic</t>
        </is>
      </c>
      <c r="AK150" s="0" t="inlineStr">
        <is>
          <t>塑料</t>
        </is>
      </c>
      <c r="AL150" s="0" t="inlineStr">
        <is>
          <t>10.7</t>
        </is>
      </c>
      <c r="AM150" s="0" t="inlineStr">
        <is>
          <t>200</t>
        </is>
      </c>
      <c r="AN150" s="5" t="n">
        <v>0.44</v>
      </c>
      <c r="AO150" s="0" t="n">
        <v>21.99</v>
      </c>
      <c r="AP150" s="0" t="n">
        <v>8.73</v>
      </c>
      <c r="AQ150" s="0" t="n">
        <v>8.99</v>
      </c>
      <c r="AR150" s="0">
        <f>IF(VALUE(TRIM(AM150))&lt;=100,"202411999000529084",IF(VALUE(TRIM(AM150))&lt;=200,"202411999000529085",IF(VALUE(TRIM(AM150))&lt;=300,"202411999000529087",IF(VALUE(TRIM(AM150))&lt;=400,"202411999000529089",IF(VALUE(TRIM(AM150))&lt;=500,"202411999000529090",IF(VALUE(TRIM(AM150))&lt;=1000,"202411999000532718","202411999000536024"))))))</f>
        <v/>
      </c>
      <c r="AU150" s="0" t="inlineStr">
        <is>
          <t>正常</t>
        </is>
      </c>
      <c r="BA150" s="0" t="inlineStr">
        <is>
          <t>http://23.94.38.62/S1RtQTQ0WE9QMVU4QTRYTnFRNXpNUGo5ejNrNjlqVFJzOWRXeHVkRnh1cmtyazhNMlV6TG1vVUlxL1YwNnlDa1FyZFczNG4rcS9ZPQ.jpg</t>
        </is>
      </c>
      <c r="BB150" s="0" t="inlineStr">
        <is>
          <t>http://23.94.38.62/dzJRWHRsbXB1UVZWeXF6cUV0UTBYNWlWWVd3VlhwR2FjczNaRkVXNytNdDhDeVVkeFBlYS9yTlRqeUMyUnFFVkpZQ2RwWEtPbEhBPQ.jpg</t>
        </is>
      </c>
      <c r="BC150" s="0" t="inlineStr">
        <is>
          <t>http://23.94.38.62/WFJycitLQS81ZFBocEFKZE4yZ1c0TlFuekVIWmttYVhybVZOTXh1SXQ5c1h5WjIxSGRzRFpidEJBeGhFTlpwOUsxa1dVM0czUDBrPQ.jpg</t>
        </is>
      </c>
      <c r="BD150" s="0" t="inlineStr">
        <is>
          <t>http://23.94.38.62/UVdRNzZ1UHR2c0pXZ2hwaS9rc0VKaGpyNHpGREpiYVgrZUVObytzZ3F6NUNMWHBId0luRTJBYWtqSG9yRDhSbkpka2h1dERzbm5jPQ.jpg</t>
        </is>
      </c>
      <c r="BE150" s="0" t="inlineStr">
        <is>
          <t>http://23.94.38.62/NVp2UXVBbWRZdm9YekRPckpjbytYRmk3a1ptSEljc1JmSFNqQlhLWWhlcjd2V3ZDWS9EWERib1BQWmJZQTV1ZUlMQlROb0ZrbHVjPQ.jpg</t>
        </is>
      </c>
      <c r="BF150" s="0" t="inlineStr">
        <is>
          <t>http://23.94.38.62/WTZrc0xISGlzb21xcm1vVHJrcDNwYzRlU0pBOFVQb05rSTZTT1JBTEVDQ2VLK3V1OE9iTlFtR1hDYmdzSkVJQXEzc2I3R2VuQTRVPQ.jpg</t>
        </is>
      </c>
      <c r="BG150" s="0" t="inlineStr">
        <is>
          <t>http://23.94.38.62/NXBjUS84bDhxUEhicFhjdFI2S1ZnTDhFbDhwMUFDYkdERXlublFNcUlpM3BNdEZNY1pnU3IwOUMxbmlDdWV1WUVTTGJBSXBJVmNVPQ.jpg</t>
        </is>
      </c>
      <c r="BH150" s="0" t="inlineStr">
        <is>
          <t>http://23.94.38.62/QWRrdkorcHpLeG5ncytodHZES1NwcjcrSTlwdmtqbGx0aVlGK2JEYzRPeVdJM3RLdlo1WjJDWXl4Q1RjSkVPaFhwZEdxWVVVd0FFPQ.jpg</t>
        </is>
      </c>
      <c r="BI150" s="0" t="inlineStr">
        <is>
          <t>http://23.94.38.62/RDI3cUo5UWlsRmdneEgzOTZRRkRuWll4Y2tMaHpvYm9yTTFvdDcvMExzcE9nejZFQVdlN1JUV2txYm5oRXFHRjB5dDJ4MmtwcXNNPQ.jpg</t>
        </is>
      </c>
      <c r="BJ150" s="0" t="inlineStr">
        <is>
          <t>http://23.94.38.62/WDVKR1p2MlZEOWpBcEovZkVSU2QrUFV2b0pYc3VWckpXM0pMT1V1c3NiTG5Md1J0RDFlL3ArSVFHck1lTlFWejYyMnRVcndkU0kwPQ.jpg@100</t>
        </is>
      </c>
      <c r="BK150" s="0">
        <f>IF(ISBLANK(BJ150),BA150,BJ150)</f>
        <v/>
      </c>
      <c r="BL150" s="0" t="inlineStr">
        <is>
          <t>YSQ241104004</t>
        </is>
      </c>
      <c r="BN150" s="0" t="inlineStr">
        <is>
          <t>Rotating Grapefruit Makeup Remover Cleans Eyes Lips And Face In A Gentle Instant Deeps Cleansing Maintenance 45g</t>
        </is>
      </c>
      <c r="BO150" s="0" t="inlineStr">
        <is>
          <t>旋转式西柚卸妆液温和瞬间清洁眼唇面部深层清洁保养 45g</t>
        </is>
      </c>
      <c r="BP150" s="0" t="inlineStr">
        <is>
          <t>清洁眼唇脸三合一旋转柚子卸妆膏45g</t>
        </is>
      </c>
      <c r="BQ150" s="0" t="inlineStr">
        <is>
          <t>Cleansing Eyes, Lips And Face 3 In 1 Rotating Grapefruit Makeup Remover 45G</t>
        </is>
      </c>
    </row>
    <row r="151" ht="50" customHeight="1" s="1">
      <c r="A151" s="0" t="inlineStr">
        <is>
          <t>WYD241104005</t>
        </is>
      </c>
      <c r="B151" s="0" t="inlineStr">
        <is>
          <t>Herunwer</t>
        </is>
      </c>
      <c r="C151" s="0" t="inlineStr">
        <is>
          <t>2WXX20250106</t>
        </is>
      </c>
      <c r="D151" s="0" t="inlineStr">
        <is>
          <t>-</t>
        </is>
      </c>
      <c r="F151" s="0">
        <f>C151&amp;D151&amp;A151&amp;D151&amp;B151</f>
        <v/>
      </c>
      <c r="G151" s="0">
        <f>C151&amp;D151&amp;E151&amp;D151&amp;B151</f>
        <v/>
      </c>
      <c r="J151" s="0">
        <f>BN151</f>
        <v/>
      </c>
      <c r="K151" s="0" t="inlineStr">
        <is>
          <t xml:space="preserve">Herunwer </t>
        </is>
      </c>
      <c r="L151" s="0">
        <f>K151&amp;J151</f>
        <v/>
      </c>
      <c r="M151" s="0">
        <f>LEN(L151)</f>
        <v/>
      </c>
      <c r="N151" s="0" t="inlineStr">
        <is>
          <t>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t>
        </is>
      </c>
      <c r="O151" s="2">
        <f>IF(ISNUMBER(SEARCH("&lt;br&gt;Size",SUBSTITUTE(TRIM(N151),"&lt;br&gt; ","&lt;br&gt;"))),LEFT(SUBSTITUTE(TRIM(N151),"&lt;br&gt; ","&lt;br&gt;"),SEARCH("&lt;br&gt;Size",SUBSTITUTE(TRIM(N151),"&lt;br&gt; ","&lt;br&gt;"))-1),SUBSTITUTE(TRIM(N151),"&lt;br&gt; ","&lt;br&gt;"))</f>
        <v/>
      </c>
      <c r="P151" s="2">
        <f>IF(ISNUMBER(SEARCH("Size&lt;br&gt;US",O151)),LEFT(O151,SEARCH("Size&lt;br&gt;US",O151)-1),O151)</f>
        <v/>
      </c>
      <c r="Q151" s="2">
        <f>SUBSTITUTE(P151,"&lt;br&gt;",CHAR(10))</f>
        <v/>
      </c>
      <c r="R151" s="2">
        <f>REPLACE(Q151,1,FIND(CHAR(10),Q151),)</f>
        <v/>
      </c>
      <c r="S151" s="3">
        <f>REPLACE(R151,1,FIND(CHAR(10),R151),)</f>
        <v/>
      </c>
      <c r="T151" s="3">
        <f>REPLACE(S151,1,FIND(CHAR(10),S151),)</f>
        <v/>
      </c>
      <c r="U151" s="3">
        <f>REPLACE(T151,1,FIND(CHAR(10),T151),)</f>
        <v/>
      </c>
      <c r="V151" s="3">
        <f>REPLACE(U151,1,FIND(CHAR(10),U151),)</f>
        <v/>
      </c>
      <c r="W151" s="3">
        <f>REPLACE(V151,1,FIND(CHAR(10),V151),)</f>
        <v/>
      </c>
      <c r="X151" s="3">
        <f>REPLACE(W151,1,FIND(CHAR(10),W151),)</f>
        <v/>
      </c>
      <c r="Y151" s="2">
        <f>K151&amp;"【Service】 If you have any questions, please feel free to contact us and we will answer your questions as soon as possible."</f>
        <v/>
      </c>
      <c r="Z151" s="3" t="inlineStr">
        <is>
          <t>best gift</t>
        </is>
      </c>
      <c r="AA151" s="3">
        <f>LEFT(S151,FIND(CHAR(10),S151)-1)</f>
        <v/>
      </c>
      <c r="AB151" s="2">
        <f>LEFT(T151,FIND(CHAR(10),T151)-1)</f>
        <v/>
      </c>
      <c r="AC151" s="2">
        <f>LEFT(U151,FIND(CHAR(10),U151)-1)</f>
        <v/>
      </c>
      <c r="AD151" s="2">
        <f>LEFT(V151,FIND(CHAR(10),V151)-1)</f>
        <v/>
      </c>
      <c r="AE151" s="2">
        <f>LEFT(W151,FIND(CHAR(10),W151)-1)</f>
        <v/>
      </c>
      <c r="AF151" s="0" t="inlineStr">
        <is>
          <t>液体,视频,定制,纸箱</t>
        </is>
      </c>
      <c r="AG151" s="0" t="inlineStr">
        <is>
          <t>multicolor</t>
        </is>
      </c>
      <c r="AH151" s="0" t="inlineStr">
        <is>
          <t>Free Size</t>
        </is>
      </c>
      <c r="AJ151" s="0" t="inlineStr">
        <is>
          <t>Plastic</t>
        </is>
      </c>
      <c r="AK151" s="0" t="inlineStr">
        <is>
          <t>塑料</t>
        </is>
      </c>
      <c r="AL151" s="0" t="inlineStr">
        <is>
          <t>7</t>
        </is>
      </c>
      <c r="AM151" s="0" t="inlineStr">
        <is>
          <t>64</t>
        </is>
      </c>
      <c r="AN151" s="5" t="n">
        <v>0.14</v>
      </c>
      <c r="AO151" s="0" t="n">
        <v>15.99</v>
      </c>
      <c r="AP151" s="0" t="n">
        <v>6.27</v>
      </c>
      <c r="AQ151" s="0" t="n">
        <v>5.99</v>
      </c>
      <c r="AR151" s="0">
        <f>IF(VALUE(TRIM(AM151))&lt;=100,"202411999000529084",IF(VALUE(TRIM(AM151))&lt;=200,"202411999000529085",IF(VALUE(TRIM(AM151))&lt;=300,"202411999000529087",IF(VALUE(TRIM(AM151))&lt;=400,"202411999000529089",IF(VALUE(TRIM(AM151))&lt;=500,"202411999000529090",IF(VALUE(TRIM(AM151))&lt;=1000,"202411999000532718","202411999000536024"))))))</f>
        <v/>
      </c>
      <c r="AU151" s="0" t="inlineStr">
        <is>
          <t>正常</t>
        </is>
      </c>
      <c r="BA151" s="0" t="inlineStr">
        <is>
          <t>http://23.94.38.62/RFcwVWx2aTFGQ0Y0eFBkNmk5SVdOS0lsMkxhZHRMK0s4YUVYMmFHM2dTZGxjYXY3anBtMkZmYzdoeGJPaUtJVFZqdE93Rk1Gc0pVPQ.jpg</t>
        </is>
      </c>
      <c r="BB151" s="0" t="inlineStr">
        <is>
          <t>http://23.94.38.62/cUpGVXF0b0RwZEtZUEhrbU9TMlZVVmZhZFAxR3NyeWVQL0Z2Z0VnSDROYXU3ckFVQzU1TmY5ZWhudnQ5ejRpME52cVdGV1I0OU9vPQ.jpg</t>
        </is>
      </c>
      <c r="BC151" s="0" t="inlineStr">
        <is>
          <t>http://23.94.38.62/TTVNTVIrRkNjbjM5TGQ0N3IxSHloZE9pSzZwVWhiNG45MkJaVk54SHRrZS9Wd1poUVJwMFpUUFVRSitXTDE5eXMzTWlEbFRVcGhRPQ.jpg</t>
        </is>
      </c>
      <c r="BD151" s="0" t="inlineStr">
        <is>
          <t>http://23.94.38.62/VmJqUmNnbUh1ZndWOUF0c3JFNVlualFnTjZwcytiMlZpZWVJZHJyVytsR0FNdGtTWlBJRlRrdExySG9PMGVUNjVNQTRxYTVaaVNvPQ.jpg</t>
        </is>
      </c>
      <c r="BE151" s="0" t="inlineStr">
        <is>
          <t>http://23.94.38.62/b0IySDh0azJDMkpPL0VreEtubGt6TFFLS09adEZYWm5uNDlnMTZ3VUZwS0t6Ump3b1VjanRxZWVYYk92dmFpU2ZjbDc1RWVjMHZFPQ.jpg</t>
        </is>
      </c>
      <c r="BF151" s="0" t="inlineStr">
        <is>
          <t>http://23.94.38.62/ZE1UcWxwWGRucjl0OHVTMDhaeFVTRDFKdUZzLzVzc1dmc3czUXNCOXhJMmpZSWZWczBWME11VVBycklkdWQzT3NVbVJiRVZxYjR3PQ.jpg</t>
        </is>
      </c>
      <c r="BG151" s="0" t="inlineStr">
        <is>
          <t>http://23.94.38.62/cHJVbGZzVHlQd29LMGhHT3RNM0Fpb3dsa0sxa0wyZUVVcWxkUWJJak1hZFEwZFZoUUszRXBmYzN3UnY5Y0FzcytxNEJaTmdkSHpJPQ.jpg</t>
        </is>
      </c>
      <c r="BH151" s="0" t="inlineStr">
        <is>
          <t>http://23.94.38.62/TGFZRDEreStSci9wYm9ybUxzUUxrOVhqdzlqeG1kMFRxZkZ4NWh0MGdMcmFMUURXNWJLaTRmbFRzckZFQnJtaUgvZVpHYkhLWFprPQ.jpg</t>
        </is>
      </c>
      <c r="BI151" s="0" t="inlineStr">
        <is>
          <t>http://23.94.38.62/WGdYb2hvbnhaZFdaRytiZjdsM1hDTW5Ub2l2ZzdobzNkdTdQSmpqNTZiUG1TZm00ZGQvejhqMzdWL1FwUWg1UmY0bjR0RWlCc3lBPQ.jpg</t>
        </is>
      </c>
      <c r="BJ151" s="0" t="inlineStr">
        <is>
          <t>http://23.94.38.62/eUlZS2V6NFNEVXNMMWFuRWJ4bG1uOHhFZENWV2dSUFp1VlpVYkx0bmhCSWhmcWt6OXhMOXhtRGY1VGd0VU1odWgyMFZtZHgxM1dVPQ.jpg@100</t>
        </is>
      </c>
      <c r="BK151" s="0">
        <f>IF(ISBLANK(BJ151),BA151,BJ151)</f>
        <v/>
      </c>
      <c r="BL151" s="0" t="inlineStr">
        <is>
          <t>WYD241104005</t>
        </is>
      </c>
      <c r="BN151" s="0" t="inlineStr">
        <is>
          <t>Gentle Makeup Remover Cleans Makeup Face Mild Skin Cleansing Moisturizing Refreshing Makeup Remover Water 30ml</t>
        </is>
      </c>
      <c r="BO151" s="0" t="inlineStr">
        <is>
          <t>温和卸妆液清洁彩妆面部温和皮肤清洁保湿清爽卸妆水30ml</t>
        </is>
      </c>
      <c r="BP151" s="0" t="inlineStr">
        <is>
          <t>大米温和卸妆液30ml</t>
        </is>
      </c>
      <c r="BQ151" s="0" t="inlineStr">
        <is>
          <t>Rice Gentle Makeup Remover 30Ml</t>
        </is>
      </c>
    </row>
    <row r="152" ht="50" customHeight="1" s="1">
      <c r="A152" s="0" t="inlineStr">
        <is>
          <t>WJY241104007</t>
        </is>
      </c>
      <c r="B152" s="0" t="inlineStr">
        <is>
          <t>Herunwer</t>
        </is>
      </c>
      <c r="C152" s="0" t="inlineStr">
        <is>
          <t>2WXX20250106</t>
        </is>
      </c>
      <c r="D152" s="0" t="inlineStr">
        <is>
          <t>-</t>
        </is>
      </c>
      <c r="E152" s="0" t="n"/>
      <c r="F152" s="0">
        <f>C152&amp;D152&amp;A152&amp;D152&amp;B152</f>
        <v/>
      </c>
      <c r="G152" s="0">
        <f>C152&amp;D152&amp;E152&amp;D152&amp;B152</f>
        <v/>
      </c>
      <c r="J152" s="0">
        <f>BN152</f>
        <v/>
      </c>
      <c r="K152" s="0" t="inlineStr">
        <is>
          <t xml:space="preserve">Herunwer </t>
        </is>
      </c>
      <c r="L152" s="0">
        <f>K152&amp;J152</f>
        <v/>
      </c>
      <c r="M152" s="0">
        <f>LEN(L152)</f>
        <v/>
      </c>
      <c r="N152" s="0" t="inlineStr">
        <is>
          <t>Salicylic  Facial Cleanser Gently Cleanses Pores Without Tightness Refreshing And Shrinks Pores Moisturizing And Hydrating 100g&lt;br&gt;Features:&lt;br&gt;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 pores: Contains special cleansing ingredients that can gently dissolve dirt, keratin, and cosmetic residues that are clogged in the pores. Keep pores unobstructed and  skin problems caused by clogged pores.&lt;br&gt; 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t>
        </is>
      </c>
      <c r="O152" s="2">
        <f>IF(ISNUMBER(SEARCH("&lt;br&gt;Size",SUBSTITUTE(TRIM(N152),"&lt;br&gt; ","&lt;br&gt;"))),LEFT(SUBSTITUTE(TRIM(N152),"&lt;br&gt; ","&lt;br&gt;"),SEARCH("&lt;br&gt;Size",SUBSTITUTE(TRIM(N152),"&lt;br&gt; ","&lt;br&gt;"))-1),SUBSTITUTE(TRIM(N152),"&lt;br&gt; ","&lt;br&gt;"))</f>
        <v/>
      </c>
      <c r="P152" s="2">
        <f>IF(ISNUMBER(SEARCH("Size&lt;br&gt;US",O152)),LEFT(O152,SEARCH("Size&lt;br&gt;US",O152)-1),O152)</f>
        <v/>
      </c>
      <c r="Q152" s="2">
        <f>SUBSTITUTE(P152,"&lt;br&gt;",CHAR(10))</f>
        <v/>
      </c>
      <c r="R152" s="2">
        <f>REPLACE(Q152,1,FIND(CHAR(10),Q152),)</f>
        <v/>
      </c>
      <c r="S152" s="3">
        <f>REPLACE(R152,1,FIND(CHAR(10),R152),)</f>
        <v/>
      </c>
      <c r="T152" s="3">
        <f>REPLACE(S152,1,FIND(CHAR(10),S152),)</f>
        <v/>
      </c>
      <c r="U152" s="3">
        <f>REPLACE(T152,1,FIND(CHAR(10),T152),)</f>
        <v/>
      </c>
      <c r="V152" s="3">
        <f>REPLACE(U152,1,FIND(CHAR(10),U152),)</f>
        <v/>
      </c>
      <c r="W152" s="3">
        <f>REPLACE(V152,1,FIND(CHAR(10),V152),)</f>
        <v/>
      </c>
      <c r="X152" s="3">
        <f>REPLACE(W152,1,FIND(CHAR(10),W152),)</f>
        <v/>
      </c>
      <c r="Y152" s="2">
        <f>K152&amp;"【Service】 If you have any questions, please feel free to contact us and we will answer your questions as soon as possible."</f>
        <v/>
      </c>
      <c r="Z152" s="3" t="inlineStr">
        <is>
          <t>best gift</t>
        </is>
      </c>
      <c r="AA152" s="3">
        <f>LEFT(S152,FIND(CHAR(10),S152)-1)</f>
        <v/>
      </c>
      <c r="AB152" s="2">
        <f>LEFT(T152,FIND(CHAR(10),T152)-1)</f>
        <v/>
      </c>
      <c r="AC152" s="2">
        <f>LEFT(U152,FIND(CHAR(10),U152)-1)</f>
        <v/>
      </c>
      <c r="AD152" s="2">
        <f>LEFT(V152,FIND(CHAR(10),V152)-1)</f>
        <v/>
      </c>
      <c r="AE152" s="2">
        <f>LEFT(W152,FIND(CHAR(10),W152)-1)</f>
        <v/>
      </c>
      <c r="AF152" s="0" t="inlineStr">
        <is>
          <t>膏体,定制,纸箱</t>
        </is>
      </c>
      <c r="AG152" s="0" t="inlineStr">
        <is>
          <t>green</t>
        </is>
      </c>
      <c r="AH152" s="0" t="inlineStr">
        <is>
          <t>Free Size</t>
        </is>
      </c>
      <c r="AJ152" s="0" t="inlineStr">
        <is>
          <t>Plastic</t>
        </is>
      </c>
      <c r="AK152" s="0" t="inlineStr">
        <is>
          <t>塑料</t>
        </is>
      </c>
      <c r="AL152" s="0" t="inlineStr">
        <is>
          <t>4</t>
        </is>
      </c>
      <c r="AM152" s="0" t="inlineStr">
        <is>
          <t>124</t>
        </is>
      </c>
      <c r="AN152" s="5" t="n">
        <v>0.27</v>
      </c>
      <c r="AO152" s="0" t="n">
        <v>15.99</v>
      </c>
      <c r="AP152" s="0" t="n">
        <v>6.24</v>
      </c>
      <c r="AQ152" s="0" t="n">
        <v>5.99</v>
      </c>
      <c r="AR152" s="0">
        <f>IF(VALUE(TRIM(AM152))&lt;=100,"202411999000529084",IF(VALUE(TRIM(AM152))&lt;=200,"202411999000529085",IF(VALUE(TRIM(AM152))&lt;=300,"202411999000529087",IF(VALUE(TRIM(AM152))&lt;=400,"202411999000529089",IF(VALUE(TRIM(AM152))&lt;=500,"202411999000529090",IF(VALUE(TRIM(AM152))&lt;=1000,"202411999000532718","202411999000536024"))))))</f>
        <v/>
      </c>
      <c r="AU152" s="0" t="inlineStr">
        <is>
          <t>正常</t>
        </is>
      </c>
      <c r="BA152" s="0" t="inlineStr">
        <is>
          <t>http://23.94.38.62/eFgxeUloZ2IzQmFRUGFMVmVoU05HYUxUcmFKY1lhcjYwZXJrYllQOC9wRWhWUk5mWlJ0Nks4VUFQTmJDZmRRNHpJOUtYQ3JWM2E4PQ.jpg</t>
        </is>
      </c>
      <c r="BB152" s="0" t="inlineStr">
        <is>
          <t>http://23.94.38.62/TjZmcjcxc1dsUEIxUnIwQWc2bGRBNktvYldIWVl2TTlHN2wrVWxDV1dvSGx3V1BoOFUrQnY1Y1RseGZuMnhFek03YU03M2hSWVk4PQ.jpg</t>
        </is>
      </c>
      <c r="BC152" s="0" t="inlineStr">
        <is>
          <t>http://23.94.38.62/ZnNHREJXNmt2dHo0aE01ZEhIOUNlelF4ZCtpS0ZLbllubGpTRUhjTm1UckYzNkdmMVlsVGZZVUlyYk9XeHI1L3RXbkwyZStOOWhvPQ.jpg</t>
        </is>
      </c>
      <c r="BD152" s="0" t="inlineStr">
        <is>
          <t>http://23.94.38.62/bE9HVysrNENQZ054MWRhejhTamhTZjN0OFh0NmhSeG5pZmgycm9sMUljZG0rRGU3OWJGYS9YbG1wMEdpdzRNYTZTSHRhT2FOWk9JPQ.jpg</t>
        </is>
      </c>
      <c r="BE152" s="0" t="inlineStr">
        <is>
          <t>http://23.94.38.62/TzdrenEvMHcxVW1sTnVSQjhaS2Z0NXo2SnF5OGxMUlJTbld6MVNGZnFnU2tUeWZSQXVkWUc2dWg3dnFoRlNmcGJ1VmFhVEd5eFRNPQ.jpg</t>
        </is>
      </c>
      <c r="BF152" s="0" t="inlineStr">
        <is>
          <t>http://23.94.38.62/alNoa3U5RzloVEQ1SlhPSWk2dklFL0w1bnV5TCtVY0Z4QkpCUGNpbkVjcWV4Q0pPNlRaOXdZbHAxbzFIYnY1ZGJvWnFpckJaa0lFPQ.jpg</t>
        </is>
      </c>
      <c r="BG152" s="0" t="inlineStr">
        <is>
          <t>http://23.94.38.62/V1FpT1pEVmZyOFY2U2tBeDZMUWNuWndTeU5Uem1nMUp6NVM5WW82VTIrVGVueDl5RGkxUEdzN3NOcnh3dllXOU9lODFiM3V3Nk53PQ.jpg</t>
        </is>
      </c>
      <c r="BH152" s="0" t="inlineStr">
        <is>
          <t>http://23.94.38.62/WE1LaE9sMDNaR2RIMlhwMFNEYS9EQ1hnc3lDajBoeDlxa3ZuNG01T2tnQ2EzU05GcGVOdWFRMjlFQ1U5WE1OYVBLR3Mrb2JyNVFnPQ.jpg</t>
        </is>
      </c>
      <c r="BI152" s="0" t="inlineStr">
        <is>
          <t>http://23.94.38.62/aUI0eHQvM3FVajhnN01xS0JteXgzU25SOCtqNTc3aEZKdVFUcVFLVWxrUGRZMGNkYU5lL3NzYUFhQ1pDOWltU0d1cUkwcHJZK1hZPQ.jpg</t>
        </is>
      </c>
      <c r="BJ152" s="0" t="inlineStr">
        <is>
          <t>http://23.94.38.62/U2RTejduRWZpeWhNeFNpVmRxMVJvSE1ScVdDbm1ubXExWm4xanlTQ0ZCanUxVUxPa1dHYllPWkhIdjZRV0UvQmhiUy9UYXlmWkFjPQ.jpg@100</t>
        </is>
      </c>
      <c r="BK152" s="0">
        <f>IF(ISBLANK(BJ152),BA152,BJ152)</f>
        <v/>
      </c>
      <c r="BL152" s="0" t="inlineStr">
        <is>
          <t>WJY241104007</t>
        </is>
      </c>
      <c r="BN152" s="0" t="inlineStr">
        <is>
          <t>Salicylic  Facial Cleanser Gently Cleanses Pores Without Tightness Refreshing And Shrinks Pores Moisturizing And Hydrating 100g</t>
        </is>
      </c>
      <c r="BO152" s="0" t="inlineStr">
        <is>
          <t>水杨酸洗面奶温和清洁毛孔不紧绷清爽收缩毛孔保湿补水100g</t>
        </is>
      </c>
      <c r="BP152" s="0" t="inlineStr">
        <is>
          <t>芦荟泡沫洗面奶 100g</t>
        </is>
      </c>
      <c r="BQ152" s="0" t="inlineStr">
        <is>
          <t>Aloe Vera Foaming Cleanser 100G</t>
        </is>
      </c>
    </row>
    <row r="153" ht="50" customHeight="1" s="1">
      <c r="A153" s="0" t="inlineStr">
        <is>
          <t>WJY241107004</t>
        </is>
      </c>
      <c r="B153" s="0" t="inlineStr">
        <is>
          <t>Herunwer</t>
        </is>
      </c>
      <c r="C153" s="0" t="inlineStr">
        <is>
          <t>2WXX20250106</t>
        </is>
      </c>
      <c r="D153" s="0" t="inlineStr">
        <is>
          <t>-</t>
        </is>
      </c>
      <c r="E153" s="0" t="n"/>
      <c r="F153" s="0">
        <f>C153&amp;D153&amp;A153&amp;D153&amp;B153</f>
        <v/>
      </c>
      <c r="G153" s="0">
        <f>C153&amp;D153&amp;E153&amp;D153&amp;B153</f>
        <v/>
      </c>
      <c r="J153" s="0">
        <f>BN153</f>
        <v/>
      </c>
      <c r="K153" s="0" t="inlineStr">
        <is>
          <t xml:space="preserve">Herunwer </t>
        </is>
      </c>
      <c r="L153" s="0">
        <f>K153&amp;J153</f>
        <v/>
      </c>
      <c r="M153" s="0">
        <f>LEN(L153)</f>
        <v/>
      </c>
      <c r="N153" s="0" t="inlineStr">
        <is>
          <t>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t>
        </is>
      </c>
      <c r="O153" s="2">
        <f>IF(ISNUMBER(SEARCH("&lt;br&gt;Size",SUBSTITUTE(TRIM(N153),"&lt;br&gt; ","&lt;br&gt;"))),LEFT(SUBSTITUTE(TRIM(N153),"&lt;br&gt; ","&lt;br&gt;"),SEARCH("&lt;br&gt;Size",SUBSTITUTE(TRIM(N153),"&lt;br&gt; ","&lt;br&gt;"))-1),SUBSTITUTE(TRIM(N153),"&lt;br&gt; ","&lt;br&gt;"))</f>
        <v/>
      </c>
      <c r="P153" s="2">
        <f>IF(ISNUMBER(SEARCH("Size&lt;br&gt;US",O153)),LEFT(O153,SEARCH("Size&lt;br&gt;US",O153)-1),O153)</f>
        <v/>
      </c>
      <c r="Q153" s="2">
        <f>SUBSTITUTE(P153,"&lt;br&gt;",CHAR(10))</f>
        <v/>
      </c>
      <c r="R153" s="2">
        <f>REPLACE(Q153,1,FIND(CHAR(10),Q153),)</f>
        <v/>
      </c>
      <c r="S153" s="3">
        <f>REPLACE(R153,1,FIND(CHAR(10),R153),)</f>
        <v/>
      </c>
      <c r="T153" s="3">
        <f>REPLACE(S153,1,FIND(CHAR(10),S153),)</f>
        <v/>
      </c>
      <c r="U153" s="3">
        <f>REPLACE(T153,1,FIND(CHAR(10),T153),)</f>
        <v/>
      </c>
      <c r="V153" s="3">
        <f>REPLACE(U153,1,FIND(CHAR(10),U153),)</f>
        <v/>
      </c>
      <c r="W153" s="3">
        <f>REPLACE(V153,1,FIND(CHAR(10),V153),)</f>
        <v/>
      </c>
      <c r="X153" s="3">
        <f>REPLACE(W153,1,FIND(CHAR(10),W153),)</f>
        <v/>
      </c>
      <c r="Y153" s="2">
        <f>K153&amp;"【Service】 If you have any questions, please feel free to contact us and we will answer your questions as soon as possible."</f>
        <v/>
      </c>
      <c r="Z153" s="3" t="inlineStr">
        <is>
          <t>best gift</t>
        </is>
      </c>
      <c r="AA153" s="3">
        <f>LEFT(S153,FIND(CHAR(10),S153)-1)</f>
        <v/>
      </c>
      <c r="AB153" s="2">
        <f>LEFT(T153,FIND(CHAR(10),T153)-1)</f>
        <v/>
      </c>
      <c r="AC153" s="2">
        <f>LEFT(U153,FIND(CHAR(10),U153)-1)</f>
        <v/>
      </c>
      <c r="AD153" s="2">
        <f>LEFT(V153,FIND(CHAR(10),V153)-1)</f>
        <v/>
      </c>
      <c r="AE153" s="2">
        <f>LEFT(W153,FIND(CHAR(10),W153)-1)</f>
        <v/>
      </c>
      <c r="AF153" s="0" t="inlineStr">
        <is>
          <t>膏体,定制,纸箱</t>
        </is>
      </c>
      <c r="AG153" s="0" t="inlineStr">
        <is>
          <t>blue</t>
        </is>
      </c>
      <c r="AH153" s="0" t="inlineStr">
        <is>
          <t>Free Size</t>
        </is>
      </c>
      <c r="AJ153" s="0" t="inlineStr">
        <is>
          <t>Plastic</t>
        </is>
      </c>
      <c r="AK153" s="0" t="inlineStr">
        <is>
          <t>塑料</t>
        </is>
      </c>
      <c r="AL153" s="0" t="inlineStr">
        <is>
          <t>5</t>
        </is>
      </c>
      <c r="AM153" s="0" t="inlineStr">
        <is>
          <t>137</t>
        </is>
      </c>
      <c r="AN153" s="5" t="n">
        <v>0.3</v>
      </c>
      <c r="AO153" s="0" t="n">
        <v>15.99</v>
      </c>
      <c r="AP153" s="0" t="n">
        <v>6.59</v>
      </c>
      <c r="AQ153" s="0" t="n">
        <v>6.99</v>
      </c>
      <c r="AR153" s="0">
        <f>IF(VALUE(TRIM(AM153))&lt;=100,"202411999000529084",IF(VALUE(TRIM(AM153))&lt;=200,"202411999000529085",IF(VALUE(TRIM(AM153))&lt;=300,"202411999000529087",IF(VALUE(TRIM(AM153))&lt;=400,"202411999000529089",IF(VALUE(TRIM(AM153))&lt;=500,"202411999000529090",IF(VALUE(TRIM(AM153))&lt;=1000,"202411999000532718","202411999000536024"))))))</f>
        <v/>
      </c>
      <c r="AU153" s="0" t="inlineStr">
        <is>
          <t>正常</t>
        </is>
      </c>
      <c r="BA153" s="0" t="inlineStr">
        <is>
          <t>http://23.94.38.62/aTJwMnJYZ0Rhbis0UGZWNkNRUXIzMEZLY3dWOGNwYXNnT3IzVUE3MnBPL0VSYTRCcVh1NWlqN3BBQWlNK3ZCcFNzcUliVkdsZHJVPQ.jpg</t>
        </is>
      </c>
      <c r="BB153" s="0" t="inlineStr">
        <is>
          <t>http://23.94.38.62/Z3FRVGNnSGprVkQ4ZEhsM01KeDk1N2pNR0pPOUVYUlZiNm1VUTVRcTZkdW9JNFpGcHNPemg0Y0F5V2lpL0FMOEVWcHZoM1kzL0I4PQ.jpg</t>
        </is>
      </c>
      <c r="BC153" s="0" t="inlineStr">
        <is>
          <t>http://23.94.38.62/eXh0T2hFUlJuelVDNHNPdWRaUHRUSTRoczRYU0grRy9zTDFSUTVGOGVIZ3IvM2VjamhWWjZHT2JOVDJxNzE4RmJ0aUFQVlNBZ05zPQ.jpg</t>
        </is>
      </c>
      <c r="BD153" s="0" t="inlineStr">
        <is>
          <t>http://23.94.38.62/Ri9lOHVaK0dETS8xMSt0TTY4ZzFVR0gwem5QUUFhZ1pSWmdIVmFWTVVlQU0yS2VoOUZDd0o3MDhDVHRTQzd6VEorbEdNZzlFMEZJPQ.jpg</t>
        </is>
      </c>
      <c r="BE153" s="0" t="inlineStr">
        <is>
          <t>http://23.94.38.62/cXFMbUlDZGp6K1VnVVZhRktjNXVXVTlzeU1vT254WVdaVlF0a3l1TnpGUXRWWE9yRTFCYXEvSkh4QzdxRUhublZjR0JyVEhOb0RjPQ.jpg</t>
        </is>
      </c>
      <c r="BF153" s="0" t="inlineStr">
        <is>
          <t>http://23.94.38.62/V3g4MHFsc2ZtclhqR2NsL1pDV3ZONlkrZXJKMHltZkxJQkdETk90R2JqZEN5eE42dG11b1dWTlZzK0IraFVkWEYrVlQzck5NdmNvPQ.jpg</t>
        </is>
      </c>
      <c r="BG153" s="0" t="inlineStr">
        <is>
          <t>http://23.94.38.62/RWRrYUN2TUMvK01TWFVoaXhtbjRSVlp0ZTk2aXNaRjM4c0lnb2xJTGx1T2I4RVA0QzZJU01LK1FyMi90ZUo4UHpVdXpFbkJIQzdjPQ.jpg</t>
        </is>
      </c>
      <c r="BH153" s="0" t="inlineStr">
        <is>
          <t>http://23.94.38.62/UTd4VUNvV09hVy9BK0xVZlRlaG5oZHUxNnJkQ1l1aWZ6ZUxzT3dXdzJlVFh2MldrK2ExOXBtT2pTV2R3UUFJVHRYSE16MXdNQ2VNPQ.jpg</t>
        </is>
      </c>
      <c r="BI153" s="0" t="inlineStr">
        <is>
          <t>http://23.94.38.62/UHFRVHRIdzd4YXJLZTM0WWZwUVd4M1lzajkyVEpoTlJmclhncURBdXNONkZFQmRkTldQcjE0b042c1JuOVhrdFk1YllmbFZaTnV3PQ.jpg</t>
        </is>
      </c>
      <c r="BJ153" s="0" t="inlineStr">
        <is>
          <t>http://23.94.38.62/SFNhK0xxdHM3VFZhamVzVXBsaWh1TExBNWw4RExjdVk1UzFyWkdWbXZGY0cxT3B6aW5mZlBuNldZR2ppL2hRbTBYWHlNdjNyb0pNPQ.jpg@100</t>
        </is>
      </c>
      <c r="BK153" s="0">
        <f>IF(ISBLANK(BJ153),BA153,BJ153)</f>
        <v/>
      </c>
      <c r="BL153" s="0" t="inlineStr">
        <is>
          <t>WJY241107004</t>
        </is>
      </c>
      <c r="BN153" s="0" t="inlineStr">
        <is>
          <t>Amino  Mild Facial Cleanser Cleanses Pores Gently Cleanses And Refreshes Shrinks Pores Moisturizes And Nourishes</t>
        </is>
      </c>
      <c r="BO153" s="0" t="inlineStr">
        <is>
          <t>氨基温和洁面乳 清洁毛孔 温和清洁和清新 收缩毛孔 保湿滋养</t>
        </is>
      </c>
      <c r="BP153" s="0" t="inlineStr">
        <is>
          <t>氨基酸温和洗面奶 120g</t>
        </is>
      </c>
      <c r="BQ153" s="0" t="inlineStr">
        <is>
          <t>Amino Acid Mild Facial Cleanser 120G</t>
        </is>
      </c>
    </row>
    <row r="154" ht="50" customHeight="1" s="1">
      <c r="A154" s="0" t="inlineStr">
        <is>
          <t>HMW241108005</t>
        </is>
      </c>
      <c r="B154" s="0" t="inlineStr">
        <is>
          <t>Herunwer</t>
        </is>
      </c>
      <c r="C154" s="0" t="inlineStr">
        <is>
          <t>2WXX20250106</t>
        </is>
      </c>
      <c r="D154" s="0" t="inlineStr">
        <is>
          <t>-</t>
        </is>
      </c>
      <c r="E154" s="0" t="n"/>
      <c r="F154" s="0">
        <f>C154&amp;D154&amp;A154&amp;D154&amp;B154</f>
        <v/>
      </c>
      <c r="G154" s="0">
        <f>C154&amp;D154&amp;E154&amp;D154&amp;B154</f>
        <v/>
      </c>
      <c r="J154" s="0">
        <f>BN154</f>
        <v/>
      </c>
      <c r="K154" s="0" t="inlineStr">
        <is>
          <t xml:space="preserve">Herunwer </t>
        </is>
      </c>
      <c r="L154" s="0">
        <f>K154&amp;J154</f>
        <v/>
      </c>
      <c r="M154" s="0">
        <f>LEN(L154)</f>
        <v/>
      </c>
      <c r="N154" s="0" t="inlineStr">
        <is>
          <t>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t>
        </is>
      </c>
      <c r="O154" s="2">
        <f>IF(ISNUMBER(SEARCH("&lt;br&gt;Size",SUBSTITUTE(TRIM(N154),"&lt;br&gt; ","&lt;br&gt;"))),LEFT(SUBSTITUTE(TRIM(N154),"&lt;br&gt; ","&lt;br&gt;"),SEARCH("&lt;br&gt;Size",SUBSTITUTE(TRIM(N154),"&lt;br&gt; ","&lt;br&gt;"))-1),SUBSTITUTE(TRIM(N154),"&lt;br&gt; ","&lt;br&gt;"))</f>
        <v/>
      </c>
      <c r="P154" s="2">
        <f>IF(ISNUMBER(SEARCH("Size&lt;br&gt;US",O154)),LEFT(O154,SEARCH("Size&lt;br&gt;US",O154)-1),O154)</f>
        <v/>
      </c>
      <c r="Q154" s="2">
        <f>SUBSTITUTE(P154,"&lt;br&gt;",CHAR(10))</f>
        <v/>
      </c>
      <c r="R154" s="2">
        <f>REPLACE(Q154,1,FIND(CHAR(10),Q154),)</f>
        <v/>
      </c>
      <c r="S154" s="3">
        <f>REPLACE(R154,1,FIND(CHAR(10),R154),)</f>
        <v/>
      </c>
      <c r="T154" s="3">
        <f>REPLACE(S154,1,FIND(CHAR(10),S154),)</f>
        <v/>
      </c>
      <c r="U154" s="3">
        <f>REPLACE(T154,1,FIND(CHAR(10),T154),)</f>
        <v/>
      </c>
      <c r="V154" s="3">
        <f>REPLACE(U154,1,FIND(CHAR(10),U154),)</f>
        <v/>
      </c>
      <c r="W154" s="3">
        <f>REPLACE(V154,1,FIND(CHAR(10),V154),)</f>
        <v/>
      </c>
      <c r="X154" s="3">
        <f>REPLACE(W154,1,FIND(CHAR(10),W154),)</f>
        <v/>
      </c>
      <c r="Y154" s="2">
        <f>K154&amp;"【Service】 If you have any questions, please feel free to contact us and we will answer your questions as soon as possible."</f>
        <v/>
      </c>
      <c r="Z154" s="3" t="inlineStr">
        <is>
          <t>best gift</t>
        </is>
      </c>
      <c r="AA154" s="3">
        <f>LEFT(S154,FIND(CHAR(10),S154)-1)</f>
        <v/>
      </c>
      <c r="AB154" s="2">
        <f>LEFT(T154,FIND(CHAR(10),T154)-1)</f>
        <v/>
      </c>
      <c r="AC154" s="2">
        <f>LEFT(U154,FIND(CHAR(10),U154)-1)</f>
        <v/>
      </c>
      <c r="AD154" s="2">
        <f>LEFT(V154,FIND(CHAR(10),V154)-1)</f>
        <v/>
      </c>
      <c r="AE154" s="2">
        <f>LEFT(W154,FIND(CHAR(10),W154)-1)</f>
        <v/>
      </c>
      <c r="AF154" s="0" t="inlineStr">
        <is>
          <t>液体,纸箱</t>
        </is>
      </c>
      <c r="AG154" s="0" t="inlineStr">
        <is>
          <t>color</t>
        </is>
      </c>
      <c r="AH154" s="0" t="inlineStr">
        <is>
          <t>3.5ml</t>
        </is>
      </c>
      <c r="AJ154" s="0" t="inlineStr">
        <is>
          <t>Plastic</t>
        </is>
      </c>
      <c r="AK154" s="0" t="inlineStr">
        <is>
          <t>塑料</t>
        </is>
      </c>
      <c r="AL154" s="0" t="inlineStr">
        <is>
          <t>3.9</t>
        </is>
      </c>
      <c r="AM154" s="0" t="inlineStr">
        <is>
          <t>18</t>
        </is>
      </c>
      <c r="AN154" s="5" t="n">
        <v>0.04</v>
      </c>
      <c r="AO154" s="0" t="n">
        <v>12.99</v>
      </c>
      <c r="AP154" s="0" t="n">
        <v>5.28</v>
      </c>
      <c r="AQ154" s="0" t="n">
        <v>4.99</v>
      </c>
      <c r="AR154" s="0">
        <f>IF(VALUE(TRIM(AM154))&lt;=100,"202411999000529084",IF(VALUE(TRIM(AM154))&lt;=200,"202411999000529085",IF(VALUE(TRIM(AM154))&lt;=300,"202411999000529087",IF(VALUE(TRIM(AM154))&lt;=400,"202411999000529089",IF(VALUE(TRIM(AM154))&lt;=500,"202411999000529090",IF(VALUE(TRIM(AM154))&lt;=1000,"202411999000532718","202411999000536024"))))))</f>
        <v/>
      </c>
      <c r="AU154" s="0" t="inlineStr">
        <is>
          <t>正常</t>
        </is>
      </c>
      <c r="BA154" s="0" t="inlineStr">
        <is>
          <t>http://23.94.38.62/NE8vU05vLzVBL2pVejJaMWRzYkNoZ2QvMExKK2x4UVlZRlFtcU0wMVo2SzR0ajYwTzVYclRYUWlTdkhMNVlBeFBuUDJjRkg4YzJJPQ.jpg</t>
        </is>
      </c>
      <c r="BB154" s="0" t="inlineStr">
        <is>
          <t>http://23.94.38.62/Kzh4b09tenF6Q0ptNURwa0s3WWZtdEZvb2pjeURPQ2Jsdi9NOXhFdmpSZEV4ajFQa0MyZGZwTWlIbG1NelNDSldBeGxhWU1mR3J3PQ.jpg</t>
        </is>
      </c>
      <c r="BC154" s="0" t="inlineStr">
        <is>
          <t>http://23.94.38.62/TWhITjNTR1A5bzV5OUo0Y01GSkdsOWNMWmZ4WktWS3RsazdncmNCNmo5VnZrVmR1OWtacGFKZWszL3Zlb3Z4NlZPSThQT29zMWRjPQ.jpg</t>
        </is>
      </c>
      <c r="BD154" s="0" t="inlineStr">
        <is>
          <t>http://23.94.38.62/QVRLWi9CR1ZCZGpMOXZzVUZDWk5IaTlpT1o5Z2xldUo2RGNuZXZWa056bHZybW5iZ3plald3VE1Bc2Jodll4eDd4Y3pkUTlKWDV3PQ.jpg</t>
        </is>
      </c>
      <c r="BE154" s="0" t="inlineStr">
        <is>
          <t>http://23.94.38.62/NnhWYXVtT005WFl6L2k3UFYvaUJIQ0RUOWJNY3BzMmZDY3NXQ1ppcmpkQnNMcjNwaUdLTlJ4alZhenRiYjhKbmxOZm9nRE9SWENzPQ.jpg</t>
        </is>
      </c>
      <c r="BF154" s="0" t="inlineStr">
        <is>
          <t>http://23.94.38.62/cEV2WWViV1JLc0pmNUdBRFduakQ3dTk5T1lLUk5jWGF6UDF4c0lTaXF2cWsrVENlbkVBcG5MODdxdDJIVGx0eWROYkZlMXhQSytvPQ.jpg</t>
        </is>
      </c>
      <c r="BG154" s="0" t="inlineStr">
        <is>
          <t>http://23.94.38.62/T0t0YVVrVUlmY0tucXZYNmpjSWZWZjhscjJMUkNuaEFvZjFtRkkwME9pYXI3U2FZRGpoQTJScTNzRXZneHhRWVVGR1V6K3BJbkhjPQ.jpg</t>
        </is>
      </c>
      <c r="BH154" s="0" t="inlineStr">
        <is>
          <t>http://23.94.38.62/cFZBTzFCb2V2elgyOXN2ZWprMGczSExlQTFJT1JGcW1jNERmcGlPU3Rub1NwTTZNU0h3bFY0M0MycFJIRVlwS3pWbkpBVHd5UDJBPQ.jpg</t>
        </is>
      </c>
      <c r="BI154" s="0" t="inlineStr">
        <is>
          <t>http://23.94.38.62/NHRTaDVxMVRNZXk2NUNpaFJqclhlZ0o1cmVNSlVHN3R1S0MvMU5TTWYzWDFwSXVvb3JkUi90TUF2V2NZZFZkcWdEd0NRWWZhRFA0PQ.jpg</t>
        </is>
      </c>
      <c r="BJ154" s="0" t="inlineStr">
        <is>
          <t>http://23.94.38.62/YlN1dGE5YjRUTEFSZ05SbGsrRGZXUk9MdmFsV0pkKzM5QkhhSTBreVBLdGFJRk8wUmlMek5xZkdjdzlLdGRwWlcrU3VzMy8zQ2tZPQ.jpg@100</t>
        </is>
      </c>
      <c r="BK154" s="0">
        <f>IF(ISBLANK(BJ154),BA154,BJ154)</f>
        <v/>
      </c>
      <c r="BL154" s="0" t="inlineStr">
        <is>
          <t>HMW241108005</t>
        </is>
      </c>
      <c r="BN154" s="0" t="inlineStr">
        <is>
          <t>Make-up Remover Lip Eye Face Make-up Remover Clean And Untraceable Moisten Not Pull Out Dry 3.5g</t>
        </is>
      </c>
      <c r="BO154" s="0" t="inlineStr">
        <is>
          <t>卸妆水唇眼脸部卸妆液干净无痕滋润不脱干3.5g</t>
        </is>
      </c>
      <c r="BP154" s="0" t="inlineStr">
        <is>
          <t>卸妆笔唇部眼部脸部卸妆彩妆</t>
        </is>
      </c>
      <c r="BQ154" s="0" t="inlineStr">
        <is>
          <t>Makeup Remover Pen Lip Eye Face Makeup Remover</t>
        </is>
      </c>
    </row>
    <row r="155" ht="50" customHeight="1" s="1">
      <c r="A155" s="0" t="inlineStr">
        <is>
          <t>CQQ241108006</t>
        </is>
      </c>
      <c r="B155" s="0" t="inlineStr">
        <is>
          <t>Herunwer</t>
        </is>
      </c>
      <c r="C155" s="0" t="inlineStr">
        <is>
          <t>2WXX20250106</t>
        </is>
      </c>
      <c r="D155" s="0" t="inlineStr">
        <is>
          <t>-</t>
        </is>
      </c>
      <c r="F155" s="0">
        <f>C155&amp;D155&amp;A155&amp;D155&amp;B155</f>
        <v/>
      </c>
      <c r="G155" s="0">
        <f>C155&amp;D155&amp;E155&amp;D155&amp;B155</f>
        <v/>
      </c>
      <c r="J155" s="0">
        <f>BN155</f>
        <v/>
      </c>
      <c r="K155" s="0" t="inlineStr">
        <is>
          <t xml:space="preserve">Herunwer </t>
        </is>
      </c>
      <c r="L155" s="0">
        <f>K155&amp;J155</f>
        <v/>
      </c>
      <c r="M155" s="0">
        <f>LEN(L155)</f>
        <v/>
      </c>
      <c r="N155" s="0" t="inlineStr">
        <is>
          <t>Calendula Make-up Remover Oil Refreshing Gentle Deeped Cleansing Make-up Remover Lotion Cream Face And Lips Eye And Lip Make-up Remover 100ml&lt;br&gt;Features:&lt;br&gt;    1. Effectively dissolves facial makeup and dirt, gently cleanses, does not irritate the eye area and sensitive skin, and ensures your skin is clean and comfortable.&lt;br&gt;    2. Easy to emulsify, does not leave a greasy feeling on the skin after washing, keeps your skin fresh and clean.&lt;br&gt;    3. Helps relieve skin stress caused by makeup and the external environment, helps reduce sensitivity, and makes your skin .&lt;br&gt;    4. Gentle suitable for all skin types.&lt;br&gt;    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t>
        </is>
      </c>
      <c r="O155" s="2">
        <f>IF(ISNUMBER(SEARCH("&lt;br&gt;Size",SUBSTITUTE(TRIM(N155),"&lt;br&gt; ","&lt;br&gt;"))),LEFT(SUBSTITUTE(TRIM(N155),"&lt;br&gt; ","&lt;br&gt;"),SEARCH("&lt;br&gt;Size",SUBSTITUTE(TRIM(N155),"&lt;br&gt; ","&lt;br&gt;"))-1),SUBSTITUTE(TRIM(N155),"&lt;br&gt; ","&lt;br&gt;"))</f>
        <v/>
      </c>
      <c r="P155" s="2">
        <f>IF(ISNUMBER(SEARCH("Size&lt;br&gt;US",O155)),LEFT(O155,SEARCH("Size&lt;br&gt;US",O155)-1),O155)</f>
        <v/>
      </c>
      <c r="Q155" s="2">
        <f>SUBSTITUTE(P155,"&lt;br&gt;",CHAR(10))</f>
        <v/>
      </c>
      <c r="R155" s="2">
        <f>REPLACE(Q155,1,FIND(CHAR(10),Q155),)</f>
        <v/>
      </c>
      <c r="S155" s="3">
        <f>REPLACE(R155,1,FIND(CHAR(10),R155),)</f>
        <v/>
      </c>
      <c r="T155" s="3">
        <f>REPLACE(S155,1,FIND(CHAR(10),S155),)</f>
        <v/>
      </c>
      <c r="U155" s="3">
        <f>REPLACE(T155,1,FIND(CHAR(10),T155),)</f>
        <v/>
      </c>
      <c r="V155" s="3">
        <f>REPLACE(U155,1,FIND(CHAR(10),U155),)</f>
        <v/>
      </c>
      <c r="W155" s="3">
        <f>REPLACE(V155,1,FIND(CHAR(10),V155),)</f>
        <v/>
      </c>
      <c r="X155" s="3">
        <f>REPLACE(W155,1,FIND(CHAR(10),W155),)</f>
        <v/>
      </c>
      <c r="Y155" s="2">
        <f>K155&amp;"【Service】 If you have any questions, please feel free to contact us and we will answer your questions as soon as possible."</f>
        <v/>
      </c>
      <c r="Z155" s="3" t="inlineStr">
        <is>
          <t>best gift</t>
        </is>
      </c>
      <c r="AA155" s="3">
        <f>LEFT(S155,FIND(CHAR(10),S155)-1)</f>
        <v/>
      </c>
      <c r="AB155" s="2">
        <f>LEFT(T155,FIND(CHAR(10),T155)-1)</f>
        <v/>
      </c>
      <c r="AC155" s="2">
        <f>LEFT(U155,FIND(CHAR(10),U155)-1)</f>
        <v/>
      </c>
      <c r="AD155" s="2">
        <f>LEFT(V155,FIND(CHAR(10),V155)-1)</f>
        <v/>
      </c>
      <c r="AE155" s="2">
        <f>LEFT(W155,FIND(CHAR(10),W155)-1)</f>
        <v/>
      </c>
      <c r="AF155" s="0" t="inlineStr">
        <is>
          <t>液体,纸箱</t>
        </is>
      </c>
      <c r="AG155" s="0" t="inlineStr">
        <is>
          <t>multicolour</t>
        </is>
      </c>
      <c r="AH155" s="0" t="inlineStr">
        <is>
          <t>Free Size</t>
        </is>
      </c>
      <c r="AJ155" s="0" t="inlineStr">
        <is>
          <t>Plastic</t>
        </is>
      </c>
      <c r="AK155" s="0" t="inlineStr">
        <is>
          <t>塑料</t>
        </is>
      </c>
      <c r="AL155" s="0" t="inlineStr">
        <is>
          <t>5</t>
        </is>
      </c>
      <c r="AM155" s="0" t="inlineStr">
        <is>
          <t>130</t>
        </is>
      </c>
      <c r="AN155" s="5" t="n">
        <v>0.29</v>
      </c>
      <c r="AO155" s="0" t="n">
        <v>15.99</v>
      </c>
      <c r="AP155" s="0" t="n">
        <v>6.59</v>
      </c>
      <c r="AQ155" s="0" t="n">
        <v>6.99</v>
      </c>
      <c r="AR155" s="0">
        <f>IF(VALUE(TRIM(AM155))&lt;=100,"202411999000529084",IF(VALUE(TRIM(AM155))&lt;=200,"202411999000529085",IF(VALUE(TRIM(AM155))&lt;=300,"202411999000529087",IF(VALUE(TRIM(AM155))&lt;=400,"202411999000529089",IF(VALUE(TRIM(AM155))&lt;=500,"202411999000529090",IF(VALUE(TRIM(AM155))&lt;=1000,"202411999000532718","202411999000536024"))))))</f>
        <v/>
      </c>
      <c r="AU155" s="0" t="inlineStr">
        <is>
          <t>正常</t>
        </is>
      </c>
      <c r="BA155" s="0" t="inlineStr">
        <is>
          <t>http://23.94.38.62/SytPRHVYMkxsQkdQR20rQWk5S3VSdnFBZnM0ZC92ekROSWp1aVdWRDMzNmV4aFUzTWpid1ozcXFOWlNFZHY4b0RsbWJBZmx2dG5NPQ.jpg</t>
        </is>
      </c>
      <c r="BB155" s="0" t="inlineStr">
        <is>
          <t>http://23.94.38.62/SzlFTlpQa1VIeWtUVTlIV3AyNDdLT2VtaGhtZzl2OHNicUY3bUg3YkM1d0ZUempsS1dkUUJzbWxwOUtiemg1T29EaEJ3NmJCY3ZrPQ.jpg</t>
        </is>
      </c>
      <c r="BC155" s="0" t="inlineStr">
        <is>
          <t>http://23.94.38.62/emxCWk9EM2dnMWlPaW1rWlJIdWlaYUg4aG0yWVpuYkU2cUN5OTBqUnhYYkNCUWYzbmlsYjBpeFR0MXJNamVHWnh1OWVSUDJMNUFZPQ.jpg</t>
        </is>
      </c>
      <c r="BD155" s="0" t="inlineStr">
        <is>
          <t>http://23.94.38.62/eFdTSUZjMmNBeWhPQzJyOXkydEJ5akdGYUwwZlBwS1BQRjAyYTdadzltZHdWUUtkN2lVZjlpZ3FCTFIyV0pUVHBVZlJRVGZxWnNvPQ.jpg</t>
        </is>
      </c>
      <c r="BE155" s="0" t="inlineStr">
        <is>
          <t>http://23.94.38.62/d3ZvOUNvRGxBbS9TRnAwenJ5Q3g1Z2x0cnltVzR1QVdESE0xa0NLSjNhNlMrdmRxN0NoUVpXTy9vNlZydXAzWEVHOFRDY1p1WVFrPQ.jpg</t>
        </is>
      </c>
      <c r="BF155" s="0" t="inlineStr">
        <is>
          <t>http://23.94.38.62/K3QvRDhpOVFDNUZYcy9BUXpkcWtNOTRpd0ZyVXBTdHpLbHJtR2NOaFc1WGVpdnVvSzUxNTVNb3ZldkdCZXJkT08wVFdwWjZDd2RJPQ.jpg</t>
        </is>
      </c>
      <c r="BG155" s="0" t="inlineStr">
        <is>
          <t>http://23.94.38.62/NHdhdWNmdXA5R0t5SFRYMXdxQUpTbXhOdHpMc3IzZmU5bHh3dUkxbEhxYjVSSUdITDdrOXNabmR3bzZCQVdLZDlFdU5hM0oyNWZzPQ.jpg</t>
        </is>
      </c>
      <c r="BH155" s="0" t="inlineStr">
        <is>
          <t>http://23.94.38.62/MUZrUDNZNGVobzhRR3d0MGl5UU53RnVDUGVmTGFURWUvWUY5SjFuakU5WEY1UXg4MmkrdHRMVWZlZ3FWaXA5RTJQYnZCbWVGSFVzPQ.jpg</t>
        </is>
      </c>
      <c r="BI155" s="0" t="inlineStr">
        <is>
          <t>http://23.94.38.62/OFNzMWNaaERQV0NKY0VQSnBhRkRmUnIyV2JCQkgvejBaSVBYdFcxMTZIY3ZqaFVta3hNSmpmaEN4L2E0NGlweFAzUWhuMWt5eWZNPQ.jpg</t>
        </is>
      </c>
      <c r="BJ155" s="0" t="inlineStr">
        <is>
          <t>http://23.94.38.62/V3p0S2k5YUNXY0JtcGhmeXhJS3hlNmNiRmE3WjV5WWF2eDhRK0tVekhvMEN6ZnY4ektuTlVEb1ZHaDUyK3N3b0Jqa08vTjZDZFM4PQ.jpg@100</t>
        </is>
      </c>
      <c r="BK155" s="0">
        <f>IF(ISBLANK(BJ155),BA155,BJ155)</f>
        <v/>
      </c>
      <c r="BL155" s="0" t="inlineStr">
        <is>
          <t>CQQ241108006</t>
        </is>
      </c>
      <c r="BN155" s="0" t="inlineStr">
        <is>
          <t>Calendula Make-up Remover Oil Refreshing Gentle Deeped Cleansing Make-up Remover Lotion Cream Face And Lips Eye And Lip Make-up Remover 100ml</t>
        </is>
      </c>
      <c r="BO155" s="0" t="inlineStr">
        <is>
          <t>金盏花卸妆油清爽温和深层清洁卸妆乳液霜面部唇部眼唇卸妆液100ml</t>
        </is>
      </c>
      <c r="BP155" s="0" t="inlineStr">
        <is>
          <t>HOYGI金盏花卸妆油100ml</t>
        </is>
      </c>
      <c r="BQ155" s="0" t="inlineStr">
        <is>
          <t>Hoygi Calendula Cleansing Oil 100Ml</t>
        </is>
      </c>
    </row>
    <row r="156" ht="50" customHeight="1" s="1">
      <c r="A156" s="0" t="inlineStr">
        <is>
          <t>MFF241115009</t>
        </is>
      </c>
      <c r="B156" s="0" t="inlineStr">
        <is>
          <t>Herunwer</t>
        </is>
      </c>
      <c r="C156" s="0" t="inlineStr">
        <is>
          <t>2WXX20250106</t>
        </is>
      </c>
      <c r="D156" s="0" t="inlineStr">
        <is>
          <t>-</t>
        </is>
      </c>
      <c r="E156" s="0" t="n"/>
      <c r="F156" s="0">
        <f>C156&amp;D156&amp;A156&amp;D156&amp;B156</f>
        <v/>
      </c>
      <c r="G156" s="0">
        <f>C156&amp;D156&amp;E156&amp;D156&amp;B156</f>
        <v/>
      </c>
      <c r="J156" s="0">
        <f>BN156</f>
        <v/>
      </c>
      <c r="K156" s="0" t="inlineStr">
        <is>
          <t xml:space="preserve">Herunwer </t>
        </is>
      </c>
      <c r="L156" s="0">
        <f>K156&amp;J156</f>
        <v/>
      </c>
      <c r="M156" s="0">
        <f>LEN(L156)</f>
        <v/>
      </c>
      <c r="N156" s="0" t="inlineStr">
        <is>
          <t>Makeup Remover Cleansing Stick 7g&lt;br&gt;Features:&lt;br&gt; 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t>
        </is>
      </c>
      <c r="O156" s="2">
        <f>IF(ISNUMBER(SEARCH("&lt;br&gt;Size",SUBSTITUTE(TRIM(N156),"&lt;br&gt; ","&lt;br&gt;"))),LEFT(SUBSTITUTE(TRIM(N156),"&lt;br&gt; ","&lt;br&gt;"),SEARCH("&lt;br&gt;Size",SUBSTITUTE(TRIM(N156),"&lt;br&gt; ","&lt;br&gt;"))-1),SUBSTITUTE(TRIM(N156),"&lt;br&gt; ","&lt;br&gt;"))</f>
        <v/>
      </c>
      <c r="P156" s="2">
        <f>IF(ISNUMBER(SEARCH("Size&lt;br&gt;US",O156)),LEFT(O156,SEARCH("Size&lt;br&gt;US",O156)-1),O156)</f>
        <v/>
      </c>
      <c r="Q156" s="2">
        <f>SUBSTITUTE(P156,"&lt;br&gt;",CHAR(10))</f>
        <v/>
      </c>
      <c r="R156" s="2">
        <f>REPLACE(Q156,1,FIND(CHAR(10),Q156),)</f>
        <v/>
      </c>
      <c r="S156" s="3">
        <f>REPLACE(R156,1,FIND(CHAR(10),R156),)</f>
        <v/>
      </c>
      <c r="T156" s="3">
        <f>REPLACE(S156,1,FIND(CHAR(10),S156),)</f>
        <v/>
      </c>
      <c r="U156" s="3">
        <f>REPLACE(T156,1,FIND(CHAR(10),T156),)</f>
        <v/>
      </c>
      <c r="V156" s="3">
        <f>REPLACE(U156,1,FIND(CHAR(10),U156),)</f>
        <v/>
      </c>
      <c r="W156" s="3">
        <f>REPLACE(V156,1,FIND(CHAR(10),V156),)</f>
        <v/>
      </c>
      <c r="X156" s="3">
        <f>REPLACE(W156,1,FIND(CHAR(10),W156),)</f>
        <v/>
      </c>
      <c r="Y156" s="2">
        <f>K156&amp;"【Service】 If you have any questions, please feel free to contact us and we will answer your questions as soon as possible."</f>
        <v/>
      </c>
      <c r="Z156" s="3" t="inlineStr">
        <is>
          <t>best gift</t>
        </is>
      </c>
      <c r="AA156" s="3">
        <f>LEFT(S156,FIND(CHAR(10),S156)-1)</f>
        <v/>
      </c>
      <c r="AB156" s="2">
        <f>LEFT(T156,FIND(CHAR(10),T156)-1)</f>
        <v/>
      </c>
      <c r="AC156" s="2">
        <f>LEFT(U156,FIND(CHAR(10),U156)-1)</f>
        <v/>
      </c>
      <c r="AD156" s="2">
        <f>LEFT(V156,FIND(CHAR(10),V156)-1)</f>
        <v/>
      </c>
      <c r="AE156" s="2">
        <f>LEFT(W156,FIND(CHAR(10),W156)-1)</f>
        <v/>
      </c>
      <c r="AF156" s="0" t="inlineStr">
        <is>
          <t>膏体,纸箱,信封件-FR,信封件-JP</t>
        </is>
      </c>
      <c r="AG156" s="0" t="inlineStr">
        <is>
          <t>pink</t>
        </is>
      </c>
      <c r="AH156" s="0" t="inlineStr">
        <is>
          <t>Free Size</t>
        </is>
      </c>
      <c r="AJ156" s="0" t="inlineStr">
        <is>
          <t>Plastic</t>
        </is>
      </c>
      <c r="AK156" s="0" t="inlineStr">
        <is>
          <t>塑料</t>
        </is>
      </c>
      <c r="AL156" s="0" t="inlineStr">
        <is>
          <t>3.2</t>
        </is>
      </c>
      <c r="AM156" s="0" t="inlineStr">
        <is>
          <t>15</t>
        </is>
      </c>
      <c r="AN156" s="5" t="n">
        <v>0.03</v>
      </c>
      <c r="AO156" s="0" t="n">
        <v>12.99</v>
      </c>
      <c r="AP156" s="0" t="n">
        <v>5.14</v>
      </c>
      <c r="AQ156" s="0" t="n">
        <v>4.99</v>
      </c>
      <c r="AR156" s="0">
        <f>IF(VALUE(TRIM(AM156))&lt;=100,"202411999000529084",IF(VALUE(TRIM(AM156))&lt;=200,"202411999000529085",IF(VALUE(TRIM(AM156))&lt;=300,"202411999000529087",IF(VALUE(TRIM(AM156))&lt;=400,"202411999000529089",IF(VALUE(TRIM(AM156))&lt;=500,"202411999000529090",IF(VALUE(TRIM(AM156))&lt;=1000,"202411999000532718","202411999000536024"))))))</f>
        <v/>
      </c>
      <c r="AU156" s="0" t="inlineStr">
        <is>
          <t>正常</t>
        </is>
      </c>
      <c r="BA156" s="0" t="inlineStr">
        <is>
          <t>http://23.94.38.62/OE8yelIwWkZ0MDFnYStVazZyMENHNFRjM0hSVFRBdzJLSEFUbjBKbVpZTExOWElna3JpS0hiaVVvZlVSUHcrbzF6bklDZkQyTGhVPQ.jpg</t>
        </is>
      </c>
      <c r="BB156" s="0" t="inlineStr">
        <is>
          <t>http://23.94.38.62/TmhqV2lGbDUwY0JmdC9WWS9EbmNOQVVjcDkzM2RWbWpjdkpQWmJ0K1NHQ0prRkFsMGcxOWtZTDZFNEh0SFNXWXV2NWdqN20vUzBRPQ.jpg</t>
        </is>
      </c>
      <c r="BC156" s="0" t="inlineStr">
        <is>
          <t>http://23.94.38.62/YVduTGVpSzY2RW94cmFWRHZ4Yyt6LzRMeHBXNU9PeWV1T1R5aFVvWmp5dVU1ZXNCL21XMWw3b0FhQzkrOGhDaXphdVdoR1ZFM2pFPQ.jpg</t>
        </is>
      </c>
      <c r="BD156" s="0" t="inlineStr">
        <is>
          <t>http://23.94.38.62/REsyc3VKekxCK2YzVkY0ay9DQlhZcktBWG5HNFFZQmtwM3paalpYcDB0bFdkdjQ3cTR4UDBMMjFvMjNJSTBrcmJ1c01rRS9HWk0wPQ.jpg</t>
        </is>
      </c>
      <c r="BE156" s="0" t="inlineStr">
        <is>
          <t>http://23.94.38.62/cUdyQ1gyUURMVkpvcnlVZTMvdExKWDRLZzBzWGppTGdBN0RsZjNpbEZISUlhNXByZjhlM0J2SllzUEJVbUZ6WWU2cWxiZkRSdERvPQ.jpg</t>
        </is>
      </c>
      <c r="BF156" s="0" t="inlineStr">
        <is>
          <t>http://23.94.38.62/OFgxRVhLTmwvVFEyRzg0MWZFWkRkR2NLUmkrNnNMa2Q2bVQyV29RRC9ReGl0d0ZTZXJvcWJmQnhPdDBXaVgwVXBiaXpqTEI1TlNvPQ.jpg</t>
        </is>
      </c>
      <c r="BG156" s="0" t="inlineStr">
        <is>
          <t>http://23.94.38.62/R2l3WkxSTXpSbWxZbXN1Z2M0SnlhYWV4Ym4zNFpseU0zYXhoWC9DRnc1RkUySlRGYzQrKzY5ZDVQS3NXK21XdlpmVUhKUDM3UW0wPQ.jpg</t>
        </is>
      </c>
      <c r="BH156" s="0" t="inlineStr">
        <is>
          <t>http://23.94.38.62/Qm5jTDBIOFE5TVM0aCt1amxIWWNRVjRTM1hHMnJzTDFFNEhXSThqWExxTERjYkIxQmo2QzQ1aFo5RWtJTEM5Smg0M3ptSFIwcUlrPQ.jpg</t>
        </is>
      </c>
      <c r="BI156" s="0" t="n"/>
      <c r="BJ156" s="0" t="inlineStr">
        <is>
          <t>http://23.94.38.62/V1lJMTRsN0wweHZTSGNxS0dWcFYwZmUzWGIyZ2labmRjdzNaNUo4V1J4czNGMFRPWW5QRmhuUkZCR2xONU1iKzFKeDQrL0Z1ZGVFPQ.jpg@100</t>
        </is>
      </c>
      <c r="BK156" s="0">
        <f>IF(ISBLANK(BJ156),BA156,BJ156)</f>
        <v/>
      </c>
      <c r="BL156" s="0" t="inlineStr">
        <is>
          <t>MFF241115009</t>
        </is>
      </c>
      <c r="BN156" s="0" t="inlineStr">
        <is>
          <t>Makeup Remover Cleansing Stick 7g</t>
        </is>
      </c>
      <c r="BO156" s="0" t="inlineStr">
        <is>
          <t>卸妆洁面棒 7g</t>
        </is>
      </c>
      <c r="BP156" s="0" t="inlineStr">
        <is>
          <t>深层卸妆清洁棒7g</t>
        </is>
      </c>
      <c r="BQ156" s="0" t="inlineStr">
        <is>
          <t>Deep Cleansing Cleansing Stick 7G</t>
        </is>
      </c>
    </row>
    <row r="157" ht="50" customHeight="1" s="1">
      <c r="A157" s="0" t="inlineStr">
        <is>
          <t>LCX241115005</t>
        </is>
      </c>
      <c r="B157" s="0" t="inlineStr">
        <is>
          <t>Herunwer</t>
        </is>
      </c>
      <c r="C157" s="0" t="inlineStr">
        <is>
          <t>2WXX20250106</t>
        </is>
      </c>
      <c r="D157" s="0" t="inlineStr">
        <is>
          <t>-</t>
        </is>
      </c>
      <c r="E157" s="0" t="n"/>
      <c r="F157" s="0">
        <f>C157&amp;D157&amp;A157&amp;D157&amp;B157</f>
        <v/>
      </c>
      <c r="G157" s="0">
        <f>C157&amp;D157&amp;E157&amp;D157&amp;B157</f>
        <v/>
      </c>
      <c r="J157" s="0">
        <f>BN157</f>
        <v/>
      </c>
      <c r="K157" s="0" t="inlineStr">
        <is>
          <t xml:space="preserve">Herunwer </t>
        </is>
      </c>
      <c r="L157" s="0">
        <f>K157&amp;J157</f>
        <v/>
      </c>
      <c r="M157" s="0">
        <f>LEN(L157)</f>
        <v/>
      </c>
      <c r="N157" s="0" t="inlineStr">
        <is>
          <t>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t>
        </is>
      </c>
      <c r="O157" s="2">
        <f>IF(ISNUMBER(SEARCH("&lt;br&gt;Size",SUBSTITUTE(TRIM(N157),"&lt;br&gt; ","&lt;br&gt;"))),LEFT(SUBSTITUTE(TRIM(N157),"&lt;br&gt; ","&lt;br&gt;"),SEARCH("&lt;br&gt;Size",SUBSTITUTE(TRIM(N157),"&lt;br&gt; ","&lt;br&gt;"))-1),SUBSTITUTE(TRIM(N157),"&lt;br&gt; ","&lt;br&gt;"))</f>
        <v/>
      </c>
      <c r="P157" s="2">
        <f>IF(ISNUMBER(SEARCH("Size&lt;br&gt;US",O157)),LEFT(O157,SEARCH("Size&lt;br&gt;US",O157)-1),O157)</f>
        <v/>
      </c>
      <c r="Q157" s="2">
        <f>SUBSTITUTE(P157,"&lt;br&gt;",CHAR(10))</f>
        <v/>
      </c>
      <c r="R157" s="2">
        <f>REPLACE(Q157,1,FIND(CHAR(10),Q157),)</f>
        <v/>
      </c>
      <c r="S157" s="3">
        <f>REPLACE(R157,1,FIND(CHAR(10),R157),)</f>
        <v/>
      </c>
      <c r="T157" s="3">
        <f>REPLACE(S157,1,FIND(CHAR(10),S157),)</f>
        <v/>
      </c>
      <c r="U157" s="3">
        <f>REPLACE(T157,1,FIND(CHAR(10),T157),)</f>
        <v/>
      </c>
      <c r="V157" s="3">
        <f>REPLACE(U157,1,FIND(CHAR(10),U157),)</f>
        <v/>
      </c>
      <c r="W157" s="3">
        <f>REPLACE(V157,1,FIND(CHAR(10),V157),)</f>
        <v/>
      </c>
      <c r="X157" s="3">
        <f>REPLACE(W157,1,FIND(CHAR(10),W157),)</f>
        <v/>
      </c>
      <c r="Y157" s="2">
        <f>K157&amp;"【Service】 If you have any questions, please feel free to contact us and we will answer your questions as soon as possible."</f>
        <v/>
      </c>
      <c r="Z157" s="3" t="inlineStr">
        <is>
          <t>best gift</t>
        </is>
      </c>
      <c r="AA157" s="3">
        <f>LEFT(S157,FIND(CHAR(10),S157)-1)</f>
        <v/>
      </c>
      <c r="AB157" s="2">
        <f>LEFT(T157,FIND(CHAR(10),T157)-1)</f>
        <v/>
      </c>
      <c r="AC157" s="2">
        <f>LEFT(U157,FIND(CHAR(10),U157)-1)</f>
        <v/>
      </c>
      <c r="AD157" s="2">
        <f>LEFT(V157,FIND(CHAR(10),V157)-1)</f>
        <v/>
      </c>
      <c r="AE157" s="2">
        <f>LEFT(W157,FIND(CHAR(10),W157)-1)</f>
        <v/>
      </c>
      <c r="AF157" s="0" t="inlineStr">
        <is>
          <t>液体,信封件-DE2,信封件-FR,信封件-JP</t>
        </is>
      </c>
      <c r="AG157" s="0" t="inlineStr">
        <is>
          <t>multicolor</t>
        </is>
      </c>
      <c r="AH157" s="0" t="inlineStr">
        <is>
          <t>Free Size</t>
        </is>
      </c>
      <c r="AJ157" s="0" t="inlineStr">
        <is>
          <t>Plastic</t>
        </is>
      </c>
      <c r="AK157" s="0" t="inlineStr">
        <is>
          <t>塑料</t>
        </is>
      </c>
      <c r="AL157" s="0" t="inlineStr">
        <is>
          <t>6.8</t>
        </is>
      </c>
      <c r="AM157" s="0" t="inlineStr">
        <is>
          <t>115</t>
        </is>
      </c>
      <c r="AN157" s="5" t="n">
        <v>0.25</v>
      </c>
      <c r="AO157" s="0" t="n">
        <v>16.99</v>
      </c>
      <c r="AP157" s="0" t="n">
        <v>6.66</v>
      </c>
      <c r="AQ157" s="0" t="n">
        <v>6.99</v>
      </c>
      <c r="AR157" s="0">
        <f>IF(VALUE(TRIM(AM157))&lt;=100,"202411999000529084",IF(VALUE(TRIM(AM157))&lt;=200,"202411999000529085",IF(VALUE(TRIM(AM157))&lt;=300,"202411999000529087",IF(VALUE(TRIM(AM157))&lt;=400,"202411999000529089",IF(VALUE(TRIM(AM157))&lt;=500,"202411999000529090",IF(VALUE(TRIM(AM157))&lt;=1000,"202411999000532718","202411999000536024"))))))</f>
        <v/>
      </c>
      <c r="AU157" s="0" t="inlineStr">
        <is>
          <t>正常</t>
        </is>
      </c>
      <c r="BA157" s="0" t="inlineStr">
        <is>
          <t>http://23.94.38.62/QTlVcFFIVEZxMGRaeEJqb056WitGeGpJc0ExVjEzS093cHVoQVBjWXQzNUNQMU1RZXJ3WHpXdG9HbDllUUV2M3E4VnBwbXNyc0RvPQ.jpg</t>
        </is>
      </c>
      <c r="BB157" s="0" t="inlineStr">
        <is>
          <t>http://23.94.38.62/T3laZVN0OE9pcTkwSUZRMVllMW03RnpyNjBUa0dpT0FCanJUWTg0V2oxYTRTS0hEbWZrUXhIL0p6YWlwL2VhSFVqaHdCUVVvZnhrPQ.jpg</t>
        </is>
      </c>
      <c r="BC157" s="0" t="inlineStr">
        <is>
          <t>http://23.94.38.62/ZWozTUlGUTZta2VQV0FDWStObGRENldoRURRbFVQVU14a1grN3hhRWdBYmZuRWNNWVUxNU9uTlhMNExmaUtLK0xDc3p4MnhZZDFjPQ.jpg</t>
        </is>
      </c>
      <c r="BD157" s="0" t="inlineStr">
        <is>
          <t>http://23.94.38.62/TG1RMDBmV1Juai9FdittTm83bUg0VWV6ai81U2EzRjFhQzhPdXdDU2JIZDBQVTd6WDZRMExHdGNibk83UEp0a01wNllUNWk5RG9FPQ.jpg</t>
        </is>
      </c>
      <c r="BE157" s="0" t="inlineStr">
        <is>
          <t>http://23.94.38.62/QkwrNlhGeHg2K1pTVEhZdnU2QUNqMThlQk1ESHRKdVBSc2Z1bmF1UmxiRjlnVVVSUEszTDR0V0doRytIeEZlUGxqOGxKSENiYm0wPQ.jpg</t>
        </is>
      </c>
      <c r="BF157" s="0" t="inlineStr">
        <is>
          <t>http://23.94.38.62/dkZiVjN3bm1Vd09OWUljcFY1VS9tQ0F1aUlDOC90Z2dmNVJ1d3ZpK215eGJkTk84OWpBMDdxbXNjaWszR3p6UWlXditxMnNMZnlZPQ.jpg</t>
        </is>
      </c>
      <c r="BG157" s="0" t="inlineStr">
        <is>
          <t>http://23.94.38.62/azhUTkdPQVVzR2dlVDc5cHBuQSs3LzAzRTNyYVdTdXdxbTRrVmZkL0ZaSG9vTCtHWEhFOGhpc0lOLzgrWHQ0VXExUGxVYVptbWxnPQ.jpg</t>
        </is>
      </c>
      <c r="BH157" s="0" t="inlineStr">
        <is>
          <t>http://23.94.38.62/MG52WFk5TmVtVzI0NjFuNUZEckNRUVF2SkJlTk90SE1WcXIxcFRGMVg3WTFlaWlKaG45SVBzZ1ZSZlJhUW9WK0Q4U1F4YzFoQTJNPQ.jpg</t>
        </is>
      </c>
      <c r="BI157" s="0" t="inlineStr">
        <is>
          <t>http://23.94.38.62/WU8xRXRGT0hHbmgvTlVENGZKYkRPUDYrYkgxeGRVV0dVdW1tMVdFMTNETDU1Tjk3WlBabS9sZGN1M1RDQzljaFc4c0tFUnE5NVIwPQ.jpg</t>
        </is>
      </c>
      <c r="BJ157" s="0" t="inlineStr">
        <is>
          <t>http://23.94.38.62/RHRYdlc1M3I3dlRVdHRPbzlOSjFBcGIvcTJPcWdGSkF4akF1a0NjZGk2ZURNcE1YZGFBU2QrZ2doQ1Z3NTdHUWs1eDNMenRlWkhFPQ.jpg@100</t>
        </is>
      </c>
      <c r="BK157" s="0">
        <f>IF(ISBLANK(BJ157),BA157,BJ157)</f>
        <v/>
      </c>
      <c r="BL157" s="0" t="inlineStr">
        <is>
          <t>LCX241115005</t>
        </is>
      </c>
      <c r="BN157" s="0" t="inlineStr">
        <is>
          <t>Rosehip Oil Makeup Remover Oil 2mlx20pcs</t>
        </is>
      </c>
      <c r="BO157" s="0" t="inlineStr">
        <is>
          <t>玫瑰果油卸妆油 2mlx20pcs</t>
        </is>
      </c>
      <c r="BP157" s="0" t="inlineStr">
        <is>
          <t>葆诗密码 玫瑰果油卸妆油2ml*20粒/袋 温和不刺激眼唇脸三合一</t>
        </is>
      </c>
      <c r="BQ157" s="0" t="inlineStr">
        <is>
          <t>Boshi Code Rosehip Oil Cleansing Oil 2Ml*20 Capsules/Bag Mild Non-Irritating Eyes, Lips And Face Three-In-One</t>
        </is>
      </c>
    </row>
    <row r="158" ht="50" customHeight="1" s="1">
      <c r="A158" s="0" t="inlineStr">
        <is>
          <t>LCX241115006</t>
        </is>
      </c>
      <c r="B158" s="0" t="inlineStr">
        <is>
          <t>Herunwer</t>
        </is>
      </c>
      <c r="C158" s="0" t="inlineStr">
        <is>
          <t>2WXX20250106</t>
        </is>
      </c>
      <c r="D158" s="0" t="inlineStr">
        <is>
          <t>-</t>
        </is>
      </c>
      <c r="E158" s="0" t="n"/>
      <c r="F158" s="0">
        <f>C158&amp;D158&amp;A158&amp;D158&amp;B158</f>
        <v/>
      </c>
      <c r="G158" s="0">
        <f>C158&amp;D158&amp;E158&amp;D158&amp;B158</f>
        <v/>
      </c>
      <c r="J158" s="0">
        <f>BN158</f>
        <v/>
      </c>
      <c r="K158" s="0" t="inlineStr">
        <is>
          <t xml:space="preserve">Herunwer </t>
        </is>
      </c>
      <c r="L158" s="0">
        <f>K158&amp;J158</f>
        <v/>
      </c>
      <c r="M158" s="0">
        <f>LEN(L158)</f>
        <v/>
      </c>
      <c r="N158" s="0" t="inlineStr">
        <is>
          <t>Rosehip Oil Makeup Remover Oil 2mlx20pcs&lt;br&gt;Features:&lt;br&gt;Water sensitive , skin friendly and soothing&lt;br&gt;Accurate measurement, compact and portable&lt;br&gt;Second throw, lock fresh&lt;br&gt;Quickly emulsify, rinse off immediately, gentle and non irritating&lt;br&gt; Product Description:&lt;br&gt;2ml * 20 pills/bag&lt;br&gt;</t>
        </is>
      </c>
      <c r="O158" s="2">
        <f>IF(ISNUMBER(SEARCH("&lt;br&gt;Size",SUBSTITUTE(TRIM(N158),"&lt;br&gt; ","&lt;br&gt;"))),LEFT(SUBSTITUTE(TRIM(N158),"&lt;br&gt; ","&lt;br&gt;"),SEARCH("&lt;br&gt;Size",SUBSTITUTE(TRIM(N158),"&lt;br&gt; ","&lt;br&gt;"))-1),SUBSTITUTE(TRIM(N158),"&lt;br&gt; ","&lt;br&gt;"))</f>
        <v/>
      </c>
      <c r="P158" s="2">
        <f>IF(ISNUMBER(SEARCH("Size&lt;br&gt;US",O158)),LEFT(O158,SEARCH("Size&lt;br&gt;US",O158)-1),O158)</f>
        <v/>
      </c>
      <c r="Q158" s="2">
        <f>SUBSTITUTE(P158,"&lt;br&gt;",CHAR(10))</f>
        <v/>
      </c>
      <c r="R158" s="2">
        <f>REPLACE(Q158,1,FIND(CHAR(10),Q158),)</f>
        <v/>
      </c>
      <c r="S158" s="3">
        <f>REPLACE(R158,1,FIND(CHAR(10),R158),)</f>
        <v/>
      </c>
      <c r="T158" s="3">
        <f>REPLACE(S158,1,FIND(CHAR(10),S158),)</f>
        <v/>
      </c>
      <c r="U158" s="3">
        <f>REPLACE(T158,1,FIND(CHAR(10),T158),)</f>
        <v/>
      </c>
      <c r="V158" s="3">
        <f>REPLACE(U158,1,FIND(CHAR(10),U158),)</f>
        <v/>
      </c>
      <c r="W158" s="3">
        <f>REPLACE(V158,1,FIND(CHAR(10),V158),)</f>
        <v/>
      </c>
      <c r="X158" s="3">
        <f>REPLACE(W158,1,FIND(CHAR(10),W158),)</f>
        <v/>
      </c>
      <c r="Y158" s="2">
        <f>K158&amp;"【Service】 If you have any questions, please feel free to contact us and we will answer your questions as soon as possible."</f>
        <v/>
      </c>
      <c r="Z158" s="3" t="inlineStr">
        <is>
          <t>best gift</t>
        </is>
      </c>
      <c r="AA158" s="3">
        <f>LEFT(S158,FIND(CHAR(10),S158)-1)</f>
        <v/>
      </c>
      <c r="AB158" s="2">
        <f>LEFT(T158,FIND(CHAR(10),T158)-1)</f>
        <v/>
      </c>
      <c r="AC158" s="2">
        <f>LEFT(U158,FIND(CHAR(10),U158)-1)</f>
        <v/>
      </c>
      <c r="AD158" s="2">
        <f>LEFT(V158,FIND(CHAR(10),V158)-1)</f>
        <v/>
      </c>
      <c r="AE158" s="2">
        <f>LEFT(W158,FIND(CHAR(10),W158)-1)</f>
        <v/>
      </c>
      <c r="AF158" s="0" t="inlineStr">
        <is>
          <t>液体,信封件-DE2,信封件-FR,信封件-JP</t>
        </is>
      </c>
      <c r="AG158" s="0" t="inlineStr">
        <is>
          <t>multicolor</t>
        </is>
      </c>
      <c r="AH158" s="0" t="inlineStr">
        <is>
          <t>Free Size</t>
        </is>
      </c>
      <c r="AJ158" s="0" t="inlineStr">
        <is>
          <t>Plastic</t>
        </is>
      </c>
      <c r="AK158" s="0" t="inlineStr">
        <is>
          <t>塑料</t>
        </is>
      </c>
      <c r="AL158" s="0" t="inlineStr">
        <is>
          <t>6.8</t>
        </is>
      </c>
      <c r="AM158" s="0" t="inlineStr">
        <is>
          <t>115</t>
        </is>
      </c>
      <c r="AN158" s="5" t="n">
        <v>0.25</v>
      </c>
      <c r="AO158" s="0" t="n">
        <v>16.99</v>
      </c>
      <c r="AP158" s="0" t="n">
        <v>6.66</v>
      </c>
      <c r="AQ158" s="0" t="n">
        <v>6.99</v>
      </c>
      <c r="AR158" s="0">
        <f>IF(VALUE(TRIM(AM158))&lt;=100,"202411999000529084",IF(VALUE(TRIM(AM158))&lt;=200,"202411999000529085",IF(VALUE(TRIM(AM158))&lt;=300,"202411999000529087",IF(VALUE(TRIM(AM158))&lt;=400,"202411999000529089",IF(VALUE(TRIM(AM158))&lt;=500,"202411999000529090",IF(VALUE(TRIM(AM158))&lt;=1000,"202411999000532718","202411999000536024"))))))</f>
        <v/>
      </c>
      <c r="AU158" s="0" t="inlineStr">
        <is>
          <t>正常</t>
        </is>
      </c>
      <c r="BA158" s="0" t="inlineStr">
        <is>
          <t>http://23.94.38.62/ZHJ6SSs0ZzJac3l3Z0ROYWx1S0JHVXpiY2RtZS9Od2phNDVQQ2E4bTlwWjM5ckhlSUlOQUdBczUyK29lSHRwb3c4TWYwOHhqR3NjPQ.jpg</t>
        </is>
      </c>
      <c r="BB158" s="0" t="inlineStr">
        <is>
          <t>http://23.94.38.62/V3kyZnk3cjc0SjFJbEFVT21PRjY4OEltMXIrOHJRenJQSDJOL05sRjNwOXJUSGd2VHk0WUtuM3Rwdi8xWC9yVzdRTnNrQ2JzbmpVPQ.jpg</t>
        </is>
      </c>
      <c r="BC158" s="0" t="inlineStr">
        <is>
          <t>http://23.94.38.62/UWh3bmNwK3F1TUdJOGhHcXBtdlBtaGdwdUpqUWlHcUdzYjRIS3czVFY3RXFiYjl3MStxWi9GQ3U2d0FyckpLOGJqRXZBcHQyUktZPQ.jpg</t>
        </is>
      </c>
      <c r="BD158" s="0" t="inlineStr">
        <is>
          <t>http://23.94.38.62/cFVZZEZhNGkyZFU2Z1Q5NCt2cnhpZlFQK3dlWDQ2TmE3ajZsM3VsczJRNGZjeWVEc2xqOTlPeUJibkk4R0N4R1lVdkRyWGxvRUtNPQ.jpg</t>
        </is>
      </c>
      <c r="BE158" s="0" t="inlineStr">
        <is>
          <t>http://23.94.38.62/QzJIV2c2ZWxrSGhLWTROaFFEcThCN09hek1NOGRPZ2N3VENtbzEzQ1ByaXQzN0Z5YlRkNDNhamRacmtGQXZiTXdHNENDeW0rQUk4PQ.jpg</t>
        </is>
      </c>
      <c r="BF158" s="0" t="inlineStr">
        <is>
          <t>http://23.94.38.62/TlpKWitWb254Z3M3REtubDg4QmtJK0FmZDZ2a3c4VXk3dEttclNudW5KNnBja2p1YkFWZmRRdFptQVJvQUxtNDdReVVNbjdoS1FBPQ.jpg</t>
        </is>
      </c>
      <c r="BG158" s="0" t="inlineStr">
        <is>
          <t>http://23.94.38.62/dGFabE1NY0lIdW1pRFJBYTFnRHJlbVNTbEFqUHYxVjVmLy9XNG1UbzlIbXRLK2tWZ05DcUo0aVA3bXJNaDZiRmFWbEk5MzhmdkJBPQ.jpg</t>
        </is>
      </c>
      <c r="BH158" s="0" t="inlineStr">
        <is>
          <t>http://23.94.38.62/bDBRa1NrSGUzcmZSb2J2NmErSko0NVlvUFJCNUREVHFDRW9hVnpGbHJhWndRWjVJOEN6U2UvOVdoKzNJR0hqNENGSlh4YjRHRUY0PQ.jpg</t>
        </is>
      </c>
      <c r="BI158" s="0" t="inlineStr">
        <is>
          <t>http://23.94.38.62/VU9DZFI3a0F0d01qNVd2MndaUWV2WWU3aWF5MnBONDJEVm1pYmJIb2tDUE5TSHFxMFlFdTRyYTZRRkR3cXR4SmlZaVl4SldJUk4wPQ.jpg</t>
        </is>
      </c>
      <c r="BJ158" s="0" t="inlineStr">
        <is>
          <t>http://23.94.38.62/UEtqUThVVEVNL01XTW1MRWVXUU1iN3d5YjRYY2NBSFY5UThXYmNMeWEyenptL2M4ZjNiMlN1aDlKaFhZaExOSzMwZWYyMC9GVGMwPQ.jpg@100</t>
        </is>
      </c>
      <c r="BK158" s="0">
        <f>IF(ISBLANK(BJ158),BA158,BJ158)</f>
        <v/>
      </c>
      <c r="BL158" s="0" t="inlineStr">
        <is>
          <t>LCX241115006</t>
        </is>
      </c>
      <c r="BN158" s="0" t="inlineStr">
        <is>
          <t>Rosehip Oil Makeup Remover Oil 2mlx20pcs</t>
        </is>
      </c>
      <c r="BO158" s="0" t="inlineStr">
        <is>
          <t>玫瑰果油卸妆油 2mlx20pcs</t>
        </is>
      </c>
      <c r="BP158" s="0" t="inlineStr">
        <is>
          <t>葆诗密码亲肌安抚山茶花洁颜油2ml*20粒/袋 温和不刺激眼唇脸三合一</t>
        </is>
      </c>
      <c r="BQ158" s="0" t="inlineStr">
        <is>
          <t>Boshi Code Skin-Friendly Soothing Camellia Cleansing Oil 2Ml*20 Capsules/Bag Gentle And Non-Irritating Eyes, Lips And Face Three-In-One</t>
        </is>
      </c>
    </row>
    <row r="159" ht="50" customHeight="1" s="1">
      <c r="A159" s="0" t="inlineStr">
        <is>
          <t>WJY241126004</t>
        </is>
      </c>
      <c r="B159" s="0" t="inlineStr">
        <is>
          <t>Herunwer</t>
        </is>
      </c>
      <c r="C159" s="0" t="inlineStr">
        <is>
          <t>2WXX20250106</t>
        </is>
      </c>
      <c r="D159" s="0" t="inlineStr">
        <is>
          <t>-</t>
        </is>
      </c>
      <c r="E159" s="0" t="n"/>
      <c r="F159" s="0">
        <f>C159&amp;D159&amp;A159&amp;D159&amp;B159</f>
        <v/>
      </c>
      <c r="G159" s="0">
        <f>C159&amp;D159&amp;E159&amp;D159&amp;B159</f>
        <v/>
      </c>
      <c r="J159" s="0">
        <f>BN159</f>
        <v/>
      </c>
      <c r="K159" s="0" t="inlineStr">
        <is>
          <t xml:space="preserve">Herunwer </t>
        </is>
      </c>
      <c r="L159" s="0">
        <f>K159&amp;J159</f>
        <v/>
      </c>
      <c r="M159" s="0">
        <f>LEN(L159)</f>
        <v/>
      </c>
      <c r="N159" s="0"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59" s="2">
        <f>IF(ISNUMBER(SEARCH("&lt;br&gt;Size",SUBSTITUTE(TRIM(N159),"&lt;br&gt; ","&lt;br&gt;"))),LEFT(SUBSTITUTE(TRIM(N159),"&lt;br&gt; ","&lt;br&gt;"),SEARCH("&lt;br&gt;Size",SUBSTITUTE(TRIM(N159),"&lt;br&gt; ","&lt;br&gt;"))-1),SUBSTITUTE(TRIM(N159),"&lt;br&gt; ","&lt;br&gt;"))</f>
        <v/>
      </c>
      <c r="P159" s="2">
        <f>IF(ISNUMBER(SEARCH("Size&lt;br&gt;US",O159)),LEFT(O159,SEARCH("Size&lt;br&gt;US",O159)-1),O159)</f>
        <v/>
      </c>
      <c r="Q159" s="2">
        <f>SUBSTITUTE(P159,"&lt;br&gt;",CHAR(10))</f>
        <v/>
      </c>
      <c r="R159" s="2">
        <f>REPLACE(Q159,1,FIND(CHAR(10),Q159),)</f>
        <v/>
      </c>
      <c r="S159" s="3">
        <f>REPLACE(R159,1,FIND(CHAR(10),R159),)</f>
        <v/>
      </c>
      <c r="T159" s="3">
        <f>REPLACE(S159,1,FIND(CHAR(10),S159),)</f>
        <v/>
      </c>
      <c r="U159" s="3">
        <f>REPLACE(T159,1,FIND(CHAR(10),T159),)</f>
        <v/>
      </c>
      <c r="V159" s="3">
        <f>REPLACE(U159,1,FIND(CHAR(10),U159),)</f>
        <v/>
      </c>
      <c r="W159" s="3">
        <f>REPLACE(V159,1,FIND(CHAR(10),V159),)</f>
        <v/>
      </c>
      <c r="X159" s="3">
        <f>REPLACE(W159,1,FIND(CHAR(10),W159),)</f>
        <v/>
      </c>
      <c r="Y159" s="2">
        <f>K159&amp;"【Service】 If you have any questions, please feel free to contact us and we will answer your questions as soon as possible."</f>
        <v/>
      </c>
      <c r="Z159" s="3" t="inlineStr">
        <is>
          <t>best gift</t>
        </is>
      </c>
      <c r="AA159" s="3">
        <f>LEFT(S159,FIND(CHAR(10),S159)-1)</f>
        <v/>
      </c>
      <c r="AB159" s="2">
        <f>LEFT(T159,FIND(CHAR(10),T159)-1)</f>
        <v/>
      </c>
      <c r="AC159" s="2">
        <f>LEFT(U159,FIND(CHAR(10),U159)-1)</f>
        <v/>
      </c>
      <c r="AD159" s="2">
        <f>LEFT(V159,FIND(CHAR(10),V159)-1)</f>
        <v/>
      </c>
      <c r="AE159" s="2">
        <f>LEFT(W159,FIND(CHAR(10),W159)-1)</f>
        <v/>
      </c>
      <c r="AF159" s="0" t="inlineStr">
        <is>
          <t>纸箱,圣诞节产品,信封件-US.UK.DE,信封件-FR,信封件-JP</t>
        </is>
      </c>
      <c r="AG159" s="0" t="inlineStr">
        <is>
          <t>green</t>
        </is>
      </c>
      <c r="AH159" s="0" t="inlineStr">
        <is>
          <t>Free Size</t>
        </is>
      </c>
      <c r="AJ159" s="0" t="inlineStr">
        <is>
          <t>Plastic</t>
        </is>
      </c>
      <c r="AK159" s="0" t="inlineStr">
        <is>
          <t>塑料</t>
        </is>
      </c>
      <c r="AL159" s="0" t="inlineStr">
        <is>
          <t>26</t>
        </is>
      </c>
      <c r="AM159" s="0" t="inlineStr">
        <is>
          <t>122</t>
        </is>
      </c>
      <c r="AN159" s="5" t="n">
        <v>0.27</v>
      </c>
      <c r="AO159" s="0" t="n">
        <v>26.99</v>
      </c>
      <c r="AP159" s="0" t="n">
        <v>10.67</v>
      </c>
      <c r="AQ159" s="0" t="n">
        <v>10.99</v>
      </c>
      <c r="AR159" s="0">
        <f>IF(VALUE(TRIM(AM159))&lt;=100,"202411999000529084",IF(VALUE(TRIM(AM159))&lt;=200,"202411999000529085",IF(VALUE(TRIM(AM159))&lt;=300,"202411999000529087",IF(VALUE(TRIM(AM159))&lt;=400,"202411999000529089",IF(VALUE(TRIM(AM159))&lt;=500,"202411999000529090",IF(VALUE(TRIM(AM159))&lt;=1000,"202411999000532718","202411999000536024"))))))</f>
        <v/>
      </c>
      <c r="AU159" s="0" t="inlineStr">
        <is>
          <t>正常</t>
        </is>
      </c>
      <c r="BA159" s="0" t="inlineStr">
        <is>
          <t>http://23.94.38.62/amJyVm5QeDJEeTJlM0pZUDNXenhYK05uTkxIakdGSnJaVUt2MklkSHFFeHUxcFRkRHFUazhEajNwdGZISTRLUzF3NGh0c29BUkgwPQ.jpg</t>
        </is>
      </c>
      <c r="BB159" s="0" t="inlineStr">
        <is>
          <t>http://23.94.38.62/M0JCV0VITlp1dTc0WHc1RkhTOW1iNVd3REUxRGF4cE5HVFFMZldjYjN4MGRxUWJ5dmdQeDcwOWt3UEdmbGRuK0RMM3hmVEtzMjljPQ.jpg</t>
        </is>
      </c>
      <c r="BC159" s="0" t="inlineStr">
        <is>
          <t>http://23.94.38.62/T09uUkNLVDhiVGxpTGdOSFRFbnRjY3MvTU03QzJ3d05aT0Fnc0Yrdmo2L0pmREpFRmR1WnRYMHpJMlRyUXg2N2ltYXZFWjlWeGhzPQ.jpg</t>
        </is>
      </c>
      <c r="BD159" s="0" t="inlineStr">
        <is>
          <t>http://23.94.38.62/aGVLK1A2Z3FRb3Qvc0Z5RktzN2JkdlJPVmc1R3c0ZHgxUmtiQkZpSEJWTkNhZFNNdXIxWWZoNU5RZzJwN21YU09yL2tWM0dGYWY0PQ.jpg</t>
        </is>
      </c>
      <c r="BE159" s="0" t="inlineStr">
        <is>
          <t>http://23.94.38.62/R1FaaTgwaFh1bTVtcUM3YnBxaGxnd01CYS8zUDU4MldIdnJZTzV6YTlESUFmdFpJK0Zocm1obW9lbkNxV0ZDNXNWSHdGNkZ4OCtFPQ.jpg</t>
        </is>
      </c>
      <c r="BF159" s="0" t="inlineStr">
        <is>
          <t>http://23.94.38.62/Y1Z6Smo4TFJtN2Q4Wk80WDV6VDNVaUlBc1hLN1hSdjl6aUJXVlpmWWN1S0R6WGtJNWxiOVlxY0owdVpBdEJMOHpEbEM3YllUY2pJPQ.jpg</t>
        </is>
      </c>
      <c r="BG159" s="0" t="inlineStr">
        <is>
          <t>http://23.94.38.62/aWw0SUo4ODE3ZTBzbDVwYXlXU2M3SjFCV3dYZnVCRXkvOFdacWNoUFRDM3UveXBTSitIUGZFSFFaUE5kNjlZM1FMU1RueDR6RFZNPQ.jpg</t>
        </is>
      </c>
      <c r="BH159" s="0" t="inlineStr">
        <is>
          <t>http://23.94.38.62/MWlwTGUwWGlDMGk1aU5TNEo5SUlGWWRMRE9FT3E4Ynl4WGtxUjVXNUxMcU1HNXlnSjNFVm1pZ1Mxc3hsK1VvSFFmd1hWQWd3RFlVPQ.jpg</t>
        </is>
      </c>
      <c r="BI159" s="0" t="inlineStr">
        <is>
          <t>http://23.94.38.62/N0xYMlRhOG11WUlwbFdjSDB2cjc4QnhlVmZydnRiSTdqQ0Fha3JZMEt6TnljY0wwUUV0RW9GT0dnWWdCaHNkUzhXMDdGMDRyYnF3PQ.jpg</t>
        </is>
      </c>
      <c r="BJ159" s="0" t="inlineStr">
        <is>
          <t>http://23.94.38.62/ZVkzVkViS1dOdTRVMTNXT3lRM0pFQWk1WGNuZ3g0WXJBTlRyM2NMdXlGdjVBbjdOSjNiRkhyVlJ4RGRETXZXSlVUR0xsajMweDlnPQ.jpg@100</t>
        </is>
      </c>
      <c r="BK159" s="0">
        <f>IF(ISBLANK(BJ159),BA159,BJ159)</f>
        <v/>
      </c>
      <c r="BL159" s="0" t="inlineStr">
        <is>
          <t>WJY241126004</t>
        </is>
      </c>
      <c r="BN159" s="0" t="inlineStr">
        <is>
          <t>Candy Christmas Makeup Brush Set Christmas Tree  Holiday Set Brush Eye Shadow Brush Powder Brush Christmas Gift</t>
        </is>
      </c>
      <c r="BO159" s="0" t="inlineStr">
        <is>
          <t>糖果圣诞化妆刷套装圣诞树节日套装刷子眼影刷粉刷圣诞礼物</t>
        </is>
      </c>
      <c r="BP159" s="0" t="inlineStr">
        <is>
          <t>圣诞节化妆刷套装</t>
        </is>
      </c>
      <c r="BQ159" s="0" t="inlineStr">
        <is>
          <t>Christmas Makeup Brush Set</t>
        </is>
      </c>
    </row>
    <row r="160" ht="50" customHeight="1" s="1">
      <c r="A160" s="0" t="inlineStr">
        <is>
          <t>WJY241126005</t>
        </is>
      </c>
      <c r="B160" s="0" t="inlineStr">
        <is>
          <t>Herunwer</t>
        </is>
      </c>
      <c r="C160" s="0" t="inlineStr">
        <is>
          <t>2WXX20250106</t>
        </is>
      </c>
      <c r="D160" s="0" t="inlineStr">
        <is>
          <t>-</t>
        </is>
      </c>
      <c r="E160" s="0" t="n"/>
      <c r="F160" s="0">
        <f>C160&amp;D160&amp;A160&amp;D160&amp;B160</f>
        <v/>
      </c>
      <c r="G160" s="0">
        <f>C160&amp;D160&amp;E160&amp;D160&amp;B160</f>
        <v/>
      </c>
      <c r="J160" s="0">
        <f>BN160</f>
        <v/>
      </c>
      <c r="K160" s="0" t="inlineStr">
        <is>
          <t xml:space="preserve">Herunwer </t>
        </is>
      </c>
      <c r="L160" s="0">
        <f>K160&amp;J160</f>
        <v/>
      </c>
      <c r="M160" s="0">
        <f>LEN(L160)</f>
        <v/>
      </c>
      <c r="N160" s="0" t="inlineStr">
        <is>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 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t>
        </is>
      </c>
      <c r="O160" s="2">
        <f>IF(ISNUMBER(SEARCH("&lt;br&gt;Size",SUBSTITUTE(TRIM(N160),"&lt;br&gt; ","&lt;br&gt;"))),LEFT(SUBSTITUTE(TRIM(N160),"&lt;br&gt; ","&lt;br&gt;"),SEARCH("&lt;br&gt;Size",SUBSTITUTE(TRIM(N160),"&lt;br&gt; ","&lt;br&gt;"))-1),SUBSTITUTE(TRIM(N160),"&lt;br&gt; ","&lt;br&gt;"))</f>
        <v/>
      </c>
      <c r="P160" s="2">
        <f>IF(ISNUMBER(SEARCH("Size&lt;br&gt;US",O160)),LEFT(O160,SEARCH("Size&lt;br&gt;US",O160)-1),O160)</f>
        <v/>
      </c>
      <c r="Q160" s="2">
        <f>SUBSTITUTE(P160,"&lt;br&gt;",CHAR(10))</f>
        <v/>
      </c>
      <c r="R160" s="2">
        <f>REPLACE(Q160,1,FIND(CHAR(10),Q160),)</f>
        <v/>
      </c>
      <c r="S160" s="3">
        <f>REPLACE(R160,1,FIND(CHAR(10),R160),)</f>
        <v/>
      </c>
      <c r="T160" s="3">
        <f>REPLACE(S160,1,FIND(CHAR(10),S160),)</f>
        <v/>
      </c>
      <c r="U160" s="3">
        <f>REPLACE(T160,1,FIND(CHAR(10),T160),)</f>
        <v/>
      </c>
      <c r="V160" s="3">
        <f>REPLACE(U160,1,FIND(CHAR(10),U160),)</f>
        <v/>
      </c>
      <c r="W160" s="3">
        <f>REPLACE(V160,1,FIND(CHAR(10),V160),)</f>
        <v/>
      </c>
      <c r="X160" s="3">
        <f>REPLACE(W160,1,FIND(CHAR(10),W160),)</f>
        <v/>
      </c>
      <c r="Y160" s="2">
        <f>K160&amp;"【Service】 If you have any questions, please feel free to contact us and we will answer your questions as soon as possible."</f>
        <v/>
      </c>
      <c r="Z160" s="3" t="inlineStr">
        <is>
          <t>best gift</t>
        </is>
      </c>
      <c r="AA160" s="3">
        <f>LEFT(S160,FIND(CHAR(10),S160)-1)</f>
        <v/>
      </c>
      <c r="AB160" s="2">
        <f>LEFT(T160,FIND(CHAR(10),T160)-1)</f>
        <v/>
      </c>
      <c r="AC160" s="2">
        <f>LEFT(U160,FIND(CHAR(10),U160)-1)</f>
        <v/>
      </c>
      <c r="AD160" s="2">
        <f>LEFT(V160,FIND(CHAR(10),V160)-1)</f>
        <v/>
      </c>
      <c r="AE160" s="2">
        <f>LEFT(W160,FIND(CHAR(10),W160)-1)</f>
        <v/>
      </c>
      <c r="AF160" s="0" t="inlineStr">
        <is>
          <t>圣诞节产品,纸箱,信封件-US.UK.DE,信封件-FR,信封件-JP</t>
        </is>
      </c>
      <c r="AG160" s="0" t="inlineStr">
        <is>
          <t>pink</t>
        </is>
      </c>
      <c r="AH160" s="0" t="inlineStr">
        <is>
          <t>Free Size</t>
        </is>
      </c>
      <c r="AJ160" s="0" t="inlineStr">
        <is>
          <t>Plastic</t>
        </is>
      </c>
      <c r="AK160" s="0" t="inlineStr">
        <is>
          <t>塑料</t>
        </is>
      </c>
      <c r="AL160" s="0" t="inlineStr">
        <is>
          <t>23</t>
        </is>
      </c>
      <c r="AM160" s="0" t="inlineStr">
        <is>
          <t>94</t>
        </is>
      </c>
      <c r="AN160" s="5" t="n">
        <v>0.21</v>
      </c>
      <c r="AO160" s="0" t="n">
        <v>24.99</v>
      </c>
      <c r="AP160" s="0" t="n">
        <v>9.859999999999999</v>
      </c>
      <c r="AQ160" s="0" t="n">
        <v>9.99</v>
      </c>
      <c r="AR160" s="0">
        <f>IF(VALUE(TRIM(AM160))&lt;=100,"202411999000529084",IF(VALUE(TRIM(AM160))&lt;=200,"202411999000529085",IF(VALUE(TRIM(AM160))&lt;=300,"202411999000529087",IF(VALUE(TRIM(AM160))&lt;=400,"202411999000529089",IF(VALUE(TRIM(AM160))&lt;=500,"202411999000529090",IF(VALUE(TRIM(AM160))&lt;=1000,"202411999000532718","202411999000536024"))))))</f>
        <v/>
      </c>
      <c r="AU160" s="0" t="inlineStr">
        <is>
          <t>正常</t>
        </is>
      </c>
      <c r="BA160" s="0" t="inlineStr">
        <is>
          <t>http://23.94.38.62/UVZvM0hFdlpMYXJEbGtldEtkY1NSQnQ1SnJld3RTVjlqK2F3TWdWeG1PajNHSktRenFzZHZydWwwQ21oTjZnNjhEcVdxcFpERFNNPQ.jpg</t>
        </is>
      </c>
      <c r="BB160" s="0" t="inlineStr">
        <is>
          <t>http://23.94.38.62/V0hXK0tRSlFuQk85eDdRQzNGa3BnY2VUTkdVZVVrSlJST2RyajExd2oyeDJNTnpYdWpqQURNWjZRUzAwVnlVTlpQK0d1VkU1RFBRPQ.jpg</t>
        </is>
      </c>
      <c r="BC160" s="0" t="inlineStr">
        <is>
          <t>http://23.94.38.62/anFGY1FDUzNMUXFqWEZrMVV0dHh5YkVLTVRsT3VhSHBDM2JFMi9nd1VVdXRnU3psVWN5YjB2ZGk1eDM1Z29TcmJDRVdnMzlKUWhjPQ.jpg</t>
        </is>
      </c>
      <c r="BD160" s="0" t="inlineStr">
        <is>
          <t>http://23.94.38.62/WTh6SlVHbVhJV0hGRmVScHYyc2FUbkRTR1NoRnBuUjg1a2VtT1loNUVNOExiWktNMFhOc3NJL0UrdXlBblNDTWhRSzkxbHY3bThjPQ.jpg</t>
        </is>
      </c>
      <c r="BE160" s="0" t="inlineStr">
        <is>
          <t>http://23.94.38.62/MzRaYzludjNRYWgzeEJoekpPQmsvRkZ0STNyZlRKSmhzYlZ5NjdUVkN6aWZ1d1k0NGhqL29qVE16cmdMejZ3RkFVdENHNzJOQmZrPQ.jpg</t>
        </is>
      </c>
      <c r="BF160" s="0" t="inlineStr">
        <is>
          <t>http://23.94.38.62/elhSVmJpZndoNmFQV0N5ZkpTOHg1L3JuMUxmd2t6WkVEVFBZbUcwVTlhTUx2YzhOK0RjOWhoYVZyaUVhbzN1RnhyK2NDVW4xUjBrPQ.jpg</t>
        </is>
      </c>
      <c r="BG160" s="0" t="inlineStr">
        <is>
          <t>http://23.94.38.62/Q3FZdkxxUXh1V3phNklvNFZCL3ptTS9hL1A1elZ6UkFmRUFnZkRoQVhReTBLR2tUYnNUa256bUJDV3doM0hudHdFR3pDTXVuRUdrPQ.jpg</t>
        </is>
      </c>
      <c r="BH160" s="0" t="inlineStr">
        <is>
          <t>http://23.94.38.62/S3RGdzBLTUZHenlnaXhtbEpoWVdUa0ZjalIxVjVSN05pNUsvLzJycjh6VUxMc1RSRThyTEtUYTZrN3Y2TE5kR1MvcXBNdVFIYnF3PQ.jpg</t>
        </is>
      </c>
      <c r="BI160" s="0" t="inlineStr">
        <is>
          <t>http://23.94.38.62/UkNUQzI0RXRxbjF4M1VXZWNOZkFXL1MyVXBzNkJPeFc4WEZEaGRPaGdlK0FKL25ZQWQ5QzVOV3NaU3E4OU5JbnNJQklXcDBiQWlRPQ.jpg</t>
        </is>
      </c>
      <c r="BJ160" s="0" t="inlineStr">
        <is>
          <t>http://23.94.38.62/dHp1Mjd5VW9wd3I0ZHZVYjluVy9kamR0d1VETHF6Rm1rY3NvYTVrbUQ5ZG5mOFp0dmtnNTN2MHRyWjUyOHlvbms4NjM3TytRV1BvPQ.jpg@100</t>
        </is>
      </c>
      <c r="BK160" s="0">
        <f>IF(ISBLANK(BJ160),BA160,BJ160)</f>
        <v/>
      </c>
      <c r="BL160" s="0" t="inlineStr">
        <is>
          <t>WJY241126005</t>
        </is>
      </c>
      <c r="BN160" s="0" t="inlineStr">
        <is>
          <t>Candy Christmas Makeup Brush Set Christmas Tree  Holiday Set Brush Eye Shadow Brush Powder Brush Christmas Gift</t>
        </is>
      </c>
      <c r="BO160" s="0" t="inlineStr">
        <is>
          <t>糖果圣诞化妆刷套装圣诞树节日套装刷子眼影刷粉刷圣诞礼物</t>
        </is>
      </c>
      <c r="BP160" s="0" t="inlineStr">
        <is>
          <t>圣诞节化妆刷套装</t>
        </is>
      </c>
      <c r="BQ160" s="0" t="inlineStr">
        <is>
          <t>Christmas Makeup Brush Set</t>
        </is>
      </c>
    </row>
    <row r="161" ht="50" customHeight="1" s="1">
      <c r="A161" s="0" t="inlineStr">
        <is>
          <t>JHX241127003</t>
        </is>
      </c>
      <c r="B161" s="0" t="inlineStr">
        <is>
          <t>Herunwer</t>
        </is>
      </c>
      <c r="C161" s="0" t="inlineStr">
        <is>
          <t>2WXX20250106</t>
        </is>
      </c>
      <c r="D161" s="0" t="inlineStr">
        <is>
          <t>-</t>
        </is>
      </c>
      <c r="E161" s="0" t="n"/>
      <c r="F161" s="0">
        <f>C161&amp;D161&amp;A161&amp;D161&amp;B161</f>
        <v/>
      </c>
      <c r="G161" s="0">
        <f>C161&amp;D161&amp;E161&amp;D161&amp;B161</f>
        <v/>
      </c>
      <c r="J161" s="0">
        <f>BN161</f>
        <v/>
      </c>
      <c r="K161" s="0" t="inlineStr">
        <is>
          <t xml:space="preserve">Herunwer </t>
        </is>
      </c>
      <c r="L161" s="0">
        <f>K161&amp;J161</f>
        <v/>
      </c>
      <c r="M161" s="0">
        <f>LEN(L161)</f>
        <v/>
      </c>
      <c r="N161" s="0" t="inlineStr">
        <is>
          <t xml:space="preserve"> 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t>
        </is>
      </c>
      <c r="O161" s="2">
        <f>IF(ISNUMBER(SEARCH("&lt;br&gt;Size",SUBSTITUTE(TRIM(N161),"&lt;br&gt; ","&lt;br&gt;"))),LEFT(SUBSTITUTE(TRIM(N161),"&lt;br&gt; ","&lt;br&gt;"),SEARCH("&lt;br&gt;Size",SUBSTITUTE(TRIM(N161),"&lt;br&gt; ","&lt;br&gt;"))-1),SUBSTITUTE(TRIM(N161),"&lt;br&gt; ","&lt;br&gt;"))</f>
        <v/>
      </c>
      <c r="P161" s="2">
        <f>IF(ISNUMBER(SEARCH("Size&lt;br&gt;US",O161)),LEFT(O161,SEARCH("Size&lt;br&gt;US",O161)-1),O161)</f>
        <v/>
      </c>
      <c r="Q161" s="2">
        <f>SUBSTITUTE(P161,"&lt;br&gt;",CHAR(10))</f>
        <v/>
      </c>
      <c r="R161" s="2">
        <f>REPLACE(Q161,1,FIND(CHAR(10),Q161),)</f>
        <v/>
      </c>
      <c r="S161" s="3">
        <f>REPLACE(R161,1,FIND(CHAR(10),R161),)</f>
        <v/>
      </c>
      <c r="T161" s="3">
        <f>REPLACE(S161,1,FIND(CHAR(10),S161),)</f>
        <v/>
      </c>
      <c r="U161" s="3">
        <f>REPLACE(T161,1,FIND(CHAR(10),T161),)</f>
        <v/>
      </c>
      <c r="V161" s="3">
        <f>REPLACE(U161,1,FIND(CHAR(10),U161),)</f>
        <v/>
      </c>
      <c r="W161" s="3">
        <f>REPLACE(V161,1,FIND(CHAR(10),V161),)</f>
        <v/>
      </c>
      <c r="X161" s="3">
        <f>REPLACE(W161,1,FIND(CHAR(10),W161),)</f>
        <v/>
      </c>
      <c r="Y161" s="2">
        <f>K161&amp;"【Service】 If you have any questions, please feel free to contact us and we will answer your questions as soon as possible."</f>
        <v/>
      </c>
      <c r="Z161" s="3" t="inlineStr">
        <is>
          <t>best gift</t>
        </is>
      </c>
      <c r="AA161" s="3">
        <f>LEFT(S161,FIND(CHAR(10),S161)-1)</f>
        <v/>
      </c>
      <c r="AB161" s="2">
        <f>LEFT(T161,FIND(CHAR(10),T161)-1)</f>
        <v/>
      </c>
      <c r="AC161" s="2">
        <f>LEFT(U161,FIND(CHAR(10),U161)-1)</f>
        <v/>
      </c>
      <c r="AD161" s="2">
        <f>LEFT(V161,FIND(CHAR(10),V161)-1)</f>
        <v/>
      </c>
      <c r="AE161" s="2">
        <f>LEFT(W161,FIND(CHAR(10),W161)-1)</f>
        <v/>
      </c>
      <c r="AF161" s="0" t="inlineStr">
        <is>
          <t>信封件-DE2,信封件-FR,信封件-JP</t>
        </is>
      </c>
      <c r="AG161" s="0" t="inlineStr">
        <is>
          <t>BLACK</t>
        </is>
      </c>
      <c r="AH161" s="0" t="inlineStr">
        <is>
          <t>Free Size</t>
        </is>
      </c>
      <c r="AJ161" s="0" t="inlineStr">
        <is>
          <t>Plastic</t>
        </is>
      </c>
      <c r="AK161" s="0" t="inlineStr">
        <is>
          <t>塑料</t>
        </is>
      </c>
      <c r="AL161" s="0" t="inlineStr">
        <is>
          <t>2.49</t>
        </is>
      </c>
      <c r="AM161" s="0" t="inlineStr">
        <is>
          <t>40</t>
        </is>
      </c>
      <c r="AN161" s="5" t="n">
        <v>0.09</v>
      </c>
      <c r="AO161" s="0" t="n">
        <v>12.99</v>
      </c>
      <c r="AP161" s="0" t="n">
        <v>5.12</v>
      </c>
      <c r="AQ161" s="0" t="n">
        <v>4.99</v>
      </c>
      <c r="AR161" s="0">
        <f>IF(VALUE(TRIM(AM161))&lt;=100,"202411999000529084",IF(VALUE(TRIM(AM161))&lt;=200,"202411999000529085",IF(VALUE(TRIM(AM161))&lt;=300,"202411999000529087",IF(VALUE(TRIM(AM161))&lt;=400,"202411999000529089",IF(VALUE(TRIM(AM161))&lt;=500,"202411999000529090",IF(VALUE(TRIM(AM161))&lt;=1000,"202411999000532718","202411999000536024"))))))</f>
        <v/>
      </c>
      <c r="AU161" s="0" t="inlineStr">
        <is>
          <t>正常</t>
        </is>
      </c>
      <c r="BA161" s="0" t="inlineStr">
        <is>
          <t>http://23.94.38.62/K284Qkw3VXJRNmxZZ2lEaGdRaGh3WE9kcGpSYlVZUnNCNC8zOEd0SU1paFYzbzFWVENQZldmdHBaVU5hMHEvMTBWaGphUERoRnRBPQ.jpg</t>
        </is>
      </c>
      <c r="BB161" s="0" t="inlineStr">
        <is>
          <t>http://23.94.38.62/bUNJdDB3Y3MxSXRFdnlWMFVreHNRYmgrbCtUZ0wyN0lOOUx4UXEreHFtOC9QaTFEUkJYeWVQVGFuNGkxNTUyVU1QbWhINFhBM2Y0PQ.jpg</t>
        </is>
      </c>
      <c r="BC161" s="0" t="inlineStr">
        <is>
          <t>http://23.94.38.62/enlkR1ZJWXpPRmZYaGNKTmZMMUV5bWhqUloyd3ZxS1RZM2lad0xoUDhNRyswSmxmVzJRanZMcVBRbkhxUVZUOVc1c3dlaTFxazhJPQ.jpg</t>
        </is>
      </c>
      <c r="BD161" s="0" t="inlineStr">
        <is>
          <t>http://23.94.38.62/OXU5em5Jbm1SK29Xc3pPUTUrMnBIL1JIK2tJTHRaMDFadWZ4TlAzUC8rY1NXTkJpNHNjdTM3SmY0aDhEWFpOVU1NblVlUkNyTXBrPQ.jpg</t>
        </is>
      </c>
      <c r="BE161" s="0" t="inlineStr">
        <is>
          <t>http://23.94.38.62/NnNmMy9Iek5kL2w1d1JsS2pTaG9GWk9yeDYzK01PZXdodGJJOUlJekdiZTNJbWhNcDVyOWdpck4vQzA2SDJieGR2OHJEdkFCQnRVPQ.jpg</t>
        </is>
      </c>
      <c r="BF161" s="0" t="inlineStr">
        <is>
          <t>http://23.94.38.62/OVZMZlB6dXBPV1VNK1JEeDNRcG52QkNTR0tkNmNoZlhCMlcvZFVkQ0Nta3FkY01PUkZBYUFiaTA3Ym14SGQ0VkRxRW5tNnM3bmlrPQ.jpg</t>
        </is>
      </c>
      <c r="BG161" s="0" t="inlineStr">
        <is>
          <t>http://23.94.38.62/VHBETS9ISnUvczdINzlWTDdZckcrOTFZQng2VkEvT1FTdFA4L0xSc0RPZzlLWU00Q2hnNWlLUWRWZWNUYUxpSG1XSmthczlEZm1BPQ.jpg</t>
        </is>
      </c>
      <c r="BH161" s="0" t="inlineStr">
        <is>
          <t>http://23.94.38.62/eDBOSUtNOXlUU1cwVE5hWUdrUUZvbEJFNkFrQit3ZXdlNlI4OXFFN1V4U0R5OXZCWllmcVpCQUlDQ3V4ZExjc3RyNE5PSkxNN0tJPQ.jpg</t>
        </is>
      </c>
      <c r="BI161" s="0" t="inlineStr">
        <is>
          <t>http://23.94.38.62/b2ZYN3pJcE9BTEp2Tk85Zk5QN3AyN1YwRTNDRWRYaUJFUERjYTRWSlhuK3JFS3NhSVFlb25UNXgxS3dkM3l5N1VFaUs0Q3NKalpjPQ.jpg</t>
        </is>
      </c>
      <c r="BJ161" s="0" t="inlineStr">
        <is>
          <t>http://23.94.38.62/Q0dOYXVQaU9JVTBDT2thb004QU9lcTMranZWTGFNNzI2eE90d2tQMXp4VlRaUGpkQlZuRTB3dG1QWmUwMldNTGlhOXQzWis1MzJFPQ.jpg@100</t>
        </is>
      </c>
      <c r="BK161" s="0">
        <f>IF(ISBLANK(BJ161),BA161,BJ161)</f>
        <v/>
      </c>
      <c r="BL161" s="0" t="inlineStr">
        <is>
          <t>JHX241127003</t>
        </is>
      </c>
      <c r="BN161" s="0" t="inlineStr">
        <is>
          <t xml:space="preserve"> Portable F Oundation Makeup Brush Small Powder Blusher Brush Independent Packaging Multi Functional Makeup Brush</t>
        </is>
      </c>
      <c r="BO161" s="0" t="inlineStr">
        <is>
          <t>便携式F粉底化妆刷小号散粉腮红刷独立包装多功能化妆刷</t>
        </is>
      </c>
      <c r="BP161" s="0" t="inlineStr">
        <is>
          <t>便携粉底刷</t>
        </is>
      </c>
      <c r="BQ161" s="0" t="inlineStr">
        <is>
          <t>Portable Foundation Brush</t>
        </is>
      </c>
    </row>
    <row r="162" ht="50" customHeight="1" s="1">
      <c r="A162" s="0" t="inlineStr">
        <is>
          <t>WJY241129010</t>
        </is>
      </c>
      <c r="B162" s="0" t="inlineStr">
        <is>
          <t>Herunwer</t>
        </is>
      </c>
      <c r="C162" s="0" t="inlineStr">
        <is>
          <t>2WXX20250106</t>
        </is>
      </c>
      <c r="D162" s="0" t="inlineStr">
        <is>
          <t>-</t>
        </is>
      </c>
      <c r="F162" s="0">
        <f>C162&amp;D162&amp;A162&amp;D162&amp;B162</f>
        <v/>
      </c>
      <c r="G162" s="0">
        <f>C162&amp;D162&amp;E162&amp;D162&amp;B162</f>
        <v/>
      </c>
      <c r="J162" s="0">
        <f>BN162</f>
        <v/>
      </c>
      <c r="K162" s="0" t="inlineStr">
        <is>
          <t xml:space="preserve">Herunwer </t>
        </is>
      </c>
      <c r="L162" s="0">
        <f>K162&amp;J162</f>
        <v/>
      </c>
      <c r="M162" s="0">
        <f>LEN(L162)</f>
        <v/>
      </c>
      <c r="N162" s="0" t="inlineStr">
        <is>
          <t>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is>
      </c>
      <c r="O162" s="2">
        <f>IF(ISNUMBER(SEARCH("&lt;br&gt;Size",SUBSTITUTE(TRIM(N162),"&lt;br&gt; ","&lt;br&gt;"))),LEFT(SUBSTITUTE(TRIM(N162),"&lt;br&gt; ","&lt;br&gt;"),SEARCH("&lt;br&gt;Size",SUBSTITUTE(TRIM(N162),"&lt;br&gt; ","&lt;br&gt;"))-1),SUBSTITUTE(TRIM(N162),"&lt;br&gt; ","&lt;br&gt;"))</f>
        <v/>
      </c>
      <c r="P162" s="2">
        <f>IF(ISNUMBER(SEARCH("Size&lt;br&gt;US",O162)),LEFT(O162,SEARCH("Size&lt;br&gt;US",O162)-1),O162)</f>
        <v/>
      </c>
      <c r="Q162" s="2">
        <f>SUBSTITUTE(P162,"&lt;br&gt;",CHAR(10))</f>
        <v/>
      </c>
      <c r="R162" s="2">
        <f>REPLACE(Q162,1,FIND(CHAR(10),Q162),)</f>
        <v/>
      </c>
      <c r="S162" s="3">
        <f>REPLACE(R162,1,FIND(CHAR(10),R162),)</f>
        <v/>
      </c>
      <c r="T162" s="3">
        <f>REPLACE(S162,1,FIND(CHAR(10),S162),)</f>
        <v/>
      </c>
      <c r="U162" s="3">
        <f>REPLACE(T162,1,FIND(CHAR(10),T162),)</f>
        <v/>
      </c>
      <c r="V162" s="3">
        <f>REPLACE(U162,1,FIND(CHAR(10),U162),)</f>
        <v/>
      </c>
      <c r="W162" s="3">
        <f>REPLACE(V162,1,FIND(CHAR(10),V162),)</f>
        <v/>
      </c>
      <c r="X162" s="3">
        <f>REPLACE(W162,1,FIND(CHAR(10),W162),)</f>
        <v/>
      </c>
      <c r="Y162" s="2">
        <f>K162&amp;"【Service】 If you have any questions, please feel free to contact us and we will answer your questions as soon as possible."</f>
        <v/>
      </c>
      <c r="Z162" s="3" t="inlineStr">
        <is>
          <t>best gift</t>
        </is>
      </c>
      <c r="AA162" s="3">
        <f>LEFT(S162,FIND(CHAR(10),S162)-1)</f>
        <v/>
      </c>
      <c r="AB162" s="2">
        <f>LEFT(T162,FIND(CHAR(10),T162)-1)</f>
        <v/>
      </c>
      <c r="AC162" s="2">
        <f>LEFT(U162,FIND(CHAR(10),U162)-1)</f>
        <v/>
      </c>
      <c r="AD162" s="2">
        <f>LEFT(V162,FIND(CHAR(10),V162)-1)</f>
        <v/>
      </c>
      <c r="AE162" s="2">
        <f>LEFT(W162,FIND(CHAR(10),W162)-1)</f>
        <v/>
      </c>
      <c r="AF162" s="0" t="inlineStr">
        <is>
          <t>纸箱,圣诞节产品,信封件-US.UK.DE,信封件-FR,信封件-JP</t>
        </is>
      </c>
      <c r="AG162" s="0" t="inlineStr">
        <is>
          <t>red</t>
        </is>
      </c>
      <c r="AH162" s="0" t="inlineStr">
        <is>
          <t>Free Size</t>
        </is>
      </c>
      <c r="AJ162" s="0" t="inlineStr">
        <is>
          <t>Plastic</t>
        </is>
      </c>
      <c r="AK162" s="0" t="inlineStr">
        <is>
          <t>塑料</t>
        </is>
      </c>
      <c r="AL162" s="0" t="inlineStr">
        <is>
          <t>6</t>
        </is>
      </c>
      <c r="AM162" s="0" t="inlineStr">
        <is>
          <t>200</t>
        </is>
      </c>
      <c r="AN162" s="5" t="n">
        <v>0.44</v>
      </c>
      <c r="AO162" s="0" t="n">
        <v>18.99</v>
      </c>
      <c r="AP162" s="0" t="n">
        <v>7.79</v>
      </c>
      <c r="AQ162" s="0" t="n">
        <v>7.99</v>
      </c>
      <c r="AR162" s="0">
        <f>IF(VALUE(TRIM(AM162))&lt;=100,"202411999000529084",IF(VALUE(TRIM(AM162))&lt;=200,"202411999000529085",IF(VALUE(TRIM(AM162))&lt;=300,"202411999000529087",IF(VALUE(TRIM(AM162))&lt;=400,"202411999000529089",IF(VALUE(TRIM(AM162))&lt;=500,"202411999000529090",IF(VALUE(TRIM(AM162))&lt;=1000,"202411999000532718","202411999000536024"))))))</f>
        <v/>
      </c>
      <c r="AU162" s="0" t="inlineStr">
        <is>
          <t>正常</t>
        </is>
      </c>
      <c r="BA162" s="0" t="inlineStr">
        <is>
          <t>http://23.94.38.62/MHNFeEZ5K3ZSYXByWWZhcHpmYlQ4bGpvc25rSjRqbW5OQ1Y1RW9jdGREV01mU2tKZWJiVmpoenVGTitCS3ZJc2wrYVZ1V2pEOHZjPQ.jpg</t>
        </is>
      </c>
      <c r="BB162" s="0" t="inlineStr">
        <is>
          <t>http://23.94.38.62/bDJkT2pkN25tSVpmUjd4MGR3aUtNdnJCL2hWS0hIamZVdURockdxWWtOdE1sbEhVKzFPNE5Dc0pjdTM4c3RmWnFyZ1pjd0lrQlNvPQ.jpg</t>
        </is>
      </c>
      <c r="BC162" s="0" t="inlineStr">
        <is>
          <t>http://23.94.38.62/ZVFNVFFQaWxiY2lvanZNV0swZFB0UURYcVprbWNpUTVua2ZpMkNRQTg2L3FnTkl2cWN1cHVwSXlmcE05ZDJWNDUrY2JjTU83UmdnPQ.jpg</t>
        </is>
      </c>
      <c r="BD162" s="0" t="inlineStr">
        <is>
          <t>http://23.94.38.62/cE1BaGVuUGlmRjV0NkUwaUpWTWZYanMyb1RtcXBGd0pwRG9kUjZEKzQ1TC85VjJORUVaY2hCWXF5UXNaQmx4OGQ2cURIempSMmlBPQ.jpg</t>
        </is>
      </c>
      <c r="BE162" s="0" t="inlineStr">
        <is>
          <t>http://23.94.38.62/R0R5eW45RjV2bitrSVE1NnZoZE5qR040NWNVbG5HU3dsR0FzZlY0YUp6aUowSGRablJxa0RKTHQ0S2szMy9GaDhIR0pIZ2pTM3UwPQ.jpg</t>
        </is>
      </c>
      <c r="BF162" s="0" t="inlineStr">
        <is>
          <t>http://23.94.38.62/TS9VbWxCOTc2K1pvOFJkWUlqRnBlbHNKSkgwbXF1MDJuemIrMmFuU1ZKWVZwQWpMcGxHbmIvWXFHdDc3dlJlbUZRSkZOQ2VXdEU0PQ.jpg</t>
        </is>
      </c>
      <c r="BG162" s="0" t="n"/>
      <c r="BH162" s="0" t="n"/>
      <c r="BI162" s="0" t="n"/>
      <c r="BJ162" s="0" t="inlineStr">
        <is>
          <t>http://23.94.38.62/VG5CWG45Yk9NS29pbnNtVHJLTkc5SmJudGNTSHZpQkNHSURNMGFsbHh4Snl2RERxS2c4aVdvTkI0MkwxVGlBTldTY3g1dGowM3RzPQ.jpg@100</t>
        </is>
      </c>
      <c r="BK162" s="0">
        <f>IF(ISBLANK(BJ162),BA162,BJ162)</f>
        <v/>
      </c>
      <c r="BL162" s="0" t="inlineStr">
        <is>
          <t>WJY241129010</t>
        </is>
      </c>
      <c r="BN162" s="0" t="inlineStr">
        <is>
          <t>7 Makeup Brushes For Santa Claus Christmas Border Makeup Brush Set Brush Makeup Brush</t>
        </is>
      </c>
      <c r="BO162" s="0" t="inlineStr">
        <is>
          <t>支圣诞老人圣诞边框化妆刷化妆刷套装刷子化妆刷</t>
        </is>
      </c>
      <c r="BP162" s="0" t="inlineStr">
        <is>
          <t>7支化妆刷圣诞老人圣诞节跨境化妆刷套刷化妆刷</t>
        </is>
      </c>
      <c r="BQ162" s="0" t="inlineStr">
        <is>
          <t>7Pcs Makeup Brushes Santa Claus Christmas Cross-Border Makeup Brush Set Makeup Brushes</t>
        </is>
      </c>
    </row>
    <row r="163" ht="50" customHeight="1" s="1">
      <c r="A163" s="0" t="inlineStr">
        <is>
          <t>FJJ50708503B</t>
        </is>
      </c>
      <c r="B163" s="0" t="inlineStr">
        <is>
          <t>Herunwer</t>
        </is>
      </c>
      <c r="C163" s="0" t="inlineStr">
        <is>
          <t>2WXX20250106</t>
        </is>
      </c>
      <c r="D163" s="0" t="inlineStr">
        <is>
          <t>-</t>
        </is>
      </c>
      <c r="E163" s="0" t="n"/>
      <c r="F163" s="0">
        <f>C163&amp;D163&amp;A163&amp;D163&amp;B163</f>
        <v/>
      </c>
      <c r="G163" s="0">
        <f>C163&amp;D163&amp;E163&amp;D163&amp;B163</f>
        <v/>
      </c>
      <c r="J163" s="0">
        <f>BN163</f>
        <v/>
      </c>
      <c r="K163" s="0" t="inlineStr">
        <is>
          <t xml:space="preserve">Herunwer </t>
        </is>
      </c>
      <c r="L163" s="0">
        <f>K163&amp;J163</f>
        <v/>
      </c>
      <c r="M163" s="0">
        <f>LEN(L163)</f>
        <v/>
      </c>
      <c r="N163" s="0" t="inlineStr">
        <is>
          <t xml:space="preserve">&lt;br&gt;Portable Makeup Cosmetic Toiletry Travel Wash Toothbrush Pouch Organizer Bag Feature:&lt;br&gt;    new and high quality, convenient;&lt;br&gt;Perfect for storing toiletries and bathing.&lt;br&gt;   Condition: New&lt;br&gt;   Material: PVC&lt;br&gt;   </t>
        </is>
      </c>
      <c r="O163" s="2">
        <f>IF(ISNUMBER(SEARCH("&lt;br&gt;Size",SUBSTITUTE(TRIM(N163),"&lt;br&gt; ","&lt;br&gt;"))),LEFT(SUBSTITUTE(TRIM(N163),"&lt;br&gt; ","&lt;br&gt;"),SEARCH("&lt;br&gt;Size",SUBSTITUTE(TRIM(N163),"&lt;br&gt; ","&lt;br&gt;"))-1),SUBSTITUTE(TRIM(N163),"&lt;br&gt; ","&lt;br&gt;"))</f>
        <v/>
      </c>
      <c r="P163" s="2">
        <f>IF(ISNUMBER(SEARCH("Size&lt;br&gt;US",O163)),LEFT(O163,SEARCH("Size&lt;br&gt;US",O163)-1),O163)</f>
        <v/>
      </c>
      <c r="Q163" s="2">
        <f>SUBSTITUTE(P163,"&lt;br&gt;",CHAR(10))</f>
        <v/>
      </c>
      <c r="R163" s="2">
        <f>REPLACE(Q163,1,FIND(CHAR(10),Q163),)</f>
        <v/>
      </c>
      <c r="S163" s="3">
        <f>REPLACE(R163,1,FIND(CHAR(10),R163),)</f>
        <v/>
      </c>
      <c r="T163" s="3">
        <f>REPLACE(S163,1,FIND(CHAR(10),S163),)</f>
        <v/>
      </c>
      <c r="U163" s="3">
        <f>REPLACE(T163,1,FIND(CHAR(10),T163),)</f>
        <v/>
      </c>
      <c r="V163" s="3">
        <f>REPLACE(U163,1,FIND(CHAR(10),U163),)</f>
        <v/>
      </c>
      <c r="W163" s="3">
        <f>REPLACE(V163,1,FIND(CHAR(10),V163),)</f>
        <v/>
      </c>
      <c r="X163" s="3">
        <f>REPLACE(W163,1,FIND(CHAR(10),W163),)</f>
        <v/>
      </c>
      <c r="Y163" s="2">
        <f>K163&amp;"【Service】 If you have any questions, please feel free to contact us and we will answer your questions as soon as possible."</f>
        <v/>
      </c>
      <c r="Z163" s="3" t="inlineStr">
        <is>
          <t>best gift</t>
        </is>
      </c>
      <c r="AA163" s="3">
        <f>LEFT(S163,FIND(CHAR(10),S163)-1)</f>
        <v/>
      </c>
      <c r="AB163" s="2">
        <f>LEFT(T163,FIND(CHAR(10),T163)-1)</f>
        <v/>
      </c>
      <c r="AC163" s="2">
        <f>LEFT(U163,FIND(CHAR(10),U163)-1)</f>
        <v/>
      </c>
      <c r="AD163" s="2">
        <f>LEFT(V163,FIND(CHAR(10),V163)-1)</f>
        <v/>
      </c>
      <c r="AE163" s="2">
        <f>LEFT(W163,FIND(CHAR(10),W163)-1)</f>
        <v/>
      </c>
      <c r="AF163" s="0" t="inlineStr"/>
      <c r="AG163" s="0" t="inlineStr">
        <is>
          <t>Blue</t>
        </is>
      </c>
      <c r="AH163" s="0" t="inlineStr">
        <is>
          <t>1</t>
        </is>
      </c>
      <c r="AJ163" s="0" t="inlineStr">
        <is>
          <t>PVC</t>
        </is>
      </c>
      <c r="AK163" s="0" t="inlineStr"/>
      <c r="AL163" s="0" t="inlineStr">
        <is>
          <t>1.05</t>
        </is>
      </c>
      <c r="AM163" s="0" t="inlineStr">
        <is>
          <t>20</t>
        </is>
      </c>
      <c r="AN163" s="5" t="n">
        <v>0.04</v>
      </c>
      <c r="AO163" s="0" t="n">
        <v>11.99</v>
      </c>
      <c r="AP163" s="0" t="n">
        <v>4.7</v>
      </c>
      <c r="AQ163" s="0" t="n">
        <v>4.99</v>
      </c>
      <c r="AR163" s="0">
        <f>IF(VALUE(TRIM(AM163))&lt;=100,"202411999000529084",IF(VALUE(TRIM(AM163))&lt;=200,"202411999000529085",IF(VALUE(TRIM(AM163))&lt;=300,"202411999000529087",IF(VALUE(TRIM(AM163))&lt;=400,"202411999000529089",IF(VALUE(TRIM(AM163))&lt;=500,"202411999000529090",IF(VALUE(TRIM(AM163))&lt;=1000,"202411999000532718","202411999000536024"))))))</f>
        <v/>
      </c>
      <c r="AU163" s="0" t="inlineStr">
        <is>
          <t>正常</t>
        </is>
      </c>
      <c r="BA163" s="0" t="inlineStr">
        <is>
          <t>http://23.94.38.62/a3MrNEszeEFOV2lKVmlLQnE5YmRqYUdiWVhpUGpjV3hSaXlWZFR0b1VLS0pXVWdtVWg1WFZXQUh1VnB2dzI3R2w5T3ZCcmZ4M3FNPQ.jpg</t>
        </is>
      </c>
      <c r="BB163" s="0" t="inlineStr">
        <is>
          <t>http://23.94.38.62/MjBiNEt4SGRnWG1Hb0lJQkoxMlFkayt4TC9vQnhhdHlwRy9mcnJxWlRsMmRrdHBHSEgwY0Z6eUFnWmJQc25yVTUxdFEvcTUvcm9BPQ.jpg</t>
        </is>
      </c>
      <c r="BC163" s="0" t="inlineStr">
        <is>
          <t>http://23.94.38.62/cWcvUUwxWndjSkE0b1NHd2tIVFUwVmUraVRnNXNnWnNxWXhheTM4NnMzTTBEckN5NXptSmJZMGk2TER6azEzc0ZTb3JxQXo4eGtvPQ.jpg</t>
        </is>
      </c>
      <c r="BD163" s="0" t="inlineStr">
        <is>
          <t>http://23.94.38.62/ZmNwajQrRElpeHN5QXBQU3Z4N1h3NnNrNWovZmhZOURVekJzLzJsb1NUWm5mZDE2ZnBzS0ZIbzNBdlByT3Q5SFZ1YUNma2VrdHNjPQ.jpg</t>
        </is>
      </c>
      <c r="BE163" s="0" t="inlineStr">
        <is>
          <t>http://23.94.38.62/MVNncEJ3bTU1TmhUUVlRVHVJRnlxZlEwclU0QXpUbFBQR0xDeXQzZDJDTTkzRi8wdVhQamZUczlKN3N0TnRIWS9MTjNWOGtueENvPQ.jpg</t>
        </is>
      </c>
      <c r="BF163" s="0" t="n"/>
      <c r="BG163" s="0" t="n"/>
      <c r="BH163" s="0" t="n"/>
      <c r="BI163" s="0" t="n"/>
      <c r="BJ163" s="0" t="inlineStr">
        <is>
          <t>http://23.94.38.62/THk4YWhsSGhwM1NCVFNUNURSOUdZWVVVSTBKZ2U1a0p1dVk5bW5vUHBqRXJmdmR0dmI3aGkrZFFQY1A0S0lOUlQvd2QwcmpSMTNBPQ.jpg@100</t>
        </is>
      </c>
      <c r="BK163" s="0">
        <f>IF(ISBLANK(BJ163),BA163,BJ163)</f>
        <v/>
      </c>
      <c r="BL163" s="0" t="inlineStr">
        <is>
          <t>FJJ50708503B</t>
        </is>
      </c>
      <c r="BN163" s="0" t="inlineStr">
        <is>
          <t>Portable Makeup Cosmetic Toiletry Travel Wash Toothbrush Pouch Organizer Bag</t>
        </is>
      </c>
      <c r="BO163" s="0" t="inlineStr">
        <is>
          <t>便携式化妆品洗漱用品旅行洗漱牙刷袋收纳袋</t>
        </is>
      </c>
      <c r="BP163" s="0" t="inlineStr">
        <is>
          <t>碎花透明防水化妆包 蓝色</t>
        </is>
      </c>
      <c r="BQ163" s="0" t="inlineStr">
        <is>
          <t>Floral Transparent Waterproof Cosmetic Bag Blue</t>
        </is>
      </c>
    </row>
    <row r="164" ht="50" customHeight="1" s="1">
      <c r="A164" s="0" t="inlineStr">
        <is>
          <t>WYD241112008</t>
        </is>
      </c>
      <c r="B164" s="0" t="inlineStr">
        <is>
          <t>Herunwer</t>
        </is>
      </c>
      <c r="C164" s="0" t="inlineStr">
        <is>
          <t>2WXX20250106</t>
        </is>
      </c>
      <c r="D164" s="0" t="inlineStr">
        <is>
          <t>-</t>
        </is>
      </c>
      <c r="E164" s="0" t="n"/>
      <c r="F164" s="0">
        <f>C164&amp;D164&amp;A164&amp;D164&amp;B164</f>
        <v/>
      </c>
      <c r="G164" s="0">
        <f>C164&amp;D164&amp;E164&amp;D164&amp;B164</f>
        <v/>
      </c>
      <c r="J164" s="0">
        <f>BN164</f>
        <v/>
      </c>
      <c r="K164" s="0" t="inlineStr">
        <is>
          <t xml:space="preserve">Herunwer </t>
        </is>
      </c>
      <c r="L164" s="0">
        <f>K164&amp;J164</f>
        <v/>
      </c>
      <c r="M164" s="0">
        <f>LEN(L164)</f>
        <v/>
      </c>
      <c r="N164" s="0" t="inlineStr">
        <is>
          <t xml:space="preserve">Travel Toiletry Bag 4 Detachable Clear Multi Compartment Hanging Makeup Bag Leather 4 In 1 Roll Up Large Capacity Compact Foldable Cosmetic Bag&lt;br&gt;Features:&lt;br&gt;Large Capacity: </t>
        </is>
      </c>
      <c r="O164" s="2">
        <f>IF(ISNUMBER(SEARCH("&lt;br&gt;Size",SUBSTITUTE(TRIM(N164),"&lt;br&gt; ","&lt;br&gt;"))),LEFT(SUBSTITUTE(TRIM(N164),"&lt;br&gt; ","&lt;br&gt;"),SEARCH("&lt;br&gt;Size",SUBSTITUTE(TRIM(N164),"&lt;br&gt; ","&lt;br&gt;"))-1),SUBSTITUTE(TRIM(N164),"&lt;br&gt; ","&lt;br&gt;"))</f>
        <v/>
      </c>
      <c r="P164" s="2">
        <f>IF(ISNUMBER(SEARCH("Size&lt;br&gt;US",O164)),LEFT(O164,SEARCH("Size&lt;br&gt;US",O164)-1),O164)</f>
        <v/>
      </c>
      <c r="Q164" s="2">
        <f>SUBSTITUTE(P164,"&lt;br&gt;",CHAR(10))</f>
        <v/>
      </c>
      <c r="R164" s="2">
        <f>REPLACE(Q164,1,FIND(CHAR(10),Q164),)</f>
        <v/>
      </c>
      <c r="S164" s="3">
        <f>REPLACE(R164,1,FIND(CHAR(10),R164),)</f>
        <v/>
      </c>
      <c r="T164" s="3">
        <f>REPLACE(S164,1,FIND(CHAR(10),S164),)</f>
        <v/>
      </c>
      <c r="U164" s="3">
        <f>REPLACE(T164,1,FIND(CHAR(10),T164),)</f>
        <v/>
      </c>
      <c r="V164" s="3">
        <f>REPLACE(U164,1,FIND(CHAR(10),U164),)</f>
        <v/>
      </c>
      <c r="W164" s="3">
        <f>REPLACE(V164,1,FIND(CHAR(10),V164),)</f>
        <v/>
      </c>
      <c r="X164" s="3">
        <f>REPLACE(W164,1,FIND(CHAR(10),W164),)</f>
        <v/>
      </c>
      <c r="Y164" s="2">
        <f>K164&amp;"【Service】 If you have any questions, please feel free to contact us and we will answer your questions as soon as possible."</f>
        <v/>
      </c>
      <c r="Z164" s="3" t="inlineStr">
        <is>
          <t>best gift</t>
        </is>
      </c>
      <c r="AA164" s="3">
        <f>LEFT(S164,FIND(CHAR(10),S164)-1)</f>
        <v/>
      </c>
      <c r="AB164" s="2">
        <f>LEFT(T164,FIND(CHAR(10),T164)-1)</f>
        <v/>
      </c>
      <c r="AC164" s="2">
        <f>LEFT(U164,FIND(CHAR(10),U164)-1)</f>
        <v/>
      </c>
      <c r="AD164" s="2">
        <f>LEFT(V164,FIND(CHAR(10),V164)-1)</f>
        <v/>
      </c>
      <c r="AE164" s="2">
        <f>LEFT(W164,FIND(CHAR(10),W164)-1)</f>
        <v/>
      </c>
      <c r="AF164" s="0" t="inlineStr"/>
      <c r="AG164" s="0" t="inlineStr">
        <is>
          <t>multicolor</t>
        </is>
      </c>
      <c r="AH164" s="0" t="inlineStr">
        <is>
          <t>Free Size</t>
        </is>
      </c>
      <c r="AJ164" s="0" t="inlineStr">
        <is>
          <t>Plastic</t>
        </is>
      </c>
      <c r="AK164" s="0" t="inlineStr">
        <is>
          <t>塑料</t>
        </is>
      </c>
      <c r="AL164" s="0" t="inlineStr">
        <is>
          <t>16</t>
        </is>
      </c>
      <c r="AM164" s="0" t="inlineStr">
        <is>
          <t>324</t>
        </is>
      </c>
      <c r="AN164" s="5" t="n">
        <v>0.71</v>
      </c>
      <c r="AO164" s="0" t="n">
        <v>27.99</v>
      </c>
      <c r="AP164" s="0" t="n">
        <v>11.11</v>
      </c>
      <c r="AQ164" s="0" t="n">
        <v>10.99</v>
      </c>
      <c r="AR164" s="0">
        <f>IF(VALUE(TRIM(AM164))&lt;=100,"202411999000529084",IF(VALUE(TRIM(AM164))&lt;=200,"202411999000529085",IF(VALUE(TRIM(AM164))&lt;=300,"202411999000529087",IF(VALUE(TRIM(AM164))&lt;=400,"202411999000529089",IF(VALUE(TRIM(AM164))&lt;=500,"202411999000529090",IF(VALUE(TRIM(AM164))&lt;=1000,"202411999000532718","202411999000536024"))))))</f>
        <v/>
      </c>
      <c r="AU164" s="0" t="inlineStr">
        <is>
          <t>正常</t>
        </is>
      </c>
      <c r="BA164" s="0" t="inlineStr">
        <is>
          <t>http://23.94.38.62/Szh6eGhUbnZEd1VnKy9TWTVBMlZmUXAvRDZ2ZHc1cmFJZUszM1F2TGtQSDRzQnA5eDZlUDVvTTBHQ0hta0sxWTdQZm83MHZ2OFkwPQ.jpg</t>
        </is>
      </c>
      <c r="BB164" s="0" t="inlineStr">
        <is>
          <t>http://23.94.38.62/bWN5cGFyTkprdmVoeGRCKy9kTVFvNXlrUXcxdnpyTEFLNG5qekE2R2hIVURqQStGYnZkYXlqcUVLajZiQXg5VTRsNXgrcUovVHo4PQ.jpg</t>
        </is>
      </c>
      <c r="BC164" s="0" t="inlineStr">
        <is>
          <t>http://23.94.38.62/Y00xWWhOLy90L1Z5RFkzcWVRWGVYN3dpbkVocWZBYU1TaEYxb3BtNldMVlhubXg5eHBraEpKN1h6aGVxRHJzalZ5eVpOL3pkbnc4PQ.jpg</t>
        </is>
      </c>
      <c r="BD164" s="0" t="inlineStr">
        <is>
          <t>http://23.94.38.62/UUpib1Q3UnMwSGQvSnpPaVc5cERaTTZ1RXlzaGlUeWJJbW5YZnZQcE0vM25nbHpsS29rblNFcndKS21senVzNlZoejhuc3lEb2NNPQ.jpg</t>
        </is>
      </c>
      <c r="BE164" s="0" t="inlineStr">
        <is>
          <t>http://23.94.38.62/QkRxREdZVStGejRYL0NzeHUxbk0zZmM5UC9nT0JZQ0pUSG00WFNXcVpFVU1EY2w2RWRsL2UxUFF3SVprclJ6L29WcXdKTWRCUU44PQ.jpg</t>
        </is>
      </c>
      <c r="BF164" s="0" t="inlineStr">
        <is>
          <t>http://23.94.38.62/WEFuQ1ZEMGhVRW0rSWVWWFFWamtzM1EwYTJ2SGd4ZEVjZDJzZDE3bGRQd0VsdmpLY1RwUmZOZktWQWRhRFh1cHpUbFFBU2ducUpjPQ.jpg</t>
        </is>
      </c>
      <c r="BG164" s="0" t="inlineStr">
        <is>
          <t>http://23.94.38.62/bjErSGI2OVN5TnUvUy9zQ1JvOHFPbHUwYldSaXVUa1VtSnJ3U0hiNnpKcDByYnZWb0MweVYzdDJhckhySFlpM3F6Nlg3dVFTemZVPQ.jpg</t>
        </is>
      </c>
      <c r="BH164" s="0" t="inlineStr">
        <is>
          <t>http://23.94.38.62/U1E5Ukx0TVB0VGRWMHlDNHM4ZWVIamprOTc3RG1MemI4UXlnZVk1N0NLWnJYNy9tbTgxYUlFeXNaVHVnMENaQjJSQjVvbTZYakprPQ.jpg</t>
        </is>
      </c>
      <c r="BI164" s="0" t="inlineStr">
        <is>
          <t>http://23.94.38.62/Q3ZzVUlVV0RCYncwWnFTOVMvQ1daa3JKUXZOVGxJSWt4OGExSnlJcDV1TGticGxNRlU4NmFRcW1UcjRPazVBSVdyYm12VXc4QXlRPQ.jpg</t>
        </is>
      </c>
      <c r="BJ164" s="0" t="inlineStr">
        <is>
          <t>http://23.94.38.62/NFE0d0UzbEhORWIwNFhMbU9yOW00Q2RacDFyWDRtQnNlU1FNOWJ4UnNGVWZEWHBqWUtxblFYejdkYWJnTnZTRE14UmNmUjZBcWx3PQ.jpg@100</t>
        </is>
      </c>
      <c r="BK164" s="0">
        <f>IF(ISBLANK(BJ164),BA164,BJ164)</f>
        <v/>
      </c>
      <c r="BL164" s="0" t="inlineStr">
        <is>
          <t>WYD241112008</t>
        </is>
      </c>
      <c r="BN164" s="0" t="inlineStr">
        <is>
          <t>Travel Toiletry Bag 4 Detachable Clear Multi Compartment Hanging Makeup Bag Leather 4 In 1 Roll Up Large Capacity Compact Foldable Cosmetic Bag</t>
        </is>
      </c>
      <c r="BO164" s="0" t="inlineStr">
        <is>
          <t>旅行盥洗包 4 可拆卸透明多隔层悬挂化妆包皮革 4 合 1 卷起大容量紧凑型可折叠化妆包</t>
        </is>
      </c>
      <c r="BP164" s="0" t="inlineStr">
        <is>
          <t>洗漱包旅行收纳四合一干湿分离化妆包（驼色）</t>
        </is>
      </c>
      <c r="BQ164" s="0" t="inlineStr">
        <is>
          <t>Toiletry Bag Travel Storage 4 In 1 Dry And Wet Separation Cosmetic Bag (Camel)</t>
        </is>
      </c>
    </row>
    <row r="165" ht="50" customHeight="1" s="1">
      <c r="A165" s="0" t="inlineStr">
        <is>
          <t>LLW241029003</t>
        </is>
      </c>
      <c r="B165" s="0" t="inlineStr">
        <is>
          <t>Herunwer</t>
        </is>
      </c>
      <c r="C165" s="0" t="inlineStr">
        <is>
          <t>2WXX20250106</t>
        </is>
      </c>
      <c r="D165" s="0" t="inlineStr">
        <is>
          <t>-</t>
        </is>
      </c>
      <c r="E165" s="0" t="n"/>
      <c r="F165" s="0">
        <f>C165&amp;D165&amp;A165&amp;D165&amp;B165</f>
        <v/>
      </c>
      <c r="G165" s="0">
        <f>C165&amp;D165&amp;E165&amp;D165&amp;B165</f>
        <v/>
      </c>
      <c r="J165" s="0">
        <f>BN165</f>
        <v/>
      </c>
      <c r="K165" s="0" t="inlineStr">
        <is>
          <t xml:space="preserve">Herunwer </t>
        </is>
      </c>
      <c r="L165" s="0">
        <f>K165&amp;J165</f>
        <v/>
      </c>
      <c r="M165" s="0">
        <f>LEN(L165)</f>
        <v/>
      </c>
      <c r="N165" s="0" t="inlineStr">
        <is>
          <t>USB Charging Men's Metal Shaver And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5" s="2">
        <f>IF(ISNUMBER(SEARCH("&lt;br&gt;Size",SUBSTITUTE(TRIM(N165),"&lt;br&gt; ","&lt;br&gt;"))),LEFT(SUBSTITUTE(TRIM(N165),"&lt;br&gt; ","&lt;br&gt;"),SEARCH("&lt;br&gt;Size",SUBSTITUTE(TRIM(N165),"&lt;br&gt; ","&lt;br&gt;"))-1),SUBSTITUTE(TRIM(N165),"&lt;br&gt; ","&lt;br&gt;"))</f>
        <v/>
      </c>
      <c r="P165" s="2">
        <f>IF(ISNUMBER(SEARCH("Size&lt;br&gt;US",O165)),LEFT(O165,SEARCH("Size&lt;br&gt;US",O165)-1),O165)</f>
        <v/>
      </c>
      <c r="Q165" s="2">
        <f>SUBSTITUTE(P165,"&lt;br&gt;",CHAR(10))</f>
        <v/>
      </c>
      <c r="R165" s="2">
        <f>REPLACE(Q165,1,FIND(CHAR(10),Q165),)</f>
        <v/>
      </c>
      <c r="S165" s="3">
        <f>REPLACE(R165,1,FIND(CHAR(10),R165),)</f>
        <v/>
      </c>
      <c r="T165" s="3">
        <f>REPLACE(S165,1,FIND(CHAR(10),S165),)</f>
        <v/>
      </c>
      <c r="U165" s="3">
        <f>REPLACE(T165,1,FIND(CHAR(10),T165),)</f>
        <v/>
      </c>
      <c r="V165" s="3">
        <f>REPLACE(U165,1,FIND(CHAR(10),U165),)</f>
        <v/>
      </c>
      <c r="W165" s="3">
        <f>REPLACE(V165,1,FIND(CHAR(10),V165),)</f>
        <v/>
      </c>
      <c r="X165" s="3">
        <f>REPLACE(W165,1,FIND(CHAR(10),W165),)</f>
        <v/>
      </c>
      <c r="Y165" s="2">
        <f>K165&amp;"【Service】 If you have any questions, please feel free to contact us and we will answer your questions as soon as possible."</f>
        <v/>
      </c>
      <c r="Z165" s="3" t="inlineStr">
        <is>
          <t>best gift</t>
        </is>
      </c>
      <c r="AA165" s="3">
        <f>LEFT(S165,FIND(CHAR(10),S165)-1)</f>
        <v/>
      </c>
      <c r="AB165" s="2">
        <f>LEFT(T165,FIND(CHAR(10),T165)-1)</f>
        <v/>
      </c>
      <c r="AC165" s="2">
        <f>LEFT(U165,FIND(CHAR(10),U165)-1)</f>
        <v/>
      </c>
      <c r="AD165" s="2">
        <f>LEFT(V165,FIND(CHAR(10),V165)-1)</f>
        <v/>
      </c>
      <c r="AE165" s="2">
        <f>LEFT(W165,FIND(CHAR(10),W165)-1)</f>
        <v/>
      </c>
      <c r="AF165" s="0" t="inlineStr">
        <is>
          <t>带电,纸箱,信封件-DE2,信封件-FR,信封件-JP</t>
        </is>
      </c>
      <c r="AG165" s="0" t="inlineStr">
        <is>
          <t>Black</t>
        </is>
      </c>
      <c r="AH165" s="0" t="inlineStr">
        <is>
          <t>Free Size</t>
        </is>
      </c>
      <c r="AJ165" s="0" t="inlineStr">
        <is>
          <t>Plastic</t>
        </is>
      </c>
      <c r="AK165" s="0" t="inlineStr">
        <is>
          <t>塑料</t>
        </is>
      </c>
      <c r="AL165" s="0" t="inlineStr">
        <is>
          <t>16.5</t>
        </is>
      </c>
      <c r="AM165" s="0" t="inlineStr">
        <is>
          <t>126</t>
        </is>
      </c>
      <c r="AN165" s="5" t="n">
        <v>0.28</v>
      </c>
      <c r="AO165" s="0" t="n">
        <v>21.99</v>
      </c>
      <c r="AP165" s="0" t="n">
        <v>8.76</v>
      </c>
      <c r="AQ165" s="0" t="n">
        <v>8.99</v>
      </c>
      <c r="AR165" s="0">
        <f>IF(VALUE(TRIM(AM165))&lt;=100,"202411999000529084",IF(VALUE(TRIM(AM165))&lt;=200,"202411999000529085",IF(VALUE(TRIM(AM165))&lt;=300,"202411999000529087",IF(VALUE(TRIM(AM165))&lt;=400,"202411999000529089",IF(VALUE(TRIM(AM165))&lt;=500,"202411999000529090",IF(VALUE(TRIM(AM165))&lt;=1000,"202411999000532718","202411999000536024"))))))</f>
        <v/>
      </c>
      <c r="AU165" s="0" t="inlineStr">
        <is>
          <t>正常</t>
        </is>
      </c>
      <c r="BA165" s="0" t="inlineStr">
        <is>
          <t>http://23.94.38.62/bkFpWWljd1NQNmZiaElTdUoyQVpMWG83K1BLdjgrQ3Z4Q2lCQ0oyUSs4R01md2NMSjFTRnhYeHhCZ3EzbnNmU2RKSWpiY2dZb2E0PQ.jpg</t>
        </is>
      </c>
      <c r="BB165" s="0" t="inlineStr">
        <is>
          <t>http://23.94.38.62/UUFoVTRNaERGLzF2cXBFVnlGWURIWVU4eUxEb0tVMy8yYXNXRld6UU1UWjc0R2JubWpxVUttNnRuY3d0ZEQzZjQzOEtLTHdHa2lzPQ.jpg</t>
        </is>
      </c>
      <c r="BC165" s="0" t="inlineStr">
        <is>
          <t>http://23.94.38.62/LytrdjZjaWlxZTNUSElGVTlyK01aajRpTFF2cDZUVUIxUkoycXlqYTNOSGpjclBUR3JPZ01UeGNTZ3BMak92K2VLMGcvRjM0anRNPQ.jpg</t>
        </is>
      </c>
      <c r="BD165" s="0" t="inlineStr">
        <is>
          <t>http://23.94.38.62/TjhEaEU2enViU2tMeTZsZ1ROdXhxeDN4WStJUUxMYm9XQy9vTGpmcVJ5cnFKc1ZOaHVpODltYVZlSlZ2Uk15dXdmVDlsRlh2cUpFPQ.jpg</t>
        </is>
      </c>
      <c r="BE165" s="0" t="inlineStr">
        <is>
          <t>http://23.94.38.62/YWQyRThQTElpM2FHSldvKzFNU3pzekViWk9hOGkrT0dzZXREam9aNlc2L0Zna2lHV2s3YzFuUVFtWi9HWC9jYlFXSlJ6bXFLTHQ0PQ.jpg</t>
        </is>
      </c>
      <c r="BF165" s="0" t="inlineStr">
        <is>
          <t>http://23.94.38.62/cWZoS0FyTHRYTitzNk80RUVBdmRhYXNUei80eFMyQWNNRlpuOWtaY0s5a1A1RHhPdkpFM1QyVGgzaHVoWWVGd2k1VURmc0VYMlNNPQ.jpg</t>
        </is>
      </c>
      <c r="BG165" s="0" t="inlineStr">
        <is>
          <t>http://23.94.38.62/N0pNektpUWh3SUJ1MGxZZkFtcTRUZmErUDU2VE1VUHorU3BGbEdUeVdwc0JHSG14YWFsa25LS1F0WDVMbGo1WFpHQjA4S1VWeXBnPQ.jpg</t>
        </is>
      </c>
      <c r="BH165" s="0" t="inlineStr">
        <is>
          <t>http://23.94.38.62/WDhSWFZjN29sc2YrZ1FSQk9FT2dINmNHeUMwZkhHbnpiTkpCQTQwUVdJYjlJME9FaEhEaUE0bkN5QTE4Ykx1UmtnUXFIRFl1cEJjPQ.jpg</t>
        </is>
      </c>
      <c r="BI165" s="0" t="inlineStr">
        <is>
          <t>http://23.94.38.62/NG1RMXNFSXJrOU5oUWVuK215aUY0dERSN0ptZ3VpbVVVU2s4NGx2SjVITnUvVVFrLzVLZGVyQngwRzlMVStqY3p1RXVtQkR1cnc4PQ.jpg</t>
        </is>
      </c>
      <c r="BJ165" s="0" t="inlineStr">
        <is>
          <t>http://23.94.38.62/MlNhdi9yNkg5RnpITjB5YnIxT1Q4VlZvdEQzdXQ0cGNLNTRsQ0pIQTkxRjhQRnBIT2VITFMrSDhhS2EwaDBWdjlocTVkd0Y5QVhvPQ.jpg@100</t>
        </is>
      </c>
      <c r="BK165" s="0">
        <f>IF(ISBLANK(BJ165),BA165,BJ165)</f>
        <v/>
      </c>
      <c r="BL165" s="0" t="inlineStr">
        <is>
          <t>LLW241029003</t>
        </is>
      </c>
      <c r="BN165" s="0" t="inlineStr">
        <is>
          <t>USB Charging Men's Metal Shaver And Shaver</t>
        </is>
      </c>
      <c r="BO165" s="0" t="inlineStr">
        <is>
          <t>USB 充电男士金属剃须刀和剃须刀</t>
        </is>
      </c>
      <c r="BP165" s="0" t="inlineStr">
        <is>
          <t>USB充电男士金属剃须刀刮毛器</t>
        </is>
      </c>
      <c r="BQ165" s="0" t="inlineStr">
        <is>
          <t>Usb Rechargeable Men'S Metal Shaver</t>
        </is>
      </c>
    </row>
    <row r="166" ht="50" customHeight="1" s="1">
      <c r="A166" s="0" t="inlineStr">
        <is>
          <t>LLW241029004</t>
        </is>
      </c>
      <c r="B166" s="0" t="inlineStr">
        <is>
          <t>Herunwer</t>
        </is>
      </c>
      <c r="C166" s="0" t="inlineStr">
        <is>
          <t>2WXX20250106</t>
        </is>
      </c>
      <c r="D166" s="0" t="inlineStr">
        <is>
          <t>-</t>
        </is>
      </c>
      <c r="E166" s="0" t="n"/>
      <c r="F166" s="0">
        <f>C166&amp;D166&amp;A166&amp;D166&amp;B166</f>
        <v/>
      </c>
      <c r="G166" s="0">
        <f>C166&amp;D166&amp;E166&amp;D166&amp;B166</f>
        <v/>
      </c>
      <c r="J166" s="0">
        <f>BN166</f>
        <v/>
      </c>
      <c r="K166" s="0" t="inlineStr">
        <is>
          <t xml:space="preserve">Herunwer </t>
        </is>
      </c>
      <c r="L166" s="0">
        <f>K166&amp;J166</f>
        <v/>
      </c>
      <c r="M166" s="0">
        <f>LEN(L166)</f>
        <v/>
      </c>
      <c r="N166" s="0" t="inlineStr">
        <is>
          <t>USB Charging Multifunctional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is>
      </c>
      <c r="O166" s="2">
        <f>IF(ISNUMBER(SEARCH("&lt;br&gt;Size",SUBSTITUTE(TRIM(N166),"&lt;br&gt; ","&lt;br&gt;"))),LEFT(SUBSTITUTE(TRIM(N166),"&lt;br&gt; ","&lt;br&gt;"),SEARCH("&lt;br&gt;Size",SUBSTITUTE(TRIM(N166),"&lt;br&gt; ","&lt;br&gt;"))-1),SUBSTITUTE(TRIM(N166),"&lt;br&gt; ","&lt;br&gt;"))</f>
        <v/>
      </c>
      <c r="P166" s="2">
        <f>IF(ISNUMBER(SEARCH("Size&lt;br&gt;US",O166)),LEFT(O166,SEARCH("Size&lt;br&gt;US",O166)-1),O166)</f>
        <v/>
      </c>
      <c r="Q166" s="2">
        <f>SUBSTITUTE(P166,"&lt;br&gt;",CHAR(10))</f>
        <v/>
      </c>
      <c r="R166" s="2">
        <f>REPLACE(Q166,1,FIND(CHAR(10),Q166),)</f>
        <v/>
      </c>
      <c r="S166" s="3">
        <f>REPLACE(R166,1,FIND(CHAR(10),R166),)</f>
        <v/>
      </c>
      <c r="T166" s="3">
        <f>REPLACE(S166,1,FIND(CHAR(10),S166),)</f>
        <v/>
      </c>
      <c r="U166" s="3">
        <f>REPLACE(T166,1,FIND(CHAR(10),T166),)</f>
        <v/>
      </c>
      <c r="V166" s="3">
        <f>REPLACE(U166,1,FIND(CHAR(10),U166),)</f>
        <v/>
      </c>
      <c r="W166" s="3">
        <f>REPLACE(V166,1,FIND(CHAR(10),V166),)</f>
        <v/>
      </c>
      <c r="X166" s="3">
        <f>REPLACE(W166,1,FIND(CHAR(10),W166),)</f>
        <v/>
      </c>
      <c r="Y166" s="2">
        <f>K166&amp;"【Service】 If you have any questions, please feel free to contact us and we will answer your questions as soon as possible."</f>
        <v/>
      </c>
      <c r="Z166" s="3" t="inlineStr">
        <is>
          <t>best gift</t>
        </is>
      </c>
      <c r="AA166" s="3">
        <f>LEFT(S166,FIND(CHAR(10),S166)-1)</f>
        <v/>
      </c>
      <c r="AB166" s="2">
        <f>LEFT(T166,FIND(CHAR(10),T166)-1)</f>
        <v/>
      </c>
      <c r="AC166" s="2">
        <f>LEFT(U166,FIND(CHAR(10),U166)-1)</f>
        <v/>
      </c>
      <c r="AD166" s="2">
        <f>LEFT(V166,FIND(CHAR(10),V166)-1)</f>
        <v/>
      </c>
      <c r="AE166" s="2">
        <f>LEFT(W166,FIND(CHAR(10),W166)-1)</f>
        <v/>
      </c>
      <c r="AF166" s="0" t="inlineStr">
        <is>
          <t>带电,马达,纸箱,信封件-DE2</t>
        </is>
      </c>
      <c r="AG166" s="0" t="inlineStr">
        <is>
          <t>Black</t>
        </is>
      </c>
      <c r="AH166" s="0" t="inlineStr">
        <is>
          <t>Free Size</t>
        </is>
      </c>
      <c r="AJ166" s="0" t="inlineStr">
        <is>
          <t>Plastic</t>
        </is>
      </c>
      <c r="AK166" s="0" t="inlineStr">
        <is>
          <t>塑料</t>
        </is>
      </c>
      <c r="AL166" s="0" t="inlineStr">
        <is>
          <t>7.5</t>
        </is>
      </c>
      <c r="AM166" s="0" t="inlineStr">
        <is>
          <t>100</t>
        </is>
      </c>
      <c r="AN166" s="5" t="n">
        <v>0.22</v>
      </c>
      <c r="AO166" s="0" t="n">
        <v>16.99</v>
      </c>
      <c r="AP166" s="0" t="n">
        <v>6.86</v>
      </c>
      <c r="AQ166" s="0" t="n">
        <v>6.99</v>
      </c>
      <c r="AR166" s="0">
        <f>IF(VALUE(TRIM(AM166))&lt;=100,"202411999000529084",IF(VALUE(TRIM(AM166))&lt;=200,"202411999000529085",IF(VALUE(TRIM(AM166))&lt;=300,"202411999000529087",IF(VALUE(TRIM(AM166))&lt;=400,"202411999000529089",IF(VALUE(TRIM(AM166))&lt;=500,"202411999000529090",IF(VALUE(TRIM(AM166))&lt;=1000,"202411999000532718","202411999000536024"))))))</f>
        <v/>
      </c>
      <c r="AU166" s="0" t="inlineStr">
        <is>
          <t>正常</t>
        </is>
      </c>
      <c r="BA166" s="0" t="inlineStr">
        <is>
          <t>http://23.94.38.62/MXRQWkZtd1pQZXlZTnpCYWJETmpPRzdyM1NGS1BQNTJLRHpOamh2bVVRMEgvbmdzMzJEMGd6TnNhOFpCaEtsYWptamlUQ2NPSDdrPQ.jpg</t>
        </is>
      </c>
      <c r="BB166" s="0" t="inlineStr">
        <is>
          <t>http://23.94.38.62/ay84b0p0MnIzVDZKeUZGL1lzaVo1YnBlelV6V2RGbWtEc3QwY1RzY0hHTFUrQnUzWHZVTGc0WlZQQ29YZmYreDVqd3NuNk1GTGk0PQ.jpg</t>
        </is>
      </c>
      <c r="BC166" s="0" t="inlineStr">
        <is>
          <t>http://23.94.38.62/eXJySHB5c3VoLzZ3UG95K1o2NmVwaldta2lXUFE4R1hZRUtiWkpzNDJwS3p1UmJuS09LWUU1S1dwa0VOMnROYVZiR0tqUm5sQjFzPQ.jpg</t>
        </is>
      </c>
      <c r="BD166" s="0" t="inlineStr">
        <is>
          <t>http://23.94.38.62/eXZ2WTkxL3UrZ21jSU9DVUwyMzdlYTBXTTl5eDBpQVJZS0V0dGJtbFVJc2wwRzY3MS9BS1o2bEdnbDh6c2dCNm9id21LczlsZUlNPQ.jpg</t>
        </is>
      </c>
      <c r="BE166" s="0" t="inlineStr">
        <is>
          <t>http://23.94.38.62/cnUrYzlxYzdCbmVFYTUvUjBoL1dxSnBOdEFvakFzVXp0UTJLSkVvMEdiSEFWYnlab3NTMlpGTzhWNGJGSjdPTkpoSDBhTzc2TXU4PQ.jpg</t>
        </is>
      </c>
      <c r="BF166" s="0" t="inlineStr">
        <is>
          <t>http://23.94.38.62/eXNJMlhsMlA4cysyaVBTM3l6b3ZUeC95T1BCRjFJVGo1SnZpR3YzQndZTkxNZEtVTGlSbnZwVHpOeE5mYmdyUlBFMDJDcnh1YVhZPQ.jpg</t>
        </is>
      </c>
      <c r="BG166" s="0" t="inlineStr">
        <is>
          <t>http://23.94.38.62/N0p4RFQ4WjRzNnhiWm04WE1NaTdibTREQzhaS0hFaVRreS9Reko2RTBhaTZyVmJ0VXJHT3cwU0NPbjYyMEt1M1RRYzBYNHoyZVZnPQ.jpg</t>
        </is>
      </c>
      <c r="BH166" s="0" t="inlineStr">
        <is>
          <t>http://23.94.38.62/TEN1OWUxV3lnd3pnQUFyTnN4RStRWGlnR2wyYU0wRHZmUFA0aU9kOU9CclQzbUQ4R2RFTkVoNkhoZmFMNWJ0Z2JyZlRyRzNIL2RBPQ.jpg</t>
        </is>
      </c>
      <c r="BI166" s="0" t="inlineStr">
        <is>
          <t>http://23.94.38.62/cmhGNmhENUNOc25LczcwNTBzUUhIbHZwcFo4eGlPNFNkSEVWS1pmVm84anB2ZCtqOFJadkRMZnBTVzBYSFUvaU9Jb2VwODdlaytRPQ.jpg</t>
        </is>
      </c>
      <c r="BJ166" s="0" t="inlineStr">
        <is>
          <t>http://23.94.38.62/cm0rTUdVeWVFdDZZWmUrb0x5QWNxRytZT3ZORlFaQ1NvMi95RGd4bnc5bW5EVGZlS3lQR283eU1YV3ErSkpXUGpWY2ZGMDJpNWJjPQ.jpg@100</t>
        </is>
      </c>
      <c r="BK166" s="0">
        <f>IF(ISBLANK(BJ166),BA166,BJ166)</f>
        <v/>
      </c>
      <c r="BL166" s="0" t="inlineStr">
        <is>
          <t>LLW241029004</t>
        </is>
      </c>
      <c r="BN166" s="0" t="inlineStr">
        <is>
          <t>USB Charging Multifunctional Men's Mini Shaver Electric Shaver</t>
        </is>
      </c>
      <c r="BO166" s="0" t="inlineStr">
        <is>
          <t>USB充电多功能男士迷你剃须刀电动剃须刀</t>
        </is>
      </c>
      <c r="BP166" s="0" t="inlineStr">
        <is>
          <t>USB充电男士塑料剃须刀刮毛器</t>
        </is>
      </c>
      <c r="BQ166" s="0" t="inlineStr">
        <is>
          <t>Usb Rechargeable Men'S Plastic Shaver</t>
        </is>
      </c>
    </row>
    <row r="167" ht="50" customHeight="1" s="1">
      <c r="A167" s="0" t="inlineStr">
        <is>
          <t>LLW241029005</t>
        </is>
      </c>
      <c r="B167" s="0" t="inlineStr">
        <is>
          <t>Herunwer</t>
        </is>
      </c>
      <c r="C167" s="0" t="inlineStr">
        <is>
          <t>2WXX20250106</t>
        </is>
      </c>
      <c r="D167" s="0" t="inlineStr">
        <is>
          <t>-</t>
        </is>
      </c>
      <c r="F167" s="0">
        <f>C167&amp;D167&amp;A167&amp;D167&amp;B167</f>
        <v/>
      </c>
      <c r="G167" s="0">
        <f>C167&amp;D167&amp;E167&amp;D167&amp;B167</f>
        <v/>
      </c>
      <c r="J167" s="0">
        <f>BN167</f>
        <v/>
      </c>
      <c r="K167" s="0" t="inlineStr">
        <is>
          <t xml:space="preserve">Herunwer </t>
        </is>
      </c>
      <c r="L167" s="0">
        <f>K167&amp;J167</f>
        <v/>
      </c>
      <c r="M167" s="0">
        <f>LEN(L167)</f>
        <v/>
      </c>
      <c r="N167" s="0" t="inlineStr">
        <is>
          <t>USB Charging Multifunctional Digital Display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 Product Description:&lt;br&gt;1X hair clipper&lt;br&gt;</t>
        </is>
      </c>
      <c r="O167" s="2">
        <f>IF(ISNUMBER(SEARCH("&lt;br&gt;Size",SUBSTITUTE(TRIM(N167),"&lt;br&gt; ","&lt;br&gt;"))),LEFT(SUBSTITUTE(TRIM(N167),"&lt;br&gt; ","&lt;br&gt;"),SEARCH("&lt;br&gt;Size",SUBSTITUTE(TRIM(N167),"&lt;br&gt; ","&lt;br&gt;"))-1),SUBSTITUTE(TRIM(N167),"&lt;br&gt; ","&lt;br&gt;"))</f>
        <v/>
      </c>
      <c r="P167" s="2">
        <f>IF(ISNUMBER(SEARCH("Size&lt;br&gt;US",O167)),LEFT(O167,SEARCH("Size&lt;br&gt;US",O167)-1),O167)</f>
        <v/>
      </c>
      <c r="Q167" s="2">
        <f>SUBSTITUTE(P167,"&lt;br&gt;",CHAR(10))</f>
        <v/>
      </c>
      <c r="R167" s="2">
        <f>REPLACE(Q167,1,FIND(CHAR(10),Q167),)</f>
        <v/>
      </c>
      <c r="S167" s="3">
        <f>REPLACE(R167,1,FIND(CHAR(10),R167),)</f>
        <v/>
      </c>
      <c r="T167" s="3">
        <f>REPLACE(S167,1,FIND(CHAR(10),S167),)</f>
        <v/>
      </c>
      <c r="U167" s="3">
        <f>REPLACE(T167,1,FIND(CHAR(10),T167),)</f>
        <v/>
      </c>
      <c r="V167" s="3">
        <f>REPLACE(U167,1,FIND(CHAR(10),U167),)</f>
        <v/>
      </c>
      <c r="W167" s="3">
        <f>REPLACE(V167,1,FIND(CHAR(10),V167),)</f>
        <v/>
      </c>
      <c r="X167" s="3">
        <f>REPLACE(W167,1,FIND(CHAR(10),W167),)</f>
        <v/>
      </c>
      <c r="Y167" s="2">
        <f>K167&amp;"【Service】 If you have any questions, please feel free to contact us and we will answer your questions as soon as possible."</f>
        <v/>
      </c>
      <c r="Z167" s="3" t="inlineStr">
        <is>
          <t>best gift</t>
        </is>
      </c>
      <c r="AA167" s="3">
        <f>LEFT(S167,FIND(CHAR(10),S167)-1)</f>
        <v/>
      </c>
      <c r="AB167" s="2">
        <f>LEFT(T167,FIND(CHAR(10),T167)-1)</f>
        <v/>
      </c>
      <c r="AC167" s="2">
        <f>LEFT(U167,FIND(CHAR(10),U167)-1)</f>
        <v/>
      </c>
      <c r="AD167" s="2">
        <f>LEFT(V167,FIND(CHAR(10),V167)-1)</f>
        <v/>
      </c>
      <c r="AE167" s="2">
        <f>LEFT(W167,FIND(CHAR(10),W167)-1)</f>
        <v/>
      </c>
      <c r="AF167" s="0" t="inlineStr">
        <is>
          <t>带电,马达,纸箱,信封件-DE2,沃尔玛特供</t>
        </is>
      </c>
      <c r="AG167" s="0" t="inlineStr">
        <is>
          <t>Black</t>
        </is>
      </c>
      <c r="AH167" s="0" t="inlineStr">
        <is>
          <t>Free Size</t>
        </is>
      </c>
      <c r="AJ167" s="0" t="inlineStr">
        <is>
          <t>Plastic</t>
        </is>
      </c>
      <c r="AK167" s="0" t="inlineStr">
        <is>
          <t>塑料</t>
        </is>
      </c>
      <c r="AL167" s="0" t="inlineStr">
        <is>
          <t>12.5</t>
        </is>
      </c>
      <c r="AM167" s="0" t="inlineStr">
        <is>
          <t>84</t>
        </is>
      </c>
      <c r="AN167" s="5" t="n">
        <v>0.19</v>
      </c>
      <c r="AO167" s="0" t="n">
        <v>18.99</v>
      </c>
      <c r="AP167" s="0" t="n">
        <v>7.62</v>
      </c>
      <c r="AQ167" s="0" t="n">
        <v>7.99</v>
      </c>
      <c r="AR167" s="0">
        <f>IF(VALUE(TRIM(AM167))&lt;=100,"202411999000529084",IF(VALUE(TRIM(AM167))&lt;=200,"202411999000529085",IF(VALUE(TRIM(AM167))&lt;=300,"202411999000529087",IF(VALUE(TRIM(AM167))&lt;=400,"202411999000529089",IF(VALUE(TRIM(AM167))&lt;=500,"202411999000529090",IF(VALUE(TRIM(AM167))&lt;=1000,"202411999000532718","202411999000536024"))))))</f>
        <v/>
      </c>
      <c r="AU167" s="0" t="inlineStr">
        <is>
          <t>正常</t>
        </is>
      </c>
      <c r="BA167" s="0" t="inlineStr">
        <is>
          <t>http://23.94.38.62/S0JDeHJMVmFNdUYzSUxFU1AyVDBBUjBINjRjK2syMUxmV2lObC9xd1ArQXI4MG5XdW1Wb1lyM1VvNEhHTklxVXdWNDZsSW9FcVM0PQ.jpg</t>
        </is>
      </c>
      <c r="BB167" s="0" t="inlineStr">
        <is>
          <t>http://23.94.38.62/V2tNOXdTMGJhcHpOczdxRHlzMTFXcFlYeEhhZER3aUVkYis2ZFpHK2J5ODBCN3JyRXptQkxoY056bzNBNXhUSzA1YmdVQndJT1lNPQ.jpg</t>
        </is>
      </c>
      <c r="BC167" s="0" t="inlineStr">
        <is>
          <t>http://23.94.38.62/bEMweE5uTXRLd0k5K0JjSXVndVhIeS8yQW9MUU5GMklkc3JhcUlNZEtkZGJnbXNsM1d5L1NEZ2NZd3o4eWdGS0I0U1k1UU9tTzBFPQ.jpg</t>
        </is>
      </c>
      <c r="BD167" s="0" t="inlineStr">
        <is>
          <t>http://23.94.38.62/QU0xWHp1SlpaTzUxVG5LU1pMZlF6S3ZzSEJXNWFtS1FlVWF6SXlGQytsREJPSEJxdkRRQWcwU2UrdzFVa0hFU3RjaEZXQmtoQXM0PQ.jpg</t>
        </is>
      </c>
      <c r="BE167" s="0" t="inlineStr">
        <is>
          <t>http://23.94.38.62/eTJ0YTBMWHhSbG5pUXVOV0daS0plZDlzVXZtVVVrZFkxcTBEeTkyaEhueS9ZWWp0SjRIWDBxZTdvcisyTW5jTkdzN0ZBTTB6NDFVPQ.jpg</t>
        </is>
      </c>
      <c r="BF167" s="0" t="inlineStr">
        <is>
          <t>http://23.94.38.62/MGdjWitwbjhwc1hGL3h5RDhDM3hDMnlHWmtoVmMxUW9MbDlYaVJHUFFQSGxGSTFNTTVWWGxXYWZsbFJNK2pDb3Y1YlNYUTFaMkdvPQ.jpg</t>
        </is>
      </c>
      <c r="BG167" s="0" t="inlineStr">
        <is>
          <t>http://23.94.38.62/UzVER1htN2hJbzIyOVl3WVdMVjMvTkwvZEt2ZXNKRmx5TXdGYXFVUHVNQkhudHZocUpOMzZZMzdNdmJaUkRzYjU5bEZRVHNRcldjPQ.jpg</t>
        </is>
      </c>
      <c r="BH167" s="0" t="inlineStr">
        <is>
          <t>http://23.94.38.62/bU83MHlYNFlnZkRESzlldlRNYTVLZThWSTJwUXkyTFlKa0U4NWlpSUdKbVpXT1VRM2xOWG1nK0owR1lpNkx3SFRnTVQ1cmpzaHhJPQ.jpg</t>
        </is>
      </c>
      <c r="BI167" s="0" t="inlineStr">
        <is>
          <t>http://23.94.38.62/MGZreG8vVkdvMFhERUZoNVpQSmk4QzFVa3NNbHF5QVpXUUhKMnNvbVdsRnpqZVQ4QjVJK1VhanVoV25PNlRHRmhueWR1Q0ZDdXdzPQ.jpg</t>
        </is>
      </c>
      <c r="BJ167" s="0" t="inlineStr">
        <is>
          <t>http://23.94.38.62/Z0w1NGw4N0JrZkhnc1EvdmJjeE1KYTdFS0xvR0l6VldSTkx4cUhWNnpHenBHQ3pNemR0TFV4T3lJY21Xakt2aXlBeW5MYnlUU3FjPQ.jpg@100</t>
        </is>
      </c>
      <c r="BK167" s="0">
        <f>IF(ISBLANK(BJ167),BA167,BJ167)</f>
        <v/>
      </c>
      <c r="BL167" s="0" t="inlineStr">
        <is>
          <t>LLW241029005</t>
        </is>
      </c>
      <c r="BN167" s="0" t="inlineStr">
        <is>
          <t>USB Charging Multifunctional Digital Display Men's Mini Shaver Electric Shaver</t>
        </is>
      </c>
      <c r="BO167" s="0" t="inlineStr">
        <is>
          <t>USB充电多功能数字显示男士迷你剃须刀电动剃须刀</t>
        </is>
      </c>
      <c r="BP167" s="0" t="inlineStr">
        <is>
          <t>USB充电带数显男士塑料剃须刀刮毛器</t>
        </is>
      </c>
      <c r="BQ167" s="0" t="inlineStr">
        <is>
          <t>Usb Charging With Digital Display Men'S Plastic Shaver</t>
        </is>
      </c>
    </row>
    <row r="168" ht="50" customHeight="1" s="1">
      <c r="A168" s="0" t="inlineStr">
        <is>
          <t>YSQ241017009</t>
        </is>
      </c>
      <c r="B168" s="0" t="inlineStr">
        <is>
          <t>Herunwer</t>
        </is>
      </c>
      <c r="C168" s="0" t="inlineStr">
        <is>
          <t>2WXX20250106</t>
        </is>
      </c>
      <c r="D168" s="0" t="inlineStr">
        <is>
          <t>-</t>
        </is>
      </c>
      <c r="E168" s="0" t="n"/>
      <c r="F168" s="0">
        <f>C168&amp;D168&amp;A168&amp;D168&amp;B168</f>
        <v/>
      </c>
      <c r="G168" s="0">
        <f>C168&amp;D168&amp;E168&amp;D168&amp;B168</f>
        <v/>
      </c>
      <c r="J168" s="0">
        <f>BN168</f>
        <v/>
      </c>
      <c r="K168" s="0" t="inlineStr">
        <is>
          <t xml:space="preserve">Herunwer </t>
        </is>
      </c>
      <c r="L168" s="0">
        <f>K168&amp;J168</f>
        <v/>
      </c>
      <c r="M168" s="0">
        <f>LEN(L168)</f>
        <v/>
      </c>
      <c r="N168" s="0" t="inlineStr">
        <is>
          <t>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t>
        </is>
      </c>
      <c r="O168" s="2">
        <f>IF(ISNUMBER(SEARCH("&lt;br&gt;Size",SUBSTITUTE(TRIM(N168),"&lt;br&gt; ","&lt;br&gt;"))),LEFT(SUBSTITUTE(TRIM(N168),"&lt;br&gt; ","&lt;br&gt;"),SEARCH("&lt;br&gt;Size",SUBSTITUTE(TRIM(N168),"&lt;br&gt; ","&lt;br&gt;"))-1),SUBSTITUTE(TRIM(N168),"&lt;br&gt; ","&lt;br&gt;"))</f>
        <v/>
      </c>
      <c r="P168" s="2">
        <f>IF(ISNUMBER(SEARCH("Size&lt;br&gt;US",O168)),LEFT(O168,SEARCH("Size&lt;br&gt;US",O168)-1),O168)</f>
        <v/>
      </c>
      <c r="Q168" s="2">
        <f>SUBSTITUTE(P168,"&lt;br&gt;",CHAR(10))</f>
        <v/>
      </c>
      <c r="R168" s="2">
        <f>REPLACE(Q168,1,FIND(CHAR(10),Q168),)</f>
        <v/>
      </c>
      <c r="S168" s="3">
        <f>REPLACE(R168,1,FIND(CHAR(10),R168),)</f>
        <v/>
      </c>
      <c r="T168" s="3">
        <f>REPLACE(S168,1,FIND(CHAR(10),S168),)</f>
        <v/>
      </c>
      <c r="U168" s="3">
        <f>REPLACE(T168,1,FIND(CHAR(10),T168),)</f>
        <v/>
      </c>
      <c r="V168" s="3">
        <f>REPLACE(U168,1,FIND(CHAR(10),U168),)</f>
        <v/>
      </c>
      <c r="W168" s="3">
        <f>REPLACE(V168,1,FIND(CHAR(10),V168),)</f>
        <v/>
      </c>
      <c r="X168" s="3">
        <f>REPLACE(W168,1,FIND(CHAR(10),W168),)</f>
        <v/>
      </c>
      <c r="Y168" s="2">
        <f>K168&amp;"【Service】 If you have any questions, please feel free to contact us and we will answer your questions as soon as possible."</f>
        <v/>
      </c>
      <c r="Z168" s="3" t="inlineStr">
        <is>
          <t>best gift</t>
        </is>
      </c>
      <c r="AA168" s="3">
        <f>LEFT(S168,FIND(CHAR(10),S168)-1)</f>
        <v/>
      </c>
      <c r="AB168" s="2">
        <f>LEFT(T168,FIND(CHAR(10),T168)-1)</f>
        <v/>
      </c>
      <c r="AC168" s="2">
        <f>LEFT(U168,FIND(CHAR(10),U168)-1)</f>
        <v/>
      </c>
      <c r="AD168" s="2">
        <f>LEFT(V168,FIND(CHAR(10),V168)-1)</f>
        <v/>
      </c>
      <c r="AE168" s="2">
        <f>LEFT(W168,FIND(CHAR(10),W168)-1)</f>
        <v/>
      </c>
      <c r="AF168" s="0" t="inlineStr">
        <is>
          <t>信封件-US.UK.DE,信封件-US,信封件-FR,信封件-JP</t>
        </is>
      </c>
      <c r="AG168" s="0" t="inlineStr">
        <is>
          <t>black</t>
        </is>
      </c>
      <c r="AH168" s="0" t="inlineStr">
        <is>
          <t>Free Size</t>
        </is>
      </c>
      <c r="AJ168" s="0" t="inlineStr">
        <is>
          <t>Plastic</t>
        </is>
      </c>
      <c r="AK168" s="0" t="inlineStr">
        <is>
          <t>塑料</t>
        </is>
      </c>
      <c r="AL168" s="0" t="inlineStr">
        <is>
          <t>1.6</t>
        </is>
      </c>
      <c r="AM168" s="0" t="inlineStr">
        <is>
          <t>46</t>
        </is>
      </c>
      <c r="AN168" s="5" t="n">
        <v>0.1</v>
      </c>
      <c r="AO168" s="0" t="n">
        <v>11.99</v>
      </c>
      <c r="AP168" s="0" t="n">
        <v>4.94</v>
      </c>
      <c r="AQ168" s="0" t="n">
        <v>4.99</v>
      </c>
      <c r="AR168" s="0">
        <f>IF(VALUE(TRIM(AM168))&lt;=100,"202411999000529084",IF(VALUE(TRIM(AM168))&lt;=200,"202411999000529085",IF(VALUE(TRIM(AM168))&lt;=300,"202411999000529087",IF(VALUE(TRIM(AM168))&lt;=400,"202411999000529089",IF(VALUE(TRIM(AM168))&lt;=500,"202411999000529090",IF(VALUE(TRIM(AM168))&lt;=1000,"202411999000532718","202411999000536024"))))))</f>
        <v/>
      </c>
      <c r="AU168" s="0" t="inlineStr">
        <is>
          <t>正常</t>
        </is>
      </c>
      <c r="BA168" s="0" t="inlineStr">
        <is>
          <t>http://23.94.38.62/MlgvRmdoRE5sWkc0cUlmNVkrT0ZEOW1BNkNMZkRBZDljeGhvV1BZbXVJN2lsQUZieVpZTHAydXE4QjFXRmcyV1pUMWpOWU94LzJZPQ.jpg</t>
        </is>
      </c>
      <c r="BB168" s="0" t="inlineStr">
        <is>
          <t>http://23.94.38.62/UG02OWhWaGFUS0tIczIzdGNVc0dSVm0yMVEzQWFBOWVjL2FYUlBtKzk3Ly83Vi9nS3VpSXFBbTE0ZzRRa0R0a1ZBRnEvY0tieTRBPQ.jpg</t>
        </is>
      </c>
      <c r="BC168" s="0" t="inlineStr">
        <is>
          <t>http://23.94.38.62/NmhGR05LclBMQWpNV0lxZlFDTGEvUzAvSzVodERIMTBwdnJTNFlZRGZkRk1NckE1SmVtci9mNkJrbktaRVNsNk4zeGl3T3p5T2xFPQ.jpg</t>
        </is>
      </c>
      <c r="BD168" s="0" t="inlineStr">
        <is>
          <t>http://23.94.38.62/VG1qWmhXV2FiRVByakhTTjFVVndxb1lKU1hzeXAxNkxqaVZnbVBtVTJhZEZCYy9jTUlLZWN5Z0xVWGY4dmRzWFE1SjNTU013RnJvPQ.jpg</t>
        </is>
      </c>
      <c r="BE168" s="0" t="inlineStr">
        <is>
          <t>http://23.94.38.62/SG1BWWovbk9sendKUmlRWVBENitqSi9jVkwyVzc2Q2pBb1BsRGptNHNnV3pnTmJCQXZRMXhuWmRWYktVOTNoalBRbWQxWUlPd3MwPQ.jpg</t>
        </is>
      </c>
      <c r="BF168" s="0" t="inlineStr">
        <is>
          <t>http://23.94.38.62/RnRESWFQR0xtNktpQVNnTEhkcGlhZFhpbFB1eUJkM2NDNHo3MXA0VVY5elZxd2pvSVQ2cFhBZGxlUG1sZEJ1dm52bXZFc0tQcDhBPQ.jpg</t>
        </is>
      </c>
      <c r="BG168" s="0" t="inlineStr">
        <is>
          <t>http://23.94.38.62/b2dKOUFtK1VTK1BmNldoa295Y3hjTzl0bFFzUDdRaVZ0VGdiL0lHSWsyVGRYc2tlRGpJcGlzVmxueHVGY2FaZ21hS2xDNmtTL0VvPQ.jpg</t>
        </is>
      </c>
      <c r="BH168" s="0" t="inlineStr">
        <is>
          <t>http://23.94.38.62/SFFab3drS1pXaHpZUHM4M3V1cmdMdXY4QWcySmc5Z2FvTDFlU1ZZT1J4Zmp3NGdRdGJVdXpBd1pjdS9jSENoenAxTlRtRStLcEw0PQ.jpg</t>
        </is>
      </c>
      <c r="BI168" s="0" t="inlineStr">
        <is>
          <t>http://23.94.38.62/ekxvLzBMUERMVWhBdDNDUUxLZ09keXVENlhUcE01RDhDZ3ZTbXl1QnZVL3lvTHJRM0duMFJBYWFoU0dGV0RBbDdqNFJPbXU2RXlNPQ.jpg</t>
        </is>
      </c>
      <c r="BJ168" s="0" t="inlineStr">
        <is>
          <t>http://23.94.38.62/YjBlcnBvOTY1Sm1KSzVQckFLSEwzQ25vUCt4WnVyQndJZHJ3Yk5pRjVCVkkxMkpmSzZFcnU1TEI5eDlvTjlVUXRiVHF3b0ZkZ1ljPQ.jpg@100</t>
        </is>
      </c>
      <c r="BK168" s="0">
        <f>IF(ISBLANK(BJ168),BA168,BJ168)</f>
        <v/>
      </c>
      <c r="BL168" s="0" t="inlineStr">
        <is>
          <t>YSQ241017009</t>
        </is>
      </c>
      <c r="BN168" s="0" t="inlineStr">
        <is>
          <t>Hairdressing Comb Axe Comb Shape Large Broad-toothed Big Knife Comb Curly Hair Big Teeth Comb</t>
        </is>
      </c>
      <c r="BO168" s="0" t="inlineStr">
        <is>
          <t>美发梳子斧头梳形大号宽齿大刀梳卷发大齿梳子</t>
        </is>
      </c>
      <c r="BP168" s="0" t="inlineStr">
        <is>
          <t>美发梳子卷发大齿梳</t>
        </is>
      </c>
      <c r="BQ168" s="0" t="inlineStr">
        <is>
          <t>Hairdressing Comb Curly Hair Large Tooth Comb</t>
        </is>
      </c>
    </row>
    <row r="169" ht="50" customHeight="1" s="1">
      <c r="A169" s="0" t="inlineStr">
        <is>
          <t>THH241019005</t>
        </is>
      </c>
      <c r="B169" s="0" t="inlineStr">
        <is>
          <t>Herunwer</t>
        </is>
      </c>
      <c r="C169" s="0" t="inlineStr">
        <is>
          <t>2WXX20250106</t>
        </is>
      </c>
      <c r="D169" s="0" t="inlineStr">
        <is>
          <t>-</t>
        </is>
      </c>
      <c r="E169" s="0" t="n"/>
      <c r="F169" s="0">
        <f>C169&amp;D169&amp;A169&amp;D169&amp;B169</f>
        <v/>
      </c>
      <c r="G169" s="0">
        <f>C169&amp;D169&amp;E169&amp;D169&amp;B169</f>
        <v/>
      </c>
      <c r="J169" s="0">
        <f>BN169</f>
        <v/>
      </c>
      <c r="K169" s="0" t="inlineStr">
        <is>
          <t xml:space="preserve">Herunwer </t>
        </is>
      </c>
      <c r="L169" s="0">
        <f>K169&amp;J169</f>
        <v/>
      </c>
      <c r="M169" s="0">
        <f>LEN(L169)</f>
        <v/>
      </c>
      <c r="N169" s="0" t="inlineStr">
        <is>
          <t>Men's Styling Oil Comb Large Back Texture Bent Teeth Set Comb Wide Teeth Double-purpose Comb&lt;br&gt;Features:&lt;br&gt;High temperature resistance, easy to enter the hair, strong toughness, smoothes comb teeth, not hurt the hair&lt;br&gt; Easy to create a variety of hairstyles, both professionally and household&lt;br&gt; Double Fork design, round handle, non-slip material, wet hands are not easy to slip&lt;br&gt; ABS material, comfortable grip, not easy to break&lt;br&gt; Comb tip bending, easy to fits the scalp, oil head, back head, Slanting Hair, a variety of shapes easily done，A man must have one，It's a great men&lt;br&gt;Product Description:&lt;br&gt;1*comb&lt;br&gt;</t>
        </is>
      </c>
      <c r="O169" s="2">
        <f>IF(ISNUMBER(SEARCH("&lt;br&gt;Size",SUBSTITUTE(TRIM(N169),"&lt;br&gt; ","&lt;br&gt;"))),LEFT(SUBSTITUTE(TRIM(N169),"&lt;br&gt; ","&lt;br&gt;"),SEARCH("&lt;br&gt;Size",SUBSTITUTE(TRIM(N169),"&lt;br&gt; ","&lt;br&gt;"))-1),SUBSTITUTE(TRIM(N169),"&lt;br&gt; ","&lt;br&gt;"))</f>
        <v/>
      </c>
      <c r="P169" s="2">
        <f>IF(ISNUMBER(SEARCH("Size&lt;br&gt;US",O169)),LEFT(O169,SEARCH("Size&lt;br&gt;US",O169)-1),O169)</f>
        <v/>
      </c>
      <c r="Q169" s="2">
        <f>SUBSTITUTE(P169,"&lt;br&gt;",CHAR(10))</f>
        <v/>
      </c>
      <c r="R169" s="2">
        <f>REPLACE(Q169,1,FIND(CHAR(10),Q169),)</f>
        <v/>
      </c>
      <c r="S169" s="3">
        <f>REPLACE(R169,1,FIND(CHAR(10),R169),)</f>
        <v/>
      </c>
      <c r="T169" s="3">
        <f>REPLACE(S169,1,FIND(CHAR(10),S169),)</f>
        <v/>
      </c>
      <c r="U169" s="3">
        <f>REPLACE(T169,1,FIND(CHAR(10),T169),)</f>
        <v/>
      </c>
      <c r="V169" s="3">
        <f>REPLACE(U169,1,FIND(CHAR(10),U169),)</f>
        <v/>
      </c>
      <c r="W169" s="3">
        <f>REPLACE(V169,1,FIND(CHAR(10),V169),)</f>
        <v/>
      </c>
      <c r="X169" s="3">
        <f>REPLACE(W169,1,FIND(CHAR(10),W169),)</f>
        <v/>
      </c>
      <c r="Y169" s="2">
        <f>K169&amp;"【Service】 If you have any questions, please feel free to contact us and we will answer your questions as soon as possible."</f>
        <v/>
      </c>
      <c r="Z169" s="3" t="inlineStr">
        <is>
          <t>best gift</t>
        </is>
      </c>
      <c r="AA169" s="3">
        <f>LEFT(S169,FIND(CHAR(10),S169)-1)</f>
        <v/>
      </c>
      <c r="AB169" s="2">
        <f>LEFT(T169,FIND(CHAR(10),T169)-1)</f>
        <v/>
      </c>
      <c r="AC169" s="2">
        <f>LEFT(U169,FIND(CHAR(10),U169)-1)</f>
        <v/>
      </c>
      <c r="AD169" s="2">
        <f>LEFT(V169,FIND(CHAR(10),V169)-1)</f>
        <v/>
      </c>
      <c r="AE169" s="2">
        <f>LEFT(W169,FIND(CHAR(10),W169)-1)</f>
        <v/>
      </c>
      <c r="AF169" s="0" t="inlineStr">
        <is>
          <t>信封件-FR,已换图,信封件-US,信封件-US.UK.DE,信封件-JP</t>
        </is>
      </c>
      <c r="AG169" s="0" t="inlineStr">
        <is>
          <t>yellow</t>
        </is>
      </c>
      <c r="AH169" s="0" t="inlineStr">
        <is>
          <t>Free Size</t>
        </is>
      </c>
      <c r="AJ169" s="0" t="inlineStr">
        <is>
          <t>Plastic</t>
        </is>
      </c>
      <c r="AK169" s="0" t="inlineStr">
        <is>
          <t>塑料</t>
        </is>
      </c>
      <c r="AL169" s="0" t="inlineStr">
        <is>
          <t>3</t>
        </is>
      </c>
      <c r="AM169" s="0" t="inlineStr">
        <is>
          <t>18</t>
        </is>
      </c>
      <c r="AN169" s="5" t="n">
        <v>0.04</v>
      </c>
      <c r="AO169" s="0" t="n">
        <v>12.99</v>
      </c>
      <c r="AP169" s="0" t="n">
        <v>5.1</v>
      </c>
      <c r="AQ169" s="0" t="n">
        <v>4.99</v>
      </c>
      <c r="AR169" s="0">
        <f>IF(VALUE(TRIM(AM169))&lt;=100,"202411999000529084",IF(VALUE(TRIM(AM169))&lt;=200,"202411999000529085",IF(VALUE(TRIM(AM169))&lt;=300,"202411999000529087",IF(VALUE(TRIM(AM169))&lt;=400,"202411999000529089",IF(VALUE(TRIM(AM169))&lt;=500,"202411999000529090",IF(VALUE(TRIM(AM169))&lt;=1000,"202411999000532718","202411999000536024"))))))</f>
        <v/>
      </c>
      <c r="AU169" s="0" t="inlineStr">
        <is>
          <t>正常</t>
        </is>
      </c>
      <c r="BA169" s="0" t="inlineStr">
        <is>
          <t>http://23.94.38.62/enVWV2RBTDVjT1VBWkVlTjdyVlBYQmRLL0IzNVhvQWVnWHYvdzFBc21HSm5HeEZxV2JkMWdrVm5IT1YxUkNkSEQ5YWNqQ0t0cXZBPQ.jpg</t>
        </is>
      </c>
      <c r="BB169" s="0" t="inlineStr">
        <is>
          <t>http://23.94.38.62/WGpFM2NZU2pMSUNkWEZmOUhJYWNEbTlEaTlRTytOMU1LR3BGQ3Q2bkE1RklvS21aYVdtd25WZGRITC9iU3RiTm5hSmxTMVpRcVZNPQ.jpg</t>
        </is>
      </c>
      <c r="BC169" s="0" t="inlineStr">
        <is>
          <t>http://23.94.38.62/UzFVTFdHeGI0SG5JYmxwcDBiUSszTkdxMDlEYVlvclU5bjAvMkxPMFZwaVFyWDFveWc3WmJqaytweTVqZEZWM09OMGJtUWpwcmlvPQ.jpg</t>
        </is>
      </c>
      <c r="BD169" s="0" t="inlineStr">
        <is>
          <t>http://23.94.38.62/emVkL3crbCtYWU01b3RrK0l0LzlWVGVrMnZsUlcrYWhESXprbnowNUIwTThLdjdNZU9oTGFPSTJuQVVjTWYvVFUrQXdTaDVCVGJJPQ.jpg</t>
        </is>
      </c>
      <c r="BE169" s="0" t="inlineStr">
        <is>
          <t>http://23.94.38.62/UlZSTFJqemNteTVSU2NjSDBERUc1a1BpMGVOOENteWhRTHZnYTdOUWxnSDZEcmFFSWNHSjQ3VDI1dkNEekdyRU9GL0F6U2k3U1NjPQ.jpg</t>
        </is>
      </c>
      <c r="BF169" s="0" t="inlineStr">
        <is>
          <t>http://23.94.38.62/NGZDQVZxNU1ianluaHlTYndTRS9IOGdWemJ4aEh4MHJaNWlHT3BTNUMzVGFLQmtrc0t4a1pTYzlpUGZERGhLQmc3Y0hlNUNtWndJPQ.jpg</t>
        </is>
      </c>
      <c r="BG169" s="0" t="inlineStr">
        <is>
          <t>http://23.94.38.62/ZzFsYkZLTDVJRzlmMCtkdGFNTnR6R1diaVZXS0hJTmluNU9LbGJmUWxqbnMwZXNlQmxHSzFlbnRxWXdjRFVXRGJJNDFYSFZhelJBPQ.jpg</t>
        </is>
      </c>
      <c r="BH169" s="0" t="inlineStr">
        <is>
          <t>http://23.94.38.62/MUtmUVYxSjd0QXFlM0xNOTEySDdzWHBJMW1TWGQwWm1LYVdzbG1LU3FrdHR0VE93SDU1Wk1iOTh1S3VSakxjZTRTRkoxVHdsQmpJPQ.jpg</t>
        </is>
      </c>
      <c r="BI169" s="0" t="inlineStr">
        <is>
          <t>http://23.94.38.62/em5KVGtyc1pKS1lrRFVIRk03dVU1U3czY2RUeWkvcnpjdW95Qld4QTM4ZFR4cFJueG55UzFQOHRtSExZZkNQUzV0ck02WGFFU1ZzPQ.jpg</t>
        </is>
      </c>
      <c r="BJ169" s="0" t="inlineStr">
        <is>
          <t>http://23.94.38.62/bmFNMldFVlNoSEZDNFEvSWNHSXF6YmJjK0pnaTUreDM5UmxNeERyTkh4c1JBNFNjUjNURUxSbUxyZjJNcXFsNExoMk5nbzltWDVnPQ.jpg@100</t>
        </is>
      </c>
      <c r="BK169" s="0">
        <f>IF(ISBLANK(BJ169),BA169,BJ169)</f>
        <v/>
      </c>
      <c r="BL169" s="0" t="inlineStr">
        <is>
          <t>THH241019005</t>
        </is>
      </c>
      <c r="BN169" s="0" t="inlineStr">
        <is>
          <t>Men's Styling Oil Comb Large Back Texture Bent Teeth Set Comb Wide Teeth Double-purpose Comb</t>
        </is>
      </c>
      <c r="BO169" s="0" t="inlineStr">
        <is>
          <t>男士造型油梳大背纹弯齿套装梳宽齿两用梳</t>
        </is>
      </c>
      <c r="BP169" s="0" t="inlineStr">
        <is>
          <t>男士造型油头梳大背头纹理弯齿定型梳子宽齿两用蓬松插梳</t>
        </is>
      </c>
      <c r="BQ169" s="0" t="inlineStr">
        <is>
          <t>Men'S Styling Oily Hair Comb Big Back Hair Texture Curved Teeth Shaping Comb Wide Teeth Dual-Purpose Fluffy Insert Comb</t>
        </is>
      </c>
    </row>
    <row r="170" ht="50" customHeight="1" s="1">
      <c r="A170" s="0" t="inlineStr">
        <is>
          <t>LCX241024003</t>
        </is>
      </c>
      <c r="B170" s="0" t="inlineStr">
        <is>
          <t>Herunwer</t>
        </is>
      </c>
      <c r="C170" s="0" t="inlineStr">
        <is>
          <t>2WXX20250106</t>
        </is>
      </c>
      <c r="D170" s="0" t="inlineStr">
        <is>
          <t>-</t>
        </is>
      </c>
      <c r="F170" s="0">
        <f>C170&amp;D170&amp;A170&amp;D170&amp;B170</f>
        <v/>
      </c>
      <c r="G170" s="0">
        <f>C170&amp;D170&amp;E170&amp;D170&amp;B170</f>
        <v/>
      </c>
      <c r="J170" s="0">
        <f>BN170</f>
        <v/>
      </c>
      <c r="K170" s="0" t="inlineStr">
        <is>
          <t xml:space="preserve">Herunwer </t>
        </is>
      </c>
      <c r="L170" s="0">
        <f>K170&amp;J170</f>
        <v/>
      </c>
      <c r="M170" s="0">
        <f>LEN(L170)</f>
        <v/>
      </c>
      <c r="N170" s="0"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t>
        </is>
      </c>
      <c r="O170" s="2">
        <f>IF(ISNUMBER(SEARCH("&lt;br&gt;Size",SUBSTITUTE(TRIM(N170),"&lt;br&gt; ","&lt;br&gt;"))),LEFT(SUBSTITUTE(TRIM(N170),"&lt;br&gt; ","&lt;br&gt;"),SEARCH("&lt;br&gt;Size",SUBSTITUTE(TRIM(N170),"&lt;br&gt; ","&lt;br&gt;"))-1),SUBSTITUTE(TRIM(N170),"&lt;br&gt; ","&lt;br&gt;"))</f>
        <v/>
      </c>
      <c r="P170" s="2">
        <f>IF(ISNUMBER(SEARCH("Size&lt;br&gt;US",O170)),LEFT(O170,SEARCH("Size&lt;br&gt;US",O170)-1),O170)</f>
        <v/>
      </c>
      <c r="Q170" s="2">
        <f>SUBSTITUTE(P170,"&lt;br&gt;",CHAR(10))</f>
        <v/>
      </c>
      <c r="R170" s="2">
        <f>REPLACE(Q170,1,FIND(CHAR(10),Q170),)</f>
        <v/>
      </c>
      <c r="S170" s="3">
        <f>REPLACE(R170,1,FIND(CHAR(10),R170),)</f>
        <v/>
      </c>
      <c r="T170" s="3">
        <f>REPLACE(S170,1,FIND(CHAR(10),S170),)</f>
        <v/>
      </c>
      <c r="U170" s="3">
        <f>REPLACE(T170,1,FIND(CHAR(10),T170),)</f>
        <v/>
      </c>
      <c r="V170" s="3">
        <f>REPLACE(U170,1,FIND(CHAR(10),U170),)</f>
        <v/>
      </c>
      <c r="W170" s="3">
        <f>REPLACE(V170,1,FIND(CHAR(10),V170),)</f>
        <v/>
      </c>
      <c r="X170" s="3">
        <f>REPLACE(W170,1,FIND(CHAR(10),W170),)</f>
        <v/>
      </c>
      <c r="Y170" s="2">
        <f>K170&amp;"【Service】 If you have any questions, please feel free to contact us and we will answer your questions as soon as possible."</f>
        <v/>
      </c>
      <c r="Z170" s="3" t="inlineStr">
        <is>
          <t>best gift</t>
        </is>
      </c>
      <c r="AA170" s="3">
        <f>LEFT(S170,FIND(CHAR(10),S170)-1)</f>
        <v/>
      </c>
      <c r="AB170" s="2">
        <f>LEFT(T170,FIND(CHAR(10),T170)-1)</f>
        <v/>
      </c>
      <c r="AC170" s="2">
        <f>LEFT(U170,FIND(CHAR(10),U170)-1)</f>
        <v/>
      </c>
      <c r="AD170" s="2">
        <f>LEFT(V170,FIND(CHAR(10),V170)-1)</f>
        <v/>
      </c>
      <c r="AE170" s="2">
        <f>LEFT(W170,FIND(CHAR(10),W170)-1)</f>
        <v/>
      </c>
      <c r="AF170" s="0" t="inlineStr">
        <is>
          <t>带电,纸箱,信封件-DE2</t>
        </is>
      </c>
      <c r="AG170" s="0" t="inlineStr">
        <is>
          <t>multicolor</t>
        </is>
      </c>
      <c r="AH170" s="0" t="inlineStr">
        <is>
          <t>Free Size</t>
        </is>
      </c>
      <c r="AJ170" s="0" t="inlineStr">
        <is>
          <t>Plastic</t>
        </is>
      </c>
      <c r="AK170" s="0" t="inlineStr">
        <is>
          <t>塑料</t>
        </is>
      </c>
      <c r="AL170" s="0" t="inlineStr">
        <is>
          <t>36</t>
        </is>
      </c>
      <c r="AM170" s="0" t="inlineStr">
        <is>
          <t>204</t>
        </is>
      </c>
      <c r="AN170" s="5" t="n">
        <v>0.45</v>
      </c>
      <c r="AO170" s="0" t="n">
        <v>34.99</v>
      </c>
      <c r="AP170" s="0" t="n">
        <v>13.82</v>
      </c>
      <c r="AQ170" s="0" t="n">
        <v>13.99</v>
      </c>
      <c r="AR170" s="0">
        <f>IF(VALUE(TRIM(AM170))&lt;=100,"202411999000529084",IF(VALUE(TRIM(AM170))&lt;=200,"202411999000529085",IF(VALUE(TRIM(AM170))&lt;=300,"202411999000529087",IF(VALUE(TRIM(AM170))&lt;=400,"202411999000529089",IF(VALUE(TRIM(AM170))&lt;=500,"202411999000529090",IF(VALUE(TRIM(AM170))&lt;=1000,"202411999000532718","202411999000536024"))))))</f>
        <v/>
      </c>
      <c r="AU170" s="0" t="inlineStr">
        <is>
          <t>正常</t>
        </is>
      </c>
      <c r="BA170" s="0" t="inlineStr">
        <is>
          <t>http://23.94.38.62/R1dsUWk0Z2lNUzNlM1ptcStMSHdmcnZvRnB3RUFCOXlxcEtQbU4vaGNsZ3E5eTRyQXpOZlVISURkUGc3VzRzSXplRFNRL1h3RmhrPQ.jpg</t>
        </is>
      </c>
      <c r="BB170" s="0" t="inlineStr">
        <is>
          <t>http://23.94.38.62/Q1R1VkFWTjlnZTk3cjBWR1lGdVhHNjQyanVtWGZ2OEtqbmp5VkJxaGRMaDZCMTErRHo1aUV5OVlVaWdXZmdnTEZUKzVoOTdSSWhjPQ.jpg</t>
        </is>
      </c>
      <c r="BC170" s="0" t="inlineStr">
        <is>
          <t>http://23.94.38.62/STFSczV0ci85TDluQ1ZlUU1ha3NQeENXRDZOUTN1ZW95andJTGxRWUx4d3F0WDNzWmN0SWtRaUxqclovdlk4VUFzcTFXeVhVaUJjPQ.jpg</t>
        </is>
      </c>
      <c r="BD170" s="0" t="inlineStr">
        <is>
          <t>http://23.94.38.62/bVNsQ2RMRHgwYWZXRlhjb3BnbnY4a3NhYjFHQ2tNcGlqSlZYZUc0QlNmaUpJOTlRc1ZxWkNIUkdCdG1ucldEUkJJcU5KTjEzaG5jPQ.jpg</t>
        </is>
      </c>
      <c r="BE170" s="0" t="inlineStr">
        <is>
          <t>http://23.94.38.62/eWlrWklTU0hEaCtHZkU0eU55eUFiMkdoNmxobGFoTXpPU3NIVFR6REgrU2FSRW5CT3FFZVpuTjI5NzVUL0hCSlFZU1NEZkxQV2MwPQ.jpg</t>
        </is>
      </c>
      <c r="BF170" s="0" t="inlineStr">
        <is>
          <t>http://23.94.38.62/aU5teGhhYW01ZUxHNmJMc3p3WjVLVGo2RDdRbzBOV0pXdzRveXA2TWZrQ2ZxWGpKeEJwWU5iYzE4Y1FBck8rTE5DYk1GVThPN1lrPQ.jpg</t>
        </is>
      </c>
      <c r="BG170" s="0" t="inlineStr">
        <is>
          <t>http://23.94.38.62/L3AxdUdsNytSeWlQWGpRUXZwa3pIMGcvTHF1ampHaUZXcVh0V1hiYWxkSWJFUFVXalFudmxTcTI1eGQ5V2d3OGVUU2wyazhvOThzPQ.jpg</t>
        </is>
      </c>
      <c r="BH170" s="0" t="inlineStr">
        <is>
          <t>http://23.94.38.62/Q0tJMkdVSVhjRmhQTUUzRmlJSmRhYmN4WXNVU2c4TE5IdkVBQURsaUhnMFMxdjBLT2wyMHpGM2hxMkova1lOTlkyb3FvZHA0VXpnPQ.jpg</t>
        </is>
      </c>
      <c r="BI170" s="0" t="inlineStr">
        <is>
          <t>http://23.94.38.62/Sy83dHUrcFVFMWpFdHV4R09SUERhRko2R3J1a3FLQmFuaDVzRisrdm9mOGhKUXBYcGRETGNkcDNtb3lNTnpEaVpMNlR2VnpqbmRBPQ.jpg</t>
        </is>
      </c>
      <c r="BJ170" s="0" t="inlineStr">
        <is>
          <t>http://23.94.38.62/bzFpWEFuTHZSend3N0tCZzJoOS9WNm5hZUNMUVF0M0lmNDV5MWJHWDcxMzZ6aHlTVHVvR0l2dVA4Sm50Z0lXNEgrR3NkWWVsZjFRPQ.jpg@100</t>
        </is>
      </c>
      <c r="BK170" s="0">
        <f>IF(ISBLANK(BJ170),BA170,BJ170)</f>
        <v/>
      </c>
      <c r="BL170" s="0" t="inlineStr">
        <is>
          <t>LCX241024003</t>
        </is>
      </c>
      <c r="BN170" s="0" t="inlineStr">
        <is>
          <t>Wet And Dry Electric Shaver Whole Body Water Washed Beard Trimming Shaver</t>
        </is>
      </c>
      <c r="BO170" s="0" t="inlineStr">
        <is>
          <t>干湿两用电动剃须刀全身水洗胡须修剪剃须刀</t>
        </is>
      </c>
      <c r="BP170" s="0" t="inlineStr">
        <is>
          <t>全身水洗胡须修剪剃须刀</t>
        </is>
      </c>
      <c r="BQ170" s="0" t="inlineStr">
        <is>
          <t>Full Body Washable Beard Trimmer Shaver</t>
        </is>
      </c>
    </row>
    <row r="171" ht="50" customHeight="1" s="1">
      <c r="A171" s="0" t="inlineStr">
        <is>
          <t>LCX241024004</t>
        </is>
      </c>
      <c r="B171" s="0" t="inlineStr">
        <is>
          <t>Herunwer</t>
        </is>
      </c>
      <c r="C171" s="0" t="inlineStr">
        <is>
          <t>2WXX20250106</t>
        </is>
      </c>
      <c r="D171" s="0" t="inlineStr">
        <is>
          <t>-</t>
        </is>
      </c>
      <c r="E171" s="0" t="n"/>
      <c r="F171" s="0">
        <f>C171&amp;D171&amp;A171&amp;D171&amp;B171</f>
        <v/>
      </c>
      <c r="G171" s="0">
        <f>C171&amp;D171&amp;E171&amp;D171&amp;B171</f>
        <v/>
      </c>
      <c r="J171" s="0">
        <f>BN171</f>
        <v/>
      </c>
      <c r="K171" s="0" t="inlineStr">
        <is>
          <t xml:space="preserve">Herunwer </t>
        </is>
      </c>
      <c r="L171" s="0">
        <f>K171&amp;J171</f>
        <v/>
      </c>
      <c r="M171" s="0">
        <f>LEN(L171)</f>
        <v/>
      </c>
      <c r="N171" s="0" t="inlineStr">
        <is>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 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t>
        </is>
      </c>
      <c r="O171" s="2">
        <f>IF(ISNUMBER(SEARCH("&lt;br&gt;Size",SUBSTITUTE(TRIM(N171),"&lt;br&gt; ","&lt;br&gt;"))),LEFT(SUBSTITUTE(TRIM(N171),"&lt;br&gt; ","&lt;br&gt;"),SEARCH("&lt;br&gt;Size",SUBSTITUTE(TRIM(N171),"&lt;br&gt; ","&lt;br&gt;"))-1),SUBSTITUTE(TRIM(N171),"&lt;br&gt; ","&lt;br&gt;"))</f>
        <v/>
      </c>
      <c r="P171" s="2">
        <f>IF(ISNUMBER(SEARCH("Size&lt;br&gt;US",O171)),LEFT(O171,SEARCH("Size&lt;br&gt;US",O171)-1),O171)</f>
        <v/>
      </c>
      <c r="Q171" s="2">
        <f>SUBSTITUTE(P171,"&lt;br&gt;",CHAR(10))</f>
        <v/>
      </c>
      <c r="R171" s="2">
        <f>REPLACE(Q171,1,FIND(CHAR(10),Q171),)</f>
        <v/>
      </c>
      <c r="S171" s="3">
        <f>REPLACE(R171,1,FIND(CHAR(10),R171),)</f>
        <v/>
      </c>
      <c r="T171" s="3">
        <f>REPLACE(S171,1,FIND(CHAR(10),S171),)</f>
        <v/>
      </c>
      <c r="U171" s="3">
        <f>REPLACE(T171,1,FIND(CHAR(10),T171),)</f>
        <v/>
      </c>
      <c r="V171" s="3">
        <f>REPLACE(U171,1,FIND(CHAR(10),U171),)</f>
        <v/>
      </c>
      <c r="W171" s="3">
        <f>REPLACE(V171,1,FIND(CHAR(10),V171),)</f>
        <v/>
      </c>
      <c r="X171" s="3">
        <f>REPLACE(W171,1,FIND(CHAR(10),W171),)</f>
        <v/>
      </c>
      <c r="Y171" s="2">
        <f>K171&amp;"【Service】 If you have any questions, please feel free to contact us and we will answer your questions as soon as possible."</f>
        <v/>
      </c>
      <c r="Z171" s="3" t="inlineStr">
        <is>
          <t>best gift</t>
        </is>
      </c>
      <c r="AA171" s="3">
        <f>LEFT(S171,FIND(CHAR(10),S171)-1)</f>
        <v/>
      </c>
      <c r="AB171" s="2">
        <f>LEFT(T171,FIND(CHAR(10),T171)-1)</f>
        <v/>
      </c>
      <c r="AC171" s="2">
        <f>LEFT(U171,FIND(CHAR(10),U171)-1)</f>
        <v/>
      </c>
      <c r="AD171" s="2">
        <f>LEFT(V171,FIND(CHAR(10),V171)-1)</f>
        <v/>
      </c>
      <c r="AE171" s="2">
        <f>LEFT(W171,FIND(CHAR(10),W171)-1)</f>
        <v/>
      </c>
      <c r="AF171" s="0" t="inlineStr">
        <is>
          <t>带电,纸箱</t>
        </is>
      </c>
      <c r="AG171" s="0" t="inlineStr">
        <is>
          <t>multicolor</t>
        </is>
      </c>
      <c r="AH171" s="0" t="inlineStr">
        <is>
          <t>Free Size</t>
        </is>
      </c>
      <c r="AJ171" s="0" t="inlineStr">
        <is>
          <t>Plastic</t>
        </is>
      </c>
      <c r="AK171" s="0" t="inlineStr">
        <is>
          <t>塑料</t>
        </is>
      </c>
      <c r="AL171" s="0" t="inlineStr">
        <is>
          <t>39.5</t>
        </is>
      </c>
      <c r="AM171" s="0" t="inlineStr">
        <is>
          <t>230</t>
        </is>
      </c>
      <c r="AN171" s="5" t="n">
        <v>0.51</v>
      </c>
      <c r="AO171" s="0" t="n">
        <v>35.99</v>
      </c>
      <c r="AP171" s="0" t="n">
        <v>14.55</v>
      </c>
      <c r="AQ171" s="0" t="n">
        <v>14.99</v>
      </c>
      <c r="AR171" s="0">
        <f>IF(VALUE(TRIM(AM171))&lt;=100,"202411999000529084",IF(VALUE(TRIM(AM171))&lt;=200,"202411999000529085",IF(VALUE(TRIM(AM171))&lt;=300,"202411999000529087",IF(VALUE(TRIM(AM171))&lt;=400,"202411999000529089",IF(VALUE(TRIM(AM171))&lt;=500,"202411999000529090",IF(VALUE(TRIM(AM171))&lt;=1000,"202411999000532718","202411999000536024"))))))</f>
        <v/>
      </c>
      <c r="AU171" s="0" t="inlineStr">
        <is>
          <t>正常</t>
        </is>
      </c>
      <c r="BA171" s="0" t="inlineStr">
        <is>
          <t>http://23.94.38.62/b1hmOE4ydERqUGpKN3FWdkJ0WGlQYWtiRGtLdHB5eURhMitWbmdxaDZzeDk1bFowb0NHMm5vMG1pc0Vsck5iOGVFS1lkdmNaRWt3PQ.jpg</t>
        </is>
      </c>
      <c r="BB171" s="0" t="inlineStr">
        <is>
          <t>http://23.94.38.62/OFdpN2llYWN4MFVMdUpMaVp5OXIrVVlKSWZGcVI5SXZqeWhqRGgvUnBqMHZpOTl3cnBhU0crcVhZb1h6NmZwMzRYRmx1QllWZThRPQ.jpg</t>
        </is>
      </c>
      <c r="BC171" s="0" t="inlineStr">
        <is>
          <t>http://23.94.38.62/N0hadG1NMDVvVHpqK0NCZHI1bEtmck9acGlMKzJ6TmxJMWRQTTZFUnhJK3N5V2lUZGZvODVPSUJRRTF0OUxLZ0xVc205dDNKcGdBPQ.jpg</t>
        </is>
      </c>
      <c r="BD171" s="0" t="inlineStr">
        <is>
          <t>http://23.94.38.62/RTk2TDRPQWY0cnpDd203RlhLSGJ2MWVmT3Z3ais5bkNtWHlwMUxnMmNKSXVtSUEreWtYQWNoemFqK3U5SFBVOEMramRZMW9JMGJNPQ.jpg</t>
        </is>
      </c>
      <c r="BE171" s="0" t="inlineStr">
        <is>
          <t>http://23.94.38.62/SG8xalJlSTROVUFtdytNdXpoVVZMUXY2MVBMWjZZcGw3VEVRTWFESFNuM2RDVHFJOTVsTnZFZ1BvelVzcnNsclBMeGZ6Qkllb2hZPQ.jpg</t>
        </is>
      </c>
      <c r="BF171" s="0" t="inlineStr">
        <is>
          <t>http://23.94.38.62/bVR0S1RrSE1rUE9oZG56d1E3d1pOZ01rQTJkaDRvRVA3NzN3aHd3cVk1NE9mRlBmeldXL05Id0QxY1RtNnErTEF5YXZzVkR2VHAwPQ.jpg</t>
        </is>
      </c>
      <c r="BG171" s="0" t="inlineStr">
        <is>
          <t>http://23.94.38.62/ZTF2OG1uVitNNU5FbkZQT0xjQy9CUFRJeVBJS2o3MWdyRWVQVFZwL3JOaG55Sm5kaVNoKzdpZjBqYTNBOFc1c2tRZzZXUHVGNEZ3PQ.jpg</t>
        </is>
      </c>
      <c r="BH171" s="0" t="inlineStr">
        <is>
          <t>http://23.94.38.62/VFFLbHZ2UnJXSGxnUVlCVmxpVUlIS014OW9sNThtUjF2ZFRGK2hnZFhvVHJ1bS9Ud096di9QQSsyWXNDN1lCR0ZseGJGWXhEVk04PQ.jpg</t>
        </is>
      </c>
      <c r="BI171" s="0" t="inlineStr">
        <is>
          <t>http://23.94.38.62/ZWpLT1FGczJoamRWYlhqOEI4VVhDR0ZTN09Id1QwRkEzMWFKRXZvVDh3YllWdmsxVEtZY21CTGZvbXdLQzZYQzNsMVJ6NDZPeEw4PQ.jpg</t>
        </is>
      </c>
      <c r="BJ171" s="0" t="inlineStr">
        <is>
          <t>http://23.94.38.62/WnNub1RYZVVQU1VLcGJRbmowbVd1UlFXOEcxQzFwMjRqYStoUm9WR2FmclNzK05FaHVjN2Z2bGVvZWhoTnZzL1VEUWNTYldVZ2JFPQ.jpg@100</t>
        </is>
      </c>
      <c r="BK171" s="0">
        <f>IF(ISBLANK(BJ171),BA171,BJ171)</f>
        <v/>
      </c>
      <c r="BL171" s="0" t="inlineStr">
        <is>
          <t>LCX241024004</t>
        </is>
      </c>
      <c r="BN171" s="0" t="inlineStr">
        <is>
          <t>Wet And Dry Electric Shaver Whole Body Water Washed Beard Trimming Shaver</t>
        </is>
      </c>
      <c r="BO171" s="0" t="inlineStr">
        <is>
          <t>干湿两用电动剃须刀全身水洗胡须修剪剃须刀</t>
        </is>
      </c>
      <c r="BP171" s="0" t="inlineStr">
        <is>
          <t>全身水洗男士干湿两用剃须刀  电动剃毛器USB充电式身体刮毛器</t>
        </is>
      </c>
      <c r="BQ171" s="0" t="inlineStr">
        <is>
          <t>Full Body Washable Men'S Wet And Dry Shaver Electric Shaver Usb Rechargeable Body Shaver</t>
        </is>
      </c>
    </row>
    <row r="172" ht="50" customHeight="1" s="1">
      <c r="A172" s="0" t="inlineStr">
        <is>
          <t>YSQ241026006</t>
        </is>
      </c>
      <c r="B172" s="0" t="inlineStr">
        <is>
          <t>Herunwer</t>
        </is>
      </c>
      <c r="C172" s="0" t="inlineStr">
        <is>
          <t>2WXX20250106</t>
        </is>
      </c>
      <c r="D172" s="0" t="inlineStr">
        <is>
          <t>-</t>
        </is>
      </c>
      <c r="E172" s="0" t="n"/>
      <c r="F172" s="0">
        <f>C172&amp;D172&amp;A172&amp;D172&amp;B172</f>
        <v/>
      </c>
      <c r="G172" s="0">
        <f>C172&amp;D172&amp;E172&amp;D172&amp;B172</f>
        <v/>
      </c>
      <c r="J172" s="0">
        <f>BN172</f>
        <v/>
      </c>
      <c r="K172" s="0" t="inlineStr">
        <is>
          <t xml:space="preserve">Herunwer </t>
        </is>
      </c>
      <c r="L172" s="0">
        <f>K172&amp;J172</f>
        <v/>
      </c>
      <c r="M172" s="0">
        <f>LEN(L172)</f>
        <v/>
      </c>
      <c r="N172" s="0" t="inlineStr">
        <is>
          <t>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t>
        </is>
      </c>
      <c r="O172" s="2">
        <f>IF(ISNUMBER(SEARCH("&lt;br&gt;Size",SUBSTITUTE(TRIM(N172),"&lt;br&gt; ","&lt;br&gt;"))),LEFT(SUBSTITUTE(TRIM(N172),"&lt;br&gt; ","&lt;br&gt;"),SEARCH("&lt;br&gt;Size",SUBSTITUTE(TRIM(N172),"&lt;br&gt; ","&lt;br&gt;"))-1),SUBSTITUTE(TRIM(N172),"&lt;br&gt; ","&lt;br&gt;"))</f>
        <v/>
      </c>
      <c r="P172" s="2">
        <f>IF(ISNUMBER(SEARCH("Size&lt;br&gt;US",O172)),LEFT(O172,SEARCH("Size&lt;br&gt;US",O172)-1),O172)</f>
        <v/>
      </c>
      <c r="Q172" s="2">
        <f>SUBSTITUTE(P172,"&lt;br&gt;",CHAR(10))</f>
        <v/>
      </c>
      <c r="R172" s="2">
        <f>REPLACE(Q172,1,FIND(CHAR(10),Q172),)</f>
        <v/>
      </c>
      <c r="S172" s="3">
        <f>REPLACE(R172,1,FIND(CHAR(10),R172),)</f>
        <v/>
      </c>
      <c r="T172" s="3">
        <f>REPLACE(S172,1,FIND(CHAR(10),S172),)</f>
        <v/>
      </c>
      <c r="U172" s="3">
        <f>REPLACE(T172,1,FIND(CHAR(10),T172),)</f>
        <v/>
      </c>
      <c r="V172" s="3">
        <f>REPLACE(U172,1,FIND(CHAR(10),U172),)</f>
        <v/>
      </c>
      <c r="W172" s="3">
        <f>REPLACE(V172,1,FIND(CHAR(10),V172),)</f>
        <v/>
      </c>
      <c r="X172" s="3">
        <f>REPLACE(W172,1,FIND(CHAR(10),W172),)</f>
        <v/>
      </c>
      <c r="Y172" s="2">
        <f>K172&amp;"【Service】 If you have any questions, please feel free to contact us and we will answer your questions as soon as possible."</f>
        <v/>
      </c>
      <c r="Z172" s="3" t="inlineStr">
        <is>
          <t>best gift</t>
        </is>
      </c>
      <c r="AA172" s="3">
        <f>LEFT(S172,FIND(CHAR(10),S172)-1)</f>
        <v/>
      </c>
      <c r="AB172" s="2">
        <f>LEFT(T172,FIND(CHAR(10),T172)-1)</f>
        <v/>
      </c>
      <c r="AC172" s="2">
        <f>LEFT(U172,FIND(CHAR(10),U172)-1)</f>
        <v/>
      </c>
      <c r="AD172" s="2">
        <f>LEFT(V172,FIND(CHAR(10),V172)-1)</f>
        <v/>
      </c>
      <c r="AE172" s="2">
        <f>LEFT(W172,FIND(CHAR(10),W172)-1)</f>
        <v/>
      </c>
      <c r="AF172" s="0" t="inlineStr">
        <is>
          <t>纸箱,信封件-DE2</t>
        </is>
      </c>
      <c r="AG172" s="0" t="inlineStr">
        <is>
          <t>color</t>
        </is>
      </c>
      <c r="AH172" s="0" t="inlineStr">
        <is>
          <t>Free Size</t>
        </is>
      </c>
      <c r="AJ172" s="0" t="inlineStr">
        <is>
          <t>Plastic</t>
        </is>
      </c>
      <c r="AK172" s="0" t="inlineStr">
        <is>
          <t>塑料</t>
        </is>
      </c>
      <c r="AL172" s="0" t="inlineStr">
        <is>
          <t>4.9</t>
        </is>
      </c>
      <c r="AM172" s="0" t="inlineStr">
        <is>
          <t>80</t>
        </is>
      </c>
      <c r="AN172" s="5" t="n">
        <v>0.18</v>
      </c>
      <c r="AO172" s="0" t="n">
        <v>14.99</v>
      </c>
      <c r="AP172" s="0" t="n">
        <v>6.09</v>
      </c>
      <c r="AQ172" s="0" t="n">
        <v>5.99</v>
      </c>
      <c r="AR172" s="0">
        <f>IF(VALUE(TRIM(AM172))&lt;=100,"202411999000529084",IF(VALUE(TRIM(AM172))&lt;=200,"202411999000529085",IF(VALUE(TRIM(AM172))&lt;=300,"202411999000529087",IF(VALUE(TRIM(AM172))&lt;=400,"202411999000529089",IF(VALUE(TRIM(AM172))&lt;=500,"202411999000529090",IF(VALUE(TRIM(AM172))&lt;=1000,"202411999000532718","202411999000536024"))))))</f>
        <v/>
      </c>
      <c r="AU172" s="0" t="inlineStr">
        <is>
          <t>正常</t>
        </is>
      </c>
      <c r="BA172" s="0" t="inlineStr">
        <is>
          <t>http://23.94.38.62/eDU2bU4zbkRRb0NnNm43dUFqRkNhWHhWb1BtZStDWW1SY2tjYXJPemxuOCt2b1h0K08rN2N4ZGRiaWlndXFDbkZXV0pNeTV3NE5jPQ.jpg</t>
        </is>
      </c>
      <c r="BB172" s="0" t="inlineStr">
        <is>
          <t>http://23.94.38.62/QU13NFp2dEt6bnBnMTNuN0lONVR1VkNCNkdZOXN1VitQa0phc21wVlFtYWdQY2R3czJJSnBUNk5SZXVWRjVHeC9BN1VTdlpJcC9NPQ.jpg</t>
        </is>
      </c>
      <c r="BC172" s="0" t="inlineStr">
        <is>
          <t>http://23.94.38.62/VStGQ2Z1QWhuNnR5MW1hMVVyeCtOaHJqYTBISGYvcXNRRWRQdUI2Q2ltVDhmYVRIYWh5a04yUFV3RncvaEJ4Z2l3NlhWOEhkMzRRPQ.jpg</t>
        </is>
      </c>
      <c r="BD172" s="0" t="inlineStr">
        <is>
          <t>http://23.94.38.62/UkRsUmIyUWNIU1BPOHM3WC9aMGZJSVFTdjY0ZUdHTXRqL2VWaVRPdmhaVEt6WnVWNFgvL3BzQ1U1K3JDMytnbnFUaDVEdDZ2QlBnPQ.jpg</t>
        </is>
      </c>
      <c r="BE172" s="0" t="inlineStr">
        <is>
          <t>http://23.94.38.62/QklmUFV1dTBRckFhQmVCa0xqSk5WdVVTdVNJWkRsTTJISDBlQ1hDb0JTRnVFZ1F5c2UwTGhXYTlyTTZ6ZEJ5ODd3UnI5TmZDWGJnPQ.jpg</t>
        </is>
      </c>
      <c r="BF172" s="0" t="inlineStr">
        <is>
          <t>http://23.94.38.62/aDJ0d280Z0c1L2NwN0F2MysrV0NhNFVMZnZLaE90RlpQdmlMaWVYWlc2TXVyLytldDM0b0lhVGRqMkUvL3RiUTRqREZoc0N4dnBBPQ.jpg</t>
        </is>
      </c>
      <c r="BG172" s="0" t="inlineStr">
        <is>
          <t>http://23.94.38.62/ejFXdkF3dzNMWm1SUmVDb1dsTVVKRWxBY0J2THN3eitVZ0xkWU9RNlpaaVlQNFBkak5VeWl3TkU5V2RWSUhXY2Rpbm5nSDlBSnprPQ.jpg</t>
        </is>
      </c>
      <c r="BH172" s="0" t="inlineStr">
        <is>
          <t>http://23.94.38.62/VkUxRW4rYncwZWgrZUVEK2FuSVBFaU91bUNJb3c4K2pBRTBIVnh1dE1xcWpqOHJ0cWdNc2lwblpBK1E2OXgyVjJxTkdUQTZmbXFVPQ.jpg</t>
        </is>
      </c>
      <c r="BI172" s="0" t="inlineStr">
        <is>
          <t>http://23.94.38.62/dUxveUNOMGlYQUtNUkxOcE5XTmNESVM2TVMvNTZZMDRUdFF1SDRpNTc0TWhNQXRab25xLzZMTWNUcDNMc1hGcVpzU0xUQU9SaFRjPQ.jpg</t>
        </is>
      </c>
      <c r="BJ172" s="0" t="inlineStr">
        <is>
          <t>http://23.94.38.62/bkZkZ0ZpVHFVK2R2TXNmejFrZGg5MnFSMlRaVVJmMWdFaTVia0RsT2lGeUl0QjdrMnEwWTljeS9EV1VSRXd2R1pJdC9oSWZGSEFRPQ.jpg@100</t>
        </is>
      </c>
      <c r="BK172" s="0">
        <f>IF(ISBLANK(BJ172),BA172,BJ172)</f>
        <v/>
      </c>
      <c r="BL172" s="0" t="inlineStr">
        <is>
          <t>YSQ241026006</t>
        </is>
      </c>
      <c r="BN172" s="0" t="inlineStr">
        <is>
          <t>Portable Screwdriver Blade Antsi-slip Particles Mild Depilation Does Not Hurt The Skin Does Not Leave Black Point Depilation Tool</t>
        </is>
      </c>
      <c r="BO172" s="0" t="inlineStr">
        <is>
          <t>便携式螺丝刀刀片防滑颗粒温和脱毛不伤皮肤不留黑点脱毛工具</t>
        </is>
      </c>
      <c r="BP172" s="0" t="inlineStr">
        <is>
          <t>GECOMO便携旋盖刮毛刀</t>
        </is>
      </c>
      <c r="BQ172" s="0" t="inlineStr">
        <is>
          <t>Gecomo Portable Screw Cap Shaver</t>
        </is>
      </c>
    </row>
    <row r="173" ht="50" customHeight="1" s="1">
      <c r="A173" s="0" t="inlineStr">
        <is>
          <t>YSQ241115009</t>
        </is>
      </c>
      <c r="B173" s="0" t="inlineStr">
        <is>
          <t>Herunwer</t>
        </is>
      </c>
      <c r="C173" s="0" t="inlineStr">
        <is>
          <t>2WXX20250106</t>
        </is>
      </c>
      <c r="D173" s="0" t="inlineStr">
        <is>
          <t>-</t>
        </is>
      </c>
      <c r="E173" s="0" t="n"/>
      <c r="F173" s="0">
        <f>C173&amp;D173&amp;A173&amp;D173&amp;B173</f>
        <v/>
      </c>
      <c r="G173" s="0">
        <f>C173&amp;D173&amp;E173&amp;D173&amp;B173</f>
        <v/>
      </c>
      <c r="J173" s="0">
        <f>BN173</f>
        <v/>
      </c>
      <c r="K173" s="0" t="inlineStr">
        <is>
          <t xml:space="preserve">Herunwer </t>
        </is>
      </c>
      <c r="L173" s="0">
        <f>K173&amp;J173</f>
        <v/>
      </c>
      <c r="M173" s="0">
        <f>LEN(L173)</f>
        <v/>
      </c>
      <c r="N173" s="0" t="inlineStr">
        <is>
          <t>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t>
        </is>
      </c>
      <c r="O173" s="2">
        <f>IF(ISNUMBER(SEARCH("&lt;br&gt;Size",SUBSTITUTE(TRIM(N173),"&lt;br&gt; ","&lt;br&gt;"))),LEFT(SUBSTITUTE(TRIM(N173),"&lt;br&gt; ","&lt;br&gt;"),SEARCH("&lt;br&gt;Size",SUBSTITUTE(TRIM(N173),"&lt;br&gt; ","&lt;br&gt;"))-1),SUBSTITUTE(TRIM(N173),"&lt;br&gt; ","&lt;br&gt;"))</f>
        <v/>
      </c>
      <c r="P173" s="2">
        <f>IF(ISNUMBER(SEARCH("Size&lt;br&gt;US",O173)),LEFT(O173,SEARCH("Size&lt;br&gt;US",O173)-1),O173)</f>
        <v/>
      </c>
      <c r="Q173" s="2">
        <f>SUBSTITUTE(P173,"&lt;br&gt;",CHAR(10))</f>
        <v/>
      </c>
      <c r="R173" s="2">
        <f>REPLACE(Q173,1,FIND(CHAR(10),Q173),)</f>
        <v/>
      </c>
      <c r="S173" s="3">
        <f>REPLACE(R173,1,FIND(CHAR(10),R173),)</f>
        <v/>
      </c>
      <c r="T173" s="3">
        <f>REPLACE(S173,1,FIND(CHAR(10),S173),)</f>
        <v/>
      </c>
      <c r="U173" s="3">
        <f>REPLACE(T173,1,FIND(CHAR(10),T173),)</f>
        <v/>
      </c>
      <c r="V173" s="3">
        <f>REPLACE(U173,1,FIND(CHAR(10),U173),)</f>
        <v/>
      </c>
      <c r="W173" s="3">
        <f>REPLACE(V173,1,FIND(CHAR(10),V173),)</f>
        <v/>
      </c>
      <c r="X173" s="3">
        <f>REPLACE(W173,1,FIND(CHAR(10),W173),)</f>
        <v/>
      </c>
      <c r="Y173" s="2">
        <f>K173&amp;"【Service】 If you have any questions, please feel free to contact us and we will answer your questions as soon as possible."</f>
        <v/>
      </c>
      <c r="Z173" s="3" t="inlineStr">
        <is>
          <t>best gift</t>
        </is>
      </c>
      <c r="AA173" s="3">
        <f>LEFT(S173,FIND(CHAR(10),S173)-1)</f>
        <v/>
      </c>
      <c r="AB173" s="2">
        <f>LEFT(T173,FIND(CHAR(10),T173)-1)</f>
        <v/>
      </c>
      <c r="AC173" s="2">
        <f>LEFT(U173,FIND(CHAR(10),U173)-1)</f>
        <v/>
      </c>
      <c r="AD173" s="2">
        <f>LEFT(V173,FIND(CHAR(10),V173)-1)</f>
        <v/>
      </c>
      <c r="AE173" s="2">
        <f>LEFT(W173,FIND(CHAR(10),W173)-1)</f>
        <v/>
      </c>
      <c r="AF173" s="0" t="inlineStr">
        <is>
          <t>带电,马达,纸箱</t>
        </is>
      </c>
      <c r="AG173" s="0" t="inlineStr">
        <is>
          <t>black</t>
        </is>
      </c>
      <c r="AH173" s="0" t="inlineStr">
        <is>
          <t>Free Size</t>
        </is>
      </c>
      <c r="AJ173" s="0" t="inlineStr">
        <is>
          <t>Plastic</t>
        </is>
      </c>
      <c r="AK173" s="0" t="inlineStr">
        <is>
          <t>塑料</t>
        </is>
      </c>
      <c r="AL173" s="0" t="inlineStr">
        <is>
          <t>28</t>
        </is>
      </c>
      <c r="AM173" s="0" t="inlineStr">
        <is>
          <t>200</t>
        </is>
      </c>
      <c r="AN173" s="5" t="n">
        <v>0.44</v>
      </c>
      <c r="AO173" s="0" t="n">
        <v>30.99</v>
      </c>
      <c r="AP173" s="0" t="n">
        <v>12.21</v>
      </c>
      <c r="AQ173" s="0" t="n">
        <v>11.99</v>
      </c>
      <c r="AR173" s="0">
        <f>IF(VALUE(TRIM(AM173))&lt;=100,"202411999000529084",IF(VALUE(TRIM(AM173))&lt;=200,"202411999000529085",IF(VALUE(TRIM(AM173))&lt;=300,"202411999000529087",IF(VALUE(TRIM(AM173))&lt;=400,"202411999000529089",IF(VALUE(TRIM(AM173))&lt;=500,"202411999000529090",IF(VALUE(TRIM(AM173))&lt;=1000,"202411999000532718","202411999000536024"))))))</f>
        <v/>
      </c>
      <c r="AU173" s="0" t="inlineStr">
        <is>
          <t>正常</t>
        </is>
      </c>
      <c r="BA173" s="0" t="inlineStr">
        <is>
          <t>http://23.94.38.62/a1lNY2NHS1dOWnplZWdHSFVKcDhBTytHc2YxaktKZ2tCU2d4RGhQMDVocGZ3d2J1Y1N5WWVQME03T1UyM0NITHNGT1UvWGpBZkxjPQ.jpg</t>
        </is>
      </c>
      <c r="BB173" s="0" t="inlineStr">
        <is>
          <t>http://23.94.38.62/Tk05UlV6OCtzeURaMmZQUy9TWXVjaTRzVWpxU0JSRGFCZXN5VVhwOWJmcmZuQzFpYVMrVnJiZHdLRmk2YlJnZk0rakpwYTF1TTRjPQ.jpg</t>
        </is>
      </c>
      <c r="BC173" s="0" t="inlineStr">
        <is>
          <t>http://23.94.38.62/TnhZeUkwZzl2RmFESmtTdnNxdm9seEJqVlREMUY1cVB1T1JZSEJHc082KytsQ3FockQwb05XY2dwWkFYU2R2Yk12bCsxWWNKY3hJPQ.jpg</t>
        </is>
      </c>
      <c r="BD173" s="0" t="inlineStr">
        <is>
          <t>http://23.94.38.62/UWZvbExXN2lvKzF3OTEyY3l5WHlKZnRwOTFkNEhGRHJwT0VJbFJCbm8vUitmWE9ibFRVaURUak81RC9LRWFscEF5QSs0QWxsTzdvPQ.jpg</t>
        </is>
      </c>
      <c r="BE173" s="0" t="inlineStr">
        <is>
          <t>http://23.94.38.62/VjdaZ0R0czZYcGF2NTdhQWtmNDl0V01kK1pDdDVrRzd6NmxkaXplRloyMHZTNEkvNXdNR2RiVjBqYnVqZ3lLUThOdWFrQlU4N2E4PQ.jpg</t>
        </is>
      </c>
      <c r="BF173" s="0" t="inlineStr">
        <is>
          <t>http://23.94.38.62/bEZlejg4cm9ISWljblR3UzJScTBpTHV5OUlzeFJXdnhJQk85Z1J2NkJJWm1yaFBVNHNzTmlIS3RZeTNkZXRQWUN6SUJQMk50N1VNPQ.jpg</t>
        </is>
      </c>
      <c r="BG173" s="0" t="inlineStr">
        <is>
          <t>http://23.94.38.62/cFNDa0lnQlpDeXFzL3V4MU9TbWp3TThGeHgzTlowd2hIOStOZG5YT1lkdis3aDQwcGlXTi9IYnc3bUJ1ZzU1YWlER0RkYXpXZ3hrPQ.jpg</t>
        </is>
      </c>
      <c r="BH173" s="0" t="inlineStr">
        <is>
          <t>http://23.94.38.62/dDVBSkx6ME1DS2V0Q01FV2FJRXVSVzd6djlqcGFSNGJmcnJwYlpzOXZhc3AzSlByUTJEYm9JMHR1d01uL1QzSVdIcFdFUnZjNnNJPQ.jpg</t>
        </is>
      </c>
      <c r="BI173" s="0" t="inlineStr">
        <is>
          <t>http://23.94.38.62/TW10NGNtdWV1RHplY0J4eTVrS0hNR0xrbEY3ckJ2T3licSt3aUl0cnB5NjU3a1Q1dTRPaVNPOHE1U3Y4bXJsNXVmTzh4bFpXZnZrPQ.jpg</t>
        </is>
      </c>
      <c r="BJ173" s="0" t="inlineStr">
        <is>
          <t>http://23.94.38.62/dTBWZk45a2lzeUo4aEJDYVhlVlF6cDZSdmVUZFU1T1M0dDdPUG1TaEpqYldKSk1sa2xnRFV5TGVxcGVPVVZtZEtLZkYycFRORjZzPQ.jpg@100</t>
        </is>
      </c>
      <c r="BK173" s="0">
        <f>IF(ISBLANK(BJ173),BA173,BJ173)</f>
        <v/>
      </c>
      <c r="BL173" s="0" t="inlineStr">
        <is>
          <t>YSQ241115009</t>
        </is>
      </c>
      <c r="BN173" s="0" t="inlineStr">
        <is>
          <t>Razors Electrics Men's Mini Razors New Travel Portable Men's Razors</t>
        </is>
      </c>
      <c r="BO173" s="0" t="inlineStr">
        <is>
          <t>剃须刀 电动 男士迷你剃须刀 全新旅行便携式男士剃须刀</t>
        </is>
      </c>
      <c r="BP173" s="0" t="inlineStr">
        <is>
          <t>迷你刮胡刀</t>
        </is>
      </c>
      <c r="BQ173" s="0" t="inlineStr">
        <is>
          <t>Mini Razor</t>
        </is>
      </c>
    </row>
    <row r="174" ht="50" customHeight="1" s="1">
      <c r="A174" s="0" t="inlineStr">
        <is>
          <t>LLW241119001</t>
        </is>
      </c>
      <c r="B174" s="0" t="inlineStr">
        <is>
          <t>Herunwer</t>
        </is>
      </c>
      <c r="C174" s="0" t="inlineStr">
        <is>
          <t>2WXX20250106</t>
        </is>
      </c>
      <c r="D174" s="0" t="inlineStr">
        <is>
          <t>-</t>
        </is>
      </c>
      <c r="E174" s="0" t="n"/>
      <c r="F174" s="0">
        <f>C174&amp;D174&amp;A174&amp;D174&amp;B174</f>
        <v/>
      </c>
      <c r="G174" s="0">
        <f>C174&amp;D174&amp;E174&amp;D174&amp;B174</f>
        <v/>
      </c>
      <c r="J174" s="0">
        <f>BN174</f>
        <v/>
      </c>
      <c r="K174" s="0" t="inlineStr">
        <is>
          <t xml:space="preserve">Herunwer </t>
        </is>
      </c>
      <c r="L174" s="0">
        <f>K174&amp;J174</f>
        <v/>
      </c>
      <c r="M174" s="0">
        <f>LEN(L174)</f>
        <v/>
      </c>
      <c r="N174" s="0" t="inlineStr">
        <is>
          <t xml:space="preserve"> 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t>
        </is>
      </c>
      <c r="O174" s="2">
        <f>IF(ISNUMBER(SEARCH("&lt;br&gt;Size",SUBSTITUTE(TRIM(N174),"&lt;br&gt; ","&lt;br&gt;"))),LEFT(SUBSTITUTE(TRIM(N174),"&lt;br&gt; ","&lt;br&gt;"),SEARCH("&lt;br&gt;Size",SUBSTITUTE(TRIM(N174),"&lt;br&gt; ","&lt;br&gt;"))-1),SUBSTITUTE(TRIM(N174),"&lt;br&gt; ","&lt;br&gt;"))</f>
        <v/>
      </c>
      <c r="P174" s="2">
        <f>IF(ISNUMBER(SEARCH("Size&lt;br&gt;US",O174)),LEFT(O174,SEARCH("Size&lt;br&gt;US",O174)-1),O174)</f>
        <v/>
      </c>
      <c r="Q174" s="2">
        <f>SUBSTITUTE(P174,"&lt;br&gt;",CHAR(10))</f>
        <v/>
      </c>
      <c r="R174" s="2">
        <f>REPLACE(Q174,1,FIND(CHAR(10),Q174),)</f>
        <v/>
      </c>
      <c r="S174" s="3">
        <f>REPLACE(R174,1,FIND(CHAR(10),R174),)</f>
        <v/>
      </c>
      <c r="T174" s="3">
        <f>REPLACE(S174,1,FIND(CHAR(10),S174),)</f>
        <v/>
      </c>
      <c r="U174" s="3">
        <f>REPLACE(T174,1,FIND(CHAR(10),T174),)</f>
        <v/>
      </c>
      <c r="V174" s="3">
        <f>REPLACE(U174,1,FIND(CHAR(10),U174),)</f>
        <v/>
      </c>
      <c r="W174" s="3">
        <f>REPLACE(V174,1,FIND(CHAR(10),V174),)</f>
        <v/>
      </c>
      <c r="X174" s="3">
        <f>REPLACE(W174,1,FIND(CHAR(10),W174),)</f>
        <v/>
      </c>
      <c r="Y174" s="2">
        <f>K174&amp;"【Service】 If you have any questions, please feel free to contact us and we will answer your questions as soon as possible."</f>
        <v/>
      </c>
      <c r="Z174" s="3" t="inlineStr">
        <is>
          <t>best gift</t>
        </is>
      </c>
      <c r="AA174" s="3">
        <f>LEFT(S174,FIND(CHAR(10),S174)-1)</f>
        <v/>
      </c>
      <c r="AB174" s="2">
        <f>LEFT(T174,FIND(CHAR(10),T174)-1)</f>
        <v/>
      </c>
      <c r="AC174" s="2">
        <f>LEFT(U174,FIND(CHAR(10),U174)-1)</f>
        <v/>
      </c>
      <c r="AD174" s="2">
        <f>LEFT(V174,FIND(CHAR(10),V174)-1)</f>
        <v/>
      </c>
      <c r="AE174" s="2">
        <f>LEFT(W174,FIND(CHAR(10),W174)-1)</f>
        <v/>
      </c>
      <c r="AF174" s="0" t="inlineStr">
        <is>
          <t>带电,马达,纸箱,信封件-DE2</t>
        </is>
      </c>
      <c r="AG174" s="0" t="inlineStr">
        <is>
          <t>Silver</t>
        </is>
      </c>
      <c r="AH174" s="0" t="inlineStr">
        <is>
          <t>Free Size</t>
        </is>
      </c>
      <c r="AJ174" s="0" t="inlineStr">
        <is>
          <t>Aluminum alloy</t>
        </is>
      </c>
      <c r="AK174" s="0" t="inlineStr">
        <is>
          <t>铝合金</t>
        </is>
      </c>
      <c r="AL174" s="0" t="inlineStr">
        <is>
          <t>22</t>
        </is>
      </c>
      <c r="AM174" s="0" t="inlineStr">
        <is>
          <t>170</t>
        </is>
      </c>
      <c r="AN174" s="5" t="n">
        <v>0.37</v>
      </c>
      <c r="AO174" s="0" t="n">
        <v>25.99</v>
      </c>
      <c r="AP174" s="0" t="n">
        <v>10.58</v>
      </c>
      <c r="AQ174" s="0" t="n">
        <v>10.99</v>
      </c>
      <c r="AR174" s="0">
        <f>IF(VALUE(TRIM(AM174))&lt;=100,"202411999000529084",IF(VALUE(TRIM(AM174))&lt;=200,"202411999000529085",IF(VALUE(TRIM(AM174))&lt;=300,"202411999000529087",IF(VALUE(TRIM(AM174))&lt;=400,"202411999000529089",IF(VALUE(TRIM(AM174))&lt;=500,"202411999000529090",IF(VALUE(TRIM(AM174))&lt;=1000,"202411999000532718","202411999000536024"))))))</f>
        <v/>
      </c>
      <c r="AU174" s="0" t="inlineStr">
        <is>
          <t>正常</t>
        </is>
      </c>
      <c r="BA174" s="0" t="inlineStr">
        <is>
          <t>http://23.94.38.62/WVQyYTJnUmRxcmUvUDlhT2lSdXZOWHVYcHExbHdzb2l5VGJVWWFycEFDV1VVQW40VlFhdUhlbGxyT0RabmRKcFhpcWw5TTFMTmtFPQ.jpg</t>
        </is>
      </c>
      <c r="BB174" s="0" t="inlineStr">
        <is>
          <t>http://23.94.38.62/YjArYm9aWkpDRnVYMHhsd0ZLOVhGbTdBU0V4LzNFQkcwTDFqY08rUUpIN2FUeGtWUm9XTEk0RzN2VlBxelpuZXkwRlBLcjB1bW9NPQ.jpg</t>
        </is>
      </c>
      <c r="BC174" s="0" t="inlineStr">
        <is>
          <t>http://23.94.38.62/WkRLVDdPNlBvWXhhTlBMc1NPUFRDWURBUnRsb3U4TjFpOFcxQ1BuNklhZkloY0JiK2F1M1h0Nk40QlZnbG5JU25vRTlYZWdUMnY0PQ.jpg</t>
        </is>
      </c>
      <c r="BD174" s="0" t="inlineStr">
        <is>
          <t>http://23.94.38.62/Ujl4UVp1MDZzc29SbnFyWW43a21oTmo0bSt6bDJUc0o0Q2s2VlNxdGJGUy9OdnlmMXVwVXdpOW00eFVVblFTWnVjWHVIbklMQndVPQ.jpg</t>
        </is>
      </c>
      <c r="BE174" s="0" t="inlineStr">
        <is>
          <t>http://23.94.38.62/SDVZNDFQUFZRVFZIWEMvRG9ybXNCZDdjOWlmWGtMMnBVMkFoWThhSDdma3RDclpjMG9kVUsxUlJGVmRXQVhLNDZyKzltbkJsY2FjPQ.jpg</t>
        </is>
      </c>
      <c r="BF174" s="0" t="inlineStr">
        <is>
          <t>http://23.94.38.62/STlxS3lpUzJpR1J2b0JhWGV4MXpCRVVRWUJSb1JHOFJjQS82MlNTSGVaQnFydEtFV3FqbDJhQkFhNVlPa3p5c3F2bDFKQWxHY0pVPQ.jpg</t>
        </is>
      </c>
      <c r="BG174" s="0" t="n"/>
      <c r="BH174" s="0" t="n"/>
      <c r="BI174" s="0" t="n"/>
      <c r="BJ174" s="0" t="inlineStr">
        <is>
          <t>http://23.94.38.62/NjRPbVRwK3FibXNxN1dlWXlzYnZPWEc1TEd3ZFJQcEdrZTdhVVN3MFFsUmZ0a0lIMFMyUkRSb1BXUTBrOHhGMHlpZ1J0WXJiNnNBPQ.jpg@100</t>
        </is>
      </c>
      <c r="BK174" s="0">
        <f>IF(ISBLANK(BJ174),BA174,BJ174)</f>
        <v/>
      </c>
      <c r="BL174" s="0" t="inlineStr">
        <is>
          <t>LLW241119001</t>
        </is>
      </c>
      <c r="BN174" s="0" t="inlineStr">
        <is>
          <t xml:space="preserve"> Portable Shaver Car Beard Knife Self-Assistant Hair Maker</t>
        </is>
      </c>
      <c r="BO174" s="0" t="inlineStr">
        <is>
          <t>便携式剃须刀汽车胡须刀自助理发器</t>
        </is>
      </c>
      <c r="BP174" s="0" t="inlineStr">
        <is>
          <t>全身水洗小巧便携磨砂质感单刀头刮胡刀</t>
        </is>
      </c>
      <c r="BQ174" s="0" t="inlineStr">
        <is>
          <t>Fully Washable, Compact And Portable Frosted Texture Single-Blade Razor</t>
        </is>
      </c>
    </row>
    <row r="175" ht="50" customHeight="1" s="1">
      <c r="A175" s="0" t="inlineStr">
        <is>
          <t>YSQ241021007</t>
        </is>
      </c>
      <c r="B175" s="0" t="inlineStr">
        <is>
          <t>Herunwer</t>
        </is>
      </c>
      <c r="C175" s="0" t="inlineStr">
        <is>
          <t>2WXX20250106</t>
        </is>
      </c>
      <c r="D175" s="0" t="inlineStr">
        <is>
          <t>-</t>
        </is>
      </c>
      <c r="F175" s="0">
        <f>C175&amp;D175&amp;A175&amp;D175&amp;B175</f>
        <v/>
      </c>
      <c r="G175" s="0">
        <f>C175&amp;D175&amp;E175&amp;D175&amp;B175</f>
        <v/>
      </c>
      <c r="J175" s="0">
        <f>BN175</f>
        <v/>
      </c>
      <c r="K175" s="0" t="inlineStr">
        <is>
          <t xml:space="preserve">Herunwer </t>
        </is>
      </c>
      <c r="L175" s="0">
        <f>K175&amp;J175</f>
        <v/>
      </c>
      <c r="M175" s="0">
        <f>LEN(L175)</f>
        <v/>
      </c>
      <c r="N175" s="0" t="inlineStr">
        <is>
          <t>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t>
        </is>
      </c>
      <c r="O175" s="2">
        <f>IF(ISNUMBER(SEARCH("&lt;br&gt;Size",SUBSTITUTE(TRIM(N175),"&lt;br&gt; ","&lt;br&gt;"))),LEFT(SUBSTITUTE(TRIM(N175),"&lt;br&gt; ","&lt;br&gt;"),SEARCH("&lt;br&gt;Size",SUBSTITUTE(TRIM(N175),"&lt;br&gt; ","&lt;br&gt;"))-1),SUBSTITUTE(TRIM(N175),"&lt;br&gt; ","&lt;br&gt;"))</f>
        <v/>
      </c>
      <c r="P175" s="2">
        <f>IF(ISNUMBER(SEARCH("Size&lt;br&gt;US",O175)),LEFT(O175,SEARCH("Size&lt;br&gt;US",O175)-1),O175)</f>
        <v/>
      </c>
      <c r="Q175" s="2">
        <f>SUBSTITUTE(P175,"&lt;br&gt;",CHAR(10))</f>
        <v/>
      </c>
      <c r="R175" s="2">
        <f>REPLACE(Q175,1,FIND(CHAR(10),Q175),)</f>
        <v/>
      </c>
      <c r="S175" s="3">
        <f>REPLACE(R175,1,FIND(CHAR(10),R175),)</f>
        <v/>
      </c>
      <c r="T175" s="3">
        <f>REPLACE(S175,1,FIND(CHAR(10),S175),)</f>
        <v/>
      </c>
      <c r="U175" s="3">
        <f>REPLACE(T175,1,FIND(CHAR(10),T175),)</f>
        <v/>
      </c>
      <c r="V175" s="3">
        <f>REPLACE(U175,1,FIND(CHAR(10),U175),)</f>
        <v/>
      </c>
      <c r="W175" s="3">
        <f>REPLACE(V175,1,FIND(CHAR(10),V175),)</f>
        <v/>
      </c>
      <c r="X175" s="3">
        <f>REPLACE(W175,1,FIND(CHAR(10),W175),)</f>
        <v/>
      </c>
      <c r="Y175" s="2">
        <f>K175&amp;"【Service】 If you have any questions, please feel free to contact us and we will answer your questions as soon as possible."</f>
        <v/>
      </c>
      <c r="Z175" s="3" t="inlineStr">
        <is>
          <t>best gift</t>
        </is>
      </c>
      <c r="AA175" s="3">
        <f>LEFT(S175,FIND(CHAR(10),S175)-1)</f>
        <v/>
      </c>
      <c r="AB175" s="2">
        <f>LEFT(T175,FIND(CHAR(10),T175)-1)</f>
        <v/>
      </c>
      <c r="AC175" s="2">
        <f>LEFT(U175,FIND(CHAR(10),U175)-1)</f>
        <v/>
      </c>
      <c r="AD175" s="2">
        <f>LEFT(V175,FIND(CHAR(10),V175)-1)</f>
        <v/>
      </c>
      <c r="AE175" s="2">
        <f>LEFT(W175,FIND(CHAR(10),W175)-1)</f>
        <v/>
      </c>
      <c r="AF175" s="0" t="inlineStr">
        <is>
          <t>信封件-DE2,信封件-FR,信封件-JP,已换图</t>
        </is>
      </c>
      <c r="AG175" s="0" t="inlineStr">
        <is>
          <t>purple</t>
        </is>
      </c>
      <c r="AH175" s="0" t="inlineStr">
        <is>
          <t>Free Size</t>
        </is>
      </c>
      <c r="AJ175" s="0" t="inlineStr">
        <is>
          <t>PU</t>
        </is>
      </c>
      <c r="AK175" s="0" t="inlineStr">
        <is>
          <t>人造皮革</t>
        </is>
      </c>
      <c r="AL175" s="0" t="inlineStr">
        <is>
          <t>6.6</t>
        </is>
      </c>
      <c r="AM175" s="0" t="inlineStr">
        <is>
          <t>150</t>
        </is>
      </c>
      <c r="AN175" s="5" t="n">
        <v>0.33</v>
      </c>
      <c r="AO175" s="0" t="n">
        <v>17.99</v>
      </c>
      <c r="AP175" s="0" t="n">
        <v>7.19</v>
      </c>
      <c r="AQ175" s="0" t="n">
        <v>6.99</v>
      </c>
      <c r="AR175" s="0">
        <f>IF(VALUE(TRIM(AM175))&lt;=100,"202411999000529084",IF(VALUE(TRIM(AM175))&lt;=200,"202411999000529085",IF(VALUE(TRIM(AM175))&lt;=300,"202411999000529087",IF(VALUE(TRIM(AM175))&lt;=400,"202411999000529089",IF(VALUE(TRIM(AM175))&lt;=500,"202411999000529090",IF(VALUE(TRIM(AM175))&lt;=1000,"202411999000532718","202411999000536024"))))))</f>
        <v/>
      </c>
      <c r="AU175" s="0" t="inlineStr">
        <is>
          <t>正常</t>
        </is>
      </c>
      <c r="BA175" s="0" t="inlineStr">
        <is>
          <t>http://23.94.38.62/eEJZM0FJMm1TZGhYMklaZXZKRFJ3K1Y2QjJQWmg2SUVXemExVHRmZjJhSWFBSytFNy9PSFNYSjJqMVBNUlB3elZReGtNOVNQODVnPQ.jpg</t>
        </is>
      </c>
      <c r="BB175" s="0" t="inlineStr">
        <is>
          <t>http://23.94.38.62/K3R6RGJncmJiTDMrb3hYWWljRzgvT29BYzhjYjdpdkp3RzNtV2tYNE0xQ0RDQ0VKTWIzRGlsTFI2S1J2TStNV1RFT1dBNTU2NzVvPQ.jpg</t>
        </is>
      </c>
      <c r="BC175" s="0" t="inlineStr">
        <is>
          <t>http://23.94.38.62/VDRoblYrV29yNERUNU43Vk1ad3pyRTlzSG9xSlZuU3FCVXFrTitNQUZXelB0MStNcXhKa2MxRnJ5eVhqOFUxb3lTeHE0c25hdTBvPQ.jpg</t>
        </is>
      </c>
      <c r="BD175" s="0" t="inlineStr">
        <is>
          <t>http://23.94.38.62/YVdYU3dkN0MzR2d5K2hhaldwbUlnbzJQa1grczRnR0lFMTJzS21NcnlIWDNLSmN4a3YyR0FhYmRyZVFtOW5KNzFpa1VvRVpMbjdFPQ.jpg</t>
        </is>
      </c>
      <c r="BE175" s="0" t="inlineStr">
        <is>
          <t>http://23.94.38.62/NDdPdld0VlEveE1mVUhhS3RlOUNCYW5HZjZzekRUZmxTc0I4NEVUaUJsSjhpbkxqOEVPSVZvZ1dSa2dwaElBS29ISk9nUGRlWXc4PQ.jpg</t>
        </is>
      </c>
      <c r="BF175" s="0" t="inlineStr">
        <is>
          <t>http://23.94.38.62/RjhUNTZqS1U3MkR3YnhYamZJaE1hNWQySDAvUGR6bk1mV2FhaW10MzdzYWJZLzRPblM5ZEl6cTVuenFDcVprS2xEckZONGNYV253PQ.jpg</t>
        </is>
      </c>
      <c r="BG175" s="0" t="inlineStr">
        <is>
          <t>http://23.94.38.62/cm5JVlJWeDN1S3A1SHBGQ1lTZVNiZG5yMC84Y1U4eFg0TW15VlN0dngrM2FNdEc1dzZPS3RUZlRhMFNXUlBScFVub0xNeGNyQVRvPQ.jpg</t>
        </is>
      </c>
      <c r="BH175" s="0" t="inlineStr">
        <is>
          <t>http://23.94.38.62/cjNraDJ5OHdHT1pWVHJFRUd3M2Urbi92WEI0Wnl3UkVFVmhtVWxLK0I1bnFraHdwWEJnN0ltQWdqMnV1UWw3OEJ1TEh2N0hXaUdjPQ.jpg</t>
        </is>
      </c>
      <c r="BI175" s="0" t="inlineStr">
        <is>
          <t>http://23.94.38.62/QWRTSy96YzlpRWtxK3BEblFlaTBsVVROQVRNcGNLT0VCakpzL2VMemR6eGpVdngrN3ozNmMwSTh6RWUxM0djUklIWXFlbEx5TkEwPQ.jpg</t>
        </is>
      </c>
      <c r="BJ175" s="0" t="inlineStr">
        <is>
          <t>http://23.94.38.62/Um84QVdVazhrNzB4bFZTYlFyL0J0RUxScnYxdytrdXVUQmk1LzBDM0E5UE13eUlvb2xzT3JNYWwxc3YyMHZpaXFMN3h0alBNVjM0PQ.jpg@100</t>
        </is>
      </c>
      <c r="BK175" s="0">
        <f>IF(ISBLANK(BJ175),BA175,BJ175)</f>
        <v/>
      </c>
      <c r="BL175" s="0" t="inlineStr">
        <is>
          <t>YSQ241021007</t>
        </is>
      </c>
      <c r="BN175" s="0" t="inlineStr">
        <is>
          <t>3 Sets Of Portable Eyebrow Trimming Knife Set Stainless Steel Eyebrow Shaving Eyebrow Trimmers Set Eyebrow Knife Tweezers For Beginners</t>
        </is>
      </c>
      <c r="BO175" s="0" t="inlineStr">
        <is>
          <t>件套便携式眉毛修剪刀套装不锈钢眉毛剃须眉毛修剪器套装眉刀镊子适合初学者</t>
        </is>
      </c>
      <c r="BP175" s="0" t="inlineStr">
        <is>
          <t>3支装便携修眉刀套装</t>
        </is>
      </c>
      <c r="BQ175" s="0" t="inlineStr">
        <is>
          <t>3-Piece Portable Eyebrow Trimmer Set</t>
        </is>
      </c>
    </row>
    <row r="176" ht="50" customHeight="1" s="1">
      <c r="A176" s="0" t="inlineStr">
        <is>
          <t>ZNP241023002</t>
        </is>
      </c>
      <c r="B176" s="0" t="inlineStr">
        <is>
          <t>Herunwer</t>
        </is>
      </c>
      <c r="C176" s="0" t="inlineStr">
        <is>
          <t>2WXX20250106</t>
        </is>
      </c>
      <c r="D176" s="0" t="inlineStr">
        <is>
          <t>-</t>
        </is>
      </c>
      <c r="E176" s="0" t="n"/>
      <c r="F176" s="0">
        <f>C176&amp;D176&amp;A176&amp;D176&amp;B176</f>
        <v/>
      </c>
      <c r="G176" s="0">
        <f>C176&amp;D176&amp;E176&amp;D176&amp;B176</f>
        <v/>
      </c>
      <c r="J176" s="0">
        <f>BN176</f>
        <v/>
      </c>
      <c r="K176" s="0" t="inlineStr">
        <is>
          <t xml:space="preserve">Herunwer </t>
        </is>
      </c>
      <c r="L176" s="0">
        <f>K176&amp;J176</f>
        <v/>
      </c>
      <c r="M176" s="0">
        <f>LEN(L176)</f>
        <v/>
      </c>
      <c r="N176" s="0" t="inlineStr">
        <is>
          <t>Luminous Enamel Health Ring  Elegant Trendy Accessories  Ring&lt;br&gt;Features:&lt;br&gt;     1. To your body's natural functions, fostering overall wellness&lt;br&gt;    2. Makes activities more comfortable and .&lt;br&gt;    3. Yet fashionable design, highlighting your personality.&lt;br&gt;    4. Fashionable style, showing taste.&lt;br&gt;    DIRECTIONS OF SAFE USE： Just wear it directly on your finger&lt;br&gt;Product Description:&lt;br&gt;Net weight:1pc&lt;br&gt;Gross weight: 38g&lt;br&gt;Product size: 2x2cm&lt;br&gt;Product packaging: Box&lt;br&gt;Package Content:&lt;br&gt;1x Ring&lt;br&gt;</t>
        </is>
      </c>
      <c r="O176" s="2">
        <f>IF(ISNUMBER(SEARCH("&lt;br&gt;Size",SUBSTITUTE(TRIM(N176),"&lt;br&gt; ","&lt;br&gt;"))),LEFT(SUBSTITUTE(TRIM(N176),"&lt;br&gt; ","&lt;br&gt;"),SEARCH("&lt;br&gt;Size",SUBSTITUTE(TRIM(N176),"&lt;br&gt; ","&lt;br&gt;"))-1),SUBSTITUTE(TRIM(N176),"&lt;br&gt; ","&lt;br&gt;"))</f>
        <v/>
      </c>
      <c r="P176" s="2">
        <f>IF(ISNUMBER(SEARCH("Size&lt;br&gt;US",O176)),LEFT(O176,SEARCH("Size&lt;br&gt;US",O176)-1),O176)</f>
        <v/>
      </c>
      <c r="Q176" s="2">
        <f>SUBSTITUTE(P176,"&lt;br&gt;",CHAR(10))</f>
        <v/>
      </c>
      <c r="R176" s="2">
        <f>REPLACE(Q176,1,FIND(CHAR(10),Q176),)</f>
        <v/>
      </c>
      <c r="S176" s="3">
        <f>REPLACE(R176,1,FIND(CHAR(10),R176),)</f>
        <v/>
      </c>
      <c r="T176" s="3">
        <f>REPLACE(S176,1,FIND(CHAR(10),S176),)</f>
        <v/>
      </c>
      <c r="U176" s="3">
        <f>REPLACE(T176,1,FIND(CHAR(10),T176),)</f>
        <v/>
      </c>
      <c r="V176" s="3">
        <f>REPLACE(U176,1,FIND(CHAR(10),U176),)</f>
        <v/>
      </c>
      <c r="W176" s="3">
        <f>REPLACE(V176,1,FIND(CHAR(10),V176),)</f>
        <v/>
      </c>
      <c r="X176" s="3">
        <f>REPLACE(W176,1,FIND(CHAR(10),W176),)</f>
        <v/>
      </c>
      <c r="Y176" s="2">
        <f>K176&amp;"【Service】 If you have any questions, please feel free to contact us and we will answer your questions as soon as possible."</f>
        <v/>
      </c>
      <c r="Z176" s="3" t="inlineStr">
        <is>
          <t>best gift</t>
        </is>
      </c>
      <c r="AA176" s="3">
        <f>LEFT(S176,FIND(CHAR(10),S176)-1)</f>
        <v/>
      </c>
      <c r="AB176" s="2">
        <f>LEFT(T176,FIND(CHAR(10),T176)-1)</f>
        <v/>
      </c>
      <c r="AC176" s="2">
        <f>LEFT(U176,FIND(CHAR(10),U176)-1)</f>
        <v/>
      </c>
      <c r="AD176" s="2">
        <f>LEFT(V176,FIND(CHAR(10),V176)-1)</f>
        <v/>
      </c>
      <c r="AE176" s="2">
        <f>LEFT(W176,FIND(CHAR(10),W176)-1)</f>
        <v/>
      </c>
      <c r="AF176" s="0" t="inlineStr">
        <is>
          <t>定制,纸箱,信封件-DE2</t>
        </is>
      </c>
      <c r="AG176" s="0" t="inlineStr">
        <is>
          <t>multicolor</t>
        </is>
      </c>
      <c r="AH176" s="0" t="inlineStr">
        <is>
          <t>Free Size</t>
        </is>
      </c>
      <c r="AJ176" s="0" t="inlineStr">
        <is>
          <t>alloy</t>
        </is>
      </c>
      <c r="AK176" s="0" t="inlineStr">
        <is>
          <t>锌合金</t>
        </is>
      </c>
      <c r="AL176" s="0" t="inlineStr">
        <is>
          <t>9</t>
        </is>
      </c>
      <c r="AM176" s="0" t="inlineStr">
        <is>
          <t>38</t>
        </is>
      </c>
      <c r="AN176" s="5" t="n">
        <v>0.08</v>
      </c>
      <c r="AO176" s="0" t="n">
        <v>15.99</v>
      </c>
      <c r="AP176" s="0" t="n">
        <v>6.3</v>
      </c>
      <c r="AQ176" s="0" t="n">
        <v>5.99</v>
      </c>
      <c r="AR176" s="0">
        <f>IF(VALUE(TRIM(AM176))&lt;=100,"202411999000529084",IF(VALUE(TRIM(AM176))&lt;=200,"202411999000529085",IF(VALUE(TRIM(AM176))&lt;=300,"202411999000529087",IF(VALUE(TRIM(AM176))&lt;=400,"202411999000529089",IF(VALUE(TRIM(AM176))&lt;=500,"202411999000529090",IF(VALUE(TRIM(AM176))&lt;=1000,"202411999000532718","202411999000536024"))))))</f>
        <v/>
      </c>
      <c r="AU176" s="0" t="inlineStr">
        <is>
          <t>正常</t>
        </is>
      </c>
      <c r="BA176" s="0" t="inlineStr">
        <is>
          <t>http://23.94.38.62/NEdmNEU1MVJPV0N0czlXamdSN0dWRGlNQ3RyNXBzcUJMY0NuOS9iVGs2dEptVlBkTHhUS3FDL1FndHM2Mzc2SDg4azdMd3NuYUZVPQ.jpg</t>
        </is>
      </c>
      <c r="BB176" s="0" t="inlineStr">
        <is>
          <t>http://23.94.38.62/ckx5SWpnTElidktMU2hnTlpZeTlZVHNraHZYRGw1WmcvZFRMMlBIUXBVSVA3bEtreHN5R2gvdmlGd1B1TkFoQ2dYNkorM1pRbjFzPQ.jpg</t>
        </is>
      </c>
      <c r="BC176" s="0" t="inlineStr">
        <is>
          <t>http://23.94.38.62/RVdidmVRdWdLaTVLNGFTS1V0SHJraXV0Z3RPTjFIUDhoaHZheVN0Rkg0Q3ZtbzBGNm10aXpVeFFEUDE1QkFOblpSZ2Q2Q24yV0pFPQ.jpg</t>
        </is>
      </c>
      <c r="BD176" s="0" t="inlineStr">
        <is>
          <t>http://23.94.38.62/a3NzZjR5SGxUcit1K2s1a2tLNW5JNk9JMFMxWjlIR2lJUmU2Y2hLcjBNR3U3OU5yVE1QZFZkSHE2ODRWajFnbTZwMkFrMDV5U2FNPQ.jpg</t>
        </is>
      </c>
      <c r="BE176" s="0" t="inlineStr">
        <is>
          <t>http://23.94.38.62/SzJqSkhqalpuN2ZlRGRGNXBocDVSRjdHMjk1L243c25TRld2L0RwS2VxcXh1QWVrM2d0N2lCUStQZk5mUlNkNHRERmdwM3FmL2FZPQ.jpg</t>
        </is>
      </c>
      <c r="BF176" s="0" t="inlineStr">
        <is>
          <t>http://23.94.38.62/WkxOZHF5U215Y3lENGM0am1RbUpHQWk3UGozUVhIaHpQN0RTSE9JdS82SXFvc0MxMTJHZWdWQi80bC9ZSFlyQ0pCaGVFcFNnblh3PQ.jpg</t>
        </is>
      </c>
      <c r="BG176" s="0" t="inlineStr">
        <is>
          <t>http://23.94.38.62/T1A2cXQ0Z2Zub2l0c1krL3VESFhlV1BqZWN2RUoycThJWGgyZ2lqUm5KYjZXR2xQZC9ERDhjbTk0akxBODYvWndHRjBSTVdYOC9NPQ.jpg</t>
        </is>
      </c>
      <c r="BH176" s="0" t="inlineStr">
        <is>
          <t>http://23.94.38.62/RTVHQWhESTFoRmN0QzVqa25oWXk3SWZ5OVROSndPRDRYbldtZHJpaCtlelZLRytYK0lSMkY5TGU0ZXVPWW1hN3ZLUWtwKytxQWhrPQ.jpg</t>
        </is>
      </c>
      <c r="BI176" s="0" t="inlineStr">
        <is>
          <t>http://23.94.38.62/NGhXYlRUWlQyaVdRb2VlVHl0Y1A4cVloMXJmcGlwTXVCY0ZNRk5ZZ3FpV1JCdUtUd3pNajlLZzFsRC9zVHB1cmFMSGNNSmZ5YUVJPQ.jpg</t>
        </is>
      </c>
      <c r="BJ176" s="0" t="inlineStr">
        <is>
          <t>http://23.94.38.62/S0NBWE1iRUNjSHVabmhpOWZ3QUI0OFJLRFdwN3kwNUZoclRTMGlrc1F2ZlVMU1BWYXdUNjl1VEZMZkhNZjNWYVFpclh6QVFrTTFZPQ.jpg@100</t>
        </is>
      </c>
      <c r="BK176" s="0">
        <f>IF(ISBLANK(BJ176),BA176,BJ176)</f>
        <v/>
      </c>
      <c r="BL176" s="0" t="inlineStr">
        <is>
          <t>ZNP241023002</t>
        </is>
      </c>
      <c r="BN176" s="0" t="inlineStr">
        <is>
          <t>Luminous Enamel Health Ring  Elegant Trendy Accessories  Ring</t>
        </is>
      </c>
      <c r="BO176" s="0" t="inlineStr">
        <is>
          <t>夜光珐琅健康戒指 优雅时尚配饰戒指</t>
        </is>
      </c>
      <c r="BP176" s="0" t="inlineStr">
        <is>
          <t>银色点钻戒指</t>
        </is>
      </c>
      <c r="BQ176" s="0" t="inlineStr">
        <is>
          <t>Silver Diamond Ring</t>
        </is>
      </c>
    </row>
    <row r="177" ht="50" customHeight="1" s="1">
      <c r="A177" s="0" t="inlineStr">
        <is>
          <t>YSQ241104007</t>
        </is>
      </c>
      <c r="B177" s="0" t="inlineStr">
        <is>
          <t>Herunwer</t>
        </is>
      </c>
      <c r="C177" s="0" t="inlineStr">
        <is>
          <t>2WXX20250106</t>
        </is>
      </c>
      <c r="D177" s="0" t="inlineStr">
        <is>
          <t>-</t>
        </is>
      </c>
      <c r="E177" s="0" t="n"/>
      <c r="F177" s="0">
        <f>C177&amp;D177&amp;A177&amp;D177&amp;B177</f>
        <v/>
      </c>
      <c r="G177" s="0">
        <f>C177&amp;D177&amp;E177&amp;D177&amp;B177</f>
        <v/>
      </c>
      <c r="J177" s="0">
        <f>BN177</f>
        <v/>
      </c>
      <c r="K177" s="0" t="inlineStr">
        <is>
          <t xml:space="preserve">Herunwer </t>
        </is>
      </c>
      <c r="L177" s="0">
        <f>K177&amp;J177</f>
        <v/>
      </c>
      <c r="M177" s="0">
        <f>LEN(L177)</f>
        <v/>
      </c>
      <c r="N177" s="0" t="inlineStr">
        <is>
          <t xml:space="preserve">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 </t>
        </is>
      </c>
      <c r="O177" s="2">
        <f>IF(ISNUMBER(SEARCH("&lt;br&gt;Size",SUBSTITUTE(TRIM(N177),"&lt;br&gt; ","&lt;br&gt;"))),LEFT(SUBSTITUTE(TRIM(N177),"&lt;br&gt; ","&lt;br&gt;"),SEARCH("&lt;br&gt;Size",SUBSTITUTE(TRIM(N177),"&lt;br&gt; ","&lt;br&gt;"))-1),SUBSTITUTE(TRIM(N177),"&lt;br&gt; ","&lt;br&gt;"))</f>
        <v/>
      </c>
      <c r="P177" s="2">
        <f>IF(ISNUMBER(SEARCH("Size&lt;br&gt;US",O177)),LEFT(O177,SEARCH("Size&lt;br&gt;US",O177)-1),O177)</f>
        <v/>
      </c>
      <c r="Q177" s="2">
        <f>SUBSTITUTE(P177,"&lt;br&gt;",CHAR(10))</f>
        <v/>
      </c>
      <c r="R177" s="2">
        <f>REPLACE(Q177,1,FIND(CHAR(10),Q177),)</f>
        <v/>
      </c>
      <c r="S177" s="3">
        <f>REPLACE(R177,1,FIND(CHAR(10),R177),)</f>
        <v/>
      </c>
      <c r="T177" s="3">
        <f>REPLACE(S177,1,FIND(CHAR(10),S177),)</f>
        <v/>
      </c>
      <c r="U177" s="3">
        <f>REPLACE(T177,1,FIND(CHAR(10),T177),)</f>
        <v/>
      </c>
      <c r="V177" s="3">
        <f>REPLACE(U177,1,FIND(CHAR(10),U177),)</f>
        <v/>
      </c>
      <c r="W177" s="3">
        <f>REPLACE(V177,1,FIND(CHAR(10),V177),)</f>
        <v/>
      </c>
      <c r="X177" s="3">
        <f>REPLACE(W177,1,FIND(CHAR(10),W177),)</f>
        <v/>
      </c>
      <c r="Y177" s="2">
        <f>K177&amp;"【Service】 If you have any questions, please feel free to contact us and we will answer your questions as soon as possible."</f>
        <v/>
      </c>
      <c r="Z177" s="3" t="inlineStr">
        <is>
          <t>best gift</t>
        </is>
      </c>
      <c r="AA177" s="3">
        <f>LEFT(S177,FIND(CHAR(10),S177)-1)</f>
        <v/>
      </c>
      <c r="AB177" s="2">
        <f>LEFT(T177,FIND(CHAR(10),T177)-1)</f>
        <v/>
      </c>
      <c r="AC177" s="2">
        <f>LEFT(U177,FIND(CHAR(10),U177)-1)</f>
        <v/>
      </c>
      <c r="AD177" s="2">
        <f>LEFT(V177,FIND(CHAR(10),V177)-1)</f>
        <v/>
      </c>
      <c r="AE177" s="2">
        <f>LEFT(W177,FIND(CHAR(10),W177)-1)</f>
        <v/>
      </c>
      <c r="AF177" s="0" t="inlineStr">
        <is>
          <t>带电,纸箱,信封件-DE2,已换图</t>
        </is>
      </c>
      <c r="AG177" s="0" t="inlineStr">
        <is>
          <t>purple</t>
        </is>
      </c>
      <c r="AH177" s="0" t="inlineStr">
        <is>
          <t>Free Size</t>
        </is>
      </c>
      <c r="AJ177" s="0" t="inlineStr">
        <is>
          <t>Plastic</t>
        </is>
      </c>
      <c r="AK177" s="0" t="inlineStr">
        <is>
          <t>塑料</t>
        </is>
      </c>
      <c r="AL177" s="0" t="inlineStr">
        <is>
          <t>29.8</t>
        </is>
      </c>
      <c r="AM177" s="0" t="inlineStr">
        <is>
          <t>300</t>
        </is>
      </c>
      <c r="AN177" s="5" t="n">
        <v>0.66</v>
      </c>
      <c r="AO177" s="0" t="n">
        <v>33.99</v>
      </c>
      <c r="AP177" s="0" t="n">
        <v>13.6</v>
      </c>
      <c r="AQ177" s="0" t="n">
        <v>13.99</v>
      </c>
      <c r="AR177" s="0">
        <f>IF(VALUE(TRIM(AM177))&lt;=100,"202411999000529084",IF(VALUE(TRIM(AM177))&lt;=200,"202411999000529085",IF(VALUE(TRIM(AM177))&lt;=300,"202411999000529087",IF(VALUE(TRIM(AM177))&lt;=400,"202411999000529089",IF(VALUE(TRIM(AM177))&lt;=500,"202411999000529090",IF(VALUE(TRIM(AM177))&lt;=1000,"202411999000532718","202411999000536024"))))))</f>
        <v/>
      </c>
      <c r="AU177" s="0" t="inlineStr">
        <is>
          <t>正常</t>
        </is>
      </c>
      <c r="BA177" s="0" t="inlineStr">
        <is>
          <t>http://23.94.38.62/QWZUbGxpZ3JsakYxOGFvYXdDVWdSUUZjNzRyVUk5a3RnRlowNHRlRjFzY20zUGRjbXZ3azFETWZwRFVGbFZZNzkxUUs3YTdoWS84PQ.jpg</t>
        </is>
      </c>
      <c r="BB177" s="0" t="inlineStr">
        <is>
          <t>http://23.94.38.62/VFVDWFU5cnlLVDZsT3Y5YUpsTVpOVHNYd2k5Zk1vdFpzYnRVVCtSM2MyT0Q5QUFjT1pNcUxvZzZEV25ncjUzQmhXaTA4NGpRZHFnPQ.jpg</t>
        </is>
      </c>
      <c r="BC177" s="0" t="inlineStr">
        <is>
          <t>http://23.94.38.62/Qzl1cHU4N2dFdEc0b1pYaFllQm9vMVBFYkhueDc3UHZYWXlMK21OaWloc2t3czh0NEwwR3hIU0YyWlY3d3IrODZhWDhkRVZGdDZRPQ.jpg</t>
        </is>
      </c>
      <c r="BD177" s="0" t="inlineStr">
        <is>
          <t>http://23.94.38.62/SER6dkE4cmdNUTdSa2VCMG9FQU14TjRGalIvWXZhR3hqTXkyTVo3SWV3YXpwNVg2U2VlazB5MmgwM1lLTUQ4N28xYmlwOVBHdmtNPQ.jpg</t>
        </is>
      </c>
      <c r="BE177" s="0" t="inlineStr">
        <is>
          <t>http://23.94.38.62/eWRkNkQySk9RZ0xuK2E4Z05VdUhUWHJpeFUxVDlmODA4V2x3N21pNzVqcFBKTWdPNVk2akRxZVFVN2tSTUxpVkhoMWN0MzAwbXVFPQ.jpg</t>
        </is>
      </c>
      <c r="BF177" s="0" t="inlineStr">
        <is>
          <t>http://23.94.38.62/dS9keEh4bDZ3TEpTNWY0bEpoTW1LZ2JwSFdvanBTYVBQSktrR0dGQUJDNEFqTXdZcFhsZm9jVmIvbVdjMmpQdHNFOXhRNzF5emo0PQ.jpg</t>
        </is>
      </c>
      <c r="BG177" s="0" t="inlineStr">
        <is>
          <t>http://23.94.38.62/QWdkQkRTdWRwVWVhaTFvRGY0c0pNWWF6NUFFcEthMlQxTWcvS2Vwb240ZW95QllDS2V5NFlDeFJtUU0zYWM3WGhhYjlNcU1ROW9ZPQ.jpg</t>
        </is>
      </c>
      <c r="BH177" s="0" t="inlineStr">
        <is>
          <t>http://23.94.38.62/anBwdVhLQ1ZmeWNUVkZXYUpkVnNFd1cwZ1NiYzA5ajlmanJ3VmtNVW52aHBoR0RVWDdVUkRyTlVHdFpKSWVudkZGZ3hZR3NiSExBPQ.jpg</t>
        </is>
      </c>
      <c r="BI177" s="0" t="inlineStr">
        <is>
          <t>http://23.94.38.62/NUNPSnVONEFpWVJOYUxETHZtWXVSSXAyWkZvRUFjY1AzMUF1anBxemR3bnVKUEZCNVp3VHNhci9XTElpYmQrYTkwcFVFNXR1cG04PQ.jpg</t>
        </is>
      </c>
      <c r="BJ177" s="0" t="inlineStr">
        <is>
          <t>http://23.94.38.62/TUxObXVVeTI2bXZldXloM0diaFlZMXNPenI3SktyTXI5eS9mUUttQjVwUTJXY2Nkb1dYaEZHMWQ2OWdPNHhZQ09BK3BtR0krZU9VPQ.jpg@100</t>
        </is>
      </c>
      <c r="BK177" s="0">
        <f>IF(ISBLANK(BJ177),BA177,BJ177)</f>
        <v/>
      </c>
      <c r="BL177" s="0" t="inlineStr">
        <is>
          <t>YSQ241104007</t>
        </is>
      </c>
      <c r="BN177" s="0" t="inlineStr">
        <is>
          <t>The Wireless Straight Hair Comb Negative Ionss Does Not Harm Hair Care Hair Retainer Straight Curls Dualss-purpose Plywood Dormitory Electric Curling Comb</t>
        </is>
      </c>
      <c r="BO177" s="0" t="inlineStr">
        <is>
          <t>无线直发梳负离子不伤发护发定型直发卷发两用夹板宿舍电动卷发梳</t>
        </is>
      </c>
      <c r="BP177" s="0" t="inlineStr">
        <is>
          <t>直卷两用无线负离子不伤发美发器</t>
        </is>
      </c>
      <c r="BQ177" s="0" t="inlineStr">
        <is>
          <t>Wireless Hair Straightener With Negative Ions That Does Not Damage Hair</t>
        </is>
      </c>
    </row>
    <row r="178" ht="50" customHeight="1" s="1">
      <c r="A178" s="0" t="inlineStr">
        <is>
          <t>MFF241108006</t>
        </is>
      </c>
      <c r="B178" s="0" t="inlineStr">
        <is>
          <t>Herunwer</t>
        </is>
      </c>
      <c r="C178" s="0" t="inlineStr">
        <is>
          <t>2WXX20250106</t>
        </is>
      </c>
      <c r="D178" s="0" t="inlineStr">
        <is>
          <t>-</t>
        </is>
      </c>
      <c r="F178" s="0">
        <f>C178&amp;D178&amp;A178&amp;D178&amp;B178</f>
        <v/>
      </c>
      <c r="G178" s="0">
        <f>C178&amp;D178&amp;E178&amp;D178&amp;B178</f>
        <v/>
      </c>
      <c r="J178" s="0">
        <f>BN178</f>
        <v/>
      </c>
      <c r="K178" s="0" t="inlineStr">
        <is>
          <t xml:space="preserve">Herunwer </t>
        </is>
      </c>
      <c r="L178" s="0">
        <f>K178&amp;J178</f>
        <v/>
      </c>
      <c r="M178" s="0">
        <f>LEN(L178)</f>
        <v/>
      </c>
      <c r="N178" s="0" t="inlineStr">
        <is>
          <t>Facial Lifting Patch Face Shaping Lifting Firm Chin V-shaped Melon Seed Face Lifting Patch 60patches&lt;br&gt;Features:&lt;br&gt; Raise your face! The beauty patch pulls on the face for smoother and firmer facial lines. When you want to maintain good facial lines, you can. Lifts and tightens sagging instantly. Wrinkles on the face, neck, jaw and eyes.&lt;br&gt;    The face and neck lift system improves sagging and eliminates wrinkles on the face, chin and eye area.&lt;br&gt;    and stretchy, your face won't feel tight. Instantly lifts and tightens for a V-shaped face. Plus, it contracts sagging facial muscles and shapes your face.&lt;br&gt;    【V face】&lt;br&gt;     The face-lifting sticker is, has good elasticity, and the face will be tight. It can lift and firm the and form a V-shaped face.&lt;br&gt;Product Description:&lt;br&gt;Material: Rubber&lt;br&gt;Color: transparent&lt;br&gt;size: 9*6*1cm&lt;br&gt;The package includes:&lt;br&gt;A box of 60 hoisting invisible stickers&lt;br&gt;</t>
        </is>
      </c>
      <c r="O178" s="2">
        <f>IF(ISNUMBER(SEARCH("&lt;br&gt;Size",SUBSTITUTE(TRIM(N178),"&lt;br&gt; ","&lt;br&gt;"))),LEFT(SUBSTITUTE(TRIM(N178),"&lt;br&gt; ","&lt;br&gt;"),SEARCH("&lt;br&gt;Size",SUBSTITUTE(TRIM(N178),"&lt;br&gt; ","&lt;br&gt;"))-1),SUBSTITUTE(TRIM(N178),"&lt;br&gt; ","&lt;br&gt;"))</f>
        <v/>
      </c>
      <c r="P178" s="2">
        <f>IF(ISNUMBER(SEARCH("Size&lt;br&gt;US",O178)),LEFT(O178,SEARCH("Size&lt;br&gt;US",O178)-1),O178)</f>
        <v/>
      </c>
      <c r="Q178" s="2">
        <f>SUBSTITUTE(P178,"&lt;br&gt;",CHAR(10))</f>
        <v/>
      </c>
      <c r="R178" s="2">
        <f>REPLACE(Q178,1,FIND(CHAR(10),Q178),)</f>
        <v/>
      </c>
      <c r="S178" s="3">
        <f>REPLACE(R178,1,FIND(CHAR(10),R178),)</f>
        <v/>
      </c>
      <c r="T178" s="3">
        <f>REPLACE(S178,1,FIND(CHAR(10),S178),)</f>
        <v/>
      </c>
      <c r="U178" s="3">
        <f>REPLACE(T178,1,FIND(CHAR(10),T178),)</f>
        <v/>
      </c>
      <c r="V178" s="3">
        <f>REPLACE(U178,1,FIND(CHAR(10),U178),)</f>
        <v/>
      </c>
      <c r="W178" s="3">
        <f>REPLACE(V178,1,FIND(CHAR(10),V178),)</f>
        <v/>
      </c>
      <c r="X178" s="3">
        <f>REPLACE(W178,1,FIND(CHAR(10),W178),)</f>
        <v/>
      </c>
      <c r="Y178" s="2">
        <f>K178&amp;"【Service】 If you have any questions, please feel free to contact us and we will answer your questions as soon as possible."</f>
        <v/>
      </c>
      <c r="Z178" s="3" t="inlineStr">
        <is>
          <t>best gift</t>
        </is>
      </c>
      <c r="AA178" s="3">
        <f>LEFT(S178,FIND(CHAR(10),S178)-1)</f>
        <v/>
      </c>
      <c r="AB178" s="2">
        <f>LEFT(T178,FIND(CHAR(10),T178)-1)</f>
        <v/>
      </c>
      <c r="AC178" s="2">
        <f>LEFT(U178,FIND(CHAR(10),U178)-1)</f>
        <v/>
      </c>
      <c r="AD178" s="2">
        <f>LEFT(V178,FIND(CHAR(10),V178)-1)</f>
        <v/>
      </c>
      <c r="AE178" s="2">
        <f>LEFT(W178,FIND(CHAR(10),W178)-1)</f>
        <v/>
      </c>
      <c r="AF178" s="0" t="inlineStr">
        <is>
          <t>纸箱,信封件-US.UK.DE,信封件-US,信封件-FR,信封件-JP</t>
        </is>
      </c>
      <c r="AG178" s="0" t="inlineStr">
        <is>
          <t>Multicolor</t>
        </is>
      </c>
      <c r="AH178" s="0" t="inlineStr">
        <is>
          <t>Free Size</t>
        </is>
      </c>
      <c r="AJ178" s="0" t="inlineStr">
        <is>
          <t>Plastic</t>
        </is>
      </c>
      <c r="AK178" s="0" t="inlineStr">
        <is>
          <t>塑料</t>
        </is>
      </c>
      <c r="AL178" s="0" t="inlineStr">
        <is>
          <t>5</t>
        </is>
      </c>
      <c r="AM178" s="0" t="inlineStr">
        <is>
          <t>18</t>
        </is>
      </c>
      <c r="AN178" s="5" t="n">
        <v>0.04</v>
      </c>
      <c r="AO178" s="0" t="n">
        <v>13.99</v>
      </c>
      <c r="AP178" s="0" t="n">
        <v>5.5</v>
      </c>
      <c r="AQ178" s="0" t="n">
        <v>4.99</v>
      </c>
      <c r="AR178" s="0">
        <f>IF(VALUE(TRIM(AM178))&lt;=100,"202411999000529084",IF(VALUE(TRIM(AM178))&lt;=200,"202411999000529085",IF(VALUE(TRIM(AM178))&lt;=300,"202411999000529087",IF(VALUE(TRIM(AM178))&lt;=400,"202411999000529089",IF(VALUE(TRIM(AM178))&lt;=500,"202411999000529090",IF(VALUE(TRIM(AM178))&lt;=1000,"202411999000532718","202411999000536024"))))))</f>
        <v/>
      </c>
      <c r="AU178" s="0" t="inlineStr">
        <is>
          <t>正常</t>
        </is>
      </c>
      <c r="BA178" s="0" t="inlineStr">
        <is>
          <t>http://23.94.38.62/MjV6MHNtNXRHcXluNWJsVUdBZm9PdlNhaWl1QWszLzBkSmZLL1IyV2huL1ZxWmxBOEhEN1RhQ1pjajJNU1NqNnd3dWdjM3pXdVdFPQ.jpg</t>
        </is>
      </c>
      <c r="BB178" s="0" t="inlineStr">
        <is>
          <t>http://23.94.38.62/Vkk1eVBkNlZQOUF3Yi9lcWFMeWpWUEM3SGtrS3g2RTYxamFqUElmR2owcmR3UVpVYXAraXdLQXFDVkd4V01jVUNjNmtsRXFwNjg0PQ.jpg</t>
        </is>
      </c>
      <c r="BC178" s="0" t="inlineStr">
        <is>
          <t>http://23.94.38.62/N0wvUDZoL3pwZ0pKbEJWOGdQbEFWMVFQSm9BOSt3ckIyb3JVazlXWXE4T1UySFNhak9pTldQcUpkdzNmdGhjbUFLV0xmUWxXZ3lVPQ.jpg</t>
        </is>
      </c>
      <c r="BD178" s="0" t="inlineStr">
        <is>
          <t>http://23.94.38.62/a053TDBURkd2cUZVeTQ2ZWRTZ1RJK2VPOXI0ajE3LzBKajExRG5Nb0k2bGpHS29LV0J1b056R3hsL1hrQUdZSGZVcFhJcUgzZU04PQ.jpg</t>
        </is>
      </c>
      <c r="BE178" s="0" t="inlineStr">
        <is>
          <t>http://23.94.38.62/NU1NczFwTk5kK0lkMkxlV0pLSHFJNkxkNTc1em5hdC9iemYwTkVmQnlIZGR4S3BRVkowOUNuZHdnZmpPWGM2cmtCUHFIR0RQMTBRPQ.jpg</t>
        </is>
      </c>
      <c r="BF178" s="0" t="inlineStr">
        <is>
          <t>http://23.94.38.62/YzJabXdxaG96Z1pHYjBQc1lsb1FVeHFEOTJZSUJ0ZWFmUkVkeWFkYklLVXFpeWxLVnlXdmVJM1JqQkMvejhYVUlHR1BTTlRvRzJVPQ.jpg</t>
        </is>
      </c>
      <c r="BG178" s="0" t="inlineStr">
        <is>
          <t>http://23.94.38.62/ZElHemRqWjBibjZTNWROK2lQRTN6cjhHUUFsWTRjZU1jdVRrbW80VnpPVXhhcDdpUUxBREtIRFpuWFRVZ1VkMFU1LzZQalU3ZEhzPQ.jpg</t>
        </is>
      </c>
      <c r="BH178" s="0" t="inlineStr">
        <is>
          <t>http://23.94.38.62/ZFY2TFZSa0wzTXpteEVzM3dlRGgvQWxkc1dGbmFtNXRiQmEwdGd5REZnUzcwRTQ4NXpPM3Y0b1ZhKzVMT2hyMzQ1dWVlZndyMHQ4PQ.jpg</t>
        </is>
      </c>
      <c r="BI178" s="0" t="inlineStr">
        <is>
          <t>http://23.94.38.62/MXdJZnUvSDRSNi9WWDhKN1lPUFZyUmkvWXdQR3pJRDl4dk1neXpDZ1N2aTVQMWZBU0Jwa0Jka00xVnN0UmZYU09aS2duN05VK0RnPQ.jpg</t>
        </is>
      </c>
      <c r="BJ178" s="0" t="inlineStr">
        <is>
          <t>http://23.94.38.62/QVhpSXppMUVjdUZNcXZZbDRUZHBuaWJhakNlZEJiNEVNZFFtQkxqbzZReDVoOG96WnZKWnEwRHVMQXJMWFhlVEJYSGxsNkhrYjhRPQ.jpg@100</t>
        </is>
      </c>
      <c r="BK178" s="0">
        <f>IF(ISBLANK(BJ178),BA178,BJ178)</f>
        <v/>
      </c>
      <c r="BL178" s="0" t="inlineStr">
        <is>
          <t>MFF241108006</t>
        </is>
      </c>
      <c r="BN178" s="0" t="inlineStr">
        <is>
          <t>Facial Lifting Patch Face Shaping Lifting Firm Chin V-shaped Melon Seed Face Lifting Patch 60patches</t>
        </is>
      </c>
      <c r="BO178" s="0" t="inlineStr">
        <is>
          <t>面部提升贴 面部塑形提升紧致下巴 V 型瓜子面部提升贴 60 片</t>
        </is>
      </c>
      <c r="BP178" s="0" t="inlineStr">
        <is>
          <t>脸部隐形提拉贴 提拉紧致收紧下巴淡化细纹塑形V型瓜子脸贴60贴</t>
        </is>
      </c>
      <c r="BQ178" s="0" t="inlineStr">
        <is>
          <t>Invisible Face Lifting Patch, Lifting, Firming, Tightening The Chin, Fading Fine Lines, Shaping V-Shaped Melon Seed Face Patch 60 Pieces</t>
        </is>
      </c>
    </row>
    <row r="179" ht="50" customHeight="1" s="1">
      <c r="A179" s="0" t="inlineStr">
        <is>
          <t>MFF241102006</t>
        </is>
      </c>
      <c r="B179" s="0" t="inlineStr">
        <is>
          <t>Herunwer</t>
        </is>
      </c>
      <c r="C179" s="0" t="inlineStr">
        <is>
          <t>2WXX20250106</t>
        </is>
      </c>
      <c r="D179" s="0" t="inlineStr">
        <is>
          <t>-</t>
        </is>
      </c>
      <c r="E179" s="0" t="n"/>
      <c r="F179" s="0">
        <f>C179&amp;D179&amp;A179&amp;D179&amp;B179</f>
        <v/>
      </c>
      <c r="G179" s="0">
        <f>C179&amp;D179&amp;E179&amp;D179&amp;B179</f>
        <v/>
      </c>
      <c r="J179" s="0">
        <f>BN179</f>
        <v/>
      </c>
      <c r="K179" s="0" t="inlineStr">
        <is>
          <t xml:space="preserve">Herunwer </t>
        </is>
      </c>
      <c r="L179" s="0">
        <f>K179&amp;J179</f>
        <v/>
      </c>
      <c r="M179" s="0">
        <f>LEN(L179)</f>
        <v/>
      </c>
      <c r="N179" s="0" t="inlineStr">
        <is>
          <t>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 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t>
        </is>
      </c>
      <c r="O179" s="2">
        <f>IF(ISNUMBER(SEARCH("&lt;br&gt;Size",SUBSTITUTE(TRIM(N179),"&lt;br&gt; ","&lt;br&gt;"))),LEFT(SUBSTITUTE(TRIM(N179),"&lt;br&gt; ","&lt;br&gt;"),SEARCH("&lt;br&gt;Size",SUBSTITUTE(TRIM(N179),"&lt;br&gt; ","&lt;br&gt;"))-1),SUBSTITUTE(TRIM(N179),"&lt;br&gt; ","&lt;br&gt;"))</f>
        <v/>
      </c>
      <c r="P179" s="2">
        <f>IF(ISNUMBER(SEARCH("Size&lt;br&gt;US",O179)),LEFT(O179,SEARCH("Size&lt;br&gt;US",O179)-1),O179)</f>
        <v/>
      </c>
      <c r="Q179" s="2">
        <f>SUBSTITUTE(P179,"&lt;br&gt;",CHAR(10))</f>
        <v/>
      </c>
      <c r="R179" s="2">
        <f>REPLACE(Q179,1,FIND(CHAR(10),Q179),)</f>
        <v/>
      </c>
      <c r="S179" s="3">
        <f>REPLACE(R179,1,FIND(CHAR(10),R179),)</f>
        <v/>
      </c>
      <c r="T179" s="3">
        <f>REPLACE(S179,1,FIND(CHAR(10),S179),)</f>
        <v/>
      </c>
      <c r="U179" s="3">
        <f>REPLACE(T179,1,FIND(CHAR(10),T179),)</f>
        <v/>
      </c>
      <c r="V179" s="3">
        <f>REPLACE(U179,1,FIND(CHAR(10),U179),)</f>
        <v/>
      </c>
      <c r="W179" s="3">
        <f>REPLACE(V179,1,FIND(CHAR(10),V179),)</f>
        <v/>
      </c>
      <c r="X179" s="3">
        <f>REPLACE(W179,1,FIND(CHAR(10),W179),)</f>
        <v/>
      </c>
      <c r="Y179" s="2">
        <f>K179&amp;"【Service】 If you have any questions, please feel free to contact us and we will answer your questions as soon as possible."</f>
        <v/>
      </c>
      <c r="Z179" s="3" t="inlineStr">
        <is>
          <t>best gift</t>
        </is>
      </c>
      <c r="AA179" s="3">
        <f>LEFT(S179,FIND(CHAR(10),S179)-1)</f>
        <v/>
      </c>
      <c r="AB179" s="2">
        <f>LEFT(T179,FIND(CHAR(10),T179)-1)</f>
        <v/>
      </c>
      <c r="AC179" s="2">
        <f>LEFT(U179,FIND(CHAR(10),U179)-1)</f>
        <v/>
      </c>
      <c r="AD179" s="2">
        <f>LEFT(V179,FIND(CHAR(10),V179)-1)</f>
        <v/>
      </c>
      <c r="AE179" s="2">
        <f>LEFT(W179,FIND(CHAR(10),W179)-1)</f>
        <v/>
      </c>
      <c r="AF179" s="0" t="inlineStr">
        <is>
          <t>液体,定制,纸箱,信封件-DE2,7天+缺货未发,开模已回货</t>
        </is>
      </c>
      <c r="AG179" s="0" t="inlineStr">
        <is>
          <t>Multicolor</t>
        </is>
      </c>
      <c r="AH179" s="0" t="inlineStr">
        <is>
          <t>Free Size</t>
        </is>
      </c>
      <c r="AJ179" s="0" t="inlineStr">
        <is>
          <t>Plastic</t>
        </is>
      </c>
      <c r="AK179" s="0" t="inlineStr">
        <is>
          <t>塑料</t>
        </is>
      </c>
      <c r="AL179" s="0" t="inlineStr">
        <is>
          <t>5</t>
        </is>
      </c>
      <c r="AM179" s="0" t="inlineStr">
        <is>
          <t>50</t>
        </is>
      </c>
      <c r="AN179" s="5" t="n">
        <v>0.11</v>
      </c>
      <c r="AO179" s="0" t="n">
        <v>13.99</v>
      </c>
      <c r="AP179" s="0" t="n">
        <v>5.74</v>
      </c>
      <c r="AQ179" s="0" t="n">
        <v>5.99</v>
      </c>
      <c r="AR179" s="0">
        <f>IF(VALUE(TRIM(AM179))&lt;=100,"202411999000529084",IF(VALUE(TRIM(AM179))&lt;=200,"202411999000529085",IF(VALUE(TRIM(AM179))&lt;=300,"202411999000529087",IF(VALUE(TRIM(AM179))&lt;=400,"202411999000529089",IF(VALUE(TRIM(AM179))&lt;=500,"202411999000529090",IF(VALUE(TRIM(AM179))&lt;=1000,"202411999000532718","202411999000536024"))))))</f>
        <v/>
      </c>
      <c r="AU179" s="0" t="inlineStr">
        <is>
          <t>正常</t>
        </is>
      </c>
      <c r="BA179" s="0" t="inlineStr">
        <is>
          <t>http://23.94.38.62/RjFJVnp2dVI0MVcwZUdpbExDVHRZemJvSDE0elFwZ3UwYk42SXp1Q0tNWlVMWkRFRzlPSlNhbnhFb3RvWHJRMFVoK1hMSjNkQnVZPQ.jpg</t>
        </is>
      </c>
      <c r="BB179" s="0" t="inlineStr">
        <is>
          <t>http://23.94.38.62/UUNCbEg3SEVEcGwvK1NxZDM0T2xNSy9IQmU3SytTRFdIWjJNMVMyMGZnYnZDRFZkM0NjY2NDTVhoZFkzK29wUzRRdnpjdml5R0k4PQ.jpg</t>
        </is>
      </c>
      <c r="BC179" s="0" t="inlineStr">
        <is>
          <t>http://23.94.38.62/dUF1aEplZVVvUVo0WjV6Wkp1c284UzRoSHd2R0ZBanEvbWpQdFNNZlo5UU1aMTJidmFGUjdEV0haWktWVVFybG5xVll5aEJGWnk0PQ.jpg</t>
        </is>
      </c>
      <c r="BD179" s="0" t="inlineStr">
        <is>
          <t>http://23.94.38.62/Y0JGM05CbGlpZnNrN2NTWEZoOSs5ME9GakQ3SlRoTFFibWl6U3lRRkozcGtmNmt2QnFZUkd5azQ5K0E5cTN3TTdGZ1VxdExkdlUwPQ.jpg</t>
        </is>
      </c>
      <c r="BE179" s="0" t="inlineStr">
        <is>
          <t>http://23.94.38.62/c2xZMlNhYW9XbmVJQjU4NUR4U3VYOGtSMm5yRDBXZmVjdUtSYWRpeGU1eFpQME5MK1VzU3FpYmFGL1ZDWGNCblo1KzVaY2xUTDVJPQ.jpg</t>
        </is>
      </c>
      <c r="BF179" s="0" t="inlineStr">
        <is>
          <t>http://23.94.38.62/N01SS2NBTWNmMWtiMFJzUjBtK2RqWWlkVFNSVENMV0FvdU9NT2Nxdk9QR0lSMUlJMDJ0U2Y5RTNUQzJyOVd6Q0hjNnBxQUkwT3BJPQ.jpg</t>
        </is>
      </c>
      <c r="BG179" s="0" t="inlineStr">
        <is>
          <t>http://23.94.38.62/NzJsK2FJanZhMzlsQUZuVysvQ251K1FDdHlYU0FrakUrTFV4QWZnT1JtSGpzN2JNUGZJY0t5dGhEYTVIQzB6bU8vY0lLWnRiMFJzPQ.jpg</t>
        </is>
      </c>
      <c r="BH179" s="0" t="n"/>
      <c r="BI179" s="0" t="n"/>
      <c r="BJ179" s="0" t="inlineStr">
        <is>
          <t>http://23.94.38.62/S1dpWlNQK3dSWHBBb0Myd3NvbUE5UXp4WkxQSytnMlVEVVVYSkV5Q2liQ2lUYkowUkRQQytkRjBhV3hET05mRXNqQ0VCWDZRNktvPQ.jpg@100</t>
        </is>
      </c>
      <c r="BK179" s="0">
        <f>IF(ISBLANK(BJ179),BA179,BJ179)</f>
        <v/>
      </c>
      <c r="BL179" s="0" t="inlineStr">
        <is>
          <t>MFF241102006</t>
        </is>
      </c>
      <c r="BN179" s="0" t="inlineStr">
        <is>
          <t>Gray Vogues Spray Permanent Hair Color Spray 30ml</t>
        </is>
      </c>
      <c r="BO179" s="0" t="inlineStr">
        <is>
          <t>Gray Vogues Spray 永久染发喷雾 30ml</t>
        </is>
      </c>
      <c r="BP179" s="0" t="inlineStr">
        <is>
          <t>银灰色临时染发喷雾30ml</t>
        </is>
      </c>
      <c r="BQ179" s="0" t="inlineStr">
        <is>
          <t>Silver Gray Temporary Hair Dye Spray 30Ml</t>
        </is>
      </c>
    </row>
    <row r="180" ht="50" customHeight="1" s="1">
      <c r="A180" s="0" t="inlineStr">
        <is>
          <t>MFF241108007</t>
        </is>
      </c>
      <c r="B180" s="0" t="inlineStr">
        <is>
          <t>Herunwer</t>
        </is>
      </c>
      <c r="C180" s="0" t="inlineStr">
        <is>
          <t>2WXX20250106</t>
        </is>
      </c>
      <c r="D180" s="0" t="inlineStr">
        <is>
          <t>-</t>
        </is>
      </c>
      <c r="E180" s="0" t="n"/>
      <c r="F180" s="0">
        <f>C180&amp;D180&amp;A180&amp;D180&amp;B180</f>
        <v/>
      </c>
      <c r="G180" s="0">
        <f>C180&amp;D180&amp;E180&amp;D180&amp;B180</f>
        <v/>
      </c>
      <c r="J180" s="0">
        <f>BN180</f>
        <v/>
      </c>
      <c r="K180" s="0" t="inlineStr">
        <is>
          <t xml:space="preserve">Herunwer </t>
        </is>
      </c>
      <c r="L180" s="0">
        <f>K180&amp;J180</f>
        <v/>
      </c>
      <c r="M180" s="0">
        <f>LEN(L180)</f>
        <v/>
      </c>
      <c r="N180" s="0" t="inlineStr">
        <is>
          <t>Elegant Pewter-toned Hair Colorant For Long-lasting Color Locking And Nourishing Plant Extracts Hair Care Trend Hair Color 100g&lt;br&gt;Features:&lt;br&gt;    Long lasting color lock: This hair cream adopts an advanced , which can hold the gray tone for a long and is not easy to fade or fade. Can keep your hair color stable and long-lasting.&lt;br&gt;    Nourishing and Maintaining: The contains plant nutrients, such as vegetable , which can deeply nourish the scalp and hair, enhance hair quality, and make your hair tightener and brighter.&lt;br&gt;    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    Mild and non irritating: Using a natural plant , it is gentle on the scalp and hair, without causing any irritation or damage, suitable for use with various hair types.&lt;br&gt;Product Description:&lt;br&gt;Color：Elegant pewter-toned&lt;br&gt;Weight：118g&lt;br&gt;Capacity：100g&lt;br&gt;SIze：5.5*5.5*16.5cm/2.2*2.2*6.5in&lt;br&gt;</t>
        </is>
      </c>
      <c r="O180" s="2">
        <f>IF(ISNUMBER(SEARCH("&lt;br&gt;Size",SUBSTITUTE(TRIM(N180),"&lt;br&gt; ","&lt;br&gt;"))),LEFT(SUBSTITUTE(TRIM(N180),"&lt;br&gt; ","&lt;br&gt;"),SEARCH("&lt;br&gt;Size",SUBSTITUTE(TRIM(N180),"&lt;br&gt; ","&lt;br&gt;"))-1),SUBSTITUTE(TRIM(N180),"&lt;br&gt; ","&lt;br&gt;"))</f>
        <v/>
      </c>
      <c r="P180" s="2">
        <f>IF(ISNUMBER(SEARCH("Size&lt;br&gt;US",O180)),LEFT(O180,SEARCH("Size&lt;br&gt;US",O180)-1),O180)</f>
        <v/>
      </c>
      <c r="Q180" s="2">
        <f>SUBSTITUTE(P180,"&lt;br&gt;",CHAR(10))</f>
        <v/>
      </c>
      <c r="R180" s="2">
        <f>REPLACE(Q180,1,FIND(CHAR(10),Q180),)</f>
        <v/>
      </c>
      <c r="S180" s="3">
        <f>REPLACE(R180,1,FIND(CHAR(10),R180),)</f>
        <v/>
      </c>
      <c r="T180" s="3">
        <f>REPLACE(S180,1,FIND(CHAR(10),S180),)</f>
        <v/>
      </c>
      <c r="U180" s="3">
        <f>REPLACE(T180,1,FIND(CHAR(10),T180),)</f>
        <v/>
      </c>
      <c r="V180" s="3">
        <f>REPLACE(U180,1,FIND(CHAR(10),U180),)</f>
        <v/>
      </c>
      <c r="W180" s="3">
        <f>REPLACE(V180,1,FIND(CHAR(10),V180),)</f>
        <v/>
      </c>
      <c r="X180" s="3">
        <f>REPLACE(W180,1,FIND(CHAR(10),W180),)</f>
        <v/>
      </c>
      <c r="Y180" s="2">
        <f>K180&amp;"【Service】 If you have any questions, please feel free to contact us and we will answer your questions as soon as possible."</f>
        <v/>
      </c>
      <c r="Z180" s="3" t="inlineStr">
        <is>
          <t>best gift</t>
        </is>
      </c>
      <c r="AA180" s="3">
        <f>LEFT(S180,FIND(CHAR(10),S180)-1)</f>
        <v/>
      </c>
      <c r="AB180" s="2">
        <f>LEFT(T180,FIND(CHAR(10),T180)-1)</f>
        <v/>
      </c>
      <c r="AC180" s="2">
        <f>LEFT(U180,FIND(CHAR(10),U180)-1)</f>
        <v/>
      </c>
      <c r="AD180" s="2">
        <f>LEFT(V180,FIND(CHAR(10),V180)-1)</f>
        <v/>
      </c>
      <c r="AE180" s="2">
        <f>LEFT(W180,FIND(CHAR(10),W180)-1)</f>
        <v/>
      </c>
      <c r="AF180" s="0" t="inlineStr">
        <is>
          <t>膏体,纸箱</t>
        </is>
      </c>
      <c r="AG180" s="0" t="inlineStr">
        <is>
          <t>Multicolor</t>
        </is>
      </c>
      <c r="AH180" s="0" t="inlineStr">
        <is>
          <t>Free Size</t>
        </is>
      </c>
      <c r="AJ180" s="0" t="inlineStr">
        <is>
          <t>Plastic</t>
        </is>
      </c>
      <c r="AK180" s="0" t="inlineStr">
        <is>
          <t>塑料</t>
        </is>
      </c>
      <c r="AL180" s="0" t="inlineStr">
        <is>
          <t>5</t>
        </is>
      </c>
      <c r="AM180" s="0" t="inlineStr">
        <is>
          <t>108</t>
        </is>
      </c>
      <c r="AN180" s="5" t="n">
        <v>0.24</v>
      </c>
      <c r="AO180" s="0" t="n">
        <v>15.99</v>
      </c>
      <c r="AP180" s="0" t="n">
        <v>6.36</v>
      </c>
      <c r="AQ180" s="0" t="n">
        <v>5.99</v>
      </c>
      <c r="AR180" s="0">
        <f>IF(VALUE(TRIM(AM180))&lt;=100,"202411999000529084",IF(VALUE(TRIM(AM180))&lt;=200,"202411999000529085",IF(VALUE(TRIM(AM180))&lt;=300,"202411999000529087",IF(VALUE(TRIM(AM180))&lt;=400,"202411999000529089",IF(VALUE(TRIM(AM180))&lt;=500,"202411999000529090",IF(VALUE(TRIM(AM180))&lt;=1000,"202411999000532718","202411999000536024"))))))</f>
        <v/>
      </c>
      <c r="AU180" s="0" t="inlineStr">
        <is>
          <t>正常</t>
        </is>
      </c>
      <c r="BA180" s="0" t="inlineStr">
        <is>
          <t>http://23.94.38.62/SDdlRmRrdUpGUjVNdFNPUUlXYlordTY4VUtQNmZWd1NhdWhlRURwZmd5bVZLMWtuQjU5Rk0vNDNBeTlnaFhhWEhhUkdKUGVlV0VRPQ.jpg</t>
        </is>
      </c>
      <c r="BB180" s="0" t="inlineStr">
        <is>
          <t>http://23.94.38.62/RGtaVUtUNk53WS92WkJtd2RzaGJkRW9UV0Riai9PcjE2TEJWRytFZ2k5TVZtZDd6TW8yTDh6MXdKbFVGQlRnZ1dTWjZaYVRSV0JzPQ.jpg</t>
        </is>
      </c>
      <c r="BC180" s="0" t="inlineStr">
        <is>
          <t>http://23.94.38.62/SkRzRlpnRllSTkEwalczRGFkM1pNaWtCSGFXOVowUmFIN2RWU3loQkJTODlnakY0T3Y1TWR4bjB5NDZ4OUYvdUp1L1NFVHozZ0U0PQ.jpg</t>
        </is>
      </c>
      <c r="BD180" s="0" t="inlineStr">
        <is>
          <t>http://23.94.38.62/cDBrSzJpUnkzUlZ3R05IemU3L2VwdnBGZkhMUWFkS2NzWDd5QzVsa0c0UW9Pcnp3TWR5NVVpNFdGKytWdWhjWXVxTjFWMGJHeUswPQ.jpg</t>
        </is>
      </c>
      <c r="BE180" s="0" t="inlineStr">
        <is>
          <t>http://23.94.38.62/YVFrd2hJV2oxd3oxSDVWOWVleUd0S24xdi9ndmgrd1hCc2NJZVRCY2dGemxMaVg1Ni8ydjdUWDRiRkh0bmtWR2JoZUczSUp4MXl3PQ.jpg</t>
        </is>
      </c>
      <c r="BF180" s="0" t="inlineStr">
        <is>
          <t>http://23.94.38.62/cVh4SmRJbGc3bTAxckpkN01NVmQwNjJzZjBmUDNZVDIwYmhhR1BZZlNwMFd0T2RQSkY4Q21KMjRodWlJT2kzd2x1NXhsVVZlaTJBPQ.jpg</t>
        </is>
      </c>
      <c r="BG180" s="0" t="inlineStr">
        <is>
          <t>http://23.94.38.62/eC9TY0szSlVQb2oxakZ0ZGxWdG9tczNScHhqVjR6bnNLWXMveHg4VUUzbG45L0RpZW5nUXFYZSs2UmFPamNueXNRZEErRW5hc0VFPQ.jpg</t>
        </is>
      </c>
      <c r="BH180" s="0" t="inlineStr">
        <is>
          <t>http://23.94.38.62/VVY1MlpPNFJpVXpFSG9nd3VwWEZyRllTUnI3QjYyMHQzc1hhTGlqSW1zSk94UDJCOEpyb2orV09xdzFpU3dGOGtEZ3pQb05qZHRFPQ.jpg</t>
        </is>
      </c>
      <c r="BI180" s="0" t="inlineStr">
        <is>
          <t>http://23.94.38.62/SHY1R0lxU3AyUGxIeis0d08yR2JwVFZ6ejZYSFBDbkdOb0xROGhZaTZiTWdSNGxUa1Y5OCtJdUdIM2tGSGxzTXNJeGlNNFlUaFRzPQ.jpg</t>
        </is>
      </c>
      <c r="BJ180" s="0" t="inlineStr">
        <is>
          <t>http://23.94.38.62/OWJWYm1YM1dHbndXdTl6NnJzM3g0NnhwMXdmTml5MUt4Tk55YVd1RnAwL2w2RzRtTzYwM3A5dFNZSUNVRm02Q2p6MGNJYVh5ZEt3PQ.jpg@100</t>
        </is>
      </c>
      <c r="BK180" s="0">
        <f>IF(ISBLANK(BJ180),BA180,BJ180)</f>
        <v/>
      </c>
      <c r="BL180" s="0" t="inlineStr">
        <is>
          <t>MFF241108007</t>
        </is>
      </c>
      <c r="BN180" s="0" t="inlineStr">
        <is>
          <t>Elegant Pewter-toned Hair Colorant For Long-lasting Color Locking And Nourishing Plant Extracts Hair Care Trend Hair Color 100g</t>
        </is>
      </c>
      <c r="BO180" s="0" t="inlineStr">
        <is>
          <t>优雅的锡色调染发剂，持久锁色，滋养植物提取物护发潮流染发剂 100g</t>
        </is>
      </c>
      <c r="BP180" s="0" t="inlineStr">
        <is>
          <t>灰色染发膏100g</t>
        </is>
      </c>
      <c r="BQ180" s="0" t="inlineStr">
        <is>
          <t>Gray Hair Dye 100G</t>
        </is>
      </c>
    </row>
    <row r="181" ht="50" customHeight="1" s="1">
      <c r="A181" s="0" t="inlineStr">
        <is>
          <t>YSQ241120002</t>
        </is>
      </c>
      <c r="B181" s="0" t="inlineStr">
        <is>
          <t>Herunwer</t>
        </is>
      </c>
      <c r="C181" s="0" t="inlineStr">
        <is>
          <t>2WXX20250106</t>
        </is>
      </c>
      <c r="D181" s="0" t="inlineStr">
        <is>
          <t>-</t>
        </is>
      </c>
      <c r="F181" s="0">
        <f>C181&amp;D181&amp;A181&amp;D181&amp;B181</f>
        <v/>
      </c>
      <c r="G181" s="0">
        <f>C181&amp;D181&amp;E181&amp;D181&amp;B181</f>
        <v/>
      </c>
      <c r="J181" s="0">
        <f>BN181</f>
        <v/>
      </c>
      <c r="K181" s="0" t="inlineStr">
        <is>
          <t xml:space="preserve">Herunwer </t>
        </is>
      </c>
      <c r="L181" s="0">
        <f>K181&amp;J181</f>
        <v/>
      </c>
      <c r="M181" s="0">
        <f>LEN(L181)</f>
        <v/>
      </c>
      <c r="N181" s="0" t="inlineStr">
        <is>
          <t>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t>
        </is>
      </c>
      <c r="O181" s="2">
        <f>IF(ISNUMBER(SEARCH("&lt;br&gt;Size",SUBSTITUTE(TRIM(N181),"&lt;br&gt; ","&lt;br&gt;"))),LEFT(SUBSTITUTE(TRIM(N181),"&lt;br&gt; ","&lt;br&gt;"),SEARCH("&lt;br&gt;Size",SUBSTITUTE(TRIM(N181),"&lt;br&gt; ","&lt;br&gt;"))-1),SUBSTITUTE(TRIM(N181),"&lt;br&gt; ","&lt;br&gt;"))</f>
        <v/>
      </c>
      <c r="P181" s="2">
        <f>IF(ISNUMBER(SEARCH("Size&lt;br&gt;US",O181)),LEFT(O181,SEARCH("Size&lt;br&gt;US",O181)-1),O181)</f>
        <v/>
      </c>
      <c r="Q181" s="2">
        <f>SUBSTITUTE(P181,"&lt;br&gt;",CHAR(10))</f>
        <v/>
      </c>
      <c r="R181" s="2">
        <f>REPLACE(Q181,1,FIND(CHAR(10),Q181),)</f>
        <v/>
      </c>
      <c r="S181" s="3">
        <f>REPLACE(R181,1,FIND(CHAR(10),R181),)</f>
        <v/>
      </c>
      <c r="T181" s="3">
        <f>REPLACE(S181,1,FIND(CHAR(10),S181),)</f>
        <v/>
      </c>
      <c r="U181" s="3">
        <f>REPLACE(T181,1,FIND(CHAR(10),T181),)</f>
        <v/>
      </c>
      <c r="V181" s="3">
        <f>REPLACE(U181,1,FIND(CHAR(10),U181),)</f>
        <v/>
      </c>
      <c r="W181" s="3">
        <f>REPLACE(V181,1,FIND(CHAR(10),V181),)</f>
        <v/>
      </c>
      <c r="X181" s="3">
        <f>REPLACE(W181,1,FIND(CHAR(10),W181),)</f>
        <v/>
      </c>
      <c r="Y181" s="2">
        <f>K181&amp;"【Service】 If you have any questions, please feel free to contact us and we will answer your questions as soon as possible."</f>
        <v/>
      </c>
      <c r="Z181" s="3" t="inlineStr">
        <is>
          <t>best gift</t>
        </is>
      </c>
      <c r="AA181" s="3">
        <f>LEFT(S181,FIND(CHAR(10),S181)-1)</f>
        <v/>
      </c>
      <c r="AB181" s="2">
        <f>LEFT(T181,FIND(CHAR(10),T181)-1)</f>
        <v/>
      </c>
      <c r="AC181" s="2">
        <f>LEFT(U181,FIND(CHAR(10),U181)-1)</f>
        <v/>
      </c>
      <c r="AD181" s="2">
        <f>LEFT(V181,FIND(CHAR(10),V181)-1)</f>
        <v/>
      </c>
      <c r="AE181" s="2">
        <f>LEFT(W181,FIND(CHAR(10),W181)-1)</f>
        <v/>
      </c>
      <c r="AF181" s="0" t="inlineStr">
        <is>
          <t>液体,纸箱,信封件-DE2</t>
        </is>
      </c>
      <c r="AG181" s="0" t="inlineStr">
        <is>
          <t>blue</t>
        </is>
      </c>
      <c r="AH181" s="0" t="inlineStr">
        <is>
          <t>Free Size</t>
        </is>
      </c>
      <c r="AJ181" s="0" t="inlineStr">
        <is>
          <t>Plastic</t>
        </is>
      </c>
      <c r="AK181" s="0" t="inlineStr">
        <is>
          <t>塑料</t>
        </is>
      </c>
      <c r="AL181" s="0" t="inlineStr">
        <is>
          <t>5</t>
        </is>
      </c>
      <c r="AM181" s="0" t="inlineStr">
        <is>
          <t>126</t>
        </is>
      </c>
      <c r="AN181" s="5" t="n">
        <v>0.28</v>
      </c>
      <c r="AO181" s="0" t="n">
        <v>15.99</v>
      </c>
      <c r="AP181" s="0" t="n">
        <v>6.44</v>
      </c>
      <c r="AQ181" s="0" t="n">
        <v>5.99</v>
      </c>
      <c r="AR181" s="0">
        <f>IF(VALUE(TRIM(AM181))&lt;=100,"202411999000529084",IF(VALUE(TRIM(AM181))&lt;=200,"202411999000529085",IF(VALUE(TRIM(AM181))&lt;=300,"202411999000529087",IF(VALUE(TRIM(AM181))&lt;=400,"202411999000529089",IF(VALUE(TRIM(AM181))&lt;=500,"202411999000529090",IF(VALUE(TRIM(AM181))&lt;=1000,"202411999000532718","202411999000536024"))))))</f>
        <v/>
      </c>
      <c r="AU181" s="0" t="inlineStr">
        <is>
          <t>正常</t>
        </is>
      </c>
      <c r="BA181" s="0" t="inlineStr">
        <is>
          <t>http://23.94.38.62/NFVGQjhNeCs0cUh4T21kdElHdHNjZnRCYnR1dnByUnhxODAvVDNkNmRVOTF3ZUFjK1lBV0dmMWRUUGpaa1FJUVMzK1lsalFvOHhrPQ.jpg</t>
        </is>
      </c>
      <c r="BB181" s="0" t="inlineStr">
        <is>
          <t>http://23.94.38.62/Uko4OFE3dFl4ekJuUHFMRUFvQW5OR3BocDZRRG0zYWR4Y2dkTmJmSENQU0hIQzRwU3JsVTJCZW9YSmpTaFZpNHQwdXRTcldJMCtNPQ.jpg</t>
        </is>
      </c>
      <c r="BC181" s="0" t="inlineStr">
        <is>
          <t>http://23.94.38.62/THE5K2JwZ3RqWWxYNHhQZG96T3FYSVFWa1JsREkrb0JTM21DcHBwaHJJN0wya3lCY3hpbWI0VzU3L3lpVVNWczdKUHhiK2lGN0JVPQ.jpg</t>
        </is>
      </c>
      <c r="BD181" s="0" t="inlineStr">
        <is>
          <t>http://23.94.38.62/UTY5MDlyTDZhQWMxbk9KbUpXMlZSWGJ0Sm1ISjJleko2ek92MWpaclBBUTZhMmpwbUJUbUQ3ZDdHWnlRU3FLVm9YdDhJMkxCWkNFPQ.jpg</t>
        </is>
      </c>
      <c r="BE181" s="0" t="inlineStr">
        <is>
          <t>http://23.94.38.62/NkNwbmhNSnVxTVVBTXZuWGxpUEVKSGFwSFdkSUlUVStQY0RqUkF1RGRyNklGcnpIUFJqTkFKQzNIOVJDQ0hOZUlIYTZ3K0N3dlRNPQ.jpg</t>
        </is>
      </c>
      <c r="BF181" s="0" t="inlineStr">
        <is>
          <t>http://23.94.38.62/LzRXTnlPME94Um5uY1BJUDF6WUNFMlk5Zng1Z0ExNGpRaWREK3hLaEg3Vi8ya25wQ2tlQmJRTHNCN1UzRGdkbUJKbmc1T2xFVUhFPQ.jpg</t>
        </is>
      </c>
      <c r="BG181" s="0" t="inlineStr">
        <is>
          <t>http://23.94.38.62/K2sxN3BzdFZFTTBVejF2TEkwbDgvVlplQ0U1RWVEL3l2M2QwMCtXSGhMVXBXeWp6b2U5a1B1QjhVMHQxT3E2TUV4aDl3TWl1RWhrPQ.jpg</t>
        </is>
      </c>
      <c r="BH181" s="0" t="inlineStr">
        <is>
          <t>http://23.94.38.62/VE4ydzQ2U1dZeGZnRElpMlo3VXlEVkhJWjNWVGU5clc0aHZUZGp0MzJ1TzFVN0dkSGVrOTNqOHlhOWFFSEdaMUFFRndzb3VyTWRrPQ.jpg</t>
        </is>
      </c>
      <c r="BI181" s="0" t="inlineStr">
        <is>
          <t>http://23.94.38.62/UkhRVXdvb2RaOEo1NWJ3NlhJVTgzcHlDa0ZrWmlTY2szM1h2VnpqOG5Db3BKWU9HTEdlSTJhOFAvOE81bktBdWo4c2RRMFUxTURnPQ.jpg</t>
        </is>
      </c>
      <c r="BJ181" s="0" t="inlineStr">
        <is>
          <t>http://23.94.38.62/c1ZLSmtaam5tZDdFZHRvaDU4MmpMYzVkT2N4NHIvOVhaR2NTTnhuNjlzTTJERlB0UGpZUEFEV2tNWUZoOVY2alV0ZzdxcXZrUlZjPQ.jpg@100</t>
        </is>
      </c>
      <c r="BK181" s="0">
        <f>IF(ISBLANK(BJ181),BA181,BJ181)</f>
        <v/>
      </c>
      <c r="BL181" s="0" t="inlineStr">
        <is>
          <t>YSQ241120002</t>
        </is>
      </c>
      <c r="BN181" s="0" t="inlineStr">
        <is>
          <t>Hair Dyes Shampoo Herbals Essences Hair Dyes Plant Maintenance Lasting Color Health Hair Dyes 100ml</t>
        </is>
      </c>
      <c r="BO181" s="0" t="inlineStr">
        <is>
          <t>染发剂洗发水草本精华染发剂植物保养持久颜色健康染发剂 100ml</t>
        </is>
      </c>
      <c r="BP181" s="0" t="inlineStr">
        <is>
          <t>染发洗发水（自然黑）</t>
        </is>
      </c>
      <c r="BQ181" s="0" t="inlineStr">
        <is>
          <t>Hair Coloring Shampoo (Natural Black)</t>
        </is>
      </c>
    </row>
    <row r="182" ht="50" customHeight="1" s="1">
      <c r="A182" s="0" t="inlineStr">
        <is>
          <t>MFF241123002</t>
        </is>
      </c>
      <c r="B182" s="0" t="inlineStr">
        <is>
          <t>Herunwer</t>
        </is>
      </c>
      <c r="C182" s="0" t="inlineStr">
        <is>
          <t>2WXX20250106</t>
        </is>
      </c>
      <c r="D182" s="0" t="inlineStr">
        <is>
          <t>-</t>
        </is>
      </c>
      <c r="E182" s="0" t="n"/>
      <c r="F182" s="0">
        <f>C182&amp;D182&amp;A182&amp;D182&amp;B182</f>
        <v/>
      </c>
      <c r="G182" s="0">
        <f>C182&amp;D182&amp;E182&amp;D182&amp;B182</f>
        <v/>
      </c>
      <c r="J182" s="0">
        <f>BN182</f>
        <v/>
      </c>
      <c r="K182" s="0" t="inlineStr">
        <is>
          <t xml:space="preserve">Herunwer </t>
        </is>
      </c>
      <c r="L182" s="0">
        <f>K182&amp;J182</f>
        <v/>
      </c>
      <c r="M182" s="0">
        <f>LEN(L182)</f>
        <v/>
      </c>
      <c r="N182" s="0" t="inlineStr">
        <is>
          <t>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t>
        </is>
      </c>
      <c r="O182" s="2">
        <f>IF(ISNUMBER(SEARCH("&lt;br&gt;Size",SUBSTITUTE(TRIM(N182),"&lt;br&gt; ","&lt;br&gt;"))),LEFT(SUBSTITUTE(TRIM(N182),"&lt;br&gt; ","&lt;br&gt;"),SEARCH("&lt;br&gt;Size",SUBSTITUTE(TRIM(N182),"&lt;br&gt; ","&lt;br&gt;"))-1),SUBSTITUTE(TRIM(N182),"&lt;br&gt; ","&lt;br&gt;"))</f>
        <v/>
      </c>
      <c r="P182" s="2">
        <f>IF(ISNUMBER(SEARCH("Size&lt;br&gt;US",O182)),LEFT(O182,SEARCH("Size&lt;br&gt;US",O182)-1),O182)</f>
        <v/>
      </c>
      <c r="Q182" s="2">
        <f>SUBSTITUTE(P182,"&lt;br&gt;",CHAR(10))</f>
        <v/>
      </c>
      <c r="R182" s="2">
        <f>REPLACE(Q182,1,FIND(CHAR(10),Q182),)</f>
        <v/>
      </c>
      <c r="S182" s="3">
        <f>REPLACE(R182,1,FIND(CHAR(10),R182),)</f>
        <v/>
      </c>
      <c r="T182" s="3">
        <f>REPLACE(S182,1,FIND(CHAR(10),S182),)</f>
        <v/>
      </c>
      <c r="U182" s="3">
        <f>REPLACE(T182,1,FIND(CHAR(10),T182),)</f>
        <v/>
      </c>
      <c r="V182" s="3">
        <f>REPLACE(U182,1,FIND(CHAR(10),U182),)</f>
        <v/>
      </c>
      <c r="W182" s="3">
        <f>REPLACE(V182,1,FIND(CHAR(10),V182),)</f>
        <v/>
      </c>
      <c r="X182" s="3">
        <f>REPLACE(W182,1,FIND(CHAR(10),W182),)</f>
        <v/>
      </c>
      <c r="Y182" s="2">
        <f>K182&amp;"【Service】 If you have any questions, please feel free to contact us and we will answer your questions as soon as possible."</f>
        <v/>
      </c>
      <c r="Z182" s="3" t="inlineStr">
        <is>
          <t>best gift</t>
        </is>
      </c>
      <c r="AA182" s="3">
        <f>LEFT(S182,FIND(CHAR(10),S182)-1)</f>
        <v/>
      </c>
      <c r="AB182" s="2">
        <f>LEFT(T182,FIND(CHAR(10),T182)-1)</f>
        <v/>
      </c>
      <c r="AC182" s="2">
        <f>LEFT(U182,FIND(CHAR(10),U182)-1)</f>
        <v/>
      </c>
      <c r="AD182" s="2">
        <f>LEFT(V182,FIND(CHAR(10),V182)-1)</f>
        <v/>
      </c>
      <c r="AE182" s="2">
        <f>LEFT(W182,FIND(CHAR(10),W182)-1)</f>
        <v/>
      </c>
      <c r="AF182" s="0" t="inlineStr">
        <is>
          <t>液体,定制,纸箱,视频</t>
        </is>
      </c>
      <c r="AG182" s="0" t="inlineStr">
        <is>
          <t>Multicolor</t>
        </is>
      </c>
      <c r="AH182" s="0" t="inlineStr">
        <is>
          <t>Free Size</t>
        </is>
      </c>
      <c r="AJ182" s="0" t="inlineStr">
        <is>
          <t>Plastic</t>
        </is>
      </c>
      <c r="AK182" s="0" t="inlineStr">
        <is>
          <t>塑料</t>
        </is>
      </c>
      <c r="AL182" s="0" t="inlineStr">
        <is>
          <t>5</t>
        </is>
      </c>
      <c r="AM182" s="0" t="inlineStr">
        <is>
          <t>143</t>
        </is>
      </c>
      <c r="AN182" s="5" t="n">
        <v>0.32</v>
      </c>
      <c r="AO182" s="0" t="n">
        <v>16.99</v>
      </c>
      <c r="AP182" s="0" t="n">
        <v>6.73</v>
      </c>
      <c r="AQ182" s="0" t="n">
        <v>6.99</v>
      </c>
      <c r="AR182" s="0">
        <f>IF(VALUE(TRIM(AM182))&lt;=100,"202411999000529084",IF(VALUE(TRIM(AM182))&lt;=200,"202411999000529085",IF(VALUE(TRIM(AM182))&lt;=300,"202411999000529087",IF(VALUE(TRIM(AM182))&lt;=400,"202411999000529089",IF(VALUE(TRIM(AM182))&lt;=500,"202411999000529090",IF(VALUE(TRIM(AM182))&lt;=1000,"202411999000532718","202411999000536024"))))))</f>
        <v/>
      </c>
      <c r="AU182" s="0" t="inlineStr">
        <is>
          <t>正常</t>
        </is>
      </c>
      <c r="BA182" s="0" t="inlineStr">
        <is>
          <t>http://23.94.38.62/ekZwQ1JFS2pZVUlvUTB3ZW9kcTd6L3hCNExFL2h2bFVPZ2oycllPbHJmd3ZjUHdRZHdkZC8yRW9vV1FoaFNhQ1ROYjFDeStVbnU0PQ.jpg</t>
        </is>
      </c>
      <c r="BB182" s="0" t="inlineStr">
        <is>
          <t>http://23.94.38.62/SFJwVm1GVDZZTHE3SURXYkxtNmdSdFQrN2t3SktZTEJWSDB4N080WVBuTnlZTjkzQ29lVHJGbjUwME9hVVBvSjhnbTB3aE9SZG9ZPQ.jpg</t>
        </is>
      </c>
      <c r="BC182" s="0" t="inlineStr">
        <is>
          <t>http://23.94.38.62/bnNXanVqUjlyQWk4eW5PNFpoTFBOdzdBdktpRnVWOE4wSXJtWWNMc3hmTGlJay9USnkwQXNjaWsxbmNJTi9IeGdJTllZQTVxRGRvPQ.jpg</t>
        </is>
      </c>
      <c r="BD182" s="0" t="inlineStr">
        <is>
          <t>http://23.94.38.62/dWs2KzY5ZVZMR1NDUWVsR283Y0xNcXU2V01NYjMyMEJGOGpNNm10MEdUbTVDRlU2VUNoeWsyeFFYN08rWUo3eThzMXNicWVqZDRrPQ.jpg</t>
        </is>
      </c>
      <c r="BE182" s="0" t="inlineStr">
        <is>
          <t>http://23.94.38.62/T1ZpcTY2Y1ZWckl6UWpaaXMwbHlDWFAwN0ZTMWw3YnRHNGNlQjVVaTZYU3lad2xONWZFOW9hSWlOdkI1T0pFbGFpOUNITFdBZGNRPQ.jpg</t>
        </is>
      </c>
      <c r="BF182" s="0" t="inlineStr">
        <is>
          <t>http://23.94.38.62/d2REL2kzcDdCdllCZFV5dWRxT0NDbFJxUXNaRERhbVljSGxOT3lvMTF3MThxMGU0Q1YyZTdSOTV1NXhQMm8vN2FIT2E2WTFxNC93PQ.jpg</t>
        </is>
      </c>
      <c r="BG182" s="0" t="inlineStr">
        <is>
          <t>http://23.94.38.62/SUdNSXVERFhya25QQnIzcENNeHVjU0ZReWw0ZXZSWTEydmpkdWZIRUFEWUlBVml6QVZkSm9MNG1RaktqMlVQTFBpbjBVZFkwcjVJPQ.jpg</t>
        </is>
      </c>
      <c r="BH182" s="0" t="inlineStr">
        <is>
          <t>http://23.94.38.62/YVZhR2Uvd2ZHaHAzYUhXS0Z6ZmhUVDJiYVdZV2FacjM5U2MyWEhvYVFoODFGOTlybzdlbGM1YmVmUm9pU1NwZzdObW9WYlduUEkwPQ.jpg</t>
        </is>
      </c>
      <c r="BI182" s="0" t="inlineStr">
        <is>
          <t>http://23.94.38.62/SFFWY0Y4TWo0THhTWE01QVZ1Y2oyZTFPN1Q0dS9tN2Q5bjRXY1BHYzVjYzNBVDNCNXRoUW5ZcVhuMTN6SUpPZ0ZEWUZya1RnSCswPQ.jpg</t>
        </is>
      </c>
      <c r="BJ182" s="0" t="inlineStr">
        <is>
          <t>http://23.94.38.62/VldseVhFaGlNN3BqdmFERGxKaERnZlFUWDk2N29jT3ZNNU82YVlPNHMrblR1Z3ZrQkFyZVNzamhhWERJUzR0bWdiaFNrNmtaWHZNPQ.jpg@100</t>
        </is>
      </c>
      <c r="BK182" s="0">
        <f>IF(ISBLANK(BJ182),BA182,BJ182)</f>
        <v/>
      </c>
      <c r="BL182" s="0" t="inlineStr">
        <is>
          <t>MFF241123002</t>
        </is>
      </c>
      <c r="BN182" s="0" t="inlineStr">
        <is>
          <t>Hairspray  Black For Party Fancy Dress Accessories Temporary Hair Dyes For Kids And Adults 85ml</t>
        </is>
      </c>
      <c r="BO182" s="0" t="inlineStr">
        <is>
          <t>发胶黑色适用于派对化装舞会配饰临时染发剂适用于儿童和成人 85 毫升</t>
        </is>
      </c>
      <c r="BP182" s="0" t="inlineStr">
        <is>
          <t>黑色临时染发喷剂85ml</t>
        </is>
      </c>
      <c r="BQ182" s="0" t="inlineStr">
        <is>
          <t>Black Temporary Hair Dye Spray 85Ml</t>
        </is>
      </c>
    </row>
    <row r="183" ht="50" customHeight="1" s="1">
      <c r="A183" s="0" t="inlineStr">
        <is>
          <t>WTX70713486</t>
        </is>
      </c>
      <c r="B183" s="0" t="inlineStr">
        <is>
          <t>Herunwer</t>
        </is>
      </c>
      <c r="C183" s="0" t="inlineStr">
        <is>
          <t>2WXX20250106</t>
        </is>
      </c>
      <c r="D183" s="0" t="inlineStr">
        <is>
          <t>-</t>
        </is>
      </c>
      <c r="E183" s="0" t="n"/>
      <c r="F183" s="0">
        <f>C183&amp;D183&amp;A183&amp;D183&amp;B183</f>
        <v/>
      </c>
      <c r="G183" s="0">
        <f>C183&amp;D183&amp;E183&amp;D183&amp;B183</f>
        <v/>
      </c>
      <c r="J183" s="0">
        <f>BN183</f>
        <v/>
      </c>
      <c r="K183" s="0" t="inlineStr">
        <is>
          <t xml:space="preserve">Herunwer </t>
        </is>
      </c>
      <c r="L183" s="0">
        <f>K183&amp;J183</f>
        <v/>
      </c>
      <c r="M183" s="0">
        <f>LEN(L183)</f>
        <v/>
      </c>
      <c r="N183" s="0" t="inlineStr">
        <is>
          <t>&lt;br&gt;Long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t>
        </is>
      </c>
      <c r="O183" s="2">
        <f>IF(ISNUMBER(SEARCH("&lt;br&gt;Size",SUBSTITUTE(TRIM(N183),"&lt;br&gt; ","&lt;br&gt;"))),LEFT(SUBSTITUTE(TRIM(N183),"&lt;br&gt; ","&lt;br&gt;"),SEARCH("&lt;br&gt;Size",SUBSTITUTE(TRIM(N183),"&lt;br&gt; ","&lt;br&gt;"))-1),SUBSTITUTE(TRIM(N183),"&lt;br&gt; ","&lt;br&gt;"))</f>
        <v/>
      </c>
      <c r="P183" s="2">
        <f>IF(ISNUMBER(SEARCH("Size&lt;br&gt;US",O183)),LEFT(O183,SEARCH("Size&lt;br&gt;US",O183)-1),O183)</f>
        <v/>
      </c>
      <c r="Q183" s="2">
        <f>SUBSTITUTE(P183,"&lt;br&gt;",CHAR(10))</f>
        <v/>
      </c>
      <c r="R183" s="2">
        <f>REPLACE(Q183,1,FIND(CHAR(10),Q183),)</f>
        <v/>
      </c>
      <c r="S183" s="3">
        <f>REPLACE(R183,1,FIND(CHAR(10),R183),)</f>
        <v/>
      </c>
      <c r="T183" s="3">
        <f>REPLACE(S183,1,FIND(CHAR(10),S183),)</f>
        <v/>
      </c>
      <c r="U183" s="3">
        <f>REPLACE(T183,1,FIND(CHAR(10),T183),)</f>
        <v/>
      </c>
      <c r="V183" s="3">
        <f>REPLACE(U183,1,FIND(CHAR(10),U183),)</f>
        <v/>
      </c>
      <c r="W183" s="3">
        <f>REPLACE(V183,1,FIND(CHAR(10),V183),)</f>
        <v/>
      </c>
      <c r="X183" s="3">
        <f>REPLACE(W183,1,FIND(CHAR(10),W183),)</f>
        <v/>
      </c>
      <c r="Y183" s="2">
        <f>K183&amp;"【Service】 If you have any questions, please feel free to contact us and we will answer your questions as soon as possible."</f>
        <v/>
      </c>
      <c r="Z183" s="3" t="inlineStr">
        <is>
          <t>best gift</t>
        </is>
      </c>
      <c r="AA183" s="3">
        <f>LEFT(S183,FIND(CHAR(10),S183)-1)</f>
        <v/>
      </c>
      <c r="AB183" s="2">
        <f>LEFT(T183,FIND(CHAR(10),T183)-1)</f>
        <v/>
      </c>
      <c r="AC183" s="2">
        <f>LEFT(U183,FIND(CHAR(10),U183)-1)</f>
        <v/>
      </c>
      <c r="AD183" s="2">
        <f>LEFT(V183,FIND(CHAR(10),V183)-1)</f>
        <v/>
      </c>
      <c r="AE183" s="2">
        <f>LEFT(W183,FIND(CHAR(10),W183)-1)</f>
        <v/>
      </c>
      <c r="AF183" s="0" t="inlineStr"/>
      <c r="AG183" s="0" t="inlineStr">
        <is>
          <t>Black</t>
        </is>
      </c>
      <c r="AH183" s="0" t="inlineStr"/>
      <c r="AJ183" s="0" t="inlineStr"/>
      <c r="AK183" s="0" t="inlineStr"/>
      <c r="AL183" s="0" t="inlineStr">
        <is>
          <t>37</t>
        </is>
      </c>
      <c r="AM183" s="0" t="inlineStr">
        <is>
          <t>302</t>
        </is>
      </c>
      <c r="AN183" s="5" t="n">
        <v>0.67</v>
      </c>
      <c r="AO183" s="0" t="n">
        <v>37.99</v>
      </c>
      <c r="AP183" s="0" t="n">
        <v>15.05</v>
      </c>
      <c r="AQ183" s="0" t="n">
        <v>14.99</v>
      </c>
      <c r="AR183" s="0">
        <f>IF(VALUE(TRIM(AM183))&lt;=100,"202411999000529084",IF(VALUE(TRIM(AM183))&lt;=200,"202411999000529085",IF(VALUE(TRIM(AM183))&lt;=300,"202411999000529087",IF(VALUE(TRIM(AM183))&lt;=400,"202411999000529089",IF(VALUE(TRIM(AM183))&lt;=500,"202411999000529090",IF(VALUE(TRIM(AM183))&lt;=1000,"202411999000532718","202411999000536024"))))))</f>
        <v/>
      </c>
      <c r="AU183" s="0" t="inlineStr">
        <is>
          <t>正常</t>
        </is>
      </c>
      <c r="BA183" s="0" t="inlineStr">
        <is>
          <t>http://23.94.38.62/SlAvVHVQMjNxaGZmOHJaUEJsR1MrMDhta2N0a2xmRkJZNjA5UWh3RUV1UkRva1hFOS82QzN0bHBKa05TVFV1aUY4QVp6UmxXYXlJPQ.jpg</t>
        </is>
      </c>
      <c r="BB183" s="0" t="inlineStr">
        <is>
          <t>http://23.94.38.62/TkNSSnFDTVF1SlAzc21ha05vSnQxckNWdkU5YXBoUk9rbEFSTk51ZDlUelpUTENMNy91eHMzbXkxU1NDcmxFMzM4d21zL0M4ZzBZPQ.jpg</t>
        </is>
      </c>
      <c r="BC183" s="0" t="inlineStr">
        <is>
          <t>http://23.94.38.62/dWllR0JtVllYVWpNTGxCd2pWcnJMNVJiSUN1LzhWMUU4SDF6cmpWS2FWUXQwcXQxd1B5R2sxTERBUS9NczJVcCtTTFBBSnhxUDJjPQ.jpg</t>
        </is>
      </c>
      <c r="BD183" s="0" t="inlineStr">
        <is>
          <t>http://23.94.38.62/U290Zko0cjRWS3JjaUY2T2JLQUhtYXNqYWZHajNiMVp0V3dGc0VqUmxsWWMyYzBKL1huVjhQWERGMDQwZGlsNEluVkVweFoxVkhVPQ.jpg</t>
        </is>
      </c>
      <c r="BE183" s="0" t="inlineStr">
        <is>
          <t>http://23.94.38.62/OVpPNWFsTVF2dDQrTEw5T3VpTExuanBwUmFXQUJBN3krQU5FY1BBQzFua2tJUVpEWVNIODhsTFZadUxya0I0ajB4V3hxZzhNcjhZPQ.jpg</t>
        </is>
      </c>
      <c r="BF183" s="0" t="n"/>
      <c r="BG183" s="0" t="n"/>
      <c r="BH183" s="0" t="n"/>
      <c r="BI183" s="0" t="n"/>
      <c r="BJ183" s="0" t="inlineStr">
        <is>
          <t>http://23.94.38.62/YTB6MXFZQWRNNytCSnhxcC9lR2ZEbEVlWWkvcEZUYzRTRi80cC9Hd0NHZ0JVQ29BWDErMzBxRjkxT3NFVkM5eGV5SlZvelBtU3p3PQ.jpg@100</t>
        </is>
      </c>
      <c r="BK183" s="0">
        <f>IF(ISBLANK(BJ183),BA183,BJ183)</f>
        <v/>
      </c>
      <c r="BL183" s="0" t="inlineStr">
        <is>
          <t>WTX70713486</t>
        </is>
      </c>
      <c r="BN183" s="0" t="inlineStr">
        <is>
          <t xml:space="preserve">Long Loose Wavy No Lace Front Wig Curly Full Natural Hair Wigs Women Black </t>
        </is>
      </c>
      <c r="BO183" s="0" t="inlineStr">
        <is>
          <t>长款蓬松波浪无蕾丝前假发卷发全天然假发女士黑色</t>
        </is>
      </c>
      <c r="BP183" s="0" t="inlineStr">
        <is>
          <t>长款假发头套 zwlc111</t>
        </is>
      </c>
      <c r="BQ183" s="0" t="inlineStr">
        <is>
          <t>Long Wig Zwlc111</t>
        </is>
      </c>
    </row>
    <row r="184" ht="50" customHeight="1" s="1">
      <c r="A184" s="0" t="inlineStr">
        <is>
          <t>DCH80926607</t>
        </is>
      </c>
      <c r="B184" s="0" t="inlineStr">
        <is>
          <t>Herunwer</t>
        </is>
      </c>
      <c r="C184" s="0" t="inlineStr">
        <is>
          <t>2WXX20250106</t>
        </is>
      </c>
      <c r="D184" s="0" t="inlineStr">
        <is>
          <t>-</t>
        </is>
      </c>
      <c r="E184" s="0" t="n"/>
      <c r="F184" s="0">
        <f>C184&amp;D184&amp;A184&amp;D184&amp;B184</f>
        <v/>
      </c>
      <c r="G184" s="0">
        <f>C184&amp;D184&amp;E184&amp;D184&amp;B184</f>
        <v/>
      </c>
      <c r="J184" s="0">
        <f>BN184</f>
        <v/>
      </c>
      <c r="K184" s="0" t="inlineStr">
        <is>
          <t xml:space="preserve">Herunwer </t>
        </is>
      </c>
      <c r="L184" s="0">
        <f>K184&amp;J184</f>
        <v/>
      </c>
      <c r="M184" s="0">
        <f>LEN(L184)</f>
        <v/>
      </c>
      <c r="N184" s="0" t="inlineStr">
        <is>
          <t>&lt;br&gt;1 PC Real Remy Human Hair Topper Toupee Clip Hairpiece Lace Top Wig For Women&lt;br&gt; Features:&lt;br&gt;  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 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 Package Include:&lt;br&gt;1   x Human Hair wig&lt;br&gt;</t>
        </is>
      </c>
      <c r="O184" s="2">
        <f>IF(ISNUMBER(SEARCH("&lt;br&gt;Size",SUBSTITUTE(TRIM(N184),"&lt;br&gt; ","&lt;br&gt;"))),LEFT(SUBSTITUTE(TRIM(N184),"&lt;br&gt; ","&lt;br&gt;"),SEARCH("&lt;br&gt;Size",SUBSTITUTE(TRIM(N184),"&lt;br&gt; ","&lt;br&gt;"))-1),SUBSTITUTE(TRIM(N184),"&lt;br&gt; ","&lt;br&gt;"))</f>
        <v/>
      </c>
      <c r="P184" s="2">
        <f>IF(ISNUMBER(SEARCH("Size&lt;br&gt;US",O184)),LEFT(O184,SEARCH("Size&lt;br&gt;US",O184)-1),O184)</f>
        <v/>
      </c>
      <c r="Q184" s="2">
        <f>SUBSTITUTE(P184,"&lt;br&gt;",CHAR(10))</f>
        <v/>
      </c>
      <c r="R184" s="2">
        <f>REPLACE(Q184,1,FIND(CHAR(10),Q184),)</f>
        <v/>
      </c>
      <c r="S184" s="3">
        <f>REPLACE(R184,1,FIND(CHAR(10),R184),)</f>
        <v/>
      </c>
      <c r="T184" s="3">
        <f>REPLACE(S184,1,FIND(CHAR(10),S184),)</f>
        <v/>
      </c>
      <c r="U184" s="3">
        <f>REPLACE(T184,1,FIND(CHAR(10),T184),)</f>
        <v/>
      </c>
      <c r="V184" s="3">
        <f>REPLACE(U184,1,FIND(CHAR(10),U184),)</f>
        <v/>
      </c>
      <c r="W184" s="3">
        <f>REPLACE(V184,1,FIND(CHAR(10),V184),)</f>
        <v/>
      </c>
      <c r="X184" s="3">
        <f>REPLACE(W184,1,FIND(CHAR(10),W184),)</f>
        <v/>
      </c>
      <c r="Y184" s="2">
        <f>K184&amp;"【Service】 If you have any questions, please feel free to contact us and we will answer your questions as soon as possible."</f>
        <v/>
      </c>
      <c r="Z184" s="3" t="inlineStr">
        <is>
          <t>best gift</t>
        </is>
      </c>
      <c r="AA184" s="3">
        <f>LEFT(S184,FIND(CHAR(10),S184)-1)</f>
        <v/>
      </c>
      <c r="AB184" s="2">
        <f>LEFT(T184,FIND(CHAR(10),T184)-1)</f>
        <v/>
      </c>
      <c r="AC184" s="2">
        <f>LEFT(U184,FIND(CHAR(10),U184)-1)</f>
        <v/>
      </c>
      <c r="AD184" s="2">
        <f>LEFT(V184,FIND(CHAR(10),V184)-1)</f>
        <v/>
      </c>
      <c r="AE184" s="2">
        <f>LEFT(W184,FIND(CHAR(10),W184)-1)</f>
        <v/>
      </c>
      <c r="AF184" s="0" t="inlineStr">
        <is>
          <t>高价值</t>
        </is>
      </c>
      <c r="AG184" s="0" t="inlineStr">
        <is>
          <t>Multicolor</t>
        </is>
      </c>
      <c r="AH184" s="0" t="inlineStr"/>
      <c r="AJ184" s="0" t="inlineStr"/>
      <c r="AK184" s="0" t="inlineStr"/>
      <c r="AL184" s="0" t="inlineStr">
        <is>
          <t>131</t>
        </is>
      </c>
      <c r="AM184" s="0" t="inlineStr">
        <is>
          <t>195</t>
        </is>
      </c>
      <c r="AN184" s="5" t="n">
        <v>0.43</v>
      </c>
      <c r="AO184" s="0" t="n">
        <v>81.98999999999999</v>
      </c>
      <c r="AP184" s="0" t="n">
        <v>32.79</v>
      </c>
      <c r="AQ184" s="0" t="n">
        <v>32.99</v>
      </c>
      <c r="AR184" s="0">
        <f>IF(VALUE(TRIM(AM184))&lt;=100,"202411999000529084",IF(VALUE(TRIM(AM184))&lt;=200,"202411999000529085",IF(VALUE(TRIM(AM184))&lt;=300,"202411999000529087",IF(VALUE(TRIM(AM184))&lt;=400,"202411999000529089",IF(VALUE(TRIM(AM184))&lt;=500,"202411999000529090",IF(VALUE(TRIM(AM184))&lt;=1000,"202411999000532718","202411999000536024"))))))</f>
        <v/>
      </c>
      <c r="AU184" s="0" t="inlineStr">
        <is>
          <t>正常</t>
        </is>
      </c>
      <c r="BA184" s="0" t="inlineStr">
        <is>
          <t>http://23.94.38.62/ZkpQNkFvU3g1WU9idHFDUGpLdVJFZitPVXJuTGZxNVlWbW0zY0JBQmdNcm5iQWRZaTJhR056bWZRQVBGVlpaajExc3hmYXpZcjlZPQ.jpg</t>
        </is>
      </c>
      <c r="BB184" s="0" t="inlineStr">
        <is>
          <t>http://23.94.38.62/dmc4Wm9LeEFHWHQ3R3BaNTFsejQ1b2YrYi9jaU05Q2ZzK2NoK05WR1RsbUk4dTJyZGU1SmZtTE9jaFlxSlZjZEFDcUZPdmhUQTJzPQ.jpg</t>
        </is>
      </c>
      <c r="BC184" s="0" t="inlineStr">
        <is>
          <t>http://23.94.38.62/cVIrMlFzNWdBMmRKMEdYYzJPaGY2Q1VGRG9WT295Z1VFSjdOOFJYdjBYb2V1U1dub0tNMFpSenJMSzhrTktRbWIzSDF0NzE3SFNVPQ.jpg</t>
        </is>
      </c>
      <c r="BD184" s="0" t="inlineStr">
        <is>
          <t>http://23.94.38.62/ODI5eXVaTFA1Y0pzTXdOZ1RVbTh2cGRCMGJ6ZlkxWTlKSTQvZFE5WTVIb0ZKL0t0ZFVkb200UExwK3dvM0lYdnhtZWdGZ1dTaTdZPQ.jpg</t>
        </is>
      </c>
      <c r="BE184" s="0" t="inlineStr">
        <is>
          <t>http://23.94.38.62/bVpZZjFnWk5VOFZZTzhmUGFSWENyWjhNd1lkSDQ5VE5zb2xEdk1mb3V4WUlDSHNjU2xYR3VuVlJPYkxLckFtcnI5N05CWFBtRlk4PQ.jpg</t>
        </is>
      </c>
      <c r="BF184" s="0" t="inlineStr">
        <is>
          <t>http://23.94.38.62/cUhMOFdMOEE3TURMSzY4b1dlRHdYejdCVGFEMElxelRIckc5QnBYd3ZSR3FMa2xEWGU0TlF6R09JNzh0VlpiMTBMc2c1cm0wcjhFPQ.jpg</t>
        </is>
      </c>
      <c r="BG184" s="0" t="inlineStr">
        <is>
          <t>http://23.94.38.62/RzRyeks1aUV5dkVYL3ZRQTRtWCtXaS9JVVI5cWs4YlFqUkxzMS8yVUd0RXVBTkpORFRROGpFWmt0WWRjMSt4SnN1MDhuc2VNamZjPQ.jpg</t>
        </is>
      </c>
      <c r="BH184" s="0" t="inlineStr">
        <is>
          <t>http://23.94.38.62/cDJVMUZvWVU3c3dqeE1JM0lRUVhUNEVEY1ptZzdjenVrREkrMjZkeEw3ZmVwNUFtYWE0bTQwKzl0R1NXdG1sNmhDQjE1Z2RqVlc4PQ.jpg</t>
        </is>
      </c>
      <c r="BK184" s="0">
        <f>IF(ISBLANK(BJ184),BA184,BJ184)</f>
        <v/>
      </c>
      <c r="BL184" s="0" t="inlineStr">
        <is>
          <t>DCH80926607</t>
        </is>
      </c>
      <c r="BN184" s="0" t="inlineStr">
        <is>
          <t xml:space="preserve"> Real Remy Human Hair Topper Toupee Clip Hairpiece Lace Top Wig For Women</t>
        </is>
      </c>
      <c r="BO184" s="0" t="inlineStr">
        <is>
          <t>真人雷米人发假发夹假发蕾丝顶假发女款</t>
        </is>
      </c>
      <c r="BP184" s="0" t="inlineStr">
        <is>
          <t>红棕色斜刘海真人短发 CWM0270</t>
        </is>
      </c>
      <c r="BQ184" s="0" t="inlineStr">
        <is>
          <t>Red Brown Side Bangs Real Short Hair Cwm0270</t>
        </is>
      </c>
    </row>
    <row r="185" ht="50" customHeight="1" s="1">
      <c r="A185" s="0" t="inlineStr">
        <is>
          <t>HHA81106964</t>
        </is>
      </c>
      <c r="B185" s="0" t="inlineStr">
        <is>
          <t>Herunwer</t>
        </is>
      </c>
      <c r="C185" s="0" t="inlineStr">
        <is>
          <t>2WXX20250106</t>
        </is>
      </c>
      <c r="D185" s="0" t="inlineStr">
        <is>
          <t>-</t>
        </is>
      </c>
      <c r="E185" s="0" t="n"/>
      <c r="F185" s="0">
        <f>C185&amp;D185&amp;A185&amp;D185&amp;B185</f>
        <v/>
      </c>
      <c r="G185" s="0">
        <f>C185&amp;D185&amp;E185&amp;D185&amp;B185</f>
        <v/>
      </c>
      <c r="J185" s="0">
        <f>BN185</f>
        <v/>
      </c>
      <c r="K185" s="0" t="inlineStr">
        <is>
          <t xml:space="preserve">Herunwer </t>
        </is>
      </c>
      <c r="L185" s="0">
        <f>K185&amp;J185</f>
        <v/>
      </c>
      <c r="M185" s="0">
        <f>LEN(L185)</f>
        <v/>
      </c>
      <c r="N185" s="0" t="inlineStr">
        <is>
          <t>&lt;br&gt;Women Fashion Lady Long Curly Gold Hair Cosplay Party Wig&lt;br&gt;Feature:&lt;br&gt; new and&lt;br&gt; Material: Chemical fiber hair&lt;br&gt;Property: Stocked,  Environmentally Friendly&lt;br&gt; Length:Approx.65cm&lt;br&gt;Making fine hair look Thicker&lt;br&gt;Adding some colour / highlights  Covering thinning hair  Naturally blends into your own hair To extend Wig Life , Heat Resistance Below 150°C Under help&lt;br&gt;Unique design with high quality&lt;br&gt; A small amount of hair loss is normal During Wearing Wig. There is 1 ~ 2cm error because munual measurement Posted by horizontal.&lt;br&gt;All product images are in kind, lighting, computer monitor differences in chromatic aberration with the actual products. the colors will in kind.&lt;br&gt;  Package Include:&lt;br&gt;   1xWig&lt;br&gt;</t>
        </is>
      </c>
      <c r="O185" s="2">
        <f>IF(ISNUMBER(SEARCH("&lt;br&gt;Size",SUBSTITUTE(TRIM(N185),"&lt;br&gt; ","&lt;br&gt;"))),LEFT(SUBSTITUTE(TRIM(N185),"&lt;br&gt; ","&lt;br&gt;"),SEARCH("&lt;br&gt;Size",SUBSTITUTE(TRIM(N185),"&lt;br&gt; ","&lt;br&gt;"))-1),SUBSTITUTE(TRIM(N185),"&lt;br&gt; ","&lt;br&gt;"))</f>
        <v/>
      </c>
      <c r="P185" s="2">
        <f>IF(ISNUMBER(SEARCH("Size&lt;br&gt;US",O185)),LEFT(O185,SEARCH("Size&lt;br&gt;US",O185)-1),O185)</f>
        <v/>
      </c>
      <c r="Q185" s="2">
        <f>SUBSTITUTE(P185,"&lt;br&gt;",CHAR(10))</f>
        <v/>
      </c>
      <c r="R185" s="2">
        <f>REPLACE(Q185,1,FIND(CHAR(10),Q185),)</f>
        <v/>
      </c>
      <c r="S185" s="3">
        <f>REPLACE(R185,1,FIND(CHAR(10),R185),)</f>
        <v/>
      </c>
      <c r="T185" s="3">
        <f>REPLACE(S185,1,FIND(CHAR(10),S185),)</f>
        <v/>
      </c>
      <c r="U185" s="3">
        <f>REPLACE(T185,1,FIND(CHAR(10),T185),)</f>
        <v/>
      </c>
      <c r="V185" s="3">
        <f>REPLACE(U185,1,FIND(CHAR(10),U185),)</f>
        <v/>
      </c>
      <c r="W185" s="3">
        <f>REPLACE(V185,1,FIND(CHAR(10),V185),)</f>
        <v/>
      </c>
      <c r="X185" s="3">
        <f>REPLACE(W185,1,FIND(CHAR(10),W185),)</f>
        <v/>
      </c>
      <c r="Y185" s="2">
        <f>K185&amp;"【Service】 If you have any questions, please feel free to contact us and we will answer your questions as soon as possible."</f>
        <v/>
      </c>
      <c r="Z185" s="3" t="inlineStr">
        <is>
          <t>best gift</t>
        </is>
      </c>
      <c r="AA185" s="3">
        <f>LEFT(S185,FIND(CHAR(10),S185)-1)</f>
        <v/>
      </c>
      <c r="AB185" s="2">
        <f>LEFT(T185,FIND(CHAR(10),T185)-1)</f>
        <v/>
      </c>
      <c r="AC185" s="2">
        <f>LEFT(U185,FIND(CHAR(10),U185)-1)</f>
        <v/>
      </c>
      <c r="AD185" s="2">
        <f>LEFT(V185,FIND(CHAR(10),V185)-1)</f>
        <v/>
      </c>
      <c r="AE185" s="2">
        <f>LEFT(W185,FIND(CHAR(10),W185)-1)</f>
        <v/>
      </c>
      <c r="AF185" s="0" t="inlineStr"/>
      <c r="AG185" s="0" t="inlineStr">
        <is>
          <t>Gold</t>
        </is>
      </c>
      <c r="AH185" s="0" t="inlineStr"/>
      <c r="AJ185" s="0" t="inlineStr">
        <is>
          <t xml:space="preserve">High temperature wire </t>
        </is>
      </c>
      <c r="AK185" s="0" t="inlineStr"/>
      <c r="AL185" s="0" t="inlineStr">
        <is>
          <t>23</t>
        </is>
      </c>
      <c r="AM185" s="0" t="inlineStr">
        <is>
          <t>300</t>
        </is>
      </c>
      <c r="AN185" s="5" t="n">
        <v>0.66</v>
      </c>
      <c r="AO185" s="0" t="n">
        <v>30.99</v>
      </c>
      <c r="AP185" s="0" t="n">
        <v>12.23</v>
      </c>
      <c r="AQ185" s="0" t="n">
        <v>11.99</v>
      </c>
      <c r="AR185" s="0">
        <f>IF(VALUE(TRIM(AM185))&lt;=100,"202411999000529084",IF(VALUE(TRIM(AM185))&lt;=200,"202411999000529085",IF(VALUE(TRIM(AM185))&lt;=300,"202411999000529087",IF(VALUE(TRIM(AM185))&lt;=400,"202411999000529089",IF(VALUE(TRIM(AM185))&lt;=500,"202411999000529090",IF(VALUE(TRIM(AM185))&lt;=1000,"202411999000532718","202411999000536024"))))))</f>
        <v/>
      </c>
      <c r="AU185" s="0" t="inlineStr">
        <is>
          <t>正常</t>
        </is>
      </c>
      <c r="BA185" s="0" t="inlineStr">
        <is>
          <t>http://23.94.38.62/czJaVE1rQnlMYzN6QjdobDlRTUtBZnVCMzhyQm9ML2hKcGptVlhscGp3eEtZN2Q1eHBVYlkxdGszMS9Gd09FV2FsQmphSHVyNlIwPQ.jpg</t>
        </is>
      </c>
      <c r="BB185" s="0" t="inlineStr">
        <is>
          <t>http://23.94.38.62/aDdaa2JkSEdBNHZHN0Ezc0hOUk5CRW9TMnhnNHoxSlJBNWZCd0ZBYzQzQ0REQUdSVHEyNzAwdGNBc3ZCektnR3FKOVk1RnBPNDEwPQ.jpg</t>
        </is>
      </c>
      <c r="BC185" s="0" t="inlineStr">
        <is>
          <t>http://23.94.38.62/TlcyamxkSThoT0o3VExEbVkrekpXa05MeWlMbEhUN3R6Zm9jNU1DWWtqdlFhR2xEdyttUEp2L3k5Ti9BSG52MDhBQjErSlMxUEVVPQ.jpg</t>
        </is>
      </c>
      <c r="BD185" s="0" t="inlineStr">
        <is>
          <t>http://23.94.38.62/RUY1K2hBczhFM2ZMc3BJK1lhWnluQWQza3pONEFCay9oejk1T2FkQ2VBSzh0STdRVjErb210M2pVUmlFaGZ3S05tOWs0MExFVW5zPQ.jpg</t>
        </is>
      </c>
      <c r="BE185" s="0" t="inlineStr">
        <is>
          <t>http://23.94.38.62/LzV4V3lXWWhZOU0ybWUzZnUvS0JYeE05MURTT3B0WjRrSml3L0pxTXJnZWlpM0k4OURrK0xiMjNSbWdXdEljZDhCcXRIWGI2RVdFPQ.jpg</t>
        </is>
      </c>
      <c r="BF185" s="0" t="n"/>
      <c r="BG185" s="0" t="n"/>
      <c r="BH185" s="0" t="n"/>
      <c r="BI185" s="0" t="n"/>
      <c r="BJ185" s="0" t="inlineStr">
        <is>
          <t>http://23.94.38.62/NnFlMHpmd0lLYVpGOEVkR0Z2SEFNTWt6dkxrbUpaZnB3Q0hEWnRPcXh0Nk1qdGVPdm9YK3A5Rnh5L0h5SlhZNm8wbGEyQy96UmhzPQ.jpg@100</t>
        </is>
      </c>
      <c r="BK185" s="0">
        <f>IF(ISBLANK(BJ185),BA185,BJ185)</f>
        <v/>
      </c>
      <c r="BL185" s="0" t="inlineStr">
        <is>
          <t>HHA81106964</t>
        </is>
      </c>
      <c r="BN185" s="0" t="inlineStr">
        <is>
          <t>Women Fashion Lady Long Curly Gold Hair Cosplay Party Wig</t>
        </is>
      </c>
      <c r="BO185" s="0" t="inlineStr">
        <is>
          <t>女士时尚淑女长卷金色头发角色扮演派对假发</t>
        </is>
      </c>
      <c r="BP185" s="0" t="inlineStr">
        <is>
          <t>金色中分欧美大卷假发</t>
        </is>
      </c>
      <c r="BQ185" s="0" t="inlineStr">
        <is>
          <t>Golden Middle Parted European And American Big Curly Wig</t>
        </is>
      </c>
    </row>
    <row r="186" ht="50" customHeight="1" s="1">
      <c r="A186" s="0" t="inlineStr">
        <is>
          <t>HHA81207961</t>
        </is>
      </c>
      <c r="B186" s="0" t="inlineStr">
        <is>
          <t>Herunwer</t>
        </is>
      </c>
      <c r="C186" s="0" t="inlineStr">
        <is>
          <t>2WXX20250106</t>
        </is>
      </c>
      <c r="D186" s="0" t="inlineStr">
        <is>
          <t>-</t>
        </is>
      </c>
      <c r="E186" s="0" t="n"/>
      <c r="F186" s="0">
        <f>C186&amp;D186&amp;A186&amp;D186&amp;B186</f>
        <v/>
      </c>
      <c r="G186" s="0">
        <f>C186&amp;D186&amp;E186&amp;D186&amp;B186</f>
        <v/>
      </c>
      <c r="J186" s="0">
        <f>BN186</f>
        <v/>
      </c>
      <c r="K186" s="0" t="inlineStr">
        <is>
          <t xml:space="preserve">Herunwer </t>
        </is>
      </c>
      <c r="L186" s="0">
        <f>K186&amp;J186</f>
        <v/>
      </c>
      <c r="M186" s="0">
        <f>LEN(L186)</f>
        <v/>
      </c>
      <c r="N186" s="0" t="inlineStr">
        <is>
          <t xml:space="preserve">Rocker Deutscher Karne Party  Wig Gold Brown  Wig Type Proll Prolet Assi  Wig&lt;br&gt;Feature：&lt;br&gt; Material: High temperature wire&lt;br&gt; weight：200g&lt;br&gt; length：52cm&lt;br&gt; Cool party wig made of synthetic fiber, the eye-catcher on every costume party! The low weight and the processing on a breathable hairnet provide a comfortable fit.  Through the hairnet, the wig adapts to any size, maximum 62 cm circumference. Package include:&lt;br&gt;1 x Wig&lt;br&gt; </t>
        </is>
      </c>
      <c r="O186" s="2">
        <f>IF(ISNUMBER(SEARCH("&lt;br&gt;Size",SUBSTITUTE(TRIM(N186),"&lt;br&gt; ","&lt;br&gt;"))),LEFT(SUBSTITUTE(TRIM(N186),"&lt;br&gt; ","&lt;br&gt;"),SEARCH("&lt;br&gt;Size",SUBSTITUTE(TRIM(N186),"&lt;br&gt; ","&lt;br&gt;"))-1),SUBSTITUTE(TRIM(N186),"&lt;br&gt; ","&lt;br&gt;"))</f>
        <v/>
      </c>
      <c r="P186" s="2">
        <f>IF(ISNUMBER(SEARCH("Size&lt;br&gt;US",O186)),LEFT(O186,SEARCH("Size&lt;br&gt;US",O186)-1),O186)</f>
        <v/>
      </c>
      <c r="Q186" s="2">
        <f>SUBSTITUTE(P186,"&lt;br&gt;",CHAR(10))</f>
        <v/>
      </c>
      <c r="R186" s="2">
        <f>REPLACE(Q186,1,FIND(CHAR(10),Q186),)</f>
        <v/>
      </c>
      <c r="S186" s="3">
        <f>REPLACE(R186,1,FIND(CHAR(10),R186),)</f>
        <v/>
      </c>
      <c r="T186" s="3">
        <f>REPLACE(S186,1,FIND(CHAR(10),S186),)</f>
        <v/>
      </c>
      <c r="U186" s="3">
        <f>REPLACE(T186,1,FIND(CHAR(10),T186),)</f>
        <v/>
      </c>
      <c r="V186" s="3">
        <f>REPLACE(U186,1,FIND(CHAR(10),U186),)</f>
        <v/>
      </c>
      <c r="W186" s="3">
        <f>REPLACE(V186,1,FIND(CHAR(10),V186),)</f>
        <v/>
      </c>
      <c r="X186" s="3">
        <f>REPLACE(W186,1,FIND(CHAR(10),W186),)</f>
        <v/>
      </c>
      <c r="Y186" s="2">
        <f>K186&amp;"【Service】 If you have any questions, please feel free to contact us and we will answer your questions as soon as possible."</f>
        <v/>
      </c>
      <c r="Z186" s="3" t="inlineStr">
        <is>
          <t>best gift</t>
        </is>
      </c>
      <c r="AA186" s="3">
        <f>LEFT(S186,FIND(CHAR(10),S186)-1)</f>
        <v/>
      </c>
      <c r="AB186" s="2">
        <f>LEFT(T186,FIND(CHAR(10),T186)-1)</f>
        <v/>
      </c>
      <c r="AC186" s="2">
        <f>LEFT(U186,FIND(CHAR(10),U186)-1)</f>
        <v/>
      </c>
      <c r="AD186" s="2">
        <f>LEFT(V186,FIND(CHAR(10),V186)-1)</f>
        <v/>
      </c>
      <c r="AE186" s="2">
        <f>LEFT(W186,FIND(CHAR(10),W186)-1)</f>
        <v/>
      </c>
      <c r="AF186" s="0" t="inlineStr"/>
      <c r="AG186" s="0" t="inlineStr">
        <is>
          <t>Gold</t>
        </is>
      </c>
      <c r="AH186" s="0" t="inlineStr"/>
      <c r="AJ186" s="0" t="inlineStr">
        <is>
          <t>High temperature wire</t>
        </is>
      </c>
      <c r="AK186" s="0" t="inlineStr"/>
      <c r="AL186" s="0" t="inlineStr">
        <is>
          <t>24</t>
        </is>
      </c>
      <c r="AM186" s="0" t="inlineStr">
        <is>
          <t>194</t>
        </is>
      </c>
      <c r="AN186" s="5" t="n">
        <v>0.43</v>
      </c>
      <c r="AO186" s="0" t="n">
        <v>27.99</v>
      </c>
      <c r="AP186" s="0" t="n">
        <v>11.27</v>
      </c>
      <c r="AQ186" s="0" t="n">
        <v>10.99</v>
      </c>
      <c r="AR186" s="0">
        <f>IF(VALUE(TRIM(AM186))&lt;=100,"202411999000529084",IF(VALUE(TRIM(AM186))&lt;=200,"202411999000529085",IF(VALUE(TRIM(AM186))&lt;=300,"202411999000529087",IF(VALUE(TRIM(AM186))&lt;=400,"202411999000529089",IF(VALUE(TRIM(AM186))&lt;=500,"202411999000529090",IF(VALUE(TRIM(AM186))&lt;=1000,"202411999000532718","202411999000536024"))))))</f>
        <v/>
      </c>
      <c r="AU186" s="0" t="inlineStr">
        <is>
          <t>正常</t>
        </is>
      </c>
      <c r="BA186" s="0" t="inlineStr">
        <is>
          <t>http://23.94.38.62/TE4zQ1VOYlpSTUZ0ajJVT1NBTE1XcDNwVWVWbWxVdUZtdkgyZkdZTnJHN3I3aXYxUnJyOFhBbVhzaHJ0TzVsbDRhTkRrbWlaUXZBPQ.jpg</t>
        </is>
      </c>
      <c r="BB186" s="0" t="inlineStr">
        <is>
          <t>http://23.94.38.62/eGJKUGF2c0RxcWxBV3YreUl5bEhreHFCdTNqZnU5MjBvM1NBMFRxT1NIeFRPc05LVlFpMlNGRHFTY3cwbG1EM0swdTJMcDhxVUJVPQ.jpg</t>
        </is>
      </c>
      <c r="BC186" s="0" t="n"/>
      <c r="BD186" s="0" t="n"/>
      <c r="BE186" s="0" t="n"/>
      <c r="BF186" s="0" t="n"/>
      <c r="BG186" s="0" t="n"/>
      <c r="BH186" s="0" t="n"/>
      <c r="BI186" s="0" t="n"/>
      <c r="BJ186" s="0" t="inlineStr">
        <is>
          <t>http://23.94.38.62/MmY0Qi9IMEpXM1dKdUhQSWljUExXNnRGcVpUNjhYYW45Ym5nNFhjSmlXenpoTWFIVDFlTHA5MEh5czhnc2NCUzM1aWxuNWtFUzhNPQ.jpg@100</t>
        </is>
      </c>
      <c r="BK186" s="0">
        <f>IF(ISBLANK(BJ186),BA186,BJ186)</f>
        <v/>
      </c>
      <c r="BL186" s="0" t="inlineStr">
        <is>
          <t>HHA81207961</t>
        </is>
      </c>
      <c r="BN186" s="0" t="inlineStr">
        <is>
          <t xml:space="preserve">Rocker Deutscher Karne Party  Wig Gold Brown  Wig Type Proll Prolet Assi </t>
        </is>
      </c>
      <c r="BO186" s="0" t="inlineStr">
        <is>
          <t>Rocker Deutscher Karne 派对假发 金色棕色假发型 Proll Prolet Assi</t>
        </is>
      </c>
      <c r="BP186" s="0" t="inlineStr">
        <is>
          <t>金棕混色男士假发 玫瑰发网 52cm</t>
        </is>
      </c>
      <c r="BQ186" s="0" t="inlineStr">
        <is>
          <t>Golden Brown Mixed Men'S Wig Rose Hair Net 52Cm</t>
        </is>
      </c>
    </row>
    <row r="187" ht="50" customHeight="1" s="1">
      <c r="A187" s="0" t="inlineStr">
        <is>
          <t>LDZ210723443</t>
        </is>
      </c>
      <c r="B187" s="0" t="inlineStr">
        <is>
          <t>Herunwer</t>
        </is>
      </c>
      <c r="C187" s="0" t="inlineStr">
        <is>
          <t>2WXX20250106</t>
        </is>
      </c>
      <c r="D187" s="0" t="inlineStr">
        <is>
          <t>-</t>
        </is>
      </c>
      <c r="F187" s="0">
        <f>C187&amp;D187&amp;A187&amp;D187&amp;B187</f>
        <v/>
      </c>
      <c r="G187" s="0">
        <f>C187&amp;D187&amp;E187&amp;D187&amp;B187</f>
        <v/>
      </c>
      <c r="J187" s="0">
        <f>BN187</f>
        <v/>
      </c>
      <c r="K187" s="0" t="inlineStr">
        <is>
          <t xml:space="preserve">Herunwer </t>
        </is>
      </c>
      <c r="L187" s="0">
        <f>K187&amp;J187</f>
        <v/>
      </c>
      <c r="M187" s="0">
        <f>LEN(L187)</f>
        <v/>
      </c>
      <c r="N187" s="0" t="inlineStr">
        <is>
          <t>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 4.The item is Easy to wash and care just using a little mild shampoo in cold water,don't use the hair comb,if so ,it will fall out.&lt;br&gt; Specification:&lt;br&gt; Brand new, High quality&lt;br&gt;   Material: high temperature silk&lt;br&gt;   Hairnet: Rose Inner Net&lt;br&gt;   Length:Approx.65cm（26inch）&lt;br&gt;   Color:Light Brown&lt;br&gt; Package Included:&lt;br&gt;  1 X wig&lt;br&gt;</t>
        </is>
      </c>
      <c r="O187" s="2">
        <f>IF(ISNUMBER(SEARCH("&lt;br&gt;Size",SUBSTITUTE(TRIM(N187),"&lt;br&gt; ","&lt;br&gt;"))),LEFT(SUBSTITUTE(TRIM(N187),"&lt;br&gt; ","&lt;br&gt;"),SEARCH("&lt;br&gt;Size",SUBSTITUTE(TRIM(N187),"&lt;br&gt; ","&lt;br&gt;"))-1),SUBSTITUTE(TRIM(N187),"&lt;br&gt; ","&lt;br&gt;"))</f>
        <v/>
      </c>
      <c r="P187" s="2">
        <f>IF(ISNUMBER(SEARCH("Size&lt;br&gt;US",O187)),LEFT(O187,SEARCH("Size&lt;br&gt;US",O187)-1),O187)</f>
        <v/>
      </c>
      <c r="Q187" s="2">
        <f>SUBSTITUTE(P187,"&lt;br&gt;",CHAR(10))</f>
        <v/>
      </c>
      <c r="R187" s="2">
        <f>REPLACE(Q187,1,FIND(CHAR(10),Q187),)</f>
        <v/>
      </c>
      <c r="S187" s="3">
        <f>REPLACE(R187,1,FIND(CHAR(10),R187),)</f>
        <v/>
      </c>
      <c r="T187" s="3">
        <f>REPLACE(S187,1,FIND(CHAR(10),S187),)</f>
        <v/>
      </c>
      <c r="U187" s="3">
        <f>REPLACE(T187,1,FIND(CHAR(10),T187),)</f>
        <v/>
      </c>
      <c r="V187" s="3">
        <f>REPLACE(U187,1,FIND(CHAR(10),U187),)</f>
        <v/>
      </c>
      <c r="W187" s="3">
        <f>REPLACE(V187,1,FIND(CHAR(10),V187),)</f>
        <v/>
      </c>
      <c r="X187" s="3">
        <f>REPLACE(W187,1,FIND(CHAR(10),W187),)</f>
        <v/>
      </c>
      <c r="Y187" s="2">
        <f>K187&amp;"【Service】 If you have any questions, please feel free to contact us and we will answer your questions as soon as possible."</f>
        <v/>
      </c>
      <c r="Z187" s="3" t="inlineStr">
        <is>
          <t>best gift</t>
        </is>
      </c>
      <c r="AA187" s="3">
        <f>LEFT(S187,FIND(CHAR(10),S187)-1)</f>
        <v/>
      </c>
      <c r="AB187" s="2">
        <f>LEFT(T187,FIND(CHAR(10),T187)-1)</f>
        <v/>
      </c>
      <c r="AC187" s="2">
        <f>LEFT(U187,FIND(CHAR(10),U187)-1)</f>
        <v/>
      </c>
      <c r="AD187" s="2">
        <f>LEFT(V187,FIND(CHAR(10),V187)-1)</f>
        <v/>
      </c>
      <c r="AE187" s="2">
        <f>LEFT(W187,FIND(CHAR(10),W187)-1)</f>
        <v/>
      </c>
      <c r="AF187" s="0" t="inlineStr"/>
      <c r="AG187" s="0" t="inlineStr">
        <is>
          <t>Multicolor</t>
        </is>
      </c>
      <c r="AH187" s="0" t="inlineStr"/>
      <c r="AJ187" s="0" t="inlineStr">
        <is>
          <t>plastic</t>
        </is>
      </c>
      <c r="AK187" s="0" t="inlineStr"/>
      <c r="AL187" s="0" t="inlineStr">
        <is>
          <t>27</t>
        </is>
      </c>
      <c r="AM187" s="0" t="inlineStr">
        <is>
          <t>300</t>
        </is>
      </c>
      <c r="AN187" s="5" t="n">
        <v>0.66</v>
      </c>
      <c r="AO187" s="0" t="n">
        <v>32.99</v>
      </c>
      <c r="AP187" s="0" t="n">
        <v>13.04</v>
      </c>
      <c r="AQ187" s="0" t="n">
        <v>12.99</v>
      </c>
      <c r="AR187" s="0">
        <f>IF(VALUE(TRIM(AM187))&lt;=100,"202411999000529084",IF(VALUE(TRIM(AM187))&lt;=200,"202411999000529085",IF(VALUE(TRIM(AM187))&lt;=300,"202411999000529087",IF(VALUE(TRIM(AM187))&lt;=400,"202411999000529089",IF(VALUE(TRIM(AM187))&lt;=500,"202411999000529090",IF(VALUE(TRIM(AM187))&lt;=1000,"202411999000532718","202411999000536024"))))))</f>
        <v/>
      </c>
      <c r="AU187" s="0" t="inlineStr">
        <is>
          <t>正常</t>
        </is>
      </c>
      <c r="BA187" s="0" t="inlineStr">
        <is>
          <t>http://23.94.38.62/ejlISVRTSUJwSjErQlhZT3JMMWZ5Ujl6TE4xRURQb0J0YUxPcE5CY2JQc056elY1QVVhcHh0WHJLczV0dXlldVRraStkYmdkM0tFPQ.jpg</t>
        </is>
      </c>
      <c r="BB187" s="0" t="inlineStr">
        <is>
          <t>http://23.94.38.62/VGhKbW5WbVlRN2dsQ1hoSjUyMXoxTjB6c1ZjNUVhWGZBb3BmbTVZeWdLYkRqMU9IVlZ2N1Z3eFNNNjhuMDQ4OEFPVm4yTDlFSWNJPQ.jpg</t>
        </is>
      </c>
      <c r="BC187" s="0" t="inlineStr">
        <is>
          <t>http://23.94.38.62/SmFWMHVxeWlzK3lkWjgvK0p1TUxpM0MvWFdhQnNpQkZrYVZzaG4yRE1uWjN4Z3NlZG9pUkc1TkV1NlZCZmFDbEJoamI1RUVwWlhzPQ.jpg</t>
        </is>
      </c>
      <c r="BD187" s="0" t="inlineStr">
        <is>
          <t>http://23.94.38.62/dmJrUURFbVVNUThiT2U5a3BxQjZEM0hHWHVWblIwRzZDOVYyY3dTZ0ZPVFJjNVpUbXZoWjdSWXJQcUV0WGRJS2I1bmtiNFBLcTVVPQ.jpg</t>
        </is>
      </c>
      <c r="BE187" s="0" t="inlineStr">
        <is>
          <t>http://23.94.38.62/UCt5Y2tnUUtEeHI2QXROZGNISHAwL015blZ6SFUrVW92bURQNVVXRG1WSXovbXFXM05YdDYxQnFvT3BoZHRJNEw2TEJZZnFWVkxNPQ.jpg</t>
        </is>
      </c>
      <c r="BF187" s="0" t="inlineStr">
        <is>
          <t>http://23.94.38.62/QzRmUmR5a0hiOFJEZHdDMG1lT2RWbDBhQjFpMnExdmJYOFlELzB5R2cvbHVOSElkb21tNXViNGpSbUhqOFJXTkprUWcrR1RKQ1lvPQ.jpg</t>
        </is>
      </c>
      <c r="BG187" s="0" t="inlineStr">
        <is>
          <t>http://23.94.38.62/SDNzL3RpbFNRbFUwc2phODVHOHRIQVNjaWZxeW96N1A3Rjlta0dxenB1dkZ5ajNvSFd1YXdaaTJ2Mk9WTVlYbGxpR0Z6S0cxWGJRPQ.jpg</t>
        </is>
      </c>
      <c r="BH187" s="0" t="inlineStr">
        <is>
          <t>http://23.94.38.62/My9QQmRLUmRKUFJWVjNDRlNGMDZocG42dEk3bHpsV24zQ2xPNWNmL0NmQnpBQzRwazBudHYzWFh6N0tqQVM2YTdJejczMXk4TTJzPQ.jpg</t>
        </is>
      </c>
      <c r="BI187" s="0" t="n"/>
      <c r="BJ187" s="0" t="inlineStr">
        <is>
          <t>http://23.94.38.62/VTNwam1FUUt5VTZIMU9VU3R5YlRRN1JRR2VxY2swZXcyUDNTLzVxNGxsNFozaTNaSmt2akRRM3JINHZWTFNMbU15R2tsYXlKSlFBPQ.jpg@100</t>
        </is>
      </c>
      <c r="BK187" s="0">
        <f>IF(ISBLANK(BJ187),BA187,BJ187)</f>
        <v/>
      </c>
      <c r="BL187" s="0" t="inlineStr">
        <is>
          <t>LDZ210723443</t>
        </is>
      </c>
      <c r="BN187" s="0" t="inlineStr">
        <is>
          <t>Girls Air Thin Bangs Corn Perm Long Curly Hair Light Brown Wig</t>
        </is>
      </c>
      <c r="BO187" s="0" t="inlineStr">
        <is>
          <t>女孩空气薄刘海玉米烫长卷发浅棕色假发</t>
        </is>
      </c>
      <c r="BP187" s="0" t="inlineStr">
        <is>
          <t>女士空气薄刘海玉米烫发长卷发浅棕色假发</t>
        </is>
      </c>
      <c r="BQ187" s="0" t="inlineStr">
        <is>
          <t>Women'S Air Thin Bangs Corn Perm Long Curly Light Brown Wig</t>
        </is>
      </c>
    </row>
    <row r="188" ht="50" customHeight="1" s="1">
      <c r="A188" s="0" t="inlineStr">
        <is>
          <t>ZCY210724710</t>
        </is>
      </c>
      <c r="B188" s="0" t="inlineStr">
        <is>
          <t>Herunwer</t>
        </is>
      </c>
      <c r="C188" s="0" t="inlineStr">
        <is>
          <t>2WXX20250106</t>
        </is>
      </c>
      <c r="D188" s="0" t="inlineStr">
        <is>
          <t>-</t>
        </is>
      </c>
      <c r="E188" s="0" t="n"/>
      <c r="F188" s="0">
        <f>C188&amp;D188&amp;A188&amp;D188&amp;B188</f>
        <v/>
      </c>
      <c r="G188" s="0">
        <f>C188&amp;D188&amp;E188&amp;D188&amp;B188</f>
        <v/>
      </c>
      <c r="J188" s="0">
        <f>BN188</f>
        <v/>
      </c>
      <c r="K188" s="0" t="inlineStr">
        <is>
          <t xml:space="preserve">Herunwer </t>
        </is>
      </c>
      <c r="L188" s="0">
        <f>K188&amp;J188</f>
        <v/>
      </c>
      <c r="M188" s="0">
        <f>LEN(L188)</f>
        <v/>
      </c>
      <c r="N188" s="0" t="inlineStr">
        <is>
          <t xml:space="preserve">65cm High Temperature Silk Wig Without Bangs Long Curly Light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8" s="2">
        <f>IF(ISNUMBER(SEARCH("&lt;br&gt;Size",SUBSTITUTE(TRIM(N188),"&lt;br&gt; ","&lt;br&gt;"))),LEFT(SUBSTITUTE(TRIM(N188),"&lt;br&gt; ","&lt;br&gt;"),SEARCH("&lt;br&gt;Size",SUBSTITUTE(TRIM(N188),"&lt;br&gt; ","&lt;br&gt;"))-1),SUBSTITUTE(TRIM(N188),"&lt;br&gt; ","&lt;br&gt;"))</f>
        <v/>
      </c>
      <c r="P188" s="2">
        <f>IF(ISNUMBER(SEARCH("Size&lt;br&gt;US",O188)),LEFT(O188,SEARCH("Size&lt;br&gt;US",O188)-1),O188)</f>
        <v/>
      </c>
      <c r="Q188" s="2">
        <f>SUBSTITUTE(P188,"&lt;br&gt;",CHAR(10))</f>
        <v/>
      </c>
      <c r="R188" s="2">
        <f>REPLACE(Q188,1,FIND(CHAR(10),Q188),)</f>
        <v/>
      </c>
      <c r="S188" s="3">
        <f>REPLACE(R188,1,FIND(CHAR(10),R188),)</f>
        <v/>
      </c>
      <c r="T188" s="3">
        <f>REPLACE(S188,1,FIND(CHAR(10),S188),)</f>
        <v/>
      </c>
      <c r="U188" s="3">
        <f>REPLACE(T188,1,FIND(CHAR(10),T188),)</f>
        <v/>
      </c>
      <c r="V188" s="3">
        <f>REPLACE(U188,1,FIND(CHAR(10),U188),)</f>
        <v/>
      </c>
      <c r="W188" s="3">
        <f>REPLACE(V188,1,FIND(CHAR(10),V188),)</f>
        <v/>
      </c>
      <c r="X188" s="3">
        <f>REPLACE(W188,1,FIND(CHAR(10),W188),)</f>
        <v/>
      </c>
      <c r="Y188" s="2">
        <f>K188&amp;"【Service】 If you have any questions, please feel free to contact us and we will answer your questions as soon as possible."</f>
        <v/>
      </c>
      <c r="Z188" s="3" t="inlineStr">
        <is>
          <t>best gift</t>
        </is>
      </c>
      <c r="AA188" s="3">
        <f>LEFT(S188,FIND(CHAR(10),S188)-1)</f>
        <v/>
      </c>
      <c r="AB188" s="2">
        <f>LEFT(T188,FIND(CHAR(10),T188)-1)</f>
        <v/>
      </c>
      <c r="AC188" s="2">
        <f>LEFT(U188,FIND(CHAR(10),U188)-1)</f>
        <v/>
      </c>
      <c r="AD188" s="2">
        <f>LEFT(V188,FIND(CHAR(10),V188)-1)</f>
        <v/>
      </c>
      <c r="AE188" s="2">
        <f>LEFT(W188,FIND(CHAR(10),W188)-1)</f>
        <v/>
      </c>
      <c r="AF188" s="0" t="inlineStr"/>
      <c r="AG188" s="0" t="inlineStr">
        <is>
          <t>multicolor</t>
        </is>
      </c>
      <c r="AH188" s="0" t="inlineStr"/>
      <c r="AJ188" s="0" t="inlineStr">
        <is>
          <t>wig</t>
        </is>
      </c>
      <c r="AK188" s="0" t="inlineStr"/>
      <c r="AL188" s="0" t="inlineStr">
        <is>
          <t>45</t>
        </is>
      </c>
      <c r="AM188" s="0" t="inlineStr">
        <is>
          <t>300</t>
        </is>
      </c>
      <c r="AN188" s="5" t="n">
        <v>0.66</v>
      </c>
      <c r="AO188" s="0" t="n">
        <v>41.99</v>
      </c>
      <c r="AP188" s="0" t="n">
        <v>16.66</v>
      </c>
      <c r="AQ188" s="0" t="n">
        <v>16.99</v>
      </c>
      <c r="AR188" s="0">
        <f>IF(VALUE(TRIM(AM188))&lt;=100,"202411999000529084",IF(VALUE(TRIM(AM188))&lt;=200,"202411999000529085",IF(VALUE(TRIM(AM188))&lt;=300,"202411999000529087",IF(VALUE(TRIM(AM188))&lt;=400,"202411999000529089",IF(VALUE(TRIM(AM188))&lt;=500,"202411999000529090",IF(VALUE(TRIM(AM188))&lt;=1000,"202411999000532718","202411999000536024"))))))</f>
        <v/>
      </c>
      <c r="AU188" s="0" t="inlineStr">
        <is>
          <t>正常</t>
        </is>
      </c>
      <c r="BA188" s="0" t="inlineStr">
        <is>
          <t>http://23.94.38.62/a0wwTUMvSGdWMFhQSjU4TmwxM0hkR09xa2diemNSMEVXWnBxZ2hOcHlST1BRSWZhK3YvN2pISjdSYlF1TEJ3ZHhqMVJ1ZE44TmlJPQ.jpg</t>
        </is>
      </c>
      <c r="BB188" s="0" t="inlineStr">
        <is>
          <t>http://23.94.38.62/ckJtWWY5ZXRyNnRqMXArazd1Qm5wL0wzT3NUV2tVM0xhVXUwd25VYXVLR0JyODNrRVpvRXVDaWEyOGJjelpWaUd6ZFFjdmpMSG5ZPQ.jpg</t>
        </is>
      </c>
      <c r="BC188" s="0" t="inlineStr">
        <is>
          <t>http://23.94.38.62/QnZMY0xzeHdyRkpKbW5FYXNhTThiZ2ROUUZOc1RiVTFIbktkMTVmOW1TSDNBUnIrbDBxZnAwN0xXTEhtUngzMU9hR3JWQW8wbnNzPQ.jpg</t>
        </is>
      </c>
      <c r="BD188" s="0" t="inlineStr">
        <is>
          <t>http://23.94.38.62/WlFzRUR1ZnRLeGZoVW52cDFNYTRKdzRqNjEvWDRGTXVhcWJzcWJzaGtQT0VmbHV3QWZQZVFvVEw1R0dvLzZ4QnVxd0VuME00RzBvPQ.jpg</t>
        </is>
      </c>
      <c r="BE188" s="0" t="inlineStr">
        <is>
          <t>http://23.94.38.62/bTdyRFVMeFh4MHZFdzlkaHVGWjlSSDdreUc3VjQxUThKaFVmZzg0a1FyNHp4R0Y5M1BRZmdLaE9TNkNlTWRpSlhCZlYvWXBlU0lBPQ.jpg</t>
        </is>
      </c>
      <c r="BF188" s="0" t="inlineStr">
        <is>
          <t>http://23.94.38.62/Y1ZDc0YwUU1xNkpIRG5aYm11MVFFTWRRTTRoN0ZWWmJlaVpPM0RiRGxielRjbUR0M3V5UUZKTm1qN3FsWFVpeCswVDh2ZnA3enNVPQ.jpg</t>
        </is>
      </c>
      <c r="BG188" s="0" t="inlineStr">
        <is>
          <t>http://23.94.38.62/NXhHZkZmZjdzM1g1MlhRemg4MkQ4SmN3SllvdXV6R2ovS2haL0U3RFpQdGRMU1hkTGhKZjBydUJKb1IzeUVFMy9JWnpUdUtOSk1zPQ.jpg</t>
        </is>
      </c>
      <c r="BH188" s="0" t="inlineStr">
        <is>
          <t>http://23.94.38.62/VVd3amlYVXBaYWpNbVQ4SHhRVkNla0duYWpQQTdQTEMxR2pSOUloVVZFWTFCMnp0Vk0yMW5lSzBkajdBT0k1YzlSbnpEbGRobnhZPQ.jpg</t>
        </is>
      </c>
      <c r="BI188" s="0" t="inlineStr">
        <is>
          <t>http://23.94.38.62/ZWE1ZXAwT0FYdlRpMVVPWUxZSFkrZ05DcXFpV0k4MUhWUVF3UWRIUi9ONDFBWk5IWnd1ajI1SnhpQU5jUGlBeUJnV1Y1bDBzem5FPQ.jpg</t>
        </is>
      </c>
      <c r="BJ188" s="0" t="inlineStr">
        <is>
          <t>http://23.94.38.62/Smt4V0NVd3ZxOG5KTHJFVWpYYTlsUUpXMitFVUdHOG4ySkc4aVMwYncyVld0aE04VFZraWZsamdmVm5uYzhDZ1dXeHVCSTNGUHZZPQ.jpg@100</t>
        </is>
      </c>
      <c r="BK188" s="0">
        <f>IF(ISBLANK(BJ188),BA188,BJ188)</f>
        <v/>
      </c>
      <c r="BL188" s="0" t="inlineStr">
        <is>
          <t>ZCY210724710</t>
        </is>
      </c>
      <c r="BN188" s="0" t="inlineStr">
        <is>
          <t>65cm High Temperature Silk Wig Without Bangs Long Curly Light Gold With Rose Net</t>
        </is>
      </c>
      <c r="BO188" s="0" t="inlineStr">
        <is>
          <t>65厘米高温丝假发无刘海长卷发浅金色带玫瑰网</t>
        </is>
      </c>
      <c r="BP188" s="0" t="inlineStr">
        <is>
          <t>化纤机织假发头套 无刘海长卷 浅金色玫瑰网</t>
        </is>
      </c>
      <c r="BQ188" s="0" t="inlineStr">
        <is>
          <t>Chemical Fiber Woven Wig Headpiece Without Bangs Long Curly Light Golden Rose Net</t>
        </is>
      </c>
    </row>
    <row r="189" ht="50" customHeight="1" s="1">
      <c r="A189" s="0" t="inlineStr">
        <is>
          <t>ZCY210724715</t>
        </is>
      </c>
      <c r="B189" s="0" t="inlineStr">
        <is>
          <t>Herunwer</t>
        </is>
      </c>
      <c r="C189" s="0" t="inlineStr">
        <is>
          <t>2WXX20250106</t>
        </is>
      </c>
      <c r="D189" s="0" t="inlineStr">
        <is>
          <t>-</t>
        </is>
      </c>
      <c r="E189" s="0" t="n"/>
      <c r="F189" s="0">
        <f>C189&amp;D189&amp;A189&amp;D189&amp;B189</f>
        <v/>
      </c>
      <c r="G189" s="0">
        <f>C189&amp;D189&amp;E189&amp;D189&amp;B189</f>
        <v/>
      </c>
      <c r="J189" s="0">
        <f>BN189</f>
        <v/>
      </c>
      <c r="K189" s="0" t="inlineStr">
        <is>
          <t xml:space="preserve">Herunwer </t>
        </is>
      </c>
      <c r="L189" s="0">
        <f>K189&amp;J189</f>
        <v/>
      </c>
      <c r="M189" s="0">
        <f>LEN(L189)</f>
        <v/>
      </c>
      <c r="N189" s="0" t="inlineStr">
        <is>
          <t xml:space="preserve">65cm High Temperature Silk Wig Curly Brown Gradient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89" s="2">
        <f>IF(ISNUMBER(SEARCH("&lt;br&gt;Size",SUBSTITUTE(TRIM(N189),"&lt;br&gt; ","&lt;br&gt;"))),LEFT(SUBSTITUTE(TRIM(N189),"&lt;br&gt; ","&lt;br&gt;"),SEARCH("&lt;br&gt;Size",SUBSTITUTE(TRIM(N189),"&lt;br&gt; ","&lt;br&gt;"))-1),SUBSTITUTE(TRIM(N189),"&lt;br&gt; ","&lt;br&gt;"))</f>
        <v/>
      </c>
      <c r="P189" s="2">
        <f>IF(ISNUMBER(SEARCH("Size&lt;br&gt;US",O189)),LEFT(O189,SEARCH("Size&lt;br&gt;US",O189)-1),O189)</f>
        <v/>
      </c>
      <c r="Q189" s="2">
        <f>SUBSTITUTE(P189,"&lt;br&gt;",CHAR(10))</f>
        <v/>
      </c>
      <c r="R189" s="2">
        <f>REPLACE(Q189,1,FIND(CHAR(10),Q189),)</f>
        <v/>
      </c>
      <c r="S189" s="3">
        <f>REPLACE(R189,1,FIND(CHAR(10),R189),)</f>
        <v/>
      </c>
      <c r="T189" s="3">
        <f>REPLACE(S189,1,FIND(CHAR(10),S189),)</f>
        <v/>
      </c>
      <c r="U189" s="3">
        <f>REPLACE(T189,1,FIND(CHAR(10),T189),)</f>
        <v/>
      </c>
      <c r="V189" s="3">
        <f>REPLACE(U189,1,FIND(CHAR(10),U189),)</f>
        <v/>
      </c>
      <c r="W189" s="3">
        <f>REPLACE(V189,1,FIND(CHAR(10),V189),)</f>
        <v/>
      </c>
      <c r="X189" s="3">
        <f>REPLACE(W189,1,FIND(CHAR(10),W189),)</f>
        <v/>
      </c>
      <c r="Y189" s="2">
        <f>K189&amp;"【Service】 If you have any questions, please feel free to contact us and we will answer your questions as soon as possible."</f>
        <v/>
      </c>
      <c r="Z189" s="3" t="inlineStr">
        <is>
          <t>best gift</t>
        </is>
      </c>
      <c r="AA189" s="3">
        <f>LEFT(S189,FIND(CHAR(10),S189)-1)</f>
        <v/>
      </c>
      <c r="AB189" s="2">
        <f>LEFT(T189,FIND(CHAR(10),T189)-1)</f>
        <v/>
      </c>
      <c r="AC189" s="2">
        <f>LEFT(U189,FIND(CHAR(10),U189)-1)</f>
        <v/>
      </c>
      <c r="AD189" s="2">
        <f>LEFT(V189,FIND(CHAR(10),V189)-1)</f>
        <v/>
      </c>
      <c r="AE189" s="2">
        <f>LEFT(W189,FIND(CHAR(10),W189)-1)</f>
        <v/>
      </c>
      <c r="AF189" s="0" t="inlineStr"/>
      <c r="AG189" s="0" t="inlineStr">
        <is>
          <t>multicolor</t>
        </is>
      </c>
      <c r="AH189" s="0" t="inlineStr"/>
      <c r="AJ189" s="0" t="inlineStr">
        <is>
          <t>wig</t>
        </is>
      </c>
      <c r="AK189" s="0" t="inlineStr"/>
      <c r="AL189" s="0" t="inlineStr">
        <is>
          <t>45</t>
        </is>
      </c>
      <c r="AM189" s="0" t="inlineStr">
        <is>
          <t>290</t>
        </is>
      </c>
      <c r="AN189" s="5" t="n">
        <v>0.64</v>
      </c>
      <c r="AO189" s="0" t="n">
        <v>40.99</v>
      </c>
      <c r="AP189" s="0" t="n">
        <v>16.52</v>
      </c>
      <c r="AQ189" s="0" t="n">
        <v>16.99</v>
      </c>
      <c r="AR189" s="0">
        <f>IF(VALUE(TRIM(AM189))&lt;=100,"202411999000529084",IF(VALUE(TRIM(AM189))&lt;=200,"202411999000529085",IF(VALUE(TRIM(AM189))&lt;=300,"202411999000529087",IF(VALUE(TRIM(AM189))&lt;=400,"202411999000529089",IF(VALUE(TRIM(AM189))&lt;=500,"202411999000529090",IF(VALUE(TRIM(AM189))&lt;=1000,"202411999000532718","202411999000536024"))))))</f>
        <v/>
      </c>
      <c r="AU189" s="0" t="inlineStr">
        <is>
          <t>正常</t>
        </is>
      </c>
      <c r="BA189" s="0" t="inlineStr">
        <is>
          <t>http://23.94.38.62/NlNnQ3JBeUZ6czRuMDY0ZFFwb1ZPbWc4Q1NvblFQbzE1VHlxa2lsdnl5WFNxWldHRFJzTnM2TnZIdk9BZXcxNVArQkp0bCtSTFZnPQ.jpg</t>
        </is>
      </c>
      <c r="BB189" s="0" t="inlineStr">
        <is>
          <t>http://23.94.38.62/czZITWRRV3c2aFFRaG5sV21XYW5oVy8yeTdmMis0cFViaU5yS09YbEdUSklsQjRlaFpTaFZCS2xITkovQVJyVVZiUXhPa2lkdldRPQ.jpg</t>
        </is>
      </c>
      <c r="BC189" s="0" t="inlineStr">
        <is>
          <t>http://23.94.38.62/cG42ckJRb2w0djVlNjJhMVE3YXpody9Jdit5SjJNMkNlcEdoQlFLc0l5cWhCdjA1eWdpS1RpQ293bXFrN01HaHpQVkF4NDZINGpjPQ.jpg</t>
        </is>
      </c>
      <c r="BD189" s="0" t="inlineStr">
        <is>
          <t>http://23.94.38.62/QWlwanpncXhMTGdaVDN2M1Y3Z1o2TWhtd3lLZkRQems1K1MvUkZUYURjUldXenQ4Nk5BbE9MREhEVmpsTjZqeCt2WlJKRnZjcTR3PQ.jpg</t>
        </is>
      </c>
      <c r="BE189" s="0" t="inlineStr">
        <is>
          <t>http://23.94.38.62/bFUrQWprT2s2em5QNDB0STZwRktPOVFlbGozbEQ5THpWSkhXUlVNcVphR2xDU0NQZzhXRWlKZytWaHovUUpIeG0rNTc0czdSRXpBPQ.jpg</t>
        </is>
      </c>
      <c r="BF189" s="0" t="inlineStr">
        <is>
          <t>http://23.94.38.62/ZDhMV3BtbW5NTVNacjlacnZUSHN2aFphZFB3QnpHUUhGbmtRUTFMOW1HQXltWERoODdwWUNSV1lDajZyUFF0RTY1eWNtNUtweW8wPQ.jpg</t>
        </is>
      </c>
      <c r="BG189" s="0" t="inlineStr">
        <is>
          <t>http://23.94.38.62/K2ZQekFRUVBWOHJWV0pEVUlpZlhiNmgxNmFGM0JLWWdYMTJhS1pJL0JSZzB2UGUzUllEWHZMSkFOZnRrNkcvWkxUSWJwR0toYU1vPQ.jpg</t>
        </is>
      </c>
      <c r="BH189" s="0" t="inlineStr">
        <is>
          <t>http://23.94.38.62/ckV3cGJJdXpuS08yWkFmc2hoQnVFelZReXhIa0ZNV25CS2RjRnVGMkczU1FoRlh3OTVrckhmd0lReG9Gcm1YTDFHc1dreC8zZXNFPQ.jpg</t>
        </is>
      </c>
      <c r="BI189" s="0" t="inlineStr">
        <is>
          <t>http://23.94.38.62/cG5Ic2tseW5hQ2ZsUFhZSDdTVStVTFVHbVNIa2w3WUUxVzU3a3ZvSy81WWViNS9ISmpMaEJoY0FKRTBRK2V0VDRtam5iRm0yaklNPQ.jpg</t>
        </is>
      </c>
      <c r="BJ189" s="0" t="inlineStr">
        <is>
          <t>http://23.94.38.62/OWZGNWpIUy9kckgvdkRIeC9Cd2VpNHc5UHUyRjZVR2pPS0h1R3M1ODdEUEhydkxhQlVMekhJU0lhckpaM0lzd1VqRmszYnZEQUZNPQ.jpg@100</t>
        </is>
      </c>
      <c r="BK189" s="0">
        <f>IF(ISBLANK(BJ189),BA189,BJ189)</f>
        <v/>
      </c>
      <c r="BL189" s="0" t="inlineStr">
        <is>
          <t>ZCY210724715</t>
        </is>
      </c>
      <c r="BN189" s="0" t="inlineStr">
        <is>
          <t>65cm High Temperature Silk Wig Curly Brown Gradient Gold With Rose Net</t>
        </is>
      </c>
      <c r="BO189" s="0" t="inlineStr">
        <is>
          <t>65 厘米高温丝假发卷曲棕色渐变金色带玫瑰网</t>
        </is>
      </c>
      <c r="BP189" s="0" t="inlineStr">
        <is>
          <t>化纤机织假发头套 空气刘海小卷波浪 棕色渐变金色玫瑰网</t>
        </is>
      </c>
      <c r="BQ189" s="0" t="inlineStr">
        <is>
          <t>Chemical Fiber Woven Wig Headpiece Air Bangs Small Curls Waves Brown Gradient Gold Rose Net</t>
        </is>
      </c>
    </row>
    <row r="190" ht="50" customHeight="1" s="1">
      <c r="A190" s="0" t="inlineStr">
        <is>
          <t>ZCY210804702</t>
        </is>
      </c>
      <c r="B190" s="0" t="inlineStr">
        <is>
          <t>Herunwer</t>
        </is>
      </c>
      <c r="C190" s="0" t="inlineStr">
        <is>
          <t>2WXX20250106</t>
        </is>
      </c>
      <c r="D190" s="0" t="inlineStr">
        <is>
          <t>-</t>
        </is>
      </c>
      <c r="F190" s="0">
        <f>C190&amp;D190&amp;A190&amp;D190&amp;B190</f>
        <v/>
      </c>
      <c r="G190" s="0">
        <f>C190&amp;D190&amp;E190&amp;D190&amp;B190</f>
        <v/>
      </c>
      <c r="J190" s="0">
        <f>BN190</f>
        <v/>
      </c>
      <c r="K190" s="0" t="inlineStr">
        <is>
          <t xml:space="preserve">Herunwer </t>
        </is>
      </c>
      <c r="L190" s="0">
        <f>K190&amp;J190</f>
        <v/>
      </c>
      <c r="M190" s="0">
        <f>LEN(L190)</f>
        <v/>
      </c>
      <c r="N190" s="0" t="inlineStr">
        <is>
          <t xml:space="preserve">46cm High Temperature Resistant Silk Wig With Bangs And Brown Long Curly Hair&lt;br&gt;Feature:&lt;br&gt;      100% brand new and high quality!&lt;br&gt;      Material: high temperature fiber&lt;br&gt;      Item type: Wig&lt;br&gt;      Texture: natural wave pattern&lt;br&gt;      Product weight: 260g&lt;br&gt;      Length: 46CM&lt;br&gt;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0" s="2">
        <f>IF(ISNUMBER(SEARCH("&lt;br&gt;Size",SUBSTITUTE(TRIM(N190),"&lt;br&gt; ","&lt;br&gt;"))),LEFT(SUBSTITUTE(TRIM(N190),"&lt;br&gt; ","&lt;br&gt;"),SEARCH("&lt;br&gt;Size",SUBSTITUTE(TRIM(N190),"&lt;br&gt; ","&lt;br&gt;"))-1),SUBSTITUTE(TRIM(N190),"&lt;br&gt; ","&lt;br&gt;"))</f>
        <v/>
      </c>
      <c r="P190" s="2">
        <f>IF(ISNUMBER(SEARCH("Size&lt;br&gt;US",O190)),LEFT(O190,SEARCH("Size&lt;br&gt;US",O190)-1),O190)</f>
        <v/>
      </c>
      <c r="Q190" s="2">
        <f>SUBSTITUTE(P190,"&lt;br&gt;",CHAR(10))</f>
        <v/>
      </c>
      <c r="R190" s="2">
        <f>REPLACE(Q190,1,FIND(CHAR(10),Q190),)</f>
        <v/>
      </c>
      <c r="S190" s="3">
        <f>REPLACE(R190,1,FIND(CHAR(10),R190),)</f>
        <v/>
      </c>
      <c r="T190" s="3">
        <f>REPLACE(S190,1,FIND(CHAR(10),S190),)</f>
        <v/>
      </c>
      <c r="U190" s="3">
        <f>REPLACE(T190,1,FIND(CHAR(10),T190),)</f>
        <v/>
      </c>
      <c r="V190" s="3">
        <f>REPLACE(U190,1,FIND(CHAR(10),U190),)</f>
        <v/>
      </c>
      <c r="W190" s="3">
        <f>REPLACE(V190,1,FIND(CHAR(10),V190),)</f>
        <v/>
      </c>
      <c r="X190" s="3">
        <f>REPLACE(W190,1,FIND(CHAR(10),W190),)</f>
        <v/>
      </c>
      <c r="Y190" s="2">
        <f>K190&amp;"【Service】 If you have any questions, please feel free to contact us and we will answer your questions as soon as possible."</f>
        <v/>
      </c>
      <c r="Z190" s="3" t="inlineStr">
        <is>
          <t>best gift</t>
        </is>
      </c>
      <c r="AA190" s="3">
        <f>LEFT(S190,FIND(CHAR(10),S190)-1)</f>
        <v/>
      </c>
      <c r="AB190" s="2">
        <f>LEFT(T190,FIND(CHAR(10),T190)-1)</f>
        <v/>
      </c>
      <c r="AC190" s="2">
        <f>LEFT(U190,FIND(CHAR(10),U190)-1)</f>
        <v/>
      </c>
      <c r="AD190" s="2">
        <f>LEFT(V190,FIND(CHAR(10),V190)-1)</f>
        <v/>
      </c>
      <c r="AE190" s="2">
        <f>LEFT(W190,FIND(CHAR(10),W190)-1)</f>
        <v/>
      </c>
      <c r="AF190" s="0" t="inlineStr"/>
      <c r="AG190" s="0" t="inlineStr">
        <is>
          <t>Brown</t>
        </is>
      </c>
      <c r="AH190" s="0" t="inlineStr"/>
      <c r="AJ190" s="0" t="inlineStr">
        <is>
          <t>wig</t>
        </is>
      </c>
      <c r="AK190" s="0" t="inlineStr"/>
      <c r="AL190" s="0" t="inlineStr">
        <is>
          <t>43</t>
        </is>
      </c>
      <c r="AM190" s="0" t="inlineStr">
        <is>
          <t>280</t>
        </is>
      </c>
      <c r="AN190" s="5" t="n">
        <v>0.62</v>
      </c>
      <c r="AO190" s="0" t="n">
        <v>39.99</v>
      </c>
      <c r="AP190" s="0" t="n">
        <v>15.97</v>
      </c>
      <c r="AQ190" s="0" t="n">
        <v>15.99</v>
      </c>
      <c r="AR190" s="0">
        <f>IF(VALUE(TRIM(AM190))&lt;=100,"202411999000529084",IF(VALUE(TRIM(AM190))&lt;=200,"202411999000529085",IF(VALUE(TRIM(AM190))&lt;=300,"202411999000529087",IF(VALUE(TRIM(AM190))&lt;=400,"202411999000529089",IF(VALUE(TRIM(AM190))&lt;=500,"202411999000529090",IF(VALUE(TRIM(AM190))&lt;=1000,"202411999000532718","202411999000536024"))))))</f>
        <v/>
      </c>
      <c r="AU190" s="0" t="inlineStr">
        <is>
          <t>正常</t>
        </is>
      </c>
      <c r="BA190" s="0" t="inlineStr">
        <is>
          <t>http://23.94.38.62/L0tjMkdUaGRxT0IyUHRMK1NiVEtqNkEySDFxdVJtanR3QzkwdEVaeWRPSHBmNTRHb3JkVmhxMnorNkxHdjRpZDJUNFdweGJLdnNJPQ.jpg</t>
        </is>
      </c>
      <c r="BB190" s="0" t="inlineStr">
        <is>
          <t>http://23.94.38.62/SnpMdXBUaVAvdU1RcjBnWEhtQlZxb2QrTWNRTlE2MXJMSkg4ekNQN0d5WnBvZUhjaDdueDVDb3l0UUtRV0NVcXlNRFpPTm1rTkhRPQ.jpg</t>
        </is>
      </c>
      <c r="BC190" s="0" t="inlineStr">
        <is>
          <t>http://23.94.38.62/NTdLeStWL2lmcUI3d0dib1lHWm9yR2FmQW1QTzZkT0RQTUg3RkxYTmV5MVovMW9pb21xYmt5Tm85ZndrNTE5ekc2d3VzRVlYSjM4PQ.jpg</t>
        </is>
      </c>
      <c r="BD190" s="0" t="inlineStr">
        <is>
          <t>http://23.94.38.62/a1ZEb04zWTBsVTRDM0ExUWY3OEJYTkxGWCt1OTlocFhJa2FHeFhNOUpqcVV6MEdlVEhBQVFYMnJNdnU3d0doVStnNWtCNGE4MXVvPQ.jpg</t>
        </is>
      </c>
      <c r="BE190" s="0" t="inlineStr">
        <is>
          <t>http://23.94.38.62/RUFnSzlWOFJZTFVlK1ltVGZ1WStSeWhNamw1WjFkTDlSa1Y1SnZMcHFTNEZiQWVyakZIWDVMZjFQNTJGUXNYYWthSEdNM2VCaFVVPQ.jpg</t>
        </is>
      </c>
      <c r="BF190" s="0" t="inlineStr">
        <is>
          <t>http://23.94.38.62/eVNuUXRPaXpNc0JEcHZFYmlVZzhlelllbzdDU2U5WTdpY2IyWEIyczFLMFBnOUJTWG1xanREZDlIN1c4d2lFYTZBd0dYRFFRbVJFPQ.jpg</t>
        </is>
      </c>
      <c r="BG190" s="0" t="inlineStr">
        <is>
          <t>http://23.94.38.62/VHFTS2U0WU1CRW5Rd1Nja0QrQVo1T3drT0xUUGhEQytlNXlXOS9xQmI2WDZqSitPc0h3aGtHVnZsbkQyZ2FwRHhUdHkyV21HYTkwPQ.jpg</t>
        </is>
      </c>
      <c r="BH190" s="0" t="inlineStr">
        <is>
          <t>http://23.94.38.62/Njdudm1EOG5wa0x4cDdQRGk5RnI5bmdHTTZjajF0SWVCL2FQV1Y2MUFSSC9RY0JORGZMNDdLWXZpK3ErcG1QUWxTanNIMTNEUDhrPQ.jpg</t>
        </is>
      </c>
      <c r="BI190" s="0" t="inlineStr">
        <is>
          <t>http://23.94.38.62/OVc3cEMwOTlkYTI3SG1tNjlpWEVxQWRmTU5GN0p2SG1HOTU2TWNnUW90Sy9aRlNiWHhhNGtvTmIySDc3VmlQczRXdVVoeU5YcjhjPQ.jpg</t>
        </is>
      </c>
      <c r="BJ190" s="0" t="inlineStr">
        <is>
          <t>http://23.94.38.62/UnNYdi9BM3hqVFY2NVM5ZWdYNjR0UXhndC8wMWlBVnFrRDBoTVpqMFRLYTZVelplUEkyRW9heHl1c29FeEIwVU93djZIdUxJNlFFPQ.jpg@100</t>
        </is>
      </c>
      <c r="BK190" s="0">
        <f>IF(ISBLANK(BJ190),BA190,BJ190)</f>
        <v/>
      </c>
      <c r="BL190" s="0" t="inlineStr">
        <is>
          <t>ZCY210804702</t>
        </is>
      </c>
      <c r="BN190" s="0" t="inlineStr">
        <is>
          <t>46cm High Temperature Resistant Silk Wig With Bangs And Brown Long Curly Hair</t>
        </is>
      </c>
      <c r="BO190" s="0" t="inlineStr">
        <is>
          <t>46cm耐高温真丝假发 有刘海 棕色长卷发</t>
        </is>
      </c>
      <c r="BP190" s="0" t="inlineStr">
        <is>
          <t>空气刘海棕色渐变 大波浪长卷发机制 化纤头套 玫瑰网</t>
        </is>
      </c>
      <c r="BQ190" s="0" t="inlineStr">
        <is>
          <t>Air Bangs Brown Gradient Big Wave Long Curly Hair Mechanism Chemical Fiber Headpiece Rose Net</t>
        </is>
      </c>
    </row>
    <row r="191" ht="50" customHeight="1" s="1">
      <c r="A191" s="0" t="inlineStr">
        <is>
          <t>ZCY210804703</t>
        </is>
      </c>
      <c r="B191" s="0" t="inlineStr">
        <is>
          <t>Herunwer</t>
        </is>
      </c>
      <c r="C191" s="0" t="inlineStr">
        <is>
          <t>2WXX20250106</t>
        </is>
      </c>
      <c r="D191" s="0" t="inlineStr">
        <is>
          <t>-</t>
        </is>
      </c>
      <c r="E191" s="0" t="n"/>
      <c r="F191" s="0">
        <f>C191&amp;D191&amp;A191&amp;D191&amp;B191</f>
        <v/>
      </c>
      <c r="G191" s="0">
        <f>C191&amp;D191&amp;E191&amp;D191&amp;B191</f>
        <v/>
      </c>
      <c r="J191" s="0">
        <f>BN191</f>
        <v/>
      </c>
      <c r="K191" s="0" t="inlineStr">
        <is>
          <t xml:space="preserve">Herunwer </t>
        </is>
      </c>
      <c r="L191" s="0">
        <f>K191&amp;J191</f>
        <v/>
      </c>
      <c r="M191" s="0">
        <f>LEN(L191)</f>
        <v/>
      </c>
      <c r="N191" s="0" t="inlineStr">
        <is>
          <t xml:space="preserve">65cm High Temperature Fiber Silk Wig, Gray And Golden Curly Hair With Rose Net&lt;br&gt;Feature:&lt;br&gt;      100% brand new and high quality!&lt;br&gt;      Material: high temperature fiber&lt;br&gt;      Item type: Wig&lt;br&gt;      Texture: natural wave pattern&lt;br&gt;      Product weight: 260g&lt;br&gt;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1" s="2">
        <f>IF(ISNUMBER(SEARCH("&lt;br&gt;Size",SUBSTITUTE(TRIM(N191),"&lt;br&gt; ","&lt;br&gt;"))),LEFT(SUBSTITUTE(TRIM(N191),"&lt;br&gt; ","&lt;br&gt;"),SEARCH("&lt;br&gt;Size",SUBSTITUTE(TRIM(N191),"&lt;br&gt; ","&lt;br&gt;"))-1),SUBSTITUTE(TRIM(N191),"&lt;br&gt; ","&lt;br&gt;"))</f>
        <v/>
      </c>
      <c r="P191" s="2">
        <f>IF(ISNUMBER(SEARCH("Size&lt;br&gt;US",O191)),LEFT(O191,SEARCH("Size&lt;br&gt;US",O191)-1),O191)</f>
        <v/>
      </c>
      <c r="Q191" s="2">
        <f>SUBSTITUTE(P191,"&lt;br&gt;",CHAR(10))</f>
        <v/>
      </c>
      <c r="R191" s="2">
        <f>REPLACE(Q191,1,FIND(CHAR(10),Q191),)</f>
        <v/>
      </c>
      <c r="S191" s="3">
        <f>REPLACE(R191,1,FIND(CHAR(10),R191),)</f>
        <v/>
      </c>
      <c r="T191" s="3">
        <f>REPLACE(S191,1,FIND(CHAR(10),S191),)</f>
        <v/>
      </c>
      <c r="U191" s="3">
        <f>REPLACE(T191,1,FIND(CHAR(10),T191),)</f>
        <v/>
      </c>
      <c r="V191" s="3">
        <f>REPLACE(U191,1,FIND(CHAR(10),U191),)</f>
        <v/>
      </c>
      <c r="W191" s="3">
        <f>REPLACE(V191,1,FIND(CHAR(10),V191),)</f>
        <v/>
      </c>
      <c r="X191" s="3">
        <f>REPLACE(W191,1,FIND(CHAR(10),W191),)</f>
        <v/>
      </c>
      <c r="Y191" s="2">
        <f>K191&amp;"【Service】 If you have any questions, please feel free to contact us and we will answer your questions as soon as possible."</f>
        <v/>
      </c>
      <c r="Z191" s="3" t="inlineStr">
        <is>
          <t>best gift</t>
        </is>
      </c>
      <c r="AA191" s="3">
        <f>LEFT(S191,FIND(CHAR(10),S191)-1)</f>
        <v/>
      </c>
      <c r="AB191" s="2">
        <f>LEFT(T191,FIND(CHAR(10),T191)-1)</f>
        <v/>
      </c>
      <c r="AC191" s="2">
        <f>LEFT(U191,FIND(CHAR(10),U191)-1)</f>
        <v/>
      </c>
      <c r="AD191" s="2">
        <f>LEFT(V191,FIND(CHAR(10),V191)-1)</f>
        <v/>
      </c>
      <c r="AE191" s="2">
        <f>LEFT(W191,FIND(CHAR(10),W191)-1)</f>
        <v/>
      </c>
      <c r="AF191" s="0" t="inlineStr"/>
      <c r="AG191" s="0" t="inlineStr">
        <is>
          <t>multicolor</t>
        </is>
      </c>
      <c r="AH191" s="0" t="inlineStr"/>
      <c r="AJ191" s="0" t="inlineStr">
        <is>
          <t>wig</t>
        </is>
      </c>
      <c r="AK191" s="0" t="inlineStr"/>
      <c r="AL191" s="0" t="inlineStr">
        <is>
          <t>45</t>
        </is>
      </c>
      <c r="AM191" s="0" t="inlineStr">
        <is>
          <t>280</t>
        </is>
      </c>
      <c r="AN191" s="5" t="n">
        <v>0.62</v>
      </c>
      <c r="AO191" s="0" t="n">
        <v>40.99</v>
      </c>
      <c r="AP191" s="0" t="n">
        <v>16.37</v>
      </c>
      <c r="AQ191" s="0" t="n">
        <v>15.99</v>
      </c>
      <c r="AR191" s="0">
        <f>IF(VALUE(TRIM(AM191))&lt;=100,"202411999000529084",IF(VALUE(TRIM(AM191))&lt;=200,"202411999000529085",IF(VALUE(TRIM(AM191))&lt;=300,"202411999000529087",IF(VALUE(TRIM(AM191))&lt;=400,"202411999000529089",IF(VALUE(TRIM(AM191))&lt;=500,"202411999000529090",IF(VALUE(TRIM(AM191))&lt;=1000,"202411999000532718","202411999000536024"))))))</f>
        <v/>
      </c>
      <c r="AU191" s="0" t="inlineStr">
        <is>
          <t>正常</t>
        </is>
      </c>
      <c r="BA191" s="0" t="inlineStr">
        <is>
          <t>http://23.94.38.62/dXY5UTAwYko3ZmcyUFhva0xmSUxhb085UGRBOFhTaEI3WE1XZ1E2OWg5L2dVdTZQVzhPNXBDV0d5dWpmZXl6dmt3ek1JamxGa1RzPQ.jpg</t>
        </is>
      </c>
      <c r="BB191" s="0" t="inlineStr">
        <is>
          <t>http://23.94.38.62/TGhOMEsrcFVtZStDWTFrUHIwMjBxK3BNRlZielNmMGNTVTdpODIzVW43OGpkQm1Hc0IyS3FtYUd4MkJaK0ZDRC9naENVUnFIZHhvPQ.jpg</t>
        </is>
      </c>
      <c r="BC191" s="0" t="inlineStr">
        <is>
          <t>http://23.94.38.62/c2RiVytQbzZxc05Tc0VwV2oyQnhnbFIzZDYxcElubzZYUmVCQXNTblFrN1RqQjZhODNnQWRiM0JDbjJZdk52MGR4VEI3dHBiUU9vPQ.jpg</t>
        </is>
      </c>
      <c r="BD191" s="0" t="inlineStr">
        <is>
          <t>http://23.94.38.62/dy9vVis3d2MyUjZsSithbnBqTCtJbmNPSitpZXN1MFlGR21iWmZLN0J3dlFsN285TWM3aGJvTE1TKy8vSEJDWHNwV3lRQlhKV1ZvPQ.jpg</t>
        </is>
      </c>
      <c r="BE191" s="0" t="inlineStr">
        <is>
          <t>http://23.94.38.62/bXBDdnJ0bkR3c3BzbEFBVEZjY0JDRGRsbVl6bXlKbWg4dFZ4cXRjK3NneGR1L2RUdE1ZbkQxbjgyaXNoWkZ5WDJZN2NlbzZ3TjFBPQ.jpg</t>
        </is>
      </c>
      <c r="BF191" s="0" t="inlineStr">
        <is>
          <t>http://23.94.38.62/eHRzZnduVkN5NW9sMnQ5UlBuWmQwUFdMUjdtSnpYaVV0eUsxcTNXVDRqVC84bEZwZmhaSlpUNXBucW5wSmpYQjdFMFhZSm5WNC9rPQ.jpg</t>
        </is>
      </c>
      <c r="BG191" s="0" t="inlineStr">
        <is>
          <t>http://23.94.38.62/T0xTQUE1UjRDamdDM3V6YldQZXE3MGtySFZaaHBOaHVhTXB4Vi8zYW5OT2NzTXhUbVA1alpHckxoUWNMQURHcUh6OFNFUmJUWWw0PQ.jpg</t>
        </is>
      </c>
      <c r="BH191" s="0" t="inlineStr">
        <is>
          <t>http://23.94.38.62/VmpxdjhyM3RCdEU0U0R1QVBnQjJ5U3pHV1VRVHdJTmNVeHkrc3paeUY4MHBwYUZjUm82WFZhRFEvQ2tadDJRVmdEdjVxdWpKWUZjPQ.jpg</t>
        </is>
      </c>
      <c r="BI191" s="0" t="inlineStr">
        <is>
          <t>http://23.94.38.62/OGF6dGs0blJOWlg0NWRKemcxQlVNcEhOQzYzT1BSSm1Wbk5IdzJUbU5GUGkwSlRuSE5BVkF1VmFnaDFJSkF5eStXNXF6eXlIYWQ4PQ.jpg</t>
        </is>
      </c>
      <c r="BJ191" s="0" t="inlineStr">
        <is>
          <t>http://23.94.38.62/WnBtQlh4THFoU1Irdkk1VEVORzR5eUYzRjRqakNtK0ZucFFxVCtwNUMwVWRSME00UlpRYmtXbTczaUJsTmhFZWRSMUE1RnZlaVZVPQ.jpg@100</t>
        </is>
      </c>
      <c r="BK191" s="0">
        <f>IF(ISBLANK(BJ191),BA191,BJ191)</f>
        <v/>
      </c>
      <c r="BL191" s="0" t="inlineStr">
        <is>
          <t>ZCY210804703</t>
        </is>
      </c>
      <c r="BN191" s="0" t="inlineStr">
        <is>
          <t>65cm High Temperature Fiber Silk Wig, Gray And Golden Curly Hair With Rose Net</t>
        </is>
      </c>
      <c r="BO191" s="0" t="inlineStr">
        <is>
          <t>65厘米高温纤维丝假发，灰色和金色卷发，带玫瑰网</t>
        </is>
      </c>
      <c r="BP191" s="0" t="inlineStr">
        <is>
          <t>中分烟灰色金色渐变 大波浪卷发化纤 机制头套 玫瑰网</t>
        </is>
      </c>
      <c r="BQ191" s="0" t="inlineStr">
        <is>
          <t>Middle-Parted Smoky Gray And Golden Gradient Big Wavy Curly Hair Synthetic Fiber Machine-Made Headpiece Rose Net</t>
        </is>
      </c>
    </row>
    <row r="192" ht="50" customHeight="1" s="1">
      <c r="A192" s="0" t="inlineStr">
        <is>
          <t>ZCY210831701</t>
        </is>
      </c>
      <c r="B192" s="0" t="inlineStr">
        <is>
          <t>Herunwer</t>
        </is>
      </c>
      <c r="C192" s="0" t="inlineStr">
        <is>
          <t>2WXX20250106</t>
        </is>
      </c>
      <c r="D192" s="0" t="inlineStr">
        <is>
          <t>-</t>
        </is>
      </c>
      <c r="E192" s="0" t="n"/>
      <c r="F192" s="0">
        <f>C192&amp;D192&amp;A192&amp;D192&amp;B192</f>
        <v/>
      </c>
      <c r="G192" s="0">
        <f>C192&amp;D192&amp;E192&amp;D192&amp;B192</f>
        <v/>
      </c>
      <c r="J192" s="0">
        <f>BN192</f>
        <v/>
      </c>
      <c r="K192" s="0" t="inlineStr">
        <is>
          <t xml:space="preserve">Herunwer </t>
        </is>
      </c>
      <c r="L192" s="0">
        <f>K192&amp;J192</f>
        <v/>
      </c>
      <c r="M192" s="0">
        <f>LEN(L192)</f>
        <v/>
      </c>
      <c r="N192" s="0" t="inlineStr">
        <is>
          <t xml:space="preserve">50cm High Temperature Silk Wig Golden Highlighting Gray Long Curly Hair With Rose Net&lt;br&gt;Feature:&lt;br&gt;      100% brand new and high quality!&lt;br&gt;      Material: high temperature fiber&lt;br&gt;      Item type: Wig&lt;br&gt;      Texture: natural wave pattern&lt;br&gt;      Product weight: 282g&lt;br&gt;      Length: 50CM&lt;br&gt;      Head circumference: about 55cm&lt;br&gt;      You can change your style with a hair dryer (cold wind) or hair stick (preferably not high temperature). You can cut or trim it to your favorite style. Very stylish design, natural appearance and soft to uch.&lt;br&gt;       You can wear it for parties or daily use. The size is Adj 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is>
      </c>
      <c r="O192" s="2">
        <f>IF(ISNUMBER(SEARCH("&lt;br&gt;Size",SUBSTITUTE(TRIM(N192),"&lt;br&gt; ","&lt;br&gt;"))),LEFT(SUBSTITUTE(TRIM(N192),"&lt;br&gt; ","&lt;br&gt;"),SEARCH("&lt;br&gt;Size",SUBSTITUTE(TRIM(N192),"&lt;br&gt; ","&lt;br&gt;"))-1),SUBSTITUTE(TRIM(N192),"&lt;br&gt; ","&lt;br&gt;"))</f>
        <v/>
      </c>
      <c r="P192" s="2">
        <f>IF(ISNUMBER(SEARCH("Size&lt;br&gt;US",O192)),LEFT(O192,SEARCH("Size&lt;br&gt;US",O192)-1),O192)</f>
        <v/>
      </c>
      <c r="Q192" s="2">
        <f>SUBSTITUTE(P192,"&lt;br&gt;",CHAR(10))</f>
        <v/>
      </c>
      <c r="R192" s="2">
        <f>REPLACE(Q192,1,FIND(CHAR(10),Q192),)</f>
        <v/>
      </c>
      <c r="S192" s="3">
        <f>REPLACE(R192,1,FIND(CHAR(10),R192),)</f>
        <v/>
      </c>
      <c r="T192" s="3">
        <f>REPLACE(S192,1,FIND(CHAR(10),S192),)</f>
        <v/>
      </c>
      <c r="U192" s="3">
        <f>REPLACE(T192,1,FIND(CHAR(10),T192),)</f>
        <v/>
      </c>
      <c r="V192" s="3">
        <f>REPLACE(U192,1,FIND(CHAR(10),U192),)</f>
        <v/>
      </c>
      <c r="W192" s="3">
        <f>REPLACE(V192,1,FIND(CHAR(10),V192),)</f>
        <v/>
      </c>
      <c r="X192" s="3">
        <f>REPLACE(W192,1,FIND(CHAR(10),W192),)</f>
        <v/>
      </c>
      <c r="Y192" s="2">
        <f>K192&amp;"【Service】 If you have any questions, please feel free to contact us and we will answer your questions as soon as possible."</f>
        <v/>
      </c>
      <c r="Z192" s="3" t="inlineStr">
        <is>
          <t>best gift</t>
        </is>
      </c>
      <c r="AA192" s="3">
        <f>LEFT(S192,FIND(CHAR(10),S192)-1)</f>
        <v/>
      </c>
      <c r="AB192" s="2">
        <f>LEFT(T192,FIND(CHAR(10),T192)-1)</f>
        <v/>
      </c>
      <c r="AC192" s="2">
        <f>LEFT(U192,FIND(CHAR(10),U192)-1)</f>
        <v/>
      </c>
      <c r="AD192" s="2">
        <f>LEFT(V192,FIND(CHAR(10),V192)-1)</f>
        <v/>
      </c>
      <c r="AE192" s="2">
        <f>LEFT(W192,FIND(CHAR(10),W192)-1)</f>
        <v/>
      </c>
      <c r="AF192" s="0" t="inlineStr"/>
      <c r="AG192" s="0" t="inlineStr">
        <is>
          <t>multicolor</t>
        </is>
      </c>
      <c r="AH192" s="0" t="inlineStr"/>
      <c r="AJ192" s="0" t="inlineStr">
        <is>
          <t>wig</t>
        </is>
      </c>
      <c r="AK192" s="0" t="inlineStr"/>
      <c r="AL192" s="0" t="inlineStr">
        <is>
          <t>46</t>
        </is>
      </c>
      <c r="AM192" s="0" t="inlineStr">
        <is>
          <t>290</t>
        </is>
      </c>
      <c r="AN192" s="5" t="n">
        <v>0.64</v>
      </c>
      <c r="AO192" s="0" t="n">
        <v>41.99</v>
      </c>
      <c r="AP192" s="0" t="n">
        <v>16.72</v>
      </c>
      <c r="AQ192" s="0" t="n">
        <v>16.99</v>
      </c>
      <c r="AR192" s="0">
        <f>IF(VALUE(TRIM(AM192))&lt;=100,"202411999000529084",IF(VALUE(TRIM(AM192))&lt;=200,"202411999000529085",IF(VALUE(TRIM(AM192))&lt;=300,"202411999000529087",IF(VALUE(TRIM(AM192))&lt;=400,"202411999000529089",IF(VALUE(TRIM(AM192))&lt;=500,"202411999000529090",IF(VALUE(TRIM(AM192))&lt;=1000,"202411999000532718","202411999000536024"))))))</f>
        <v/>
      </c>
      <c r="AU192" s="0" t="inlineStr">
        <is>
          <t>正常</t>
        </is>
      </c>
      <c r="BA192" s="0" t="inlineStr">
        <is>
          <t>http://23.94.38.62/WGlmMlV0aERqeEUvL2lDMy9hMk90TDlQWnExbnZJcWV6ME4zNTRtMmFCczMxZWNVdW94Tms4aS81ZVNBQ3dnUUZYVGNweXlpRmo4PQ.jpg</t>
        </is>
      </c>
      <c r="BB192" s="0" t="inlineStr">
        <is>
          <t>http://23.94.38.62/NzRBVGN6UEcySVBmSVE3SGlNSUJYZHBBY3V6dHlMa0hTeGpnQk53SjkzL0NQamRnek1TbXRFOTg3VzViSHhPOVQ5Y2d3RW1Jajg0PQ.jpg</t>
        </is>
      </c>
      <c r="BC192" s="0" t="inlineStr">
        <is>
          <t>http://23.94.38.62/NCtnVzNETkpRM1pmc1BGZmxlUmpLRzhKYnFtNERLMDZQTlhZbFdXb1AvbUpZWnczTmRIaXhRZm1GcnYzT2oxWlNIaVI2ZCs4THJFPQ.jpg</t>
        </is>
      </c>
      <c r="BD192" s="0" t="inlineStr">
        <is>
          <t>http://23.94.38.62/V0QzdS9xY29QcSs2dDRTbFpMdFpQdHdmV2Y4Vmt5dDNHZHZUSDlkc1dIWVVZRXBtblFSbWliYUREV2RQZitwcFNYQ1pVZXhwUWVNPQ.jpg</t>
        </is>
      </c>
      <c r="BE192" s="0" t="inlineStr">
        <is>
          <t>http://23.94.38.62/UWFCc01CRlBVdlkwZXR2cUtkMkhqdWRidjdrT29VMWF3MVdzdk9rZG40VVE2dnp1OXY3SHdCT1psOWQ1RzdTV1dRR1V5RzhOd0RBPQ.jpg</t>
        </is>
      </c>
      <c r="BF192" s="0" t="inlineStr">
        <is>
          <t>http://23.94.38.62/VW5kOE82RjBlRXJOQU1rRWxIRWtCQm4wcmNaUSt5VTR6QkpBUHRnQWNGbUJ0b21NK1FFMUQrRUlWV2pGcnVuWEg1Ylphc2JWQjZJPQ.jpg</t>
        </is>
      </c>
      <c r="BG192" s="0" t="inlineStr">
        <is>
          <t>http://23.94.38.62/T2dsalkxQllvWExuNEhTRW9yMWwrcDZpeW82cFVSeS9YY05vS2phWW1BSHpmVlNkaVJTUC9GZlJQZFF0VWViZWVDZm9RWGtMb3YwPQ.jpg</t>
        </is>
      </c>
      <c r="BH192" s="0" t="inlineStr">
        <is>
          <t>http://23.94.38.62/NXFncHlXYlRCUVBIQ25WVUdJd2k2eWNBcTVZK2VTdzVVYXBCYVl6WXplRmsvSzZOTzEweWhrTHFacGlKWDd3RmE4b2NNaUd1aGE4PQ.jpg</t>
        </is>
      </c>
      <c r="BI192" s="0" t="inlineStr">
        <is>
          <t>http://23.94.38.62/Y2ZON205M3YzMGpWZFAzeFZ0UUxWMysrQ1o1M0w1ck1Rc2kzR2gvSmFQQlR1bDZsUHl0OUhVY1I3MlN2dkc2dldCWFlIdGlVRFgwPQ.jpg</t>
        </is>
      </c>
      <c r="BJ192" s="0" t="inlineStr">
        <is>
          <t>http://23.94.38.62/Rm5BcjhaY0pNajBmeTZyK3hseW1lM08vR1JxQURyTFNaM3g2a1UvbmJ6NUhJLzBXOVdNUmRlTVp0TmdjNERiNTNTalhkNjUwa1FjPQ.jpg@100</t>
        </is>
      </c>
      <c r="BK192" s="0">
        <f>IF(ISBLANK(BJ192),BA192,BJ192)</f>
        <v/>
      </c>
      <c r="BL192" s="0" t="inlineStr">
        <is>
          <t>ZCY210831701</t>
        </is>
      </c>
      <c r="BN192" s="0" t="inlineStr">
        <is>
          <t>50cm High Temperature Silk Wig Golden Highlighting Gray Long Curly Hair With Rose Net</t>
        </is>
      </c>
      <c r="BO192" s="0" t="inlineStr">
        <is>
          <t>50 厘米高温丝假发金色挑染灰色长卷发带玫瑰网</t>
        </is>
      </c>
      <c r="BP192" s="0" t="inlineStr">
        <is>
          <t>金色挑染灰色大波浪长卷发假发 高温丝玫瑰网</t>
        </is>
      </c>
      <c r="BQ192" s="0" t="inlineStr">
        <is>
          <t>Golden Highlight Gray Big Wave Long Curly Wig High Temperature Silk Rose Net</t>
        </is>
      </c>
    </row>
    <row r="193" ht="50" customHeight="1" s="1">
      <c r="A193" s="0" t="inlineStr">
        <is>
          <t>JHX241122002</t>
        </is>
      </c>
      <c r="B193" s="0" t="inlineStr">
        <is>
          <t>Herunwer</t>
        </is>
      </c>
      <c r="C193" s="0" t="inlineStr">
        <is>
          <t>2WXX20250106</t>
        </is>
      </c>
      <c r="D193" s="0" t="inlineStr">
        <is>
          <t>-</t>
        </is>
      </c>
      <c r="E193" s="0" t="n"/>
      <c r="F193" s="0">
        <f>C193&amp;D193&amp;A193&amp;D193&amp;B193</f>
        <v/>
      </c>
      <c r="G193" s="0">
        <f>C193&amp;D193&amp;E193&amp;D193&amp;B193</f>
        <v/>
      </c>
      <c r="J193" s="0">
        <f>BN193</f>
        <v/>
      </c>
      <c r="K193" s="0" t="inlineStr">
        <is>
          <t xml:space="preserve">Herunwer </t>
        </is>
      </c>
      <c r="L193" s="0">
        <f>K193&amp;J193</f>
        <v/>
      </c>
      <c r="M193" s="0">
        <f>LEN(L193)</f>
        <v/>
      </c>
      <c r="N193" s="0" t="inlineStr">
        <is>
          <t>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t>
        </is>
      </c>
      <c r="O193" s="2">
        <f>IF(ISNUMBER(SEARCH("&lt;br&gt;Size",SUBSTITUTE(TRIM(N193),"&lt;br&gt; ","&lt;br&gt;"))),LEFT(SUBSTITUTE(TRIM(N193),"&lt;br&gt; ","&lt;br&gt;"),SEARCH("&lt;br&gt;Size",SUBSTITUTE(TRIM(N193),"&lt;br&gt; ","&lt;br&gt;"))-1),SUBSTITUTE(TRIM(N193),"&lt;br&gt; ","&lt;br&gt;"))</f>
        <v/>
      </c>
      <c r="P193" s="2">
        <f>IF(ISNUMBER(SEARCH("Size&lt;br&gt;US",O193)),LEFT(O193,SEARCH("Size&lt;br&gt;US",O193)-1),O193)</f>
        <v/>
      </c>
      <c r="Q193" s="2">
        <f>SUBSTITUTE(P193,"&lt;br&gt;",CHAR(10))</f>
        <v/>
      </c>
      <c r="R193" s="2">
        <f>REPLACE(Q193,1,FIND(CHAR(10),Q193),)</f>
        <v/>
      </c>
      <c r="S193" s="3">
        <f>REPLACE(R193,1,FIND(CHAR(10),R193),)</f>
        <v/>
      </c>
      <c r="T193" s="3">
        <f>REPLACE(S193,1,FIND(CHAR(10),S193),)</f>
        <v/>
      </c>
      <c r="U193" s="3">
        <f>REPLACE(T193,1,FIND(CHAR(10),T193),)</f>
        <v/>
      </c>
      <c r="V193" s="3">
        <f>REPLACE(U193,1,FIND(CHAR(10),U193),)</f>
        <v/>
      </c>
      <c r="W193" s="3">
        <f>REPLACE(V193,1,FIND(CHAR(10),V193),)</f>
        <v/>
      </c>
      <c r="X193" s="3">
        <f>REPLACE(W193,1,FIND(CHAR(10),W193),)</f>
        <v/>
      </c>
      <c r="Y193" s="2">
        <f>K193&amp;"【Service】 If you have any questions, please feel free to contact us and we will answer your questions as soon as possible."</f>
        <v/>
      </c>
      <c r="Z193" s="3" t="inlineStr">
        <is>
          <t>best gift</t>
        </is>
      </c>
      <c r="AA193" s="3">
        <f>LEFT(S193,FIND(CHAR(10),S193)-1)</f>
        <v/>
      </c>
      <c r="AB193" s="2">
        <f>LEFT(T193,FIND(CHAR(10),T193)-1)</f>
        <v/>
      </c>
      <c r="AC193" s="2">
        <f>LEFT(U193,FIND(CHAR(10),U193)-1)</f>
        <v/>
      </c>
      <c r="AD193" s="2">
        <f>LEFT(V193,FIND(CHAR(10),V193)-1)</f>
        <v/>
      </c>
      <c r="AE193" s="2">
        <f>LEFT(W193,FIND(CHAR(10),W193)-1)</f>
        <v/>
      </c>
      <c r="AF193" s="0" t="inlineStr">
        <is>
          <t>信封件-DE2</t>
        </is>
      </c>
      <c r="AG193" s="0" t="inlineStr">
        <is>
          <t>brown</t>
        </is>
      </c>
      <c r="AH193" s="0" t="inlineStr">
        <is>
          <t>Free Size</t>
        </is>
      </c>
      <c r="AJ193" s="0" t="inlineStr">
        <is>
          <t>polyester</t>
        </is>
      </c>
      <c r="AK193" s="0" t="inlineStr">
        <is>
          <t>聚酯纤维</t>
        </is>
      </c>
      <c r="AL193" s="0" t="inlineStr">
        <is>
          <t>37</t>
        </is>
      </c>
      <c r="AM193" s="0" t="inlineStr">
        <is>
          <t>230</t>
        </is>
      </c>
      <c r="AN193" s="5" t="n">
        <v>0.51</v>
      </c>
      <c r="AO193" s="0" t="n">
        <v>34.99</v>
      </c>
      <c r="AP193" s="0" t="n">
        <v>14.05</v>
      </c>
      <c r="AQ193" s="0" t="n">
        <v>13.99</v>
      </c>
      <c r="AR193" s="0">
        <f>IF(VALUE(TRIM(AM193))&lt;=100,"202411999000529084",IF(VALUE(TRIM(AM193))&lt;=200,"202411999000529085",IF(VALUE(TRIM(AM193))&lt;=300,"202411999000529087",IF(VALUE(TRIM(AM193))&lt;=400,"202411999000529089",IF(VALUE(TRIM(AM193))&lt;=500,"202411999000529090",IF(VALUE(TRIM(AM193))&lt;=1000,"202411999000532718","202411999000536024"))))))</f>
        <v/>
      </c>
      <c r="AU193" s="0" t="inlineStr">
        <is>
          <t>正常</t>
        </is>
      </c>
      <c r="BA193" s="0" t="inlineStr">
        <is>
          <t>http://23.94.38.62/aVVJemhmK2Q2QldVbFdhbkNJYzhVMURUU0VXYkxnanZEZmQ0T0Q2UmVRYzZkR05Vak14VEVBUWRXaGNYOXpnNzV2SEFoZk5wRHI1SGpya1M4bGRyNnc9PQ.jpg</t>
        </is>
      </c>
      <c r="BB193" s="0" t="inlineStr">
        <is>
          <t>http://23.94.38.62/VDNmSmNLQlZWcGpSVkVaYm0rZWJEakR6MEkrT1hzWWlZUnhoUi96Z3V2RXV1Qi96QkQ3YXdXSXZDdjVFSkxUcmVLeEIzTjkxM0RoVlZMU2gyKzVxZVE9PQ.jpg</t>
        </is>
      </c>
      <c r="BC193" s="0" t="inlineStr">
        <is>
          <t>http://23.94.38.62/cUo3UXk0d2t6c2lueHNIVjNNZUdQY21oeXBjVmEzMCtYaGZTVnRvdjlGcmo3OGNQS0o1QndiZHZoVHJYOGNJTHNML1hiWEpJbmRCVjRXL1VjMVRLc0E9PQ.jpg</t>
        </is>
      </c>
      <c r="BD193" s="0" t="inlineStr">
        <is>
          <t>http://23.94.38.62/d1pna2ZTQ0pVNm5QY0NnZlg0b0ZLRjJXM01yeVI1L0kyemhKMVFXOHp0VXJzZjlQT1Q2MWxjS1dBREJ4cm9WbkZiZEtmanp0KzRpeWgxaE53RmpzNlE9PQ.jpg</t>
        </is>
      </c>
      <c r="BE193" s="0" t="inlineStr">
        <is>
          <t>http://23.94.38.62/WGZWWWFhSFgzNThqQU42VlBhSHpvc2tvbDhoWCs1VjA0aDh4WUdBaDJKMWQrMytxYnZHL1dlNTl4L09kZFJTVWF4bHM5TVI3ZTUvSzRGNk04VUlZTGc9PQ.jpg</t>
        </is>
      </c>
      <c r="BF193" s="0" t="inlineStr">
        <is>
          <t>http://23.94.38.62/RlF2YWprRm1idWlSaU1UTTNGcDc1NWxWZk9VQ1BZSHpPbFVzQlFTeHEzOG9PSU1IUFNYKzBaTlNoTExwWmRzVVAwdC90SE1jZm5pUnM3d2oxdWJQOFE9PQ.jpg</t>
        </is>
      </c>
      <c r="BG193" s="0" t="inlineStr">
        <is>
          <t>http://23.94.38.62/TXZEWENrN1ZiYWd3bTVCM2ErK3l5RXBVeHZ2aXBSYnVRT3JwMWtTVGZJa0hXajRLZEhXZ0FNbVNmeUFxdTNyaDVDQk9SdHY1NVJLaHZEczZjMUVLT1E9PQ.jpg</t>
        </is>
      </c>
      <c r="BH193" s="0" t="inlineStr">
        <is>
          <t>http://23.94.38.62/bEFjYkZFS2dFVzNBVExBR2M3ZVF1bGxzNTNFZkhnYVcvQ3E4Y0R5VHBjMWoyZi9ob0Z6ckZlV1F1ZjVDUG1nUlBuRkw2enpZc0JlRkN6ZlBQaGhFOVE9PQ.jpg</t>
        </is>
      </c>
      <c r="BI193" s="0" t="inlineStr">
        <is>
          <t>http://23.94.38.62/Slo3YVIzNHk2b2hSMXVrVXQwZVUwcGp0THJEcHZvRFZxY2JuMUVEbkhHUDBEOWRkL082dVZQbkNlRGpsbnViemlWeUpCZmxJdkhaM3VnbWRURWlBSUE9PQ.jpg</t>
        </is>
      </c>
      <c r="BJ193" s="0" t="inlineStr">
        <is>
          <t>http://23.94.38.62/U21EV3dwWFhqYUQxakZPZHhIU3BSNHdSY2dEeDllTEtNRmpkaVNhZmlNbWFWRmRlckkvak1RTnE4M1c3TFdZTC9FYU9qRE1MQVNmQnkxUXdKZWZyQmc9PQ.jpg@100</t>
        </is>
      </c>
      <c r="BK193" s="0">
        <f>IF(ISBLANK(BJ193),BA193,BJ193)</f>
        <v/>
      </c>
      <c r="BL193" s="0" t="inlineStr">
        <is>
          <t>JHX241122002</t>
        </is>
      </c>
      <c r="BN193" s="0" t="inlineStr">
        <is>
          <t>Cold Brown With Straight Bangs And Shoulder Length Curly Hair</t>
        </is>
      </c>
      <c r="BO193" s="0" t="inlineStr">
        <is>
          <t>冷棕色直刘海及肩卷发</t>
        </is>
      </c>
      <c r="BP193" s="0" t="inlineStr">
        <is>
          <t>冷棕色齐刘海齐肩中长卷发</t>
        </is>
      </c>
      <c r="BQ193" s="0" t="inlineStr">
        <is>
          <t>Cold Brown Shoulder-Length Curly Hair With Bangs</t>
        </is>
      </c>
    </row>
    <row r="194" ht="50" customHeight="1" s="1">
      <c r="A194" s="0" t="inlineStr">
        <is>
          <t>MFF241016006</t>
        </is>
      </c>
      <c r="B194" s="0" t="inlineStr">
        <is>
          <t>Herunwer</t>
        </is>
      </c>
      <c r="C194" s="0" t="inlineStr">
        <is>
          <t>2WXX20250106</t>
        </is>
      </c>
      <c r="D194" s="0" t="inlineStr">
        <is>
          <t>-</t>
        </is>
      </c>
      <c r="E194" s="0" t="n"/>
      <c r="F194" s="0">
        <f>C194&amp;D194&amp;A194&amp;D194&amp;B194</f>
        <v/>
      </c>
      <c r="G194" s="0">
        <f>C194&amp;D194&amp;E194&amp;D194&amp;B194</f>
        <v/>
      </c>
      <c r="J194" s="0">
        <f>BN194</f>
        <v/>
      </c>
      <c r="K194" s="0" t="inlineStr">
        <is>
          <t xml:space="preserve">Herunwer </t>
        </is>
      </c>
      <c r="L194" s="0">
        <f>K194&amp;J194</f>
        <v/>
      </c>
      <c r="M194" s="0">
        <f>LEN(L194)</f>
        <v/>
      </c>
      <c r="N194" s="0" t="inlineStr">
        <is>
          <t>Kojic  Turmeric Cleansing Pads Kojic Turmeric Face Pads For Skin Repair Pore Shrinking Dark Spots Fading  Smoothes And Soft Skin Oil Control 80ml&lt;br&gt;Features:&lt;br&gt; 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 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t>
        </is>
      </c>
      <c r="O194" s="2">
        <f>IF(ISNUMBER(SEARCH("&lt;br&gt;Size",SUBSTITUTE(TRIM(N194),"&lt;br&gt; ","&lt;br&gt;"))),LEFT(SUBSTITUTE(TRIM(N194),"&lt;br&gt; ","&lt;br&gt;"),SEARCH("&lt;br&gt;Size",SUBSTITUTE(TRIM(N194),"&lt;br&gt; ","&lt;br&gt;"))-1),SUBSTITUTE(TRIM(N194),"&lt;br&gt; ","&lt;br&gt;"))</f>
        <v/>
      </c>
      <c r="P194" s="2">
        <f>IF(ISNUMBER(SEARCH("Size&lt;br&gt;US",O194)),LEFT(O194,SEARCH("Size&lt;br&gt;US",O194)-1),O194)</f>
        <v/>
      </c>
      <c r="Q194" s="2">
        <f>SUBSTITUTE(P194,"&lt;br&gt;",CHAR(10))</f>
        <v/>
      </c>
      <c r="R194" s="2">
        <f>REPLACE(Q194,1,FIND(CHAR(10),Q194),)</f>
        <v/>
      </c>
      <c r="S194" s="3">
        <f>REPLACE(R194,1,FIND(CHAR(10),R194),)</f>
        <v/>
      </c>
      <c r="T194" s="3">
        <f>REPLACE(S194,1,FIND(CHAR(10),S194),)</f>
        <v/>
      </c>
      <c r="U194" s="3">
        <f>REPLACE(T194,1,FIND(CHAR(10),T194),)</f>
        <v/>
      </c>
      <c r="V194" s="3">
        <f>REPLACE(U194,1,FIND(CHAR(10),U194),)</f>
        <v/>
      </c>
      <c r="W194" s="3">
        <f>REPLACE(V194,1,FIND(CHAR(10),V194),)</f>
        <v/>
      </c>
      <c r="X194" s="3">
        <f>REPLACE(W194,1,FIND(CHAR(10),W194),)</f>
        <v/>
      </c>
      <c r="Y194" s="2">
        <f>K194&amp;"【Service】 If you have any questions, please feel free to contact us and we will answer your questions as soon as possible."</f>
        <v/>
      </c>
      <c r="Z194" s="3" t="inlineStr">
        <is>
          <t>best gift</t>
        </is>
      </c>
      <c r="AA194" s="3">
        <f>LEFT(S194,FIND(CHAR(10),S194)-1)</f>
        <v/>
      </c>
      <c r="AB194" s="2">
        <f>LEFT(T194,FIND(CHAR(10),T194)-1)</f>
        <v/>
      </c>
      <c r="AC194" s="2">
        <f>LEFT(U194,FIND(CHAR(10),U194)-1)</f>
        <v/>
      </c>
      <c r="AD194" s="2">
        <f>LEFT(V194,FIND(CHAR(10),V194)-1)</f>
        <v/>
      </c>
      <c r="AE194" s="2">
        <f>LEFT(W194,FIND(CHAR(10),W194)-1)</f>
        <v/>
      </c>
      <c r="AF194" s="0" t="inlineStr">
        <is>
          <t>液体,定制,纸箱</t>
        </is>
      </c>
      <c r="AG194" s="0" t="inlineStr">
        <is>
          <t>Multicolor</t>
        </is>
      </c>
      <c r="AH194" s="0" t="inlineStr">
        <is>
          <t>Free Size</t>
        </is>
      </c>
      <c r="AJ194" s="0" t="inlineStr">
        <is>
          <t>Plastic</t>
        </is>
      </c>
      <c r="AK194" s="0" t="inlineStr">
        <is>
          <t>塑料</t>
        </is>
      </c>
      <c r="AL194" s="0" t="inlineStr">
        <is>
          <t>5</t>
        </is>
      </c>
      <c r="AM194" s="0" t="inlineStr">
        <is>
          <t>132</t>
        </is>
      </c>
      <c r="AN194" s="5" t="n">
        <v>0.29</v>
      </c>
      <c r="AO194" s="0" t="n">
        <v>15.99</v>
      </c>
      <c r="AP194" s="0" t="n">
        <v>6.59</v>
      </c>
      <c r="AQ194" s="0" t="n">
        <v>6.99</v>
      </c>
      <c r="AR194" s="0">
        <f>IF(VALUE(TRIM(AM194))&lt;=100,"202411999000529084",IF(VALUE(TRIM(AM194))&lt;=200,"202411999000529085",IF(VALUE(TRIM(AM194))&lt;=300,"202411999000529087",IF(VALUE(TRIM(AM194))&lt;=400,"202411999000529089",IF(VALUE(TRIM(AM194))&lt;=500,"202411999000529090",IF(VALUE(TRIM(AM194))&lt;=1000,"202411999000532718","202411999000536024"))))))</f>
        <v/>
      </c>
      <c r="AU194" s="0" t="inlineStr">
        <is>
          <t>正常</t>
        </is>
      </c>
      <c r="BA194" s="0" t="inlineStr">
        <is>
          <t>http://23.94.38.62/L2RrUGFqcmo1UVhEaWlVV0F2bHhjcFdvSG5GNDZpbGNiMGxITDhQN0NVdjVDdzJEQ1lxQTRkTFZPVVA0WTZ3NWRVczg3NDl4VGFRPQ.jpg</t>
        </is>
      </c>
      <c r="BB194" s="0" t="inlineStr">
        <is>
          <t>http://23.94.38.62/OEJNSFo1TjdZQ2loRFgvWjhjTm1MdEoxSUtZVm40VW81M0lmTlZ6ZUluK1U2WTdIaWhmTzhFSGpibDM0aDRpckxvMkpidC82Um5NPQ.jpg</t>
        </is>
      </c>
      <c r="BC194" s="0" t="inlineStr">
        <is>
          <t>http://23.94.38.62/MjZsUmdVK0hnK3VSRWEwQ25jcURUbXZiUEZOVUJlQ2Rrd1U4TDdBQ3R4YTRRRjV5eE1iQ0JjZzVranhRYS96ZEFtWVJZVkxWZ2c0PQ.jpg</t>
        </is>
      </c>
      <c r="BD194" s="0" t="inlineStr">
        <is>
          <t>http://23.94.38.62/S3FjRG54Y01xeFZpMytsRlpVQ0V4TG5KRjR1ZFM3WjVEeXF1RFI0K1o4ODhLT3A5NHZkL0dIT3Y1eGhTblUvaUNkWTc0WStlRHBNPQ.jpg</t>
        </is>
      </c>
      <c r="BE194" s="0" t="inlineStr">
        <is>
          <t>http://23.94.38.62/YXczK2VMczlucmtFSFliNFR3eDFoanB3YS9hdGpCakVxYlVPaHdMUi9TODVjK0FZQmQ3VTgwd0dackwxK2FmY3NXcVBWWUM2Y3pFPQ.jpg</t>
        </is>
      </c>
      <c r="BF194" s="0" t="inlineStr">
        <is>
          <t>http://23.94.38.62/SzRqeCt5VzBrRklsUm1LUFR5ZzA0OHVjN0ovYmFiWlQzN3I4SDJpbEMya0hKY1NYWml5NzZUeW5nS2VtcU1ZdUVsVXdJclg0K0s0PQ.jpg</t>
        </is>
      </c>
      <c r="BG194" s="0" t="inlineStr">
        <is>
          <t>http://23.94.38.62/TFB1SU0rL1EwM1JQTDJlcmQxRGlaSWJZUEdtRmcvbVgrbm9YN2R2Q2kvc3Z6RW9LK3AvK3B1bjJLNVJOZ2YrMkJDODZEb0tJcXBRPQ.jpg</t>
        </is>
      </c>
      <c r="BH194" s="0" t="inlineStr">
        <is>
          <t>http://23.94.38.62/UWErbzdYcGovYWZUS0NXaDgzS2JhbHE2dUlhNTdWdXhXSVUwdGptd3RIejRmbE1KRUIxTnoza0hKUStDTERpY2daQmN6Y0dFS1ZVPQ.jpg</t>
        </is>
      </c>
      <c r="BI194" s="0" t="inlineStr">
        <is>
          <t>http://23.94.38.62/OW5vaDNSemo3NXRCRGV2MFdLSndhZXAyR202eTZTa2tXaytaQ3EwRDhHeEFhbkFKUm9yNzRLTFdvV3dqcFNBdC92UDVlRUcvUVhZPQ.jpg</t>
        </is>
      </c>
      <c r="BJ194" s="0" t="inlineStr">
        <is>
          <t>http://23.94.38.62/cVFab1FWZ09CQnhYNFVjT3B0NVhEQnhLRFM0VHlrMlZjWkluazc3M011eHRtVmRuOTFjdVFVUFU1WW43eWpiWEQwa1l1cHR2VnR3PQ.jpg@100</t>
        </is>
      </c>
      <c r="BK194" s="0">
        <f>IF(ISBLANK(BJ194),BA194,BJ194)</f>
        <v/>
      </c>
      <c r="BL194" s="0" t="inlineStr">
        <is>
          <t>MFF241016006</t>
        </is>
      </c>
      <c r="BN194" s="0" t="inlineStr">
        <is>
          <t>Kojic  Turmeric Cleansing Pads Kojic Turmeric Face Pads For Skin Repair Pore Shrinking Dark Spots Fading  Smoothes And Soft Skin Oil Control 80ml</t>
        </is>
      </c>
      <c r="BO194" s="0" t="inlineStr">
        <is>
          <t>曲酸姜黄清洁垫曲酸姜黄面部垫用于修复皮肤毛孔收缩黑斑淡化平滑柔软皮肤控油 80ml</t>
        </is>
      </c>
      <c r="BP194" s="0" t="inlineStr">
        <is>
          <t>姜黄曲酸洁面垫片温和清洁保湿清爽深层清洁面部毛孔80片</t>
        </is>
      </c>
      <c r="BQ194" s="0" t="inlineStr">
        <is>
          <t>Turmeric Kojic Acid Cleansing Pads Gentle Cleansing Moisturizing Refreshing Deep Cleansing Facial Pores 80 Pieces</t>
        </is>
      </c>
    </row>
    <row r="195" ht="50" customHeight="1" s="1">
      <c r="A195" s="0" t="inlineStr">
        <is>
          <t>MFF241031002</t>
        </is>
      </c>
      <c r="B195" s="0" t="inlineStr">
        <is>
          <t>Herunwer</t>
        </is>
      </c>
      <c r="C195" s="0" t="inlineStr">
        <is>
          <t>2WXX20250106</t>
        </is>
      </c>
      <c r="D195" s="0" t="inlineStr">
        <is>
          <t>-</t>
        </is>
      </c>
      <c r="E195" s="0" t="n"/>
      <c r="F195" s="0">
        <f>C195&amp;D195&amp;A195&amp;D195&amp;B195</f>
        <v/>
      </c>
      <c r="G195" s="0">
        <f>C195&amp;D195&amp;E195&amp;D195&amp;B195</f>
        <v/>
      </c>
      <c r="J195" s="0">
        <f>BN195</f>
        <v/>
      </c>
      <c r="K195" s="0" t="inlineStr">
        <is>
          <t xml:space="preserve">Herunwer </t>
        </is>
      </c>
      <c r="L195" s="0">
        <f>K195&amp;J195</f>
        <v/>
      </c>
      <c r="M195" s="0">
        <f>LEN(L195)</f>
        <v/>
      </c>
      <c r="N195"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t>
        </is>
      </c>
      <c r="O195" s="2">
        <f>IF(ISNUMBER(SEARCH("&lt;br&gt;Size",SUBSTITUTE(TRIM(N195),"&lt;br&gt; ","&lt;br&gt;"))),LEFT(SUBSTITUTE(TRIM(N195),"&lt;br&gt; ","&lt;br&gt;"),SEARCH("&lt;br&gt;Size",SUBSTITUTE(TRIM(N195),"&lt;br&gt; ","&lt;br&gt;"))-1),SUBSTITUTE(TRIM(N195),"&lt;br&gt; ","&lt;br&gt;"))</f>
        <v/>
      </c>
      <c r="P195" s="2">
        <f>IF(ISNUMBER(SEARCH("Size&lt;br&gt;US",O195)),LEFT(O195,SEARCH("Size&lt;br&gt;US",O195)-1),O195)</f>
        <v/>
      </c>
      <c r="Q195" s="2">
        <f>SUBSTITUTE(P195,"&lt;br&gt;",CHAR(10))</f>
        <v/>
      </c>
      <c r="R195" s="2">
        <f>REPLACE(Q195,1,FIND(CHAR(10),Q195),)</f>
        <v/>
      </c>
      <c r="S195" s="3">
        <f>REPLACE(R195,1,FIND(CHAR(10),R195),)</f>
        <v/>
      </c>
      <c r="T195" s="3">
        <f>REPLACE(S195,1,FIND(CHAR(10),S195),)</f>
        <v/>
      </c>
      <c r="U195" s="3">
        <f>REPLACE(T195,1,FIND(CHAR(10),T195),)</f>
        <v/>
      </c>
      <c r="V195" s="3">
        <f>REPLACE(U195,1,FIND(CHAR(10),U195),)</f>
        <v/>
      </c>
      <c r="W195" s="3">
        <f>REPLACE(V195,1,FIND(CHAR(10),V195),)</f>
        <v/>
      </c>
      <c r="X195" s="3">
        <f>REPLACE(W195,1,FIND(CHAR(10),W195),)</f>
        <v/>
      </c>
      <c r="Y195" s="2">
        <f>K195&amp;"【Service】 If you have any questions, please feel free to contact us and we will answer your questions as soon as possible."</f>
        <v/>
      </c>
      <c r="Z195" s="3" t="inlineStr">
        <is>
          <t>best gift</t>
        </is>
      </c>
      <c r="AA195" s="3">
        <f>LEFT(S195,FIND(CHAR(10),S195)-1)</f>
        <v/>
      </c>
      <c r="AB195" s="2">
        <f>LEFT(T195,FIND(CHAR(10),T195)-1)</f>
        <v/>
      </c>
      <c r="AC195" s="2">
        <f>LEFT(U195,FIND(CHAR(10),U195)-1)</f>
        <v/>
      </c>
      <c r="AD195" s="2">
        <f>LEFT(V195,FIND(CHAR(10),V195)-1)</f>
        <v/>
      </c>
      <c r="AE195" s="2">
        <f>LEFT(W195,FIND(CHAR(10),W195)-1)</f>
        <v/>
      </c>
      <c r="AF195" s="0" t="inlineStr">
        <is>
          <t>粉末,圣诞节产品,视频,开模产品,纸箱</t>
        </is>
      </c>
      <c r="AG195" s="0" t="inlineStr">
        <is>
          <t>Multicolor</t>
        </is>
      </c>
      <c r="AH195" s="0" t="inlineStr">
        <is>
          <t>Free Size</t>
        </is>
      </c>
      <c r="AJ195" s="0" t="inlineStr">
        <is>
          <t>Plastic</t>
        </is>
      </c>
      <c r="AK195" s="0" t="inlineStr">
        <is>
          <t>塑料</t>
        </is>
      </c>
      <c r="AL195" s="0" t="inlineStr">
        <is>
          <t>12</t>
        </is>
      </c>
      <c r="AM195" s="0" t="inlineStr">
        <is>
          <t>135</t>
        </is>
      </c>
      <c r="AN195" s="5" t="n">
        <v>0.3</v>
      </c>
      <c r="AO195" s="0" t="n">
        <v>19.99</v>
      </c>
      <c r="AP195" s="0" t="n">
        <v>7.99</v>
      </c>
      <c r="AQ195" s="0" t="n">
        <v>7.99</v>
      </c>
      <c r="AR195" s="0">
        <f>IF(VALUE(TRIM(AM195))&lt;=100,"202411999000529084",IF(VALUE(TRIM(AM195))&lt;=200,"202411999000529085",IF(VALUE(TRIM(AM195))&lt;=300,"202411999000529087",IF(VALUE(TRIM(AM195))&lt;=400,"202411999000529089",IF(VALUE(TRIM(AM195))&lt;=500,"202411999000529090",IF(VALUE(TRIM(AM195))&lt;=1000,"202411999000532718","202411999000536024"))))))</f>
        <v/>
      </c>
      <c r="AU195" s="0" t="inlineStr">
        <is>
          <t>正常</t>
        </is>
      </c>
      <c r="BA195" s="0" t="inlineStr">
        <is>
          <t>http://23.94.38.62/QnNXZTd4UWI5MVg3UG9zdFpOQTR5SWRqU0lRYVpMU1E0V2dZenJSV1UrbFh1MVZTVGdFZlNUK3JROUxHV002UUltMkxWYTVja1pzPQ.jpg</t>
        </is>
      </c>
      <c r="BB195" s="0" t="inlineStr">
        <is>
          <t>http://23.94.38.62/SWhNbVZDSjFBQStTcld2Vy9LdVdvZnJPRHNqYVJvRnh0Nkg2VnRwdFduWjdrS3BMZFkzZE1SckZtb1JCekJ4NlB0R0M5amwyWVNNPQ.jpg</t>
        </is>
      </c>
      <c r="BC195" s="0" t="inlineStr">
        <is>
          <t>http://23.94.38.62/R1lteWJoK1A4aUozTlFpaUExZHluckdRWEVSNU56Q3A2UkdMTmxHUFo2ZFRTN2xMMU1CMStuUG1nbmxzQW5zTlE0Z0VkVEVlWXR3PQ.jpg</t>
        </is>
      </c>
      <c r="BD195" s="0" t="inlineStr">
        <is>
          <t>http://23.94.38.62/WDhTODFnQnVPSlhwUU9uYm8vM2dqMUswcmdaN0I3OExFNWJMbGtCV2JIR0lOSXA5dzZrcEhkV3NUdnRBbjdGbnhQMGl2a0s4K2pnPQ.jpg</t>
        </is>
      </c>
      <c r="BE195" s="0" t="inlineStr">
        <is>
          <t>http://23.94.38.62/RzJ6bGdvOG0ySE50WDR0dnhiVFhDdW82WHhxM055MWl3UjR4OWhNcWdSRUlTaTRaT2hLQWI3OTl3R29sNDRQTU92Z1ljTDVVeGdjPQ.jpg</t>
        </is>
      </c>
      <c r="BF195" s="0" t="inlineStr">
        <is>
          <t>http://23.94.38.62/d0JtRHR0Z3VkY3BRYnF1SEdFVUoxU0JiT0FxaysvbWNlRlJFRUlOVTlDbjNqZHhIMitLK2U5KzJpOGhqcGxrbkJXK0VWUXVTb2hBPQ.jpg</t>
        </is>
      </c>
      <c r="BG195" s="0" t="inlineStr">
        <is>
          <t>http://23.94.38.62/Y2w3U0VRTHFCYmc0Y2hoRUIybEpuYjFxWTVHWjdMKzRBTG5qSXlDZllQRnVaeGFvcnB6dFhtQWEvcE5xOTNlT01pVUZTK2dqczRvPQ.jpg</t>
        </is>
      </c>
      <c r="BH195" s="0" t="inlineStr">
        <is>
          <t>http://23.94.38.62/YlVjZUpFYlJuOFpPcUxjYzFVcTVJemhXSENWcUVDdHhzUC9XTlhRWVZDckRyYWNnQ3UvUE93UjdlN1M5SHhoZWwxcE1ucHkvYVM0PQ.jpg</t>
        </is>
      </c>
      <c r="BI195" s="0" t="inlineStr">
        <is>
          <t>http://23.94.38.62/d1JNR1k1b00wd0RFeXd5ZFJxdWRqZlJzR2xWUnZVUVpYY3cwanhZM1lUaDI1UlE0WDFZakdKY0NlU2xCbkZSQlRFQjExcGRDWkJZPQ.jpg</t>
        </is>
      </c>
      <c r="BJ195" s="0" t="inlineStr">
        <is>
          <t>http://23.94.38.62/b2hQWWU1bFZJYVNDbS9lNnZNaGRpZUZIeDZWdzAzYUMybm1Hc0t1MWREM3h1SHNENFZrK3Rja1J0VGJMeit3akpvNTVZNURqUFRRPQ.jpg@100</t>
        </is>
      </c>
      <c r="BK195" s="0">
        <f>IF(ISBLANK(BJ195),BA195,BJ195)</f>
        <v/>
      </c>
      <c r="BL195" s="0" t="inlineStr">
        <is>
          <t>MFF241031002</t>
        </is>
      </c>
      <c r="BN195" s="0" t="inlineStr">
        <is>
          <t>Christmas Colored Shower Ball Bubble Shower Moisturizing Floral Fragrant Long-lasting Plant Cleaning Colorful Shower Ball 3pills</t>
        </is>
      </c>
      <c r="BO195" s="0" t="inlineStr">
        <is>
          <t>圣诞彩色沐浴球泡泡沐浴保湿花香持久植物清洁彩色沐浴球3粒</t>
        </is>
      </c>
      <c r="BP195" s="0" t="inlineStr">
        <is>
          <t>圣诞彩色沐浴球3个装</t>
        </is>
      </c>
      <c r="BQ195" s="0" t="inlineStr">
        <is>
          <t>Christmas Colored Bath Balls 3 Pieces</t>
        </is>
      </c>
    </row>
    <row r="196" ht="50" customHeight="1" s="1">
      <c r="A196" s="0" t="inlineStr">
        <is>
          <t>MFF241031006</t>
        </is>
      </c>
      <c r="B196" s="0" t="inlineStr">
        <is>
          <t>Herunwer</t>
        </is>
      </c>
      <c r="C196" s="0" t="inlineStr">
        <is>
          <t>2WXX20250106</t>
        </is>
      </c>
      <c r="D196" s="0" t="inlineStr">
        <is>
          <t>-</t>
        </is>
      </c>
      <c r="E196" s="0" t="n"/>
      <c r="F196" s="0">
        <f>C196&amp;D196&amp;A196&amp;D196&amp;B196</f>
        <v/>
      </c>
      <c r="G196" s="0">
        <f>C196&amp;D196&amp;E196&amp;D196&amp;B196</f>
        <v/>
      </c>
      <c r="J196" s="0">
        <f>BN196</f>
        <v/>
      </c>
      <c r="K196" s="0" t="inlineStr">
        <is>
          <t xml:space="preserve">Herunwer </t>
        </is>
      </c>
      <c r="L196" s="0">
        <f>K196&amp;J196</f>
        <v/>
      </c>
      <c r="M196" s="0">
        <f>LEN(L196)</f>
        <v/>
      </c>
      <c r="N196"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6" s="2">
        <f>IF(ISNUMBER(SEARCH("&lt;br&gt;Size",SUBSTITUTE(TRIM(N196),"&lt;br&gt; ","&lt;br&gt;"))),LEFT(SUBSTITUTE(TRIM(N196),"&lt;br&gt; ","&lt;br&gt;"),SEARCH("&lt;br&gt;Size",SUBSTITUTE(TRIM(N196),"&lt;br&gt; ","&lt;br&gt;"))-1),SUBSTITUTE(TRIM(N196),"&lt;br&gt; ","&lt;br&gt;"))</f>
        <v/>
      </c>
      <c r="P196" s="2">
        <f>IF(ISNUMBER(SEARCH("Size&lt;br&gt;US",O196)),LEFT(O196,SEARCH("Size&lt;br&gt;US",O196)-1),O196)</f>
        <v/>
      </c>
      <c r="Q196" s="2">
        <f>SUBSTITUTE(P196,"&lt;br&gt;",CHAR(10))</f>
        <v/>
      </c>
      <c r="R196" s="2">
        <f>REPLACE(Q196,1,FIND(CHAR(10),Q196),)</f>
        <v/>
      </c>
      <c r="S196" s="3">
        <f>REPLACE(R196,1,FIND(CHAR(10),R196),)</f>
        <v/>
      </c>
      <c r="T196" s="3">
        <f>REPLACE(S196,1,FIND(CHAR(10),S196),)</f>
        <v/>
      </c>
      <c r="U196" s="3">
        <f>REPLACE(T196,1,FIND(CHAR(10),T196),)</f>
        <v/>
      </c>
      <c r="V196" s="3">
        <f>REPLACE(U196,1,FIND(CHAR(10),U196),)</f>
        <v/>
      </c>
      <c r="W196" s="3">
        <f>REPLACE(V196,1,FIND(CHAR(10),V196),)</f>
        <v/>
      </c>
      <c r="X196" s="3">
        <f>REPLACE(W196,1,FIND(CHAR(10),W196),)</f>
        <v/>
      </c>
      <c r="Y196" s="2">
        <f>K196&amp;"【Service】 If you have any questions, please feel free to contact us and we will answer your questions as soon as possible."</f>
        <v/>
      </c>
      <c r="Z196" s="3" t="inlineStr">
        <is>
          <t>best gift</t>
        </is>
      </c>
      <c r="AA196" s="3">
        <f>LEFT(S196,FIND(CHAR(10),S196)-1)</f>
        <v/>
      </c>
      <c r="AB196" s="2">
        <f>LEFT(T196,FIND(CHAR(10),T196)-1)</f>
        <v/>
      </c>
      <c r="AC196" s="2">
        <f>LEFT(U196,FIND(CHAR(10),U196)-1)</f>
        <v/>
      </c>
      <c r="AD196" s="2">
        <f>LEFT(V196,FIND(CHAR(10),V196)-1)</f>
        <v/>
      </c>
      <c r="AE196" s="2">
        <f>LEFT(W196,FIND(CHAR(10),W196)-1)</f>
        <v/>
      </c>
      <c r="AF196" s="0" t="inlineStr">
        <is>
          <t>粉末,圣诞节产品,视频,开模产品,纸箱</t>
        </is>
      </c>
      <c r="AG196" s="0" t="inlineStr">
        <is>
          <t>Multicolor</t>
        </is>
      </c>
      <c r="AH196" s="0" t="inlineStr">
        <is>
          <t>Free Size</t>
        </is>
      </c>
      <c r="AJ196" s="0" t="inlineStr">
        <is>
          <t>Plastic</t>
        </is>
      </c>
      <c r="AK196" s="0" t="inlineStr">
        <is>
          <t>塑料</t>
        </is>
      </c>
      <c r="AL196" s="0" t="inlineStr">
        <is>
          <t>12</t>
        </is>
      </c>
      <c r="AM196" s="0" t="inlineStr">
        <is>
          <t>135</t>
        </is>
      </c>
      <c r="AN196" s="5" t="n">
        <v>0.3</v>
      </c>
      <c r="AO196" s="0" t="n">
        <v>19.99</v>
      </c>
      <c r="AP196" s="0" t="n">
        <v>7.99</v>
      </c>
      <c r="AQ196" s="0" t="n">
        <v>7.99</v>
      </c>
      <c r="AR196" s="0">
        <f>IF(VALUE(TRIM(AM196))&lt;=100,"202411999000529084",IF(VALUE(TRIM(AM196))&lt;=200,"202411999000529085",IF(VALUE(TRIM(AM196))&lt;=300,"202411999000529087",IF(VALUE(TRIM(AM196))&lt;=400,"202411999000529089",IF(VALUE(TRIM(AM196))&lt;=500,"202411999000529090",IF(VALUE(TRIM(AM196))&lt;=1000,"202411999000532718","202411999000536024"))))))</f>
        <v/>
      </c>
      <c r="AU196" s="0" t="inlineStr">
        <is>
          <t>正常</t>
        </is>
      </c>
      <c r="BA196" s="0" t="inlineStr">
        <is>
          <t>http://23.94.38.62/b2tINjhtTVJFYzJUZjBqZjBtUXlGSWhPc3B0cVU5RG9UaS9oamFLNWFUS2x6UW9WK3ZnQUcrRy9TeDRJaFBLc044ajU1UjBoblpJPQ.jpg</t>
        </is>
      </c>
      <c r="BB196" s="0" t="inlineStr">
        <is>
          <t>http://23.94.38.62/L2lXbm5OcThJV0lEZXBpaFMxUXhZV1l3WEsyWkJWbjUySy9HRVNYOG92S0dXNjNtWEwyQmpCRlZvTnJobjcydGdVOEZHZzg1Nk1JPQ.jpg</t>
        </is>
      </c>
      <c r="BC196" s="0" t="inlineStr">
        <is>
          <t>http://23.94.38.62/d3RvK0VmTUk5RTk5MVhYTkJJbHhubFZYR04zd01LTEJLQU9jVFZHd3ZqRFV3VVkydkFBK3MyeHhVTE8rbks2QlorV3pEaEFpV0RVPQ.jpg</t>
        </is>
      </c>
      <c r="BD196" s="0" t="inlineStr">
        <is>
          <t>http://23.94.38.62/SnVHSFgzYld1L0JpZXgwM3BPVjlubWRVaElqb2Nody9PZnZQM1BnMjBuY3h2YW4vVlVBQXRHR29uWlZiQSs1bVliaFVoWkZsUm9nPQ.jpg</t>
        </is>
      </c>
      <c r="BE196" s="0" t="inlineStr">
        <is>
          <t>http://23.94.38.62/R2ZiMm5uRkJSekNUa3RSZWdjSWxQOFJFNDh2ek5HNHR0V2haYTdsN3IrdDFvS3BjMlVDQTFsaktKTFBMQkovSlFJdHFmRkRINHpRPQ.jpg</t>
        </is>
      </c>
      <c r="BF196" s="0" t="inlineStr">
        <is>
          <t>http://23.94.38.62/aktIazRCN1E1RXhnRFhjY05iWDJlN0VCZHlDNkszdkh0VmdrNEkwUnNDRUhOYjZacjUwbiszUkVsM00wdHZCWVZ3dFlWZktUcGNZPQ.jpg</t>
        </is>
      </c>
      <c r="BG196" s="0" t="inlineStr">
        <is>
          <t>http://23.94.38.62/dWtjc3ZkRkt6K21CRUMzYkpnWHQ1K2FrTVhQRnB5V0h2c251RVdWOHRzUjFJUUFtRWJTeVQ3VEZ2U3FZV2gwQk1Hc0JJN3hMT1cwPQ.jpg</t>
        </is>
      </c>
      <c r="BH196" s="0" t="inlineStr">
        <is>
          <t>http://23.94.38.62/bEpSSHF5QnNBd1ovMTdXWUZoaklmUFlBNUNvM3F2U3RrbGh2VjFsb2FEeXg4T2hZZ01oRGdHTDdBa25BV0dBYTlweWtrUTRuZW9BPQ.jpg</t>
        </is>
      </c>
      <c r="BI196" s="0" t="inlineStr">
        <is>
          <t>http://23.94.38.62/cUxGdHlPcUpTSG56V1VQK1REQUtLUElveVFoRnl6VWE2SDZ3VWtGMkFmdUxBemthaVJEa3ZJSy9lVlc1V09PekVSeFN6YUJhL3YwPQ.jpg</t>
        </is>
      </c>
      <c r="BJ196" s="0" t="inlineStr">
        <is>
          <t>http://23.94.38.62/b2FqUmhQWXdwVUE5NGlIZm9NRDFXb2NHOEdLNnp0L0VlTVdEdENPYnNYWUYxVmZDMVFNNFJZQS9pTDU4c3ZGZkRWcHIraFJrZUJrPQ.jpg@100</t>
        </is>
      </c>
      <c r="BK196" s="0">
        <f>IF(ISBLANK(BJ196),BA196,BJ196)</f>
        <v/>
      </c>
      <c r="BL196" s="0" t="inlineStr">
        <is>
          <t>MFF241031006</t>
        </is>
      </c>
      <c r="BN196" s="0" t="inlineStr">
        <is>
          <t>Christmas Colored Shower Ball Bubble Shower Moisturizing Floral Fragrant Long-lasting Plant Cleaning Colorful Shower Ball 3pills</t>
        </is>
      </c>
      <c r="BO196" s="0" t="inlineStr">
        <is>
          <t>圣诞彩色沐浴球泡泡沐浴保湿花香持久植物清洁彩色沐浴球3粒</t>
        </is>
      </c>
      <c r="BP196" s="0" t="inlineStr">
        <is>
          <t>圣诞彩色沐浴球3个装</t>
        </is>
      </c>
      <c r="BQ196" s="0" t="inlineStr">
        <is>
          <t>Christmas Colored Bath Balls 3 Pieces</t>
        </is>
      </c>
    </row>
    <row r="197" ht="50" customHeight="1" s="1">
      <c r="A197" s="0" t="inlineStr">
        <is>
          <t>MFF241031007</t>
        </is>
      </c>
      <c r="B197" s="0" t="inlineStr">
        <is>
          <t>Herunwer</t>
        </is>
      </c>
      <c r="C197" s="0" t="inlineStr">
        <is>
          <t>2WXX20250106</t>
        </is>
      </c>
      <c r="D197" s="0" t="inlineStr">
        <is>
          <t>-</t>
        </is>
      </c>
      <c r="E197" s="0" t="n"/>
      <c r="F197" s="0">
        <f>C197&amp;D197&amp;A197&amp;D197&amp;B197</f>
        <v/>
      </c>
      <c r="G197" s="0">
        <f>C197&amp;D197&amp;E197&amp;D197&amp;B197</f>
        <v/>
      </c>
      <c r="J197" s="0">
        <f>BN197</f>
        <v/>
      </c>
      <c r="K197" s="0" t="inlineStr">
        <is>
          <t xml:space="preserve">Herunwer </t>
        </is>
      </c>
      <c r="L197" s="0">
        <f>K197&amp;J197</f>
        <v/>
      </c>
      <c r="M197" s="0">
        <f>LEN(L197)</f>
        <v/>
      </c>
      <c r="N197" s="0" t="inlineStr">
        <is>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is>
      </c>
      <c r="O197" s="2">
        <f>IF(ISNUMBER(SEARCH("&lt;br&gt;Size",SUBSTITUTE(TRIM(N197),"&lt;br&gt; ","&lt;br&gt;"))),LEFT(SUBSTITUTE(TRIM(N197),"&lt;br&gt; ","&lt;br&gt;"),SEARCH("&lt;br&gt;Size",SUBSTITUTE(TRIM(N197),"&lt;br&gt; ","&lt;br&gt;"))-1),SUBSTITUTE(TRIM(N197),"&lt;br&gt; ","&lt;br&gt;"))</f>
        <v/>
      </c>
      <c r="P197" s="2">
        <f>IF(ISNUMBER(SEARCH("Size&lt;br&gt;US",O197)),LEFT(O197,SEARCH("Size&lt;br&gt;US",O197)-1),O197)</f>
        <v/>
      </c>
      <c r="Q197" s="2">
        <f>SUBSTITUTE(P197,"&lt;br&gt;",CHAR(10))</f>
        <v/>
      </c>
      <c r="R197" s="2">
        <f>REPLACE(Q197,1,FIND(CHAR(10),Q197),)</f>
        <v/>
      </c>
      <c r="S197" s="3">
        <f>REPLACE(R197,1,FIND(CHAR(10),R197),)</f>
        <v/>
      </c>
      <c r="T197" s="3">
        <f>REPLACE(S197,1,FIND(CHAR(10),S197),)</f>
        <v/>
      </c>
      <c r="U197" s="3">
        <f>REPLACE(T197,1,FIND(CHAR(10),T197),)</f>
        <v/>
      </c>
      <c r="V197" s="3">
        <f>REPLACE(U197,1,FIND(CHAR(10),U197),)</f>
        <v/>
      </c>
      <c r="W197" s="3">
        <f>REPLACE(V197,1,FIND(CHAR(10),V197),)</f>
        <v/>
      </c>
      <c r="X197" s="3">
        <f>REPLACE(W197,1,FIND(CHAR(10),W197),)</f>
        <v/>
      </c>
      <c r="Y197" s="2">
        <f>K197&amp;"【Service】 If you have any questions, please feel free to contact us and we will answer your questions as soon as possible."</f>
        <v/>
      </c>
      <c r="Z197" s="3" t="inlineStr">
        <is>
          <t>best gift</t>
        </is>
      </c>
      <c r="AA197" s="3">
        <f>LEFT(S197,FIND(CHAR(10),S197)-1)</f>
        <v/>
      </c>
      <c r="AB197" s="2">
        <f>LEFT(T197,FIND(CHAR(10),T197)-1)</f>
        <v/>
      </c>
      <c r="AC197" s="2">
        <f>LEFT(U197,FIND(CHAR(10),U197)-1)</f>
        <v/>
      </c>
      <c r="AD197" s="2">
        <f>LEFT(V197,FIND(CHAR(10),V197)-1)</f>
        <v/>
      </c>
      <c r="AE197" s="2">
        <f>LEFT(W197,FIND(CHAR(10),W197)-1)</f>
        <v/>
      </c>
      <c r="AF197" s="0" t="inlineStr">
        <is>
          <t>粉末,圣诞节产品,视频,开模产品,纸箱</t>
        </is>
      </c>
      <c r="AG197" s="0" t="inlineStr">
        <is>
          <t>Multicolor</t>
        </is>
      </c>
      <c r="AH197" s="0" t="inlineStr">
        <is>
          <t>Free Size</t>
        </is>
      </c>
      <c r="AJ197" s="0" t="inlineStr">
        <is>
          <t>Plastic</t>
        </is>
      </c>
      <c r="AK197" s="0" t="inlineStr">
        <is>
          <t>塑料</t>
        </is>
      </c>
      <c r="AL197" s="0" t="inlineStr">
        <is>
          <t>12</t>
        </is>
      </c>
      <c r="AM197" s="0" t="inlineStr">
        <is>
          <t>135</t>
        </is>
      </c>
      <c r="AN197" s="5" t="n">
        <v>0.3</v>
      </c>
      <c r="AO197" s="0" t="n">
        <v>19.99</v>
      </c>
      <c r="AP197" s="0" t="n">
        <v>7.99</v>
      </c>
      <c r="AQ197" s="0" t="n">
        <v>7.99</v>
      </c>
      <c r="AR197" s="0">
        <f>IF(VALUE(TRIM(AM197))&lt;=100,"202411999000529084",IF(VALUE(TRIM(AM197))&lt;=200,"202411999000529085",IF(VALUE(TRIM(AM197))&lt;=300,"202411999000529087",IF(VALUE(TRIM(AM197))&lt;=400,"202411999000529089",IF(VALUE(TRIM(AM197))&lt;=500,"202411999000529090",IF(VALUE(TRIM(AM197))&lt;=1000,"202411999000532718","202411999000536024"))))))</f>
        <v/>
      </c>
      <c r="AU197" s="0" t="inlineStr">
        <is>
          <t>正常</t>
        </is>
      </c>
      <c r="BA197" s="0" t="inlineStr">
        <is>
          <t>http://23.94.38.62/Z2VQa0R5amZpSDcwdkcwOHRoOXhTTG50cllhOHVPbVVLeFF4TGlZSm1LSEZLUFJia0xubUtTMk9VdkM1ZkVHaHdMLy9UMGFXRnY4PQ.jpg</t>
        </is>
      </c>
      <c r="BB197" s="0" t="inlineStr">
        <is>
          <t>http://23.94.38.62/RExCclgwbVhWV0Uzdk95QXZra2FjZVoyZWlrRk5SellYME0rSWVoYmxjMmMrcFhIdlo3c3U3OWJMOVpqVW8xVWhoYkFMNUZNSVFNPQ.jpg</t>
        </is>
      </c>
      <c r="BC197" s="0" t="inlineStr">
        <is>
          <t>http://23.94.38.62/am9RZ3I1eVJsS3VYQVZramRrUitwMlRpOGg3SWwvZ2R3TnZMRVFmd01mRHlMM25UNFAyUVpoM1NLeDBoMW1xMVJBRC9KYmdoNGlZPQ.jpg</t>
        </is>
      </c>
      <c r="BD197" s="0" t="inlineStr">
        <is>
          <t>http://23.94.38.62/eFFZb1NFMUJ5YjBlSXhDdFNoV00xS3NPQnBWeHBvNkpsMk9mWlRTNE95amJCU3F1OFpjUnVVc3ZEZTVWbkVXOUlqU1EraDdyVno4PQ.jpg</t>
        </is>
      </c>
      <c r="BE197" s="0" t="inlineStr">
        <is>
          <t>http://23.94.38.62/azVNYWRzQWxNQW11dXF2V1ZrOHdtajdGRldudm4xY3VUTUlpeERZYUd3L0JHWEh5QWdpb3lZcG9wQXphbEN1bHhOaFhnREI4VmljPQ.jpg</t>
        </is>
      </c>
      <c r="BF197" s="0" t="inlineStr">
        <is>
          <t>http://23.94.38.62/UGJyZk1Kcjl4M2hWVUxwRi9HaE9YWjBUQUNKdEkyUHVxL3BXNVlWa0l5U0I5WHFhZ09YbGVmcWxLWjgwSnRTNUdob2luOTlWY29VPQ.jpg</t>
        </is>
      </c>
      <c r="BG197" s="0" t="inlineStr">
        <is>
          <t>http://23.94.38.62/K05tSFhRVkh3VUhMaWs4alNwVHBOK2pRYXF5bDZtV1VmYWp2amo5S3BVZElNbTZtSmJBdHMrS2VGVzd3a2dvUVg2MzJQSjgrUnBJPQ.jpg</t>
        </is>
      </c>
      <c r="BH197" s="0" t="inlineStr">
        <is>
          <t>http://23.94.38.62/RFBrQnk5ak0rdngvMklwSmpDRm9sdUdPWjFvd2RXRmpWRWZXOFJxRmJGa0Mzd1FrYXpZeWpqN096VFE3ZnVWMkx5RTVFQ1V0MGhnPQ.jpg</t>
        </is>
      </c>
      <c r="BI197" s="0" t="inlineStr">
        <is>
          <t>http://23.94.38.62/YjhSWng1VERZK0ErRXJlUENmWUdycGN5WVJnZHh2TEZzcldYMytPaW5MWHNzRjhIaVllSjkxWDYwQ3FhZDl6R05qT2xrR25ZWXRzPQ.jpg</t>
        </is>
      </c>
      <c r="BJ197" s="0" t="inlineStr">
        <is>
          <t>http://23.94.38.62/UHhjTXRwWVp1d2x6cG13bWVqQlRNYjVjNDhudXZlSk8vV0hoemo3SkIySmtvb2lNRE1TWFFMc2NwY1E5R0VNcFhWUVc5UHdaREVRPQ.jpg@100</t>
        </is>
      </c>
      <c r="BK197" s="0">
        <f>IF(ISBLANK(BJ197),BA197,BJ197)</f>
        <v/>
      </c>
      <c r="BL197" s="0" t="inlineStr">
        <is>
          <t>MFF241031007</t>
        </is>
      </c>
      <c r="BN197" s="0" t="inlineStr">
        <is>
          <t>Christmas Colored Shower Ball Bubble Shower Moisturizing Floral Fragrant Long-lasting Plant Cleaning Colorful Shower Ball 3pills</t>
        </is>
      </c>
      <c r="BO197" s="0" t="inlineStr">
        <is>
          <t>圣诞彩色沐浴球泡泡沐浴保湿花香持久植物清洁彩色沐浴球3粒</t>
        </is>
      </c>
      <c r="BP197" s="0" t="inlineStr">
        <is>
          <t>圣诞彩色沐浴球3个装</t>
        </is>
      </c>
      <c r="BQ197" s="0" t="inlineStr">
        <is>
          <t>Christmas Colored Bath Balls 3 Pieces</t>
        </is>
      </c>
    </row>
    <row r="198" ht="50" customHeight="1" s="1">
      <c r="A198" s="0" t="inlineStr">
        <is>
          <t>MFF241028008</t>
        </is>
      </c>
      <c r="B198" s="0" t="inlineStr">
        <is>
          <t>Herunwer</t>
        </is>
      </c>
      <c r="C198" s="0" t="inlineStr">
        <is>
          <t>2WXX20250106</t>
        </is>
      </c>
      <c r="D198" s="0" t="inlineStr">
        <is>
          <t>-</t>
        </is>
      </c>
      <c r="E198" s="0" t="n"/>
      <c r="F198" s="0">
        <f>C198&amp;D198&amp;A198&amp;D198&amp;B198</f>
        <v/>
      </c>
      <c r="G198" s="0">
        <f>C198&amp;D198&amp;E198&amp;D198&amp;B198</f>
        <v/>
      </c>
      <c r="J198" s="0">
        <f>BN198</f>
        <v/>
      </c>
      <c r="K198" s="0" t="inlineStr">
        <is>
          <t xml:space="preserve">Herunwer </t>
        </is>
      </c>
      <c r="L198" s="0">
        <f>K198&amp;J198</f>
        <v/>
      </c>
      <c r="M198" s="0">
        <f>LEN(L198)</f>
        <v/>
      </c>
      <c r="N198" s="0" t="inlineStr">
        <is>
          <t>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t>
        </is>
      </c>
      <c r="O198" s="2">
        <f>IF(ISNUMBER(SEARCH("&lt;br&gt;Size",SUBSTITUTE(TRIM(N198),"&lt;br&gt; ","&lt;br&gt;"))),LEFT(SUBSTITUTE(TRIM(N198),"&lt;br&gt; ","&lt;br&gt;"),SEARCH("&lt;br&gt;Size",SUBSTITUTE(TRIM(N198),"&lt;br&gt; ","&lt;br&gt;"))-1),SUBSTITUTE(TRIM(N198),"&lt;br&gt; ","&lt;br&gt;"))</f>
        <v/>
      </c>
      <c r="P198" s="2">
        <f>IF(ISNUMBER(SEARCH("Size&lt;br&gt;US",O198)),LEFT(O198,SEARCH("Size&lt;br&gt;US",O198)-1),O198)</f>
        <v/>
      </c>
      <c r="Q198" s="2">
        <f>SUBSTITUTE(P198,"&lt;br&gt;",CHAR(10))</f>
        <v/>
      </c>
      <c r="R198" s="2">
        <f>REPLACE(Q198,1,FIND(CHAR(10),Q198),)</f>
        <v/>
      </c>
      <c r="S198" s="3">
        <f>REPLACE(R198,1,FIND(CHAR(10),R198),)</f>
        <v/>
      </c>
      <c r="T198" s="3">
        <f>REPLACE(S198,1,FIND(CHAR(10),S198),)</f>
        <v/>
      </c>
      <c r="U198" s="3">
        <f>REPLACE(T198,1,FIND(CHAR(10),T198),)</f>
        <v/>
      </c>
      <c r="V198" s="3">
        <f>REPLACE(U198,1,FIND(CHAR(10),U198),)</f>
        <v/>
      </c>
      <c r="W198" s="3">
        <f>REPLACE(V198,1,FIND(CHAR(10),V198),)</f>
        <v/>
      </c>
      <c r="X198" s="3">
        <f>REPLACE(W198,1,FIND(CHAR(10),W198),)</f>
        <v/>
      </c>
      <c r="Y198" s="2">
        <f>K198&amp;"【Service】 If you have any questions, please feel free to contact us and we will answer your questions as soon as possible."</f>
        <v/>
      </c>
      <c r="Z198" s="3" t="inlineStr">
        <is>
          <t>best gift</t>
        </is>
      </c>
      <c r="AA198" s="3">
        <f>LEFT(S198,FIND(CHAR(10),S198)-1)</f>
        <v/>
      </c>
      <c r="AB198" s="2">
        <f>LEFT(T198,FIND(CHAR(10),T198)-1)</f>
        <v/>
      </c>
      <c r="AC198" s="2">
        <f>LEFT(U198,FIND(CHAR(10),U198)-1)</f>
        <v/>
      </c>
      <c r="AD198" s="2">
        <f>LEFT(V198,FIND(CHAR(10),V198)-1)</f>
        <v/>
      </c>
      <c r="AE198" s="2">
        <f>LEFT(W198,FIND(CHAR(10),W198)-1)</f>
        <v/>
      </c>
      <c r="AF198" s="0" t="inlineStr">
        <is>
          <t>纸箱,信封件-UK.DE,信封件-DE,信封件-FR</t>
        </is>
      </c>
      <c r="AG198" s="0" t="inlineStr">
        <is>
          <t>Multicolor</t>
        </is>
      </c>
      <c r="AH198" s="0" t="inlineStr">
        <is>
          <t>Free Size</t>
        </is>
      </c>
      <c r="AJ198" s="0" t="inlineStr">
        <is>
          <t>Plastic</t>
        </is>
      </c>
      <c r="AK198" s="0" t="inlineStr">
        <is>
          <t>塑料</t>
        </is>
      </c>
      <c r="AL198" s="0" t="inlineStr">
        <is>
          <t>4.5</t>
        </is>
      </c>
      <c r="AM198" s="0" t="inlineStr">
        <is>
          <t>20</t>
        </is>
      </c>
      <c r="AN198" s="5" t="n">
        <v>0.04</v>
      </c>
      <c r="AO198" s="0" t="n">
        <v>13.99</v>
      </c>
      <c r="AP198" s="0" t="n">
        <v>5.4</v>
      </c>
      <c r="AQ198" s="0" t="n">
        <v>4.99</v>
      </c>
      <c r="AR198" s="0">
        <f>IF(VALUE(TRIM(AM198))&lt;=100,"202411999000529084",IF(VALUE(TRIM(AM198))&lt;=200,"202411999000529085",IF(VALUE(TRIM(AM198))&lt;=300,"202411999000529087",IF(VALUE(TRIM(AM198))&lt;=400,"202411999000529089",IF(VALUE(TRIM(AM198))&lt;=500,"202411999000529090",IF(VALUE(TRIM(AM198))&lt;=1000,"202411999000532718","202411999000536024"))))))</f>
        <v/>
      </c>
      <c r="AU198" s="0" t="inlineStr">
        <is>
          <t>正常</t>
        </is>
      </c>
      <c r="BA198" s="0" t="inlineStr">
        <is>
          <t>http://23.94.38.62/MERTN290VUJMdW1FQjMxd29LclBjQ0ZCUVRIRlZ2UkpCT2QwSWFHdEthY25uVXR2dm42MW44SkpkV29ZdWI5cDZ6ckFYeE01Ymo0PQ.jpg</t>
        </is>
      </c>
      <c r="BB198" s="0" t="inlineStr">
        <is>
          <t>http://23.94.38.62/OVJQY29GZ3A1dmpMaVNVZzI1UGM3YXUwVm9BVC9PWFQ0c3h5Zzc3OVNqeHpPdk1ZVFdaTU1GaHhWWTNWWlFLVHdkN3dtUk9FMTdZPQ.jpg</t>
        </is>
      </c>
      <c r="BC198" s="0" t="inlineStr">
        <is>
          <t>http://23.94.38.62/M0VWcjdkSkU0OUt2cUNxZDUyTXFDQjdkN1MwbkxGbUIyeXFJRUVKZE1xWG5wNzhwMENlL3BBaWNTQm16OTkvaWtpNU9YWFF1Nm1VPQ.jpg</t>
        </is>
      </c>
      <c r="BD198" s="0" t="inlineStr">
        <is>
          <t>http://23.94.38.62/YzdYeVFxVFBVV1Jtcnhna3RSUXhZZktWT1l3LzgzaWI2aHZsN2h4MWxzbmRpUnpjWndhYVhyVCtRSGFUaHJTY3pjOU4xRXpBQlJJPQ.jpg</t>
        </is>
      </c>
      <c r="BE198" s="0" t="inlineStr">
        <is>
          <t>http://23.94.38.62/ZlJ0L00xY1dLbW1sUnllRCtoSExWcUh6OVBDeGJnRi9vdU8xSlV0QWdiQ1RVOWwzS1QzN0JxTXFEaXZKZWpKK3VyU3dMV0VRellVPQ.jpg</t>
        </is>
      </c>
      <c r="BF198" s="0" t="inlineStr">
        <is>
          <t>http://23.94.38.62/L3dIOFdSVHo4SlFzNWNROFNHS1p1L0U4QXRTNTN6T2pKTzZBQTVpaCtHNk8vb0hwc2JZbkdnaWREMlFrR1EzOXZHdW42NmdsT3BVPQ.jpg</t>
        </is>
      </c>
      <c r="BG198" s="0" t="inlineStr">
        <is>
          <t>http://23.94.38.62/VkoveVZYVEZMNU1rM083NkEydjA2RGFYdHN1Z3UwdEpLSi9UTzdyTU4xeGhLK1VHWWVpZVBKZEdGcHF5aDc4Zk5UMnZxY2F3MkxvPQ.jpg</t>
        </is>
      </c>
      <c r="BH198" s="0" t="inlineStr">
        <is>
          <t>http://23.94.38.62/cnVCV0lUdjJPaUM1TmVaZmpRZUFDV2RHWWk1V0ErNlNORlJPNGtYcDdWSllZVHArWUw4UnJpQTluMnJvMFVwOFo0QTNpd1IwWmpFPQ.jpg</t>
        </is>
      </c>
      <c r="BI198" s="0" t="inlineStr">
        <is>
          <t>http://23.94.38.62/c1BzOTJqUzNQNHNQNncrL1pZbGJteUF5M051S0hOcmh2YlhSendVN2pXVFBVVUlCNDArM3BlczdTT3cyYW8xdDJjSml2Tlg4WDFFPQ.jpg</t>
        </is>
      </c>
      <c r="BJ198" s="0" t="inlineStr">
        <is>
          <t>http://23.94.38.62/WDhQNC9LMzhUVWI0VHRGaG05dXlTT0VWS1NxakJoQUM3NVNFNko4N1pPYjJRQnA5WXd1TTJjdnRuZGM4Rk1uWjVtdk51N1JtbGZJPQ.jpg@100</t>
        </is>
      </c>
      <c r="BK198" s="0">
        <f>IF(ISBLANK(BJ198),BA198,BJ198)</f>
        <v/>
      </c>
      <c r="BL198" s="0" t="inlineStr">
        <is>
          <t>MFF241028008</t>
        </is>
      </c>
      <c r="BN198" s="0" t="inlineStr">
        <is>
          <t>Lipstick Temporary 5 Sheets  Self Adhesive Red Water Proof Bright Tattoos Temporary Realistic Lip Sticker For Kid Teens Adult 5pcs</t>
        </is>
      </c>
      <c r="BO198" s="0" t="inlineStr">
        <is>
          <t>口红临时贴纸 5 张 自粘式红色防水鲜艳纹身临时逼真唇贴 适合儿童青少年成人 5 件</t>
        </is>
      </c>
      <c r="BP198" s="0" t="inlineStr">
        <is>
          <t>嘴唇纹身贴 5张</t>
        </is>
      </c>
      <c r="BQ198" s="0" t="inlineStr">
        <is>
          <t>Lip Tattoo Stickers 5 Pieces</t>
        </is>
      </c>
    </row>
    <row r="199" ht="50" customHeight="1" s="1">
      <c r="A199" s="0" t="inlineStr">
        <is>
          <t>GSY61122604WH</t>
        </is>
      </c>
      <c r="B199" s="0" t="inlineStr">
        <is>
          <t>Herunwer</t>
        </is>
      </c>
      <c r="C199" s="0" t="inlineStr">
        <is>
          <t>2WXX20250106</t>
        </is>
      </c>
      <c r="D199" s="0" t="inlineStr">
        <is>
          <t>-</t>
        </is>
      </c>
      <c r="E199" s="0" t="n"/>
      <c r="F199" s="0">
        <f>C199&amp;D199&amp;A199&amp;D199&amp;B199</f>
        <v/>
      </c>
      <c r="G199" s="0">
        <f>C199&amp;D199&amp;E199&amp;D199&amp;B199</f>
        <v/>
      </c>
      <c r="J199" s="0">
        <f>BN199</f>
        <v/>
      </c>
      <c r="K199" s="0" t="inlineStr">
        <is>
          <t xml:space="preserve">Herunwer </t>
        </is>
      </c>
      <c r="L199" s="0">
        <f>K199&amp;J199</f>
        <v/>
      </c>
      <c r="M199" s="0">
        <f>LEN(L199)</f>
        <v/>
      </c>
      <c r="N199" s="0" t="inlineStr">
        <is>
          <t xml:space="preserve">Denture Bath Box Case False Teeth Appliance Container Storage Boxes Dentures Cleaner Feature:&lt;br&gt;Durable and convenient&lt;br&gt; and no smell&lt;br&gt;Good tool for cleaning denture&lt;br&gt;Mini style and easy to carry out&lt;br&gt;Can be storage denture or clean denture&lt;br&gt;Material: Grade PP&lt;br&gt; </t>
        </is>
      </c>
      <c r="O199" s="2">
        <f>IF(ISNUMBER(SEARCH("&lt;br&gt;Size",SUBSTITUTE(TRIM(N199),"&lt;br&gt; ","&lt;br&gt;"))),LEFT(SUBSTITUTE(TRIM(N199),"&lt;br&gt; ","&lt;br&gt;"),SEARCH("&lt;br&gt;Size",SUBSTITUTE(TRIM(N199),"&lt;br&gt; ","&lt;br&gt;"))-1),SUBSTITUTE(TRIM(N199),"&lt;br&gt; ","&lt;br&gt;"))</f>
        <v/>
      </c>
      <c r="P199" s="2">
        <f>IF(ISNUMBER(SEARCH("Size&lt;br&gt;US",O199)),LEFT(O199,SEARCH("Size&lt;br&gt;US",O199)-1),O199)</f>
        <v/>
      </c>
      <c r="Q199" s="2">
        <f>SUBSTITUTE(P199,"&lt;br&gt;",CHAR(10))</f>
        <v/>
      </c>
      <c r="R199" s="2">
        <f>REPLACE(Q199,1,FIND(CHAR(10),Q199),)</f>
        <v/>
      </c>
      <c r="S199" s="3">
        <f>REPLACE(R199,1,FIND(CHAR(10),R199),)</f>
        <v/>
      </c>
      <c r="T199" s="3">
        <f>REPLACE(S199,1,FIND(CHAR(10),S199),)</f>
        <v/>
      </c>
      <c r="U199" s="3">
        <f>REPLACE(T199,1,FIND(CHAR(10),T199),)</f>
        <v/>
      </c>
      <c r="V199" s="3">
        <f>REPLACE(U199,1,FIND(CHAR(10),U199),)</f>
        <v/>
      </c>
      <c r="W199" s="3">
        <f>REPLACE(V199,1,FIND(CHAR(10),V199),)</f>
        <v/>
      </c>
      <c r="X199" s="3">
        <f>REPLACE(W199,1,FIND(CHAR(10),W199),)</f>
        <v/>
      </c>
      <c r="Y199" s="2">
        <f>K199&amp;"【Service】 If you have any questions, please feel free to contact us and we will answer your questions as soon as possible."</f>
        <v/>
      </c>
      <c r="Z199" s="3" t="inlineStr">
        <is>
          <t>best gift</t>
        </is>
      </c>
      <c r="AA199" s="3">
        <f>LEFT(S199,FIND(CHAR(10),S199)-1)</f>
        <v/>
      </c>
      <c r="AB199" s="2">
        <f>LEFT(T199,FIND(CHAR(10),T199)-1)</f>
        <v/>
      </c>
      <c r="AC199" s="2">
        <f>LEFT(U199,FIND(CHAR(10),U199)-1)</f>
        <v/>
      </c>
      <c r="AD199" s="2">
        <f>LEFT(V199,FIND(CHAR(10),V199)-1)</f>
        <v/>
      </c>
      <c r="AE199" s="2">
        <f>LEFT(W199,FIND(CHAR(10),W199)-1)</f>
        <v/>
      </c>
      <c r="AF199" s="0" t="inlineStr">
        <is>
          <t>信封件-DE</t>
        </is>
      </c>
      <c r="AG199" s="0" t="inlineStr">
        <is>
          <t>White</t>
        </is>
      </c>
      <c r="AH199" s="0" t="inlineStr"/>
      <c r="AJ199" s="0" t="inlineStr"/>
      <c r="AK199" s="0" t="inlineStr"/>
      <c r="AL199" s="0" t="inlineStr">
        <is>
          <t>0.85</t>
        </is>
      </c>
      <c r="AM199" s="0" t="inlineStr">
        <is>
          <t>22</t>
        </is>
      </c>
      <c r="AN199" s="5" t="n">
        <v>0.05</v>
      </c>
      <c r="AO199" s="0" t="n">
        <v>11.99</v>
      </c>
      <c r="AP199" s="0" t="n">
        <v>4.66</v>
      </c>
      <c r="AQ199" s="0" t="n">
        <v>4.99</v>
      </c>
      <c r="AR199" s="0">
        <f>IF(VALUE(TRIM(AM199))&lt;=100,"202411999000529084",IF(VALUE(TRIM(AM199))&lt;=200,"202411999000529085",IF(VALUE(TRIM(AM199))&lt;=300,"202411999000529087",IF(VALUE(TRIM(AM199))&lt;=400,"202411999000529089",IF(VALUE(TRIM(AM199))&lt;=500,"202411999000529090",IF(VALUE(TRIM(AM199))&lt;=1000,"202411999000532718","202411999000536024"))))))</f>
        <v/>
      </c>
      <c r="AU199" s="0" t="inlineStr">
        <is>
          <t>正常</t>
        </is>
      </c>
      <c r="BA199" s="0" t="inlineStr">
        <is>
          <t>http://23.94.38.62/b3pXdHJ3d0tuSTc2S2pNRGRGbmFWTmlGUFhYN1ZWNG1xUUdPbUcyL3ZvMzFKVE9jUzhzTkV6eXpPOU5WV3pjNWttNW94cFJZK1NXeEY2T1IxNEhkUmc9PQ.jpg</t>
        </is>
      </c>
      <c r="BB199" s="0" t="n"/>
      <c r="BC199" s="0" t="n"/>
      <c r="BD199" s="0" t="n"/>
      <c r="BE199" s="0" t="n"/>
      <c r="BF199" s="0" t="n"/>
      <c r="BG199" s="0" t="n"/>
      <c r="BH199" s="0" t="n"/>
      <c r="BI199" s="0" t="n"/>
      <c r="BJ199" s="0" t="n"/>
      <c r="BK199" s="0">
        <f>IF(ISBLANK(BJ199),BA199,BJ199)</f>
        <v/>
      </c>
      <c r="BL199" s="0" t="inlineStr">
        <is>
          <t>GSY61122604WH</t>
        </is>
      </c>
      <c r="BN199" s="0" t="inlineStr">
        <is>
          <t>Denture Bath Box Case False Teeth Appliance Container Storage Boxes Dentu</t>
        </is>
      </c>
      <c r="BO199" s="0" t="inlineStr">
        <is>
          <t>假牙沐浴盒假牙器具容器收纳盒 Dentu</t>
        </is>
      </c>
      <c r="BP199" s="0" t="inlineStr">
        <is>
          <t>带孔塑料盒假牙盒DB02</t>
        </is>
      </c>
      <c r="BQ199" s="0" t="inlineStr">
        <is>
          <t>Plastic Box With Holes, Denture Box Db02</t>
        </is>
      </c>
    </row>
    <row r="200" ht="50" customHeight="1" s="1">
      <c r="A200" s="0" t="inlineStr">
        <is>
          <t>WJY241111002</t>
        </is>
      </c>
      <c r="B200" s="0" t="inlineStr">
        <is>
          <t>Herunwer</t>
        </is>
      </c>
      <c r="C200" s="0" t="inlineStr">
        <is>
          <t>2WXX20250106</t>
        </is>
      </c>
      <c r="D200" s="0" t="inlineStr">
        <is>
          <t>-</t>
        </is>
      </c>
      <c r="E200" s="0" t="n"/>
      <c r="F200" s="0">
        <f>C200&amp;D200&amp;A200&amp;D200&amp;B200</f>
        <v/>
      </c>
      <c r="G200" s="0">
        <f>C200&amp;D200&amp;E200&amp;D200&amp;B200</f>
        <v/>
      </c>
      <c r="J200" s="0">
        <f>BN200</f>
        <v/>
      </c>
      <c r="K200" s="0" t="inlineStr">
        <is>
          <t xml:space="preserve">Herunwer </t>
        </is>
      </c>
      <c r="L200" s="0">
        <f>K200&amp;J200</f>
        <v/>
      </c>
      <c r="M200" s="0">
        <f>LEN(L200)</f>
        <v/>
      </c>
      <c r="N200" s="0" t="inlineStr">
        <is>
          <t>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 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t>
        </is>
      </c>
      <c r="O200" s="2">
        <f>IF(ISNUMBER(SEARCH("&lt;br&gt;Size",SUBSTITUTE(TRIM(N200),"&lt;br&gt; ","&lt;br&gt;"))),LEFT(SUBSTITUTE(TRIM(N200),"&lt;br&gt; ","&lt;br&gt;"),SEARCH("&lt;br&gt;Size",SUBSTITUTE(TRIM(N200),"&lt;br&gt; ","&lt;br&gt;"))-1),SUBSTITUTE(TRIM(N200),"&lt;br&gt; ","&lt;br&gt;"))</f>
        <v/>
      </c>
      <c r="P200" s="2">
        <f>IF(ISNUMBER(SEARCH("Size&lt;br&gt;US",O200)),LEFT(O200,SEARCH("Size&lt;br&gt;US",O200)-1),O200)</f>
        <v/>
      </c>
      <c r="Q200" s="2">
        <f>SUBSTITUTE(P200,"&lt;br&gt;",CHAR(10))</f>
        <v/>
      </c>
      <c r="R200" s="2">
        <f>REPLACE(Q200,1,FIND(CHAR(10),Q200),)</f>
        <v/>
      </c>
      <c r="S200" s="3">
        <f>REPLACE(R200,1,FIND(CHAR(10),R200),)</f>
        <v/>
      </c>
      <c r="T200" s="3">
        <f>REPLACE(S200,1,FIND(CHAR(10),S200),)</f>
        <v/>
      </c>
      <c r="U200" s="3">
        <f>REPLACE(T200,1,FIND(CHAR(10),T200),)</f>
        <v/>
      </c>
      <c r="V200" s="3">
        <f>REPLACE(U200,1,FIND(CHAR(10),U200),)</f>
        <v/>
      </c>
      <c r="W200" s="3">
        <f>REPLACE(V200,1,FIND(CHAR(10),V200),)</f>
        <v/>
      </c>
      <c r="X200" s="3">
        <f>REPLACE(W200,1,FIND(CHAR(10),W200),)</f>
        <v/>
      </c>
      <c r="Y200" s="2">
        <f>K200&amp;"【Service】 If you have any questions, please feel free to contact us and we will answer your questions as soon as possible."</f>
        <v/>
      </c>
      <c r="Z200" s="3" t="inlineStr">
        <is>
          <t>best gift</t>
        </is>
      </c>
      <c r="AA200" s="3">
        <f>LEFT(S200,FIND(CHAR(10),S200)-1)</f>
        <v/>
      </c>
      <c r="AB200" s="2">
        <f>LEFT(T200,FIND(CHAR(10),T200)-1)</f>
        <v/>
      </c>
      <c r="AC200" s="2">
        <f>LEFT(U200,FIND(CHAR(10),U200)-1)</f>
        <v/>
      </c>
      <c r="AD200" s="2">
        <f>LEFT(V200,FIND(CHAR(10),V200)-1)</f>
        <v/>
      </c>
      <c r="AE200" s="2">
        <f>LEFT(W200,FIND(CHAR(10),W200)-1)</f>
        <v/>
      </c>
      <c r="AF200" s="0" t="inlineStr">
        <is>
          <t>定制,纸箱,信封件-US.UK.DE,信封件-US,信封件-FR,信封件-JP</t>
        </is>
      </c>
      <c r="AG200" s="0" t="inlineStr">
        <is>
          <t>red</t>
        </is>
      </c>
      <c r="AH200" s="0" t="inlineStr">
        <is>
          <t>Free Size</t>
        </is>
      </c>
      <c r="AJ200" s="0" t="inlineStr">
        <is>
          <t>Plastic</t>
        </is>
      </c>
      <c r="AK200" s="0" t="inlineStr">
        <is>
          <t>塑料</t>
        </is>
      </c>
      <c r="AL200" s="0" t="inlineStr">
        <is>
          <t>7</t>
        </is>
      </c>
      <c r="AM200" s="0" t="inlineStr">
        <is>
          <t>20</t>
        </is>
      </c>
      <c r="AN200" s="5" t="n">
        <v>0.04</v>
      </c>
      <c r="AO200" s="0" t="n">
        <v>14.99</v>
      </c>
      <c r="AP200" s="0" t="n">
        <v>5.9</v>
      </c>
      <c r="AQ200" s="0" t="n">
        <v>5.99</v>
      </c>
      <c r="AR200" s="0">
        <f>IF(VALUE(TRIM(AM200))&lt;=100,"202411999000529084",IF(VALUE(TRIM(AM200))&lt;=200,"202411999000529085",IF(VALUE(TRIM(AM200))&lt;=300,"202411999000529087",IF(VALUE(TRIM(AM200))&lt;=400,"202411999000529089",IF(VALUE(TRIM(AM200))&lt;=500,"202411999000529090",IF(VALUE(TRIM(AM200))&lt;=1000,"202411999000532718","202411999000536024"))))))</f>
        <v/>
      </c>
      <c r="AU200" s="0" t="inlineStr">
        <is>
          <t>正常</t>
        </is>
      </c>
      <c r="BA200" s="0" t="inlineStr">
        <is>
          <t>http://23.94.38.62/aGthamYxcTJqeUpOaVBwdWJ3RGhIZUpuVitFNnlvK25MbXFrTDFrYzYwVTNFelFSOUNPQTZ3d0tLRlY4N1hqK0I5UlNPN2ZLc2NFPQ.jpg</t>
        </is>
      </c>
      <c r="BB200" s="0" t="inlineStr">
        <is>
          <t>http://23.94.38.62/OXg5SExkR2J5MUFUZG1BbUZ1TXI0T0xDNGQyajFyY3JHWFhGZEtUaldYbnYvQUhBNis2TDRqTDJZVGJrWlZnRW9EUVpmU2Y3aENjPQ.jpg</t>
        </is>
      </c>
      <c r="BC200" s="0" t="inlineStr">
        <is>
          <t>http://23.94.38.62/ZHNPYjBoenFEYUpoaVhPeVpHOWNVd00wMGF5MXJyaEZ2K2Z2Q2JqNzNLcXVPYVAyWlJWL1VHbHdNbVVKYmpvbkNHNndoQmpkTnlJPQ.jpg</t>
        </is>
      </c>
      <c r="BD200" s="0" t="inlineStr">
        <is>
          <t>http://23.94.38.62/VFFLR090VGlNMjBMWVprb09uTUYrYzR2eU10V3haUklEL2huay9vNzdnVmVsU2NKcUNFcXVXM3RjUHh0TUdob3hWS3NrWkpVWGhjPQ.jpg</t>
        </is>
      </c>
      <c r="BE200" s="0" t="inlineStr">
        <is>
          <t>http://23.94.38.62/UXBBYnNwZTAzNS9vL21OZGtWaFVoQ0FDR2lZK3dSOFVjSlA2cXhIMWh2N1lva0Rqa2drMjdRSGVwZ0VjT202T0c3dDZXYXJ0dnVRPQ.jpg</t>
        </is>
      </c>
      <c r="BF200" s="0" t="inlineStr">
        <is>
          <t>http://23.94.38.62/VWh4RGtiY3Z1cUdSQmYzWWs0Q1VsMWdncU5rZllrNGJUeWhQTFIyVTJFVDJWWlBsSnBRYlZzcnFJZ0hGVkV0Yzhidm1yQmxGWDFzPQ.jpg</t>
        </is>
      </c>
      <c r="BG200" s="0" t="inlineStr">
        <is>
          <t>http://23.94.38.62/OThZMTA4Wmt1WjMvZVdqQUUrK2xJaVZMWjVoaTNqRDBYQ2dFUGNYcFBPajRzd3JWaTBxZDE2KzJXVjZNZ2hkY1Y0NXpkaG1lZHFBPQ.jpg</t>
        </is>
      </c>
      <c r="BH200" s="0" t="inlineStr">
        <is>
          <t>http://23.94.38.62/QVpsOVJaVzVuY0czODFtMVJ4cmVsVFpLRDArZGJtcFRBc256T2EwTEtzR2FRY09kSjNzSERHMDRJU1ZkT2RXVzAvTU9NNXZKOURjPQ.jpg</t>
        </is>
      </c>
      <c r="BI200" s="0" t="inlineStr">
        <is>
          <t>http://23.94.38.62/emVVWHh2b0hoSGhNem9UMHU4RmRWV005TEZ1dkFIWkEwTjYyWjJNU1d6QUJuRTcwY1AzT2l6TkZ6b0JCVERzZ1lXcGdIVndZeVhvPQ.jpg</t>
        </is>
      </c>
      <c r="BJ200" s="0" t="inlineStr">
        <is>
          <t>http://23.94.38.62/VjBsS3hUa1BGanE2UDYwaXgrZTlGcC9ybnlMR21hZ2tQWGc2NW43VWlQZDdTdDJQOUxqZHVFNzZPcDZYWlo3ZHpGZVZ5aVFnbS9BPQ.jpg@100</t>
        </is>
      </c>
      <c r="BK200" s="0">
        <f>IF(ISBLANK(BJ200),BA200,BJ200)</f>
        <v/>
      </c>
      <c r="BL200" s="0" t="inlineStr">
        <is>
          <t>WJY241111002</t>
        </is>
      </c>
      <c r="BN200" s="0" t="inlineStr">
        <is>
          <t>Sparkling Spotted  Stickers For Easily Creating  Freckle Makeup And Beauty Makeup Stickers 6PC</t>
        </is>
      </c>
      <c r="BO200" s="0" t="inlineStr">
        <is>
          <t>闪亮斑点贴纸 轻松打造雀斑妆容 美容化妆贴纸 6 件装</t>
        </is>
      </c>
      <c r="BP200" s="0" t="inlineStr">
        <is>
          <t>红色斑点纹身贴 6PC</t>
        </is>
      </c>
      <c r="BQ200" s="0" t="inlineStr">
        <is>
          <t>Red Spot Tattoo Sticker 6Pc</t>
        </is>
      </c>
    </row>
    <row r="201" ht="50" customHeight="1" s="1">
      <c r="A201" s="0" t="inlineStr">
        <is>
          <t>JHX241112008</t>
        </is>
      </c>
      <c r="B201" s="0" t="inlineStr">
        <is>
          <t>Herunwer</t>
        </is>
      </c>
      <c r="C201" s="0" t="inlineStr">
        <is>
          <t>2WXX20250106</t>
        </is>
      </c>
      <c r="D201" s="0" t="inlineStr">
        <is>
          <t>-</t>
        </is>
      </c>
      <c r="E201" s="0" t="n"/>
      <c r="F201" s="0">
        <f>C201&amp;D201&amp;A201&amp;D201&amp;B201</f>
        <v/>
      </c>
      <c r="G201" s="0">
        <f>C201&amp;D201&amp;E201&amp;D201&amp;B201</f>
        <v/>
      </c>
      <c r="J201" s="0">
        <f>BN201</f>
        <v/>
      </c>
      <c r="K201" s="0" t="inlineStr">
        <is>
          <t xml:space="preserve">Herunwer </t>
        </is>
      </c>
      <c r="L201" s="0">
        <f>K201&amp;J201</f>
        <v/>
      </c>
      <c r="M201" s="0">
        <f>LEN(L201)</f>
        <v/>
      </c>
      <c r="N201" s="0" t="inlineStr">
        <is>
          <t>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t>
        </is>
      </c>
      <c r="O201" s="2">
        <f>IF(ISNUMBER(SEARCH("&lt;br&gt;Size",SUBSTITUTE(TRIM(N201),"&lt;br&gt; ","&lt;br&gt;"))),LEFT(SUBSTITUTE(TRIM(N201),"&lt;br&gt; ","&lt;br&gt;"),SEARCH("&lt;br&gt;Size",SUBSTITUTE(TRIM(N201),"&lt;br&gt; ","&lt;br&gt;"))-1),SUBSTITUTE(TRIM(N201),"&lt;br&gt; ","&lt;br&gt;"))</f>
        <v/>
      </c>
      <c r="P201" s="2">
        <f>IF(ISNUMBER(SEARCH("Size&lt;br&gt;US",O201)),LEFT(O201,SEARCH("Size&lt;br&gt;US",O201)-1),O201)</f>
        <v/>
      </c>
      <c r="Q201" s="2">
        <f>SUBSTITUTE(P201,"&lt;br&gt;",CHAR(10))</f>
        <v/>
      </c>
      <c r="R201" s="2">
        <f>REPLACE(Q201,1,FIND(CHAR(10),Q201),)</f>
        <v/>
      </c>
      <c r="S201" s="3">
        <f>REPLACE(R201,1,FIND(CHAR(10),R201),)</f>
        <v/>
      </c>
      <c r="T201" s="3">
        <f>REPLACE(S201,1,FIND(CHAR(10),S201),)</f>
        <v/>
      </c>
      <c r="U201" s="3">
        <f>REPLACE(T201,1,FIND(CHAR(10),T201),)</f>
        <v/>
      </c>
      <c r="V201" s="3">
        <f>REPLACE(U201,1,FIND(CHAR(10),U201),)</f>
        <v/>
      </c>
      <c r="W201" s="3">
        <f>REPLACE(V201,1,FIND(CHAR(10),V201),)</f>
        <v/>
      </c>
      <c r="X201" s="3">
        <f>REPLACE(W201,1,FIND(CHAR(10),W201),)</f>
        <v/>
      </c>
      <c r="Y201" s="2">
        <f>K201&amp;"【Service】 If you have any questions, please feel free to contact us and we will answer your questions as soon as possible."</f>
        <v/>
      </c>
      <c r="Z201" s="3" t="inlineStr">
        <is>
          <t>best gift</t>
        </is>
      </c>
      <c r="AA201" s="3">
        <f>LEFT(S201,FIND(CHAR(10),S201)-1)</f>
        <v/>
      </c>
      <c r="AB201" s="2">
        <f>LEFT(T201,FIND(CHAR(10),T201)-1)</f>
        <v/>
      </c>
      <c r="AC201" s="2">
        <f>LEFT(U201,FIND(CHAR(10),U201)-1)</f>
        <v/>
      </c>
      <c r="AD201" s="2">
        <f>LEFT(V201,FIND(CHAR(10),V201)-1)</f>
        <v/>
      </c>
      <c r="AE201" s="2">
        <f>LEFT(W201,FIND(CHAR(10),W201)-1)</f>
        <v/>
      </c>
      <c r="AF201" s="0" t="inlineStr">
        <is>
          <t>液体,视频</t>
        </is>
      </c>
      <c r="AG201" s="0" t="inlineStr">
        <is>
          <t>pink</t>
        </is>
      </c>
      <c r="AH201" s="0" t="inlineStr">
        <is>
          <t>Free Size</t>
        </is>
      </c>
      <c r="AJ201" s="0" t="inlineStr">
        <is>
          <t>Plastic</t>
        </is>
      </c>
      <c r="AK201" s="0" t="inlineStr">
        <is>
          <t>塑料</t>
        </is>
      </c>
      <c r="AL201" s="0" t="inlineStr">
        <is>
          <t>2.39</t>
        </is>
      </c>
      <c r="AM201" s="0" t="inlineStr">
        <is>
          <t>40</t>
        </is>
      </c>
      <c r="AN201" s="5" t="n">
        <v>0.09</v>
      </c>
      <c r="AO201" s="0" t="n">
        <v>12.99</v>
      </c>
      <c r="AP201" s="0" t="n">
        <v>5.1</v>
      </c>
      <c r="AQ201" s="0" t="n">
        <v>4.99</v>
      </c>
      <c r="AR201" s="0">
        <f>IF(VALUE(TRIM(AM201))&lt;=100,"202411999000529084",IF(VALUE(TRIM(AM201))&lt;=200,"202411999000529085",IF(VALUE(TRIM(AM201))&lt;=300,"202411999000529087",IF(VALUE(TRIM(AM201))&lt;=400,"202411999000529089",IF(VALUE(TRIM(AM201))&lt;=500,"202411999000529090",IF(VALUE(TRIM(AM201))&lt;=1000,"202411999000532718","202411999000536024"))))))</f>
        <v/>
      </c>
      <c r="AU201" s="0" t="inlineStr">
        <is>
          <t>正常</t>
        </is>
      </c>
      <c r="BA201" s="0" t="inlineStr">
        <is>
          <t>http://23.94.38.62/VVYxcFhBWWZJVmlqVjUzVHV1dmlWTnZjNDFnYWYxUmdFZDRIUDlkdWpXY0VlbkZrRXI5RW5LWk05ckVyUzZoMzgxdGl5Z00zTG5LekhER2JaUnlQMGc9PQ.jpg</t>
        </is>
      </c>
      <c r="BB201" s="0" t="inlineStr">
        <is>
          <t>http://23.94.38.62/WjlTVkc2YithcmRjN2lsOFdlaHFwOUN0RTN5Ulc2aFNwcjFyWG81UXZTNnI2WVBLUFkzZU5LeXliT08yY2h3V2UzZ3NtV2F6UWNKei9rQWRDSlZCNHc9PQ.jpg</t>
        </is>
      </c>
      <c r="BC201" s="0" t="inlineStr">
        <is>
          <t>http://23.94.38.62/eit3MmxHaW5hV3JsbkNuUnU3WjZ3M3BmYmlzeGlUbTV1UC80ckV5SFNhdHJ0aUdNY0xCWnBpTGRseGlmZDNwclBMT010K3prWjg2Z3krYXhMNWltdmc9PQ.jpg</t>
        </is>
      </c>
      <c r="BD201" s="0" t="inlineStr">
        <is>
          <t>http://23.94.38.62/RTJ1a1JVeS9YelBRdkUzOWFoZDVVUGpiVUcxL3JoejQ4cTJTUTduODZxcUwvWEVpZFFESkhBT0dzRTgzamZuNkZUQmNpb0R3WC9WbzNJMnNucDJONVE9PQ.jpg</t>
        </is>
      </c>
      <c r="BE201" s="0" t="inlineStr">
        <is>
          <t>http://23.94.38.62/cnNXS0QxbzF0WE5LWWtlbVlhb2xnNHYrc0crRndQMnJqa29jRHg3cHlmeS93YWswSDhRY2g0ZXIrVFl3UEZhTHJINDZXK3pvelo5UCsxdlFNTUtWMnc9PQ.jpg</t>
        </is>
      </c>
      <c r="BF201" s="0" t="n"/>
      <c r="BG201" s="0" t="n"/>
      <c r="BH201" s="0" t="n"/>
      <c r="BI201" s="0" t="n"/>
      <c r="BJ201" s="0" t="inlineStr">
        <is>
          <t>http://23.94.38.62/bmZ2Q21SMXJwdkdCeE1oOXpoVEdmWDRNYzJpbFRwQ0JscDBVVm5jeDByT2g4dFdRaTVvVlVCK2NsUi9yaTFjVVZmeEZvYWJBNW5oTXdYVWFTeEdtdXc9PQ.jpg@100</t>
        </is>
      </c>
      <c r="BK201" s="0">
        <f>IF(ISBLANK(BJ201),BA201,BJ201)</f>
        <v/>
      </c>
      <c r="BL201" s="0" t="inlineStr">
        <is>
          <t>JHX241112008</t>
        </is>
      </c>
      <c r="BN201" s="0" t="inlineStr">
        <is>
          <t>Eyelash Tweezers Cleaning Solution Is Easy To Use And Safe To Clean 30ml</t>
        </is>
      </c>
      <c r="BO201" s="0" t="inlineStr">
        <is>
          <t>睫毛镊子清洁液使用方便，清洁安全 30ml</t>
        </is>
      </c>
      <c r="BP201" s="0" t="inlineStr">
        <is>
          <t>镊子清洁液30ml</t>
        </is>
      </c>
      <c r="BQ201" s="0" t="inlineStr">
        <is>
          <t>Tweezers Cleaning Solution 30Ml</t>
        </is>
      </c>
    </row>
    <row r="202" ht="50" customHeight="1" s="1">
      <c r="A202" s="0" t="inlineStr">
        <is>
          <t>LCX241113002</t>
        </is>
      </c>
      <c r="B202" s="0" t="inlineStr">
        <is>
          <t>Herunwer</t>
        </is>
      </c>
      <c r="C202" s="0" t="inlineStr">
        <is>
          <t>2WXX20250106</t>
        </is>
      </c>
      <c r="D202" s="0" t="inlineStr">
        <is>
          <t>-</t>
        </is>
      </c>
      <c r="E202" s="0" t="n"/>
      <c r="F202" s="0">
        <f>C202&amp;D202&amp;A202&amp;D202&amp;B202</f>
        <v/>
      </c>
      <c r="G202" s="0">
        <f>C202&amp;D202&amp;E202&amp;D202&amp;B202</f>
        <v/>
      </c>
      <c r="J202" s="0">
        <f>BN202</f>
        <v/>
      </c>
      <c r="K202" s="0" t="inlineStr">
        <is>
          <t xml:space="preserve">Herunwer </t>
        </is>
      </c>
      <c r="L202" s="0">
        <f>K202&amp;J202</f>
        <v/>
      </c>
      <c r="M202" s="0">
        <f>LEN(L202)</f>
        <v/>
      </c>
      <c r="N202" s="0" t="inlineStr">
        <is>
          <t>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 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t>
        </is>
      </c>
      <c r="O202" s="2">
        <f>IF(ISNUMBER(SEARCH("&lt;br&gt;Size",SUBSTITUTE(TRIM(N202),"&lt;br&gt; ","&lt;br&gt;"))),LEFT(SUBSTITUTE(TRIM(N202),"&lt;br&gt; ","&lt;br&gt;"),SEARCH("&lt;br&gt;Size",SUBSTITUTE(TRIM(N202),"&lt;br&gt; ","&lt;br&gt;"))-1),SUBSTITUTE(TRIM(N202),"&lt;br&gt; ","&lt;br&gt;"))</f>
        <v/>
      </c>
      <c r="P202" s="2">
        <f>IF(ISNUMBER(SEARCH("Size&lt;br&gt;US",O202)),LEFT(O202,SEARCH("Size&lt;br&gt;US",O202)-1),O202)</f>
        <v/>
      </c>
      <c r="Q202" s="2">
        <f>SUBSTITUTE(P202,"&lt;br&gt;",CHAR(10))</f>
        <v/>
      </c>
      <c r="R202" s="2">
        <f>REPLACE(Q202,1,FIND(CHAR(10),Q202),)</f>
        <v/>
      </c>
      <c r="S202" s="3">
        <f>REPLACE(R202,1,FIND(CHAR(10),R202),)</f>
        <v/>
      </c>
      <c r="T202" s="3">
        <f>REPLACE(S202,1,FIND(CHAR(10),S202),)</f>
        <v/>
      </c>
      <c r="U202" s="3">
        <f>REPLACE(T202,1,FIND(CHAR(10),T202),)</f>
        <v/>
      </c>
      <c r="V202" s="3">
        <f>REPLACE(U202,1,FIND(CHAR(10),U202),)</f>
        <v/>
      </c>
      <c r="W202" s="3">
        <f>REPLACE(V202,1,FIND(CHAR(10),V202),)</f>
        <v/>
      </c>
      <c r="X202" s="3">
        <f>REPLACE(W202,1,FIND(CHAR(10),W202),)</f>
        <v/>
      </c>
      <c r="Y202" s="2">
        <f>K202&amp;"【Service】 If you have any questions, please feel free to contact us and we will answer your questions as soon as possible."</f>
        <v/>
      </c>
      <c r="Z202" s="3" t="inlineStr">
        <is>
          <t>best gift</t>
        </is>
      </c>
      <c r="AA202" s="3">
        <f>LEFT(S202,FIND(CHAR(10),S202)-1)</f>
        <v/>
      </c>
      <c r="AB202" s="2">
        <f>LEFT(T202,FIND(CHAR(10),T202)-1)</f>
        <v/>
      </c>
      <c r="AC202" s="2">
        <f>LEFT(U202,FIND(CHAR(10),U202)-1)</f>
        <v/>
      </c>
      <c r="AD202" s="2">
        <f>LEFT(V202,FIND(CHAR(10),V202)-1)</f>
        <v/>
      </c>
      <c r="AE202" s="2">
        <f>LEFT(W202,FIND(CHAR(10),W202)-1)</f>
        <v/>
      </c>
      <c r="AF202" s="0" t="inlineStr">
        <is>
          <t>圣诞节产品,定制,纸箱</t>
        </is>
      </c>
      <c r="AG202" s="0" t="inlineStr">
        <is>
          <t>multicolor</t>
        </is>
      </c>
      <c r="AH202" s="0" t="inlineStr">
        <is>
          <t>Free Size</t>
        </is>
      </c>
      <c r="AJ202" s="0" t="inlineStr">
        <is>
          <t>Plastic</t>
        </is>
      </c>
      <c r="AK202" s="0" t="inlineStr">
        <is>
          <t>塑料</t>
        </is>
      </c>
      <c r="AL202" s="0" t="inlineStr">
        <is>
          <t>5</t>
        </is>
      </c>
      <c r="AM202" s="0" t="inlineStr">
        <is>
          <t>21</t>
        </is>
      </c>
      <c r="AN202" s="5" t="n">
        <v>0.05</v>
      </c>
      <c r="AO202" s="0" t="n">
        <v>13.99</v>
      </c>
      <c r="AP202" s="0" t="n">
        <v>5.5</v>
      </c>
      <c r="AQ202" s="0" t="n">
        <v>4.99</v>
      </c>
      <c r="AR202" s="0">
        <f>IF(VALUE(TRIM(AM202))&lt;=100,"202411999000529084",IF(VALUE(TRIM(AM202))&lt;=200,"202411999000529085",IF(VALUE(TRIM(AM202))&lt;=300,"202411999000529087",IF(VALUE(TRIM(AM202))&lt;=400,"202411999000529089",IF(VALUE(TRIM(AM202))&lt;=500,"202411999000529090",IF(VALUE(TRIM(AM202))&lt;=1000,"202411999000532718","202411999000536024"))))))</f>
        <v/>
      </c>
      <c r="AU202" s="0" t="inlineStr">
        <is>
          <t>正常</t>
        </is>
      </c>
      <c r="BA202" s="0" t="inlineStr">
        <is>
          <t>http://23.94.38.62/N2tSUkMreERzTDdxTGhleGFYUXpoL1ZVNHV6TWtITXRHQjJRdXd0ZWVDWkZUdFZqVGN2Unc0YnowRkFKTk1zZjlMS3pFZFkyOHVVPQ.jpg</t>
        </is>
      </c>
      <c r="BB202" s="0" t="inlineStr">
        <is>
          <t>http://23.94.38.62/Q1MxanUvRUYvRWMvN3V1RklPcXhYWm5OVStGSXVnY1FUY2I0Z2o4bk1sYy9GbFVwUFVLb1lHUUlyZzZlWEZqT3pFZUIzOEZiMmp3PQ.jpg</t>
        </is>
      </c>
      <c r="BC202" s="0" t="inlineStr">
        <is>
          <t>http://23.94.38.62/QThxYmx5MWZKdHFkOVYwdE9IcmVJdjdpMkxJK2tXMndNZ0R6V1RaUStncEFwWGxHUmZsS3JoNkdaQWMwY3ZLY2VpZkllOFVaUWxRPQ.jpg</t>
        </is>
      </c>
      <c r="BD202" s="0" t="inlineStr">
        <is>
          <t>http://23.94.38.62/ZHhHa1kzTG40dndmSmRjS001ZjNra3lEa2F4ZEFmdXJ0UkxQbTBpWHFLcldiM1lsNDRhTFFCMXFGSHY2WHNFRjFjRWxScVdkWHQ0PQ.jpg</t>
        </is>
      </c>
      <c r="BE202" s="0" t="inlineStr">
        <is>
          <t>http://23.94.38.62/MWsrRWZKM2UrcEdTUExPMHA3cUxRT2FQYk1BcnRQT3lQOE9KWStFbFdCc0NzVlh4THk1M0FtemlocjBCb0l2MlVySUoyMmIyVE5zPQ.jpg</t>
        </is>
      </c>
      <c r="BF202" s="0" t="inlineStr">
        <is>
          <t>http://23.94.38.62/RzlidHFnTndhOE1UNXJQZ05PbmdPTzZzYTBheGRTc2x2MVNFb0dxaG5RS25OMXdJR3NTMTczbXBmSk43SS8rWjNrL1V1UVlvNjZBPQ.jpg</t>
        </is>
      </c>
      <c r="BG202" s="0" t="inlineStr">
        <is>
          <t>http://23.94.38.62/Mk5wT01yTzB4YXZ0TDMzdGcxZno2NWkrVWpzVWlKQ1JaSFRlYWtod1ExQmJucGRhQnhsbmVTZXEwUTRER3pqU0RpamlsQ2ZlSGg0PQ.jpg</t>
        </is>
      </c>
      <c r="BH202" s="0" t="inlineStr">
        <is>
          <t>http://23.94.38.62/L29sN3ZJRGFpSlI1VVNKQkFGd1EyLzRvNzVpcy9wUGFENEsrWklFR3dMSjBWaFZscEhrN3dzTlN4U0ZuWkxWUUtzRWVjWVJJUi9VPQ.jpg</t>
        </is>
      </c>
      <c r="BI202" s="0" t="inlineStr">
        <is>
          <t>http://23.94.38.62/QnRtczdpRUEweEVnZ1NzcFBzWTgrK3dDSmxRR3RuQ3VBaXBpWTB4bUJhREdVb0toVk13Qmg0bVBnRlRjSXZybFhSZTJ1K2tOWjdBPQ.jpg</t>
        </is>
      </c>
      <c r="BJ202" s="0" t="inlineStr">
        <is>
          <t>http://23.94.38.62/c1NVMEVQR3BIb0poRWxXeEY0MWxLRjlxeFMydDZwODZaVElBdFFxVjVkcXI2UjR6Nm1JcExUS2t3bkk5a1EzTTBpSDBncUpBQXdNPQ.jpg@100</t>
        </is>
      </c>
      <c r="BK202" s="0">
        <f>IF(ISBLANK(BJ202),BA202,BJ202)</f>
        <v/>
      </c>
      <c r="BL202" s="0" t="inlineStr">
        <is>
          <t>LCX241113002</t>
        </is>
      </c>
      <c r="BN202" s="0" t="inlineStr">
        <is>
          <t>Christmas Facial Stickers Showcase The Christmas  Making It Easy To Dress Up And Stand Out Suitable For Dressing Up 10pcs</t>
        </is>
      </c>
      <c r="BO202" s="0" t="inlineStr">
        <is>
          <t>圣诞脸贴展示圣诞节，轻松装扮，脱颖而出，适合装扮 10 件</t>
        </is>
      </c>
      <c r="BP202" s="0" t="inlineStr">
        <is>
          <t>EELHOPE圣诞节脸贴纹身贴10片</t>
        </is>
      </c>
      <c r="BQ202" s="0" t="inlineStr">
        <is>
          <t>Eelhope Christmas Face Tattoo Stickers 10 Pieces</t>
        </is>
      </c>
    </row>
    <row r="203" ht="50" customHeight="1" s="1">
      <c r="A203" s="0" t="inlineStr">
        <is>
          <t>WJY241118005</t>
        </is>
      </c>
      <c r="B203" s="0" t="inlineStr">
        <is>
          <t>Herunwer</t>
        </is>
      </c>
      <c r="C203" s="0" t="inlineStr">
        <is>
          <t>2WXX20250106</t>
        </is>
      </c>
      <c r="D203" s="0" t="inlineStr">
        <is>
          <t>-</t>
        </is>
      </c>
      <c r="E203" s="0" t="n"/>
      <c r="F203" s="0">
        <f>C203&amp;D203&amp;A203&amp;D203&amp;B203</f>
        <v/>
      </c>
      <c r="G203" s="0">
        <f>C203&amp;D203&amp;E203&amp;D203&amp;B203</f>
        <v/>
      </c>
      <c r="J203" s="0">
        <f>BN203</f>
        <v/>
      </c>
      <c r="K203" s="0" t="inlineStr">
        <is>
          <t xml:space="preserve">Herunwer </t>
        </is>
      </c>
      <c r="L203" s="0">
        <f>K203&amp;J203</f>
        <v/>
      </c>
      <c r="M203" s="0">
        <f>LEN(L203)</f>
        <v/>
      </c>
      <c r="N203" s="0" t="inlineStr">
        <is>
          <t>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t>
        </is>
      </c>
      <c r="O203" s="2">
        <f>IF(ISNUMBER(SEARCH("&lt;br&gt;Size",SUBSTITUTE(TRIM(N203),"&lt;br&gt; ","&lt;br&gt;"))),LEFT(SUBSTITUTE(TRIM(N203),"&lt;br&gt; ","&lt;br&gt;"),SEARCH("&lt;br&gt;Size",SUBSTITUTE(TRIM(N203),"&lt;br&gt; ","&lt;br&gt;"))-1),SUBSTITUTE(TRIM(N203),"&lt;br&gt; ","&lt;br&gt;"))</f>
        <v/>
      </c>
      <c r="P203" s="2">
        <f>IF(ISNUMBER(SEARCH("Size&lt;br&gt;US",O203)),LEFT(O203,SEARCH("Size&lt;br&gt;US",O203)-1),O203)</f>
        <v/>
      </c>
      <c r="Q203" s="2">
        <f>SUBSTITUTE(P203,"&lt;br&gt;",CHAR(10))</f>
        <v/>
      </c>
      <c r="R203" s="2">
        <f>REPLACE(Q203,1,FIND(CHAR(10),Q203),)</f>
        <v/>
      </c>
      <c r="S203" s="3">
        <f>REPLACE(R203,1,FIND(CHAR(10),R203),)</f>
        <v/>
      </c>
      <c r="T203" s="3">
        <f>REPLACE(S203,1,FIND(CHAR(10),S203),)</f>
        <v/>
      </c>
      <c r="U203" s="3">
        <f>REPLACE(T203,1,FIND(CHAR(10),T203),)</f>
        <v/>
      </c>
      <c r="V203" s="3">
        <f>REPLACE(U203,1,FIND(CHAR(10),U203),)</f>
        <v/>
      </c>
      <c r="W203" s="3">
        <f>REPLACE(V203,1,FIND(CHAR(10),V203),)</f>
        <v/>
      </c>
      <c r="X203" s="3">
        <f>REPLACE(W203,1,FIND(CHAR(10),W203),)</f>
        <v/>
      </c>
      <c r="Y203" s="2">
        <f>K203&amp;"【Service】 If you have any questions, please feel free to contact us and we will answer your questions as soon as possible."</f>
        <v/>
      </c>
      <c r="Z203" s="3" t="inlineStr">
        <is>
          <t>best gift</t>
        </is>
      </c>
      <c r="AA203" s="3">
        <f>LEFT(S203,FIND(CHAR(10),S203)-1)</f>
        <v/>
      </c>
      <c r="AB203" s="2">
        <f>LEFT(T203,FIND(CHAR(10),T203)-1)</f>
        <v/>
      </c>
      <c r="AC203" s="2">
        <f>LEFT(U203,FIND(CHAR(10),U203)-1)</f>
        <v/>
      </c>
      <c r="AD203" s="2">
        <f>LEFT(V203,FIND(CHAR(10),V203)-1)</f>
        <v/>
      </c>
      <c r="AE203" s="2">
        <f>LEFT(W203,FIND(CHAR(10),W203)-1)</f>
        <v/>
      </c>
      <c r="AF203" s="0" t="inlineStr">
        <is>
          <t>易碎品,纸箱,视频</t>
        </is>
      </c>
      <c r="AG203" s="0" t="inlineStr">
        <is>
          <t>Transparent</t>
        </is>
      </c>
      <c r="AH203" s="0" t="inlineStr">
        <is>
          <t>Free Size</t>
        </is>
      </c>
      <c r="AJ203" s="0" t="inlineStr">
        <is>
          <t>Acrylic</t>
        </is>
      </c>
      <c r="AK203" s="0" t="inlineStr">
        <is>
          <t>亚克力</t>
        </is>
      </c>
      <c r="AL203" s="0" t="inlineStr">
        <is>
          <t>5.5</t>
        </is>
      </c>
      <c r="AM203" s="0" t="inlineStr">
        <is>
          <t>50</t>
        </is>
      </c>
      <c r="AN203" s="5" t="n">
        <v>0.11</v>
      </c>
      <c r="AO203" s="0" t="n">
        <v>14.99</v>
      </c>
      <c r="AP203" s="0" t="n">
        <v>5.85</v>
      </c>
      <c r="AQ203" s="0" t="n">
        <v>5.99</v>
      </c>
      <c r="AR203" s="0">
        <f>IF(VALUE(TRIM(AM203))&lt;=100,"202411999000529084",IF(VALUE(TRIM(AM203))&lt;=200,"202411999000529085",IF(VALUE(TRIM(AM203))&lt;=300,"202411999000529087",IF(VALUE(TRIM(AM203))&lt;=400,"202411999000529089",IF(VALUE(TRIM(AM203))&lt;=500,"202411999000529090",IF(VALUE(TRIM(AM203))&lt;=1000,"202411999000532718","202411999000536024"))))))</f>
        <v/>
      </c>
      <c r="AU203" s="0" t="inlineStr">
        <is>
          <t>正常</t>
        </is>
      </c>
      <c r="BA203" s="0" t="inlineStr">
        <is>
          <t>http://23.94.38.62/NHVEaVBOa1Q5Wm5jUC9nV2x1OVNrVTVWMVh6N0d6RUFCbzJGL2ZxNk9YOVdXdnpzTytYbWNwK3lCbWVkb2JySkJTdjdxRXNJK1o0PQ.jpg</t>
        </is>
      </c>
      <c r="BB203" s="0" t="inlineStr">
        <is>
          <t>http://23.94.38.62/cWJSNG85cWttYlF3cHNId1grWjZldXhjbjZzS0U0T3oyOXgyZFp5K281eW1aTEJMYWlIRUxHUllPUXBDWHB1ZXJzOU5nYkxmS1drPQ.jpg</t>
        </is>
      </c>
      <c r="BC203" s="0" t="inlineStr">
        <is>
          <t>http://23.94.38.62/UkppMHBQaDBOUVNNTXFPRGkxdEUwOEJneVBBTjcxOW85Ly9aeUNtVXZIdU5uNkpWcE55YnlQVW9vT1d0b1I2OGhERHlpelBJRFVRPQ.jpg</t>
        </is>
      </c>
      <c r="BD203" s="0" t="inlineStr">
        <is>
          <t>http://23.94.38.62/L3loYjF5WnRDVDJwN3pUU05OczhtYWY5aHVUcTNscTNqSTRJV2VKdWN3RDRnVVJNejVrYzQ5T0s1djgwWEdkL3MxalNna1RicDJJPQ.jpg</t>
        </is>
      </c>
      <c r="BE203" s="0" t="inlineStr">
        <is>
          <t>http://23.94.38.62/OTdsTlJsNmhoRzM5NTdVT3h4azhBRGdRL2tvLzhhbHExaTE4SWFUb3NFWURwTDZaKytWRFVkNWV2NWxuZjVtQlR4UzhnbmtkM280PQ.jpg</t>
        </is>
      </c>
      <c r="BF203" s="0" t="inlineStr">
        <is>
          <t>http://23.94.38.62/VEM3WGR0YXIxcnZKYkp1TWFLQk1GUlVBZWIzRis2UTF3UUVHZHZISXprYnhzbW9maG4xaUVGM3hVVy94ZTU0VkdGaWs1ZHRMSGt3PQ.jpg</t>
        </is>
      </c>
      <c r="BG203" s="0" t="inlineStr">
        <is>
          <t>http://23.94.38.62/NjRTR3N0R0tFQ1ovazkybUkvSExjNndvaDNKbkhKVHpBVVBHMVVJdG5oK2hLeGMxdEdvL2g4dFJoaFlzV0paWHNHMWRkaXIyZTFZPQ.jpg</t>
        </is>
      </c>
      <c r="BH203" s="0" t="n"/>
      <c r="BI203" s="0" t="n"/>
      <c r="BJ203" s="0" t="inlineStr">
        <is>
          <t>http://23.94.38.62/R1RQSWNHclJwUDBzemd6YzFrVWJ2YTNwN25CcmpWOEJHN2RPQTBkeDVFSmF4aXVFK1hiMHJXN05IUUc2RWdDTk9TK09ENTJwNmZzPQ.jpg@100</t>
        </is>
      </c>
      <c r="BK203" s="0">
        <f>IF(ISBLANK(BJ203),BA203,BJ203)</f>
        <v/>
      </c>
      <c r="BL203" s="0" t="inlineStr">
        <is>
          <t>WJY241118005</t>
        </is>
      </c>
      <c r="BN203" s="0" t="inlineStr">
        <is>
          <t>Acrylic 26 Hole Makeup Brush Storage Lipstick Display Shelf Props Eyelet Eyebrow Pencil Eye Black Display Shelf</t>
        </is>
      </c>
      <c r="BO203" s="0" t="inlineStr">
        <is>
          <t>亚克力26孔化妆刷收纳口红展示架道具孔眼眉笔眼线黑色展示架</t>
        </is>
      </c>
      <c r="BP203" s="0" t="inlineStr">
        <is>
          <t>亚克力26孔化妆刷收纳彩妆唇膏展示架</t>
        </is>
      </c>
      <c r="BQ203" s="0" t="inlineStr">
        <is>
          <t>Acrylic 26-Hole Makeup Brush Storage And Lipstick Display Stand</t>
        </is>
      </c>
    </row>
    <row r="204" ht="50" customHeight="1" s="1">
      <c r="A204" s="0" t="inlineStr">
        <is>
          <t>THH241119002</t>
        </is>
      </c>
      <c r="B204" s="0" t="inlineStr">
        <is>
          <t>Herunwer</t>
        </is>
      </c>
      <c r="C204" s="0" t="inlineStr">
        <is>
          <t>2WXX20250106</t>
        </is>
      </c>
      <c r="D204" s="0" t="inlineStr">
        <is>
          <t>-</t>
        </is>
      </c>
      <c r="E204" s="0" t="n"/>
      <c r="F204" s="0">
        <f>C204&amp;D204&amp;A204&amp;D204&amp;B204</f>
        <v/>
      </c>
      <c r="G204" s="0">
        <f>C204&amp;D204&amp;E204&amp;D204&amp;B204</f>
        <v/>
      </c>
      <c r="J204" s="0">
        <f>BN204</f>
        <v/>
      </c>
      <c r="K204" s="0" t="inlineStr">
        <is>
          <t xml:space="preserve">Herunwer </t>
        </is>
      </c>
      <c r="L204" s="0">
        <f>K204&amp;J204</f>
        <v/>
      </c>
      <c r="M204" s="0">
        <f>LEN(L204)</f>
        <v/>
      </c>
      <c r="N204" s="0" t="inlineStr">
        <is>
          <t>40Pcs Turmeric Kojic Cleansing Pads For Face Body Vitamin Fades Dark Spots Exfoliates And Fades Discoloration Resurfacing Pads 100ml&lt;br&gt;Features:&lt;br&gt;    Cleansing pad containing already soaked ginger water.These Turmeric cleansing pads contains Turmeric extract that reduce and the appearance of dark spots. They are gentle, effective and formulated for even sensitive. These are a staple for your routine.&lt;br&gt;    Contains a potent extract that rapidly fades hyperpigmentation. It works effectively for dark spots,hyperpigmentation and stubborn discoloration with results over s short period of with consistent use.&lt;br&gt;    Infused with Panthenol that soothes and hydration for. It helps to repair skin's barrier and helps to lower the skin's excess production of oil.&lt;br&gt;    Suitable for ALL types. Oily Combination Dry Sensitive Formulated with all types in mind and ingredients that are non-to .&lt;br&gt;    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4" s="2">
        <f>IF(ISNUMBER(SEARCH("&lt;br&gt;Size",SUBSTITUTE(TRIM(N204),"&lt;br&gt; ","&lt;br&gt;"))),LEFT(SUBSTITUTE(TRIM(N204),"&lt;br&gt; ","&lt;br&gt;"),SEARCH("&lt;br&gt;Size",SUBSTITUTE(TRIM(N204),"&lt;br&gt; ","&lt;br&gt;"))-1),SUBSTITUTE(TRIM(N204),"&lt;br&gt; ","&lt;br&gt;"))</f>
        <v/>
      </c>
      <c r="P204" s="2">
        <f>IF(ISNUMBER(SEARCH("Size&lt;br&gt;US",O204)),LEFT(O204,SEARCH("Size&lt;br&gt;US",O204)-1),O204)</f>
        <v/>
      </c>
      <c r="Q204" s="2">
        <f>SUBSTITUTE(P204,"&lt;br&gt;",CHAR(10))</f>
        <v/>
      </c>
      <c r="R204" s="2">
        <f>REPLACE(Q204,1,FIND(CHAR(10),Q204),)</f>
        <v/>
      </c>
      <c r="S204" s="3">
        <f>REPLACE(R204,1,FIND(CHAR(10),R204),)</f>
        <v/>
      </c>
      <c r="T204" s="3">
        <f>REPLACE(S204,1,FIND(CHAR(10),S204),)</f>
        <v/>
      </c>
      <c r="U204" s="3">
        <f>REPLACE(T204,1,FIND(CHAR(10),T204),)</f>
        <v/>
      </c>
      <c r="V204" s="3">
        <f>REPLACE(U204,1,FIND(CHAR(10),U204),)</f>
        <v/>
      </c>
      <c r="W204" s="3">
        <f>REPLACE(V204,1,FIND(CHAR(10),V204),)</f>
        <v/>
      </c>
      <c r="X204" s="3">
        <f>REPLACE(W204,1,FIND(CHAR(10),W204),)</f>
        <v/>
      </c>
      <c r="Y204" s="2">
        <f>K204&amp;"【Service】 If you have any questions, please feel free to contact us and we will answer your questions as soon as possible."</f>
        <v/>
      </c>
      <c r="Z204" s="3" t="inlineStr">
        <is>
          <t>best gift</t>
        </is>
      </c>
      <c r="AA204" s="3">
        <f>LEFT(S204,FIND(CHAR(10),S204)-1)</f>
        <v/>
      </c>
      <c r="AB204" s="2">
        <f>LEFT(T204,FIND(CHAR(10),T204)-1)</f>
        <v/>
      </c>
      <c r="AC204" s="2">
        <f>LEFT(U204,FIND(CHAR(10),U204)-1)</f>
        <v/>
      </c>
      <c r="AD204" s="2">
        <f>LEFT(V204,FIND(CHAR(10),V204)-1)</f>
        <v/>
      </c>
      <c r="AE204" s="2">
        <f>LEFT(W204,FIND(CHAR(10),W204)-1)</f>
        <v/>
      </c>
      <c r="AF204" s="0" t="inlineStr">
        <is>
          <t>液体,纸箱,信封件-DE2</t>
        </is>
      </c>
      <c r="AG204" s="0" t="inlineStr">
        <is>
          <t>yellow</t>
        </is>
      </c>
      <c r="AH204" s="0" t="inlineStr">
        <is>
          <t>Free Size</t>
        </is>
      </c>
      <c r="AJ204" s="0" t="inlineStr">
        <is>
          <t>Plastic</t>
        </is>
      </c>
      <c r="AK204" s="0" t="inlineStr">
        <is>
          <t>塑料</t>
        </is>
      </c>
      <c r="AL204" s="0" t="inlineStr">
        <is>
          <t>9</t>
        </is>
      </c>
      <c r="AM204" s="0" t="inlineStr">
        <is>
          <t>160</t>
        </is>
      </c>
      <c r="AN204" s="5" t="n">
        <v>0.35</v>
      </c>
      <c r="AO204" s="0" t="n">
        <v>19.99</v>
      </c>
      <c r="AP204" s="0" t="n">
        <v>7.82</v>
      </c>
      <c r="AQ204" s="0" t="n">
        <v>7.99</v>
      </c>
      <c r="AR204" s="0">
        <f>IF(VALUE(TRIM(AM204))&lt;=100,"202411999000529084",IF(VALUE(TRIM(AM204))&lt;=200,"202411999000529085",IF(VALUE(TRIM(AM204))&lt;=300,"202411999000529087",IF(VALUE(TRIM(AM204))&lt;=400,"202411999000529089",IF(VALUE(TRIM(AM204))&lt;=500,"202411999000529090",IF(VALUE(TRIM(AM204))&lt;=1000,"202411999000532718","202411999000536024"))))))</f>
        <v/>
      </c>
      <c r="AU204" s="0" t="inlineStr">
        <is>
          <t>正常</t>
        </is>
      </c>
      <c r="BA204" s="0" t="inlineStr">
        <is>
          <t>http://23.94.38.62/anZIeE5PVDNDY2x3L25Xc0l2K052bjN6djRtMTlKMmM4a0lteERyNFcxVTJySnQxeEJkMTMrKzJlL2FxbFhHRjBwUDZQQjB4ZjM0PQ.jpg</t>
        </is>
      </c>
      <c r="BB204" s="0" t="inlineStr">
        <is>
          <t>http://23.94.38.62/KzFZMzF0SSt5U3ZSUVdrbDRFTzlJSzBscklXa1MrWkpodjYrSzAwK2ZNTW5vc3VtTnVyWnQzRW5pWmFDZHc5NUMwQ2Y2WEJ5ZGs0PQ.jpg</t>
        </is>
      </c>
      <c r="BC204" s="0" t="inlineStr">
        <is>
          <t>http://23.94.38.62/ZVNCS21WQmVLd2RGeTFlWEdYejhiT1c0aTJISmZYTzFrNjAzaW5nd0RKL3JsM0QvTlZqL054SE5KbDB4WGdLZnQyZ202dDJJcEg4PQ.jpg</t>
        </is>
      </c>
      <c r="BD204" s="0" t="inlineStr">
        <is>
          <t>http://23.94.38.62/UzByTWRLRHhHemEwa3VYYVZvbHFFQ2RnbVlrUXdodDNndm5IWjRSN0NVcW4xUTFaeWFpRlBBclJZd0twUW5Kd0s1UERGN2xlWXc4PQ.jpg</t>
        </is>
      </c>
      <c r="BE204" s="0" t="inlineStr">
        <is>
          <t>http://23.94.38.62/OWIvdnZzSFVTSmRCVVhFbXd2UkVlbk5zMzBpYU5pZHI4UDRTQ3BhWVZZdkpLS3VCMEZybjQvREdUSkN6UnJEWTNCdWNTM3UweUE4PQ.jpg</t>
        </is>
      </c>
      <c r="BF204" s="0" t="inlineStr">
        <is>
          <t>http://23.94.38.62/cHJ0UzYyVDJvQlRjSzR5RjV4bXBPMlRjd1ovQ01VMmNqTzRleVZWVCtoUVdQTktaUWhlRHk2S3Zqb20xa3VjWEs3NmNQY3NKaC9ZPQ.jpg</t>
        </is>
      </c>
      <c r="BG204" s="0" t="inlineStr">
        <is>
          <t>http://23.94.38.62/YzlZMUVDbE5keTlHVXhwQ1lPOXRMS0haTjZ6Y1ROeEFRWVlndGhoZ2o0U0Q2TTk0WXZvelVRWHIySTk5Uys2bGdlc1VUcXJaNDJJPQ.jpg</t>
        </is>
      </c>
      <c r="BH204" s="0" t="inlineStr">
        <is>
          <t>http://23.94.38.62/QUE5a2hremtPTFoyR2lZL3pLTlA3Y1VCMklsYTI4QjdReEo0dklKQ2pHZG9BNEcyMkNYbE5KWmNHM2FQSEt0R2h2SzNqLzdMaGEwPQ.jpg</t>
        </is>
      </c>
      <c r="BI204" s="0" t="inlineStr">
        <is>
          <t>http://23.94.38.62/N2YxYTJqRHcxQXlkT3JwRnNuUys2UjZlb3RsRGZSOHhRNjEyQ1kvazNlcjhaUGxMam5IU1hPeUJYbFVXTFlUVVlWd011bldKL0VjPQ.jpg</t>
        </is>
      </c>
      <c r="BJ204" s="0" t="inlineStr">
        <is>
          <t>http://23.94.38.62/dXNNMmk1b2IwTk81ZXV0V0NvRVFyODIxbUxlTUZydzRKTDBvYVh1bUFxRU5hZFZEbEErR2ZVMWtKeUNBZm9KQURwT1ZPZzZPak4wPQ.jpg@100</t>
        </is>
      </c>
      <c r="BK204" s="0">
        <f>IF(ISBLANK(BJ204),BA204,BJ204)</f>
        <v/>
      </c>
      <c r="BL204" s="0" t="inlineStr">
        <is>
          <t>THH241119002</t>
        </is>
      </c>
      <c r="BN204" s="0" t="inlineStr">
        <is>
          <t>40Pcs Turmeric Kojic Cleansing Pads For Face Body Vitamin Fades Dark Spots Exfoliates And Fades Discoloration Resurfacing Pads 100ml</t>
        </is>
      </c>
      <c r="BO204" s="0" t="inlineStr">
        <is>
          <t>40 片装姜黄曲酸面部身体清洁垫维生素淡化黑斑去角质淡化变色换肤垫 100 毫升</t>
        </is>
      </c>
      <c r="BP204" s="0" t="inlineStr">
        <is>
          <t>姜黄曲酸洁面垫面部清洁去角质40片</t>
        </is>
      </c>
      <c r="BQ204" s="0" t="inlineStr">
        <is>
          <t>Turmeric Kojic Acid Cleansing Pads Facial Cleansing Exfoliation 40 Pieces</t>
        </is>
      </c>
    </row>
    <row r="205" ht="50" customHeight="1" s="1">
      <c r="A205" s="0" t="inlineStr">
        <is>
          <t>ZNP241120007</t>
        </is>
      </c>
      <c r="B205" s="0" t="inlineStr">
        <is>
          <t>Herunwer</t>
        </is>
      </c>
      <c r="C205" s="0" t="inlineStr">
        <is>
          <t>2WXX20250106</t>
        </is>
      </c>
      <c r="D205" s="0" t="inlineStr">
        <is>
          <t>-</t>
        </is>
      </c>
      <c r="E205" s="0" t="n"/>
      <c r="F205" s="0">
        <f>C205&amp;D205&amp;A205&amp;D205&amp;B205</f>
        <v/>
      </c>
      <c r="G205" s="0">
        <f>C205&amp;D205&amp;E205&amp;D205&amp;B205</f>
        <v/>
      </c>
      <c r="J205" s="0">
        <f>BN205</f>
        <v/>
      </c>
      <c r="K205" s="0" t="inlineStr">
        <is>
          <t xml:space="preserve">Herunwer </t>
        </is>
      </c>
      <c r="L205" s="0">
        <f>K205&amp;J205</f>
        <v/>
      </c>
      <c r="M205" s="0">
        <f>LEN(L205)</f>
        <v/>
      </c>
      <c r="N205" s="0" t="inlineStr">
        <is>
          <t>Extra Large Cylindrical Eye Magnet For Nails Double-Head Magnetic Gel Polish Stick Multi-Function Nail Magnet Strong Eye Manicure Design Tool For DIY Home&lt;br&gt;Features:&lt;br&gt;    Fast and efficient tool - excellent magnetism helps you get 's eye effect easily in 5-10 seconds. But this tool must be used with 's eye oil.&lt;br&gt;    Multiple effects - unlike ordinary magnetic sticks, this stick can provide you with flower or stripe patterns in minute.&lt;br&gt;    Suitable for salon, or home use.&lt;br&gt;    For nail polish, you can make more nail art designs.&lt;br&gt;    Design of 's eye pattern with powerful magnet bar&lt;br&gt;    Easy to smear, the partner of magnet nail polish.&lt;br&gt;    It is and reusable. It can be cleaned with water use.&lt;br&gt;    Exquisite handle, suitable for fine nail work,&lt;br&gt;    Ideal for or home use.&lt;br&gt;Product Description:&lt;br&gt;1 x Magnet Nail Tool&lt;br&gt;</t>
        </is>
      </c>
      <c r="O205" s="2">
        <f>IF(ISNUMBER(SEARCH("&lt;br&gt;Size",SUBSTITUTE(TRIM(N205),"&lt;br&gt; ","&lt;br&gt;"))),LEFT(SUBSTITUTE(TRIM(N205),"&lt;br&gt; ","&lt;br&gt;"),SEARCH("&lt;br&gt;Size",SUBSTITUTE(TRIM(N205),"&lt;br&gt; ","&lt;br&gt;"))-1),SUBSTITUTE(TRIM(N205),"&lt;br&gt; ","&lt;br&gt;"))</f>
        <v/>
      </c>
      <c r="P205" s="2">
        <f>IF(ISNUMBER(SEARCH("Size&lt;br&gt;US",O205)),LEFT(O205,SEARCH("Size&lt;br&gt;US",O205)-1),O205)</f>
        <v/>
      </c>
      <c r="Q205" s="2">
        <f>SUBSTITUTE(P205,"&lt;br&gt;",CHAR(10))</f>
        <v/>
      </c>
      <c r="R205" s="2">
        <f>REPLACE(Q205,1,FIND(CHAR(10),Q205),)</f>
        <v/>
      </c>
      <c r="S205" s="3">
        <f>REPLACE(R205,1,FIND(CHAR(10),R205),)</f>
        <v/>
      </c>
      <c r="T205" s="3">
        <f>REPLACE(S205,1,FIND(CHAR(10),S205),)</f>
        <v/>
      </c>
      <c r="U205" s="3">
        <f>REPLACE(T205,1,FIND(CHAR(10),T205),)</f>
        <v/>
      </c>
      <c r="V205" s="3">
        <f>REPLACE(U205,1,FIND(CHAR(10),U205),)</f>
        <v/>
      </c>
      <c r="W205" s="3">
        <f>REPLACE(V205,1,FIND(CHAR(10),V205),)</f>
        <v/>
      </c>
      <c r="X205" s="3">
        <f>REPLACE(W205,1,FIND(CHAR(10),W205),)</f>
        <v/>
      </c>
      <c r="Y205" s="2">
        <f>K205&amp;"【Service】 If you have any questions, please feel free to contact us and we will answer your questions as soon as possible."</f>
        <v/>
      </c>
      <c r="Z205" s="3" t="inlineStr">
        <is>
          <t>best gift</t>
        </is>
      </c>
      <c r="AA205" s="3">
        <f>LEFT(S205,FIND(CHAR(10),S205)-1)</f>
        <v/>
      </c>
      <c r="AB205" s="2">
        <f>LEFT(T205,FIND(CHAR(10),T205)-1)</f>
        <v/>
      </c>
      <c r="AC205" s="2">
        <f>LEFT(U205,FIND(CHAR(10),U205)-1)</f>
        <v/>
      </c>
      <c r="AD205" s="2">
        <f>LEFT(V205,FIND(CHAR(10),V205)-1)</f>
        <v/>
      </c>
      <c r="AE205" s="2">
        <f>LEFT(W205,FIND(CHAR(10),W205)-1)</f>
        <v/>
      </c>
      <c r="AF205" s="0" t="inlineStr">
        <is>
          <t>磁性,信封件-US.UK.DE,信封件-US,信封件-FR,信封件-JP</t>
        </is>
      </c>
      <c r="AG205" s="0" t="inlineStr">
        <is>
          <t>multicolor</t>
        </is>
      </c>
      <c r="AH205" s="0" t="inlineStr">
        <is>
          <t>Free Size</t>
        </is>
      </c>
      <c r="AJ205" s="0" t="inlineStr">
        <is>
          <t>magnet</t>
        </is>
      </c>
      <c r="AK205" s="0" t="inlineStr">
        <is>
          <t>磁铁</t>
        </is>
      </c>
      <c r="AL205" s="0" t="inlineStr">
        <is>
          <t>2.5</t>
        </is>
      </c>
      <c r="AM205" s="0" t="inlineStr">
        <is>
          <t>5</t>
        </is>
      </c>
      <c r="AN205" s="5" t="n">
        <v>0.01</v>
      </c>
      <c r="AO205" s="0" t="n">
        <v>12.99</v>
      </c>
      <c r="AP205" s="0" t="n">
        <v>5</v>
      </c>
      <c r="AQ205" s="0" t="n">
        <v>4.99</v>
      </c>
      <c r="AR205" s="0">
        <f>IF(VALUE(TRIM(AM205))&lt;=100,"202411999000529084",IF(VALUE(TRIM(AM205))&lt;=200,"202411999000529085",IF(VALUE(TRIM(AM205))&lt;=300,"202411999000529087",IF(VALUE(TRIM(AM205))&lt;=400,"202411999000529089",IF(VALUE(TRIM(AM205))&lt;=500,"202411999000529090",IF(VALUE(TRIM(AM205))&lt;=1000,"202411999000532718","202411999000536024"))))))</f>
        <v/>
      </c>
      <c r="AU205" s="0" t="inlineStr">
        <is>
          <t>正常</t>
        </is>
      </c>
      <c r="BA205" s="0" t="inlineStr">
        <is>
          <t>http://23.94.38.62/OUlOZlhUeS9FbG5haTFTTTJVR2ZPZmVkUG1vR0JCSFJVWDA2azRzRVVGUVJWUENHZE5ZdCtxWk5mdlRHRWZOSUdjVlNoMGJLam1FPQ.jpg</t>
        </is>
      </c>
      <c r="BB205" s="0" t="inlineStr">
        <is>
          <t>http://23.94.38.62/eHVlTEhKQVJ6WUJWVUJkSStCT2NGNHQ4b2J0dXQ1VkdldGdTbXBmNmk1RE9ZVEtpYk5GeDBkN2FxSm15QlljeGJ2QmVqNkwvR3lrPQ.jpg</t>
        </is>
      </c>
      <c r="BC205" s="0" t="inlineStr">
        <is>
          <t>http://23.94.38.62/U2FBZmtpaTJwY2FVYW1saGgyTGswa3JGUmJ1d3p0dEtvU25SZkJnTlJqSm81RGs3SkhNSW5sUFVrd1JOVGxXT2txYWNBSGRaRTBzPQ.jpg</t>
        </is>
      </c>
      <c r="BD205" s="0" t="inlineStr">
        <is>
          <t>http://23.94.38.62/TW9JOUNZSW5CSmJWdnc5QXdUSG11Y2N0VEZEVFErT0wrNGMwM2h1Nnk1QTJ2MVV6SnppRy9BbTRFdTRnU0ZkNTh2UWJUOE41MlJRPQ.jpg</t>
        </is>
      </c>
      <c r="BE205" s="0" t="inlineStr">
        <is>
          <t>http://23.94.38.62/RFprbVlHVnRLT2srMzF0SmxwV2NGMTFWc0dlSmpWYmtxMzNRRUJyY2pTRVNXbDdrakVHU0hrVkJkemp1bmlCSGNFZVFybjZiWkhrPQ.jpg</t>
        </is>
      </c>
      <c r="BF205" s="0" t="n"/>
      <c r="BG205" s="0" t="n"/>
      <c r="BH205" s="0" t="n"/>
      <c r="BI205" s="0" t="n"/>
      <c r="BJ205" s="0" t="inlineStr">
        <is>
          <t>http://23.94.38.62/aXBYRVVVRnFzdWdhQVhtTklrNE1LYXhKaVRtMXNFY2xZTkZHakFQM1JHSTdBMWVCSHBUWFg3VFhvb0lmVmttdkhWTDY0ZWF4cVdZPQ.jpg@100</t>
        </is>
      </c>
      <c r="BK205" s="0">
        <f>IF(ISBLANK(BJ205),BA205,BJ205)</f>
        <v/>
      </c>
      <c r="BL205" s="0" t="inlineStr">
        <is>
          <t>ZNP241120007</t>
        </is>
      </c>
      <c r="BN205" s="0" t="inlineStr">
        <is>
          <t>Extra Large Cylindrical Eye Magnet For Nails Double-Head Magnetic Gel Polish Stick Multi-Function Nail Magnet Strong Eye Manicure Design Tool For DIY Home</t>
        </is>
      </c>
      <c r="BO205" s="0" t="inlineStr">
        <is>
          <t>超大圆柱形眼形磁铁，适用于指甲双头磁性凝胶抛光棒多功能指甲磁铁，强力眼形美甲设计工具，适用于 DIY 家庭</t>
        </is>
      </c>
      <c r="BP205" s="0" t="inlineStr">
        <is>
          <t>双头磁铁笔梅花纹花式美甲工具</t>
        </is>
      </c>
      <c r="BQ205" s="0" t="inlineStr">
        <is>
          <t>Double-Headed Magnet Pen Plum Blossom Pattern Nail Art Tool</t>
        </is>
      </c>
    </row>
    <row r="206" ht="50" customHeight="1" s="1">
      <c r="A206" s="0" t="inlineStr">
        <is>
          <t>WJY241121006</t>
        </is>
      </c>
      <c r="B206" s="0" t="inlineStr">
        <is>
          <t>Herunwer</t>
        </is>
      </c>
      <c r="C206" s="0" t="inlineStr">
        <is>
          <t>2WXX20250106</t>
        </is>
      </c>
      <c r="D206" s="0" t="inlineStr">
        <is>
          <t>-</t>
        </is>
      </c>
      <c r="E206" s="0" t="n"/>
      <c r="F206" s="0">
        <f>C206&amp;D206&amp;A206&amp;D206&amp;B206</f>
        <v/>
      </c>
      <c r="G206" s="0">
        <f>C206&amp;D206&amp;E206&amp;D206&amp;B206</f>
        <v/>
      </c>
      <c r="J206" s="0">
        <f>BN206</f>
        <v/>
      </c>
      <c r="K206" s="0" t="inlineStr">
        <is>
          <t xml:space="preserve">Herunwer </t>
        </is>
      </c>
      <c r="L206" s="0">
        <f>K206&amp;J206</f>
        <v/>
      </c>
      <c r="M206" s="0">
        <f>LEN(L206)</f>
        <v/>
      </c>
      <c r="N206" s="0" t="inlineStr">
        <is>
          <t>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is>
      </c>
      <c r="O206" s="2">
        <f>IF(ISNUMBER(SEARCH("&lt;br&gt;Size",SUBSTITUTE(TRIM(N206),"&lt;br&gt; ","&lt;br&gt;"))),LEFT(SUBSTITUTE(TRIM(N206),"&lt;br&gt; ","&lt;br&gt;"),SEARCH("&lt;br&gt;Size",SUBSTITUTE(TRIM(N206),"&lt;br&gt; ","&lt;br&gt;"))-1),SUBSTITUTE(TRIM(N206),"&lt;br&gt; ","&lt;br&gt;"))</f>
        <v/>
      </c>
      <c r="P206" s="2">
        <f>IF(ISNUMBER(SEARCH("Size&lt;br&gt;US",O206)),LEFT(O206,SEARCH("Size&lt;br&gt;US",O206)-1),O206)</f>
        <v/>
      </c>
      <c r="Q206" s="2">
        <f>SUBSTITUTE(P206,"&lt;br&gt;",CHAR(10))</f>
        <v/>
      </c>
      <c r="R206" s="2">
        <f>REPLACE(Q206,1,FIND(CHAR(10),Q206),)</f>
        <v/>
      </c>
      <c r="S206" s="3">
        <f>REPLACE(R206,1,FIND(CHAR(10),R206),)</f>
        <v/>
      </c>
      <c r="T206" s="3">
        <f>REPLACE(S206,1,FIND(CHAR(10),S206),)</f>
        <v/>
      </c>
      <c r="U206" s="3">
        <f>REPLACE(T206,1,FIND(CHAR(10),T206),)</f>
        <v/>
      </c>
      <c r="V206" s="3">
        <f>REPLACE(U206,1,FIND(CHAR(10),U206),)</f>
        <v/>
      </c>
      <c r="W206" s="3">
        <f>REPLACE(V206,1,FIND(CHAR(10),V206),)</f>
        <v/>
      </c>
      <c r="X206" s="3">
        <f>REPLACE(W206,1,FIND(CHAR(10),W206),)</f>
        <v/>
      </c>
      <c r="Y206" s="2">
        <f>K206&amp;"【Service】 If you have any questions, please feel free to contact us and we will answer your questions as soon as possible."</f>
        <v/>
      </c>
      <c r="Z206" s="3" t="inlineStr">
        <is>
          <t>best gift</t>
        </is>
      </c>
      <c r="AA206" s="3">
        <f>LEFT(S206,FIND(CHAR(10),S206)-1)</f>
        <v/>
      </c>
      <c r="AB206" s="2">
        <f>LEFT(T206,FIND(CHAR(10),T206)-1)</f>
        <v/>
      </c>
      <c r="AC206" s="2">
        <f>LEFT(U206,FIND(CHAR(10),U206)-1)</f>
        <v/>
      </c>
      <c r="AD206" s="2">
        <f>LEFT(V206,FIND(CHAR(10),V206)-1)</f>
        <v/>
      </c>
      <c r="AE206" s="2">
        <f>LEFT(W206,FIND(CHAR(10),W206)-1)</f>
        <v/>
      </c>
      <c r="AF206" s="0" t="inlineStr">
        <is>
          <t>液体,定制,纸箱,信封件-DE2,信封件-DE,信封件-FR,信封件-JP</t>
        </is>
      </c>
      <c r="AG206" s="0" t="inlineStr">
        <is>
          <t>yellow</t>
        </is>
      </c>
      <c r="AH206" s="0" t="inlineStr">
        <is>
          <t>Free Size</t>
        </is>
      </c>
      <c r="AJ206" s="0" t="inlineStr">
        <is>
          <t>Plastic</t>
        </is>
      </c>
      <c r="AK206" s="0" t="inlineStr">
        <is>
          <t>塑料</t>
        </is>
      </c>
      <c r="AL206" s="0" t="inlineStr">
        <is>
          <t>5.5</t>
        </is>
      </c>
      <c r="AM206" s="0" t="inlineStr">
        <is>
          <t>160</t>
        </is>
      </c>
      <c r="AN206" s="5" t="n">
        <v>0.35</v>
      </c>
      <c r="AO206" s="0" t="n">
        <v>17.99</v>
      </c>
      <c r="AP206" s="0" t="n">
        <v>7.11</v>
      </c>
      <c r="AQ206" s="0" t="n">
        <v>6.99</v>
      </c>
      <c r="AR206" s="0">
        <f>IF(VALUE(TRIM(AM206))&lt;=100,"202411999000529084",IF(VALUE(TRIM(AM206))&lt;=200,"202411999000529085",IF(VALUE(TRIM(AM206))&lt;=300,"202411999000529087",IF(VALUE(TRIM(AM206))&lt;=400,"202411999000529089",IF(VALUE(TRIM(AM206))&lt;=500,"202411999000529090",IF(VALUE(TRIM(AM206))&lt;=1000,"202411999000532718","202411999000536024"))))))</f>
        <v/>
      </c>
      <c r="AU206" s="0" t="inlineStr">
        <is>
          <t>正常</t>
        </is>
      </c>
      <c r="BA206" s="0" t="inlineStr">
        <is>
          <t>http://23.94.38.62/d3FPOERUWER1TFRZTFQzWHJNVVNMMmlyMnZ5QVpvbXBlekk0Y2JXYWtsalhtNDg5ZS9XZ1puUFpKd2JPM1JoRXlNdmlKK0ZPdGpzPQ.jpg</t>
        </is>
      </c>
      <c r="BB206" s="0" t="inlineStr">
        <is>
          <t>http://23.94.38.62/RVIzMkJwMkthd0VVcW43QkltVHQycWJzd0FQVFo1alVXblgvYm5VQkVVWko4YVZLd01IOHF3MFMzSDFySndpS1I5TXk1NWpwdnJjPQ.jpg</t>
        </is>
      </c>
      <c r="BC206" s="0" t="inlineStr">
        <is>
          <t>http://23.94.38.62/OEJCbkRDS0ZDdTd0dXNPUmxOSC9kWVRlWC9lTVRST2Y1NnYwS1M3M2drN01sVFJMU01WaHhCS1JzUlA5dUxRalZXa1UyNExZUkx3PQ.jpg</t>
        </is>
      </c>
      <c r="BD206" s="0" t="inlineStr">
        <is>
          <t>http://23.94.38.62/eU10ejNXSzdNck9VeE5nZW8xWEgrU1hMSmNlRDhxVzQ5MDJqU3F2bTNGTlFFb3dLcUJFUzJ0YjVWblF1L3dFRTBXbFRVNXBQbGZzPQ.jpg</t>
        </is>
      </c>
      <c r="BE206" s="0" t="inlineStr">
        <is>
          <t>http://23.94.38.62/QVMrQzM2K3VXRjBJVmZZcEp3d0FXbkVXeUNUdEt6N3pnRDJjMHpXcUlwL1c0WTlJUXE1dEFHWHphY3Q1QzBxRjc4bTlXTmtkRXJFPQ.jpg</t>
        </is>
      </c>
      <c r="BF206" s="0" t="n"/>
      <c r="BG206" s="0" t="n"/>
      <c r="BH206" s="0" t="n"/>
      <c r="BI206" s="0" t="n"/>
      <c r="BJ206" s="0" t="inlineStr">
        <is>
          <t>http://23.94.38.62/VzVxcXpsVGpLbzhLa2tkd0pHOGFVMlF1bnBack0vMmVSdXdXLzNCTnV2MXV0cDRDcTFnYUZibVpVblNCRGNIOHBWeWY3dTNML2NvPQ.jpg@100</t>
        </is>
      </c>
      <c r="BK206" s="0">
        <f>IF(ISBLANK(BJ206),BA206,BJ206)</f>
        <v/>
      </c>
      <c r="BL206" s="0" t="inlineStr">
        <is>
          <t>WJY241121006</t>
        </is>
      </c>
      <c r="BN206" s="0" t="inlineStr">
        <is>
          <t>40Pcs Turmeric Kojic Cleansing Pads For Face Body Vitamin Fades Dark Spots Exfoliates And Fades Discoloration Resurfacing Pads 100ml</t>
        </is>
      </c>
      <c r="BO206" s="0" t="inlineStr">
        <is>
          <t>40 片装姜黄曲酸面部身体清洁垫维生素淡化黑斑去角质淡化变色换肤垫 100 毫升</t>
        </is>
      </c>
      <c r="BP206" s="0" t="inlineStr">
        <is>
          <t>姜黄曲酸洁面垫面部清洁去角质 20片</t>
        </is>
      </c>
      <c r="BQ206" s="0" t="inlineStr">
        <is>
          <t>Turmeric Kojic Acid Cleansing Pads Facial Cleansing Exfoliation 20 Pieces</t>
        </is>
      </c>
    </row>
    <row r="207" ht="50" customHeight="1" s="1">
      <c r="A207" s="0" t="inlineStr">
        <is>
          <t>ACJ241126005</t>
        </is>
      </c>
      <c r="B207" s="0" t="inlineStr">
        <is>
          <t>Herunwer</t>
        </is>
      </c>
      <c r="C207" s="0" t="inlineStr">
        <is>
          <t>2WXX20250106</t>
        </is>
      </c>
      <c r="D207" s="0" t="inlineStr">
        <is>
          <t>-</t>
        </is>
      </c>
      <c r="E207" s="0" t="n"/>
      <c r="F207" s="0">
        <f>C207&amp;D207&amp;A207&amp;D207&amp;B207</f>
        <v/>
      </c>
      <c r="G207" s="0">
        <f>C207&amp;D207&amp;E207&amp;D207&amp;B207</f>
        <v/>
      </c>
      <c r="J207" s="0">
        <f>BN207</f>
        <v/>
      </c>
      <c r="K207" s="0" t="inlineStr">
        <is>
          <t xml:space="preserve">Herunwer </t>
        </is>
      </c>
      <c r="L207" s="0">
        <f>K207&amp;J207</f>
        <v/>
      </c>
      <c r="M207" s="0">
        <f>LEN(L207)</f>
        <v/>
      </c>
      <c r="N207" s="0" t="inlineStr">
        <is>
          <t>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 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t>
        </is>
      </c>
      <c r="O207" s="2">
        <f>IF(ISNUMBER(SEARCH("&lt;br&gt;Size",SUBSTITUTE(TRIM(N207),"&lt;br&gt; ","&lt;br&gt;"))),LEFT(SUBSTITUTE(TRIM(N207),"&lt;br&gt; ","&lt;br&gt;"),SEARCH("&lt;br&gt;Size",SUBSTITUTE(TRIM(N207),"&lt;br&gt; ","&lt;br&gt;"))-1),SUBSTITUTE(TRIM(N207),"&lt;br&gt; ","&lt;br&gt;"))</f>
        <v/>
      </c>
      <c r="P207" s="2">
        <f>IF(ISNUMBER(SEARCH("Size&lt;br&gt;US",O207)),LEFT(O207,SEARCH("Size&lt;br&gt;US",O207)-1),O207)</f>
        <v/>
      </c>
      <c r="Q207" s="2">
        <f>SUBSTITUTE(P207,"&lt;br&gt;",CHAR(10))</f>
        <v/>
      </c>
      <c r="R207" s="2">
        <f>REPLACE(Q207,1,FIND(CHAR(10),Q207),)</f>
        <v/>
      </c>
      <c r="S207" s="3">
        <f>REPLACE(R207,1,FIND(CHAR(10),R207),)</f>
        <v/>
      </c>
      <c r="T207" s="3">
        <f>REPLACE(S207,1,FIND(CHAR(10),S207),)</f>
        <v/>
      </c>
      <c r="U207" s="3">
        <f>REPLACE(T207,1,FIND(CHAR(10),T207),)</f>
        <v/>
      </c>
      <c r="V207" s="3">
        <f>REPLACE(U207,1,FIND(CHAR(10),U207),)</f>
        <v/>
      </c>
      <c r="W207" s="3">
        <f>REPLACE(V207,1,FIND(CHAR(10),V207),)</f>
        <v/>
      </c>
      <c r="X207" s="3">
        <f>REPLACE(W207,1,FIND(CHAR(10),W207),)</f>
        <v/>
      </c>
      <c r="Y207" s="2">
        <f>K207&amp;"【Service】 If you have any questions, please feel free to contact us and we will answer your questions as soon as possible."</f>
        <v/>
      </c>
      <c r="Z207" s="3" t="inlineStr">
        <is>
          <t>best gift</t>
        </is>
      </c>
      <c r="AA207" s="3">
        <f>LEFT(S207,FIND(CHAR(10),S207)-1)</f>
        <v/>
      </c>
      <c r="AB207" s="2">
        <f>LEFT(T207,FIND(CHAR(10),T207)-1)</f>
        <v/>
      </c>
      <c r="AC207" s="2">
        <f>LEFT(U207,FIND(CHAR(10),U207)-1)</f>
        <v/>
      </c>
      <c r="AD207" s="2">
        <f>LEFT(V207,FIND(CHAR(10),V207)-1)</f>
        <v/>
      </c>
      <c r="AE207" s="2">
        <f>LEFT(W207,FIND(CHAR(10),W207)-1)</f>
        <v/>
      </c>
      <c r="AF207" s="0" t="inlineStr">
        <is>
          <t>信封件-US.UK.DE,信封件-FR,信封件-JP</t>
        </is>
      </c>
      <c r="AG207" s="0" t="inlineStr">
        <is>
          <t>Multicolored</t>
        </is>
      </c>
      <c r="AH207" s="0" t="inlineStr">
        <is>
          <t>Free Size</t>
        </is>
      </c>
      <c r="AJ207" s="0" t="inlineStr">
        <is>
          <t>cloth</t>
        </is>
      </c>
      <c r="AK207" s="0" t="inlineStr">
        <is>
          <t>布</t>
        </is>
      </c>
      <c r="AL207" s="0" t="inlineStr">
        <is>
          <t>23.5</t>
        </is>
      </c>
      <c r="AM207" s="0" t="inlineStr">
        <is>
          <t>32</t>
        </is>
      </c>
      <c r="AN207" s="5" t="n">
        <v>0.07000000000000001</v>
      </c>
      <c r="AO207" s="0" t="n">
        <v>22.99</v>
      </c>
      <c r="AP207" s="0" t="n">
        <v>9.220000000000001</v>
      </c>
      <c r="AQ207" s="0" t="n">
        <v>8.99</v>
      </c>
      <c r="AR207" s="0">
        <f>IF(VALUE(TRIM(AM207))&lt;=100,"202411999000529084",IF(VALUE(TRIM(AM207))&lt;=200,"202411999000529085",IF(VALUE(TRIM(AM207))&lt;=300,"202411999000529087",IF(VALUE(TRIM(AM207))&lt;=400,"202411999000529089",IF(VALUE(TRIM(AM207))&lt;=500,"202411999000529090",IF(VALUE(TRIM(AM207))&lt;=1000,"202411999000532718","202411999000536024"))))))</f>
        <v/>
      </c>
      <c r="AU207" s="0" t="inlineStr">
        <is>
          <t>正常</t>
        </is>
      </c>
      <c r="BA207" s="0" t="inlineStr">
        <is>
          <t>http://23.94.38.62/M0xlWGZ2dGFoSnJPVm1leVFOWXNGVHR1VGdCU1g3R2h4azY3MWFBcHdKalZzSlQzd0JtdHZpOHRseE9LajR1OUxZZlFCQ0hLTGE4PQ.jpg</t>
        </is>
      </c>
      <c r="BB207" s="0" t="inlineStr">
        <is>
          <t>http://23.94.38.62/QUpIYTI1ZmZUNkFTaWNsWGNaampMK291S0dRM2lUdTYrQnN0WHlRS2tkTUhENmppdjhyQ3dHNjM5UjhlNk5BZlF1T2pna0JRRnZrPQ.jpg</t>
        </is>
      </c>
      <c r="BC207" s="0" t="inlineStr">
        <is>
          <t>http://23.94.38.62/UXpNeWlEcnBQcng3bVNQbHNQSzFnQnJHYnFPSDE5a0lGa08vaDZ1MTEzaFNiQnkwSzA3RUZ6d1o2OUJWakxkb1NzZ1J0RURZdzB3PQ.jpg</t>
        </is>
      </c>
      <c r="BD207" s="0" t="inlineStr">
        <is>
          <t>http://23.94.38.62/eS9US0NiN3ZzY0ZwaUtCNC9JVWhXVW92c3VYa0xHeSt4cXRnUDVIcWlrUXR2SWV1TUE4UXQ3d1ZHUlV6YnJRaGxJMWdhY01EbXFZPQ.jpg</t>
        </is>
      </c>
      <c r="BE207" s="0" t="inlineStr">
        <is>
          <t>http://23.94.38.62/M1Bjd0JmUDYwcHdEQ1V6ZUVRVDJYRXQ2WEQ0R2FQYzUwUm13ZWdUUjhZeEwxdHhneGJwdTZua0xOeHpoYTFPN0Z0d280eVBtc3NBPQ.jpg</t>
        </is>
      </c>
      <c r="BF207" s="0" t="inlineStr">
        <is>
          <t>http://23.94.38.62/d0d1RWNBa0xkaWxNOE10akVnNWhLbTJEZHRoTFJ1Y1VNSTdrcnJEZDN0R0RNZG5lUEMxODJ5dTg4dzBaNlExTVF5TmJoVWJJVzBzPQ.jpg</t>
        </is>
      </c>
      <c r="BG207" s="0" t="inlineStr">
        <is>
          <t>http://23.94.38.62/aFNsOFM2cGpLNGFFM01qTTQ2NWpXN3A1bTgxNlJnNldUeXVHeU13dG9xVk5VY3lKeHVHQWp1VEJBNldPTzJiMUwwV29za1pUZTFBPQ.jpg</t>
        </is>
      </c>
      <c r="BH207" s="0" t="inlineStr">
        <is>
          <t>http://23.94.38.62/OVJNelFQVnB6QzBRNVpWL3FXZHAxQUxwMmNra2VWeG14eERhbEFMK0Z2aHpZMFBnVENQcm5NQkE4c0JZMzRrNlhHM3VjdjE3M0FFPQ.jpg</t>
        </is>
      </c>
      <c r="BI207" s="0" t="inlineStr">
        <is>
          <t>http://23.94.38.62/NVpDTkpoSWJuRnBWU0IwaDZDRzlZYWdSVUFjdmc0RjVKb04xaFZPV1BGbXZuU3o3Q3FmVE50M3ZsVDZGaENMR2hsbUtKUVdhQllrPQ.jpg</t>
        </is>
      </c>
      <c r="BJ207" s="0" t="inlineStr">
        <is>
          <t>http://23.94.38.62/cUlhd1NPc3NZYnlyVUJJbzI1K1l1cmExZU0yYzR1T0QwdDcvT0RJbjhwamliQm81Nk82Y2tOc1A1Nk11Z0V0d0UyZ1h0S2piYnRnPQ.jpg@100</t>
        </is>
      </c>
      <c r="BK207" s="0">
        <f>IF(ISBLANK(BJ207),BA207,BJ207)</f>
        <v/>
      </c>
      <c r="BL207" s="0" t="inlineStr">
        <is>
          <t>ACJ241126005</t>
        </is>
      </c>
      <c r="BN207" s="0" t="inlineStr">
        <is>
          <t>Women's Hair Clips With Long Tailed Tassel Ribbon Bowknot - Color Accessories Claw - Shaped Bowknot For Girls 12PCS</t>
        </is>
      </c>
      <c r="BO207" s="0" t="inlineStr">
        <is>
          <t>女士发夹配长尾流苏丝带蝴蝶结 - 彩色配饰爪形蝴蝶结 适合女孩 12 件</t>
        </is>
      </c>
      <c r="BP207" s="0" t="inlineStr">
        <is>
          <t>发带混合12PCS</t>
        </is>
      </c>
      <c r="BQ207" s="0" t="inlineStr">
        <is>
          <t>Hair Band Mixed 12Pcs</t>
        </is>
      </c>
    </row>
    <row r="208" ht="50" customHeight="1" s="1">
      <c r="A208" s="0" t="inlineStr">
        <is>
          <t>MFF241127010</t>
        </is>
      </c>
      <c r="B208" s="0" t="inlineStr">
        <is>
          <t>Herunwer</t>
        </is>
      </c>
      <c r="C208" s="0" t="inlineStr">
        <is>
          <t>2WXX20250106</t>
        </is>
      </c>
      <c r="D208" s="0" t="inlineStr">
        <is>
          <t>-</t>
        </is>
      </c>
      <c r="E208" s="0" t="n"/>
      <c r="F208" s="0">
        <f>C208&amp;D208&amp;A208&amp;D208&amp;B208</f>
        <v/>
      </c>
      <c r="G208" s="0">
        <f>C208&amp;D208&amp;E208&amp;D208&amp;B208</f>
        <v/>
      </c>
      <c r="J208" s="0">
        <f>BN208</f>
        <v/>
      </c>
      <c r="K208" s="0" t="inlineStr">
        <is>
          <t xml:space="preserve">Herunwer </t>
        </is>
      </c>
      <c r="L208" s="0">
        <f>K208&amp;J208</f>
        <v/>
      </c>
      <c r="M208" s="0">
        <f>LEN(L208)</f>
        <v/>
      </c>
      <c r="N208" s="0" t="inlineStr">
        <is>
          <t>Christmas Makeup Gel Sequins Glitter Powder Gel Key Chain Pendant Jewelry Body Sequins Face Makeup&lt;br&gt;Features:&lt;br&gt;     Multi functional design: This product can not be used as a keychain pendant, but also as a body and facial makeup. The unique of gel sequin glitter gel makes it easy to apply and can maintain a beautiful effect for a long .&lt;br&gt;    Festive : Designed with Christmas as the theme, full of festive . Whether decorated on keychains or used as makeup, it can make people feel a strong Christmas .&lt;br&gt;    Safe and : Using  materials to ensure that the product is non irritating to the and safe and . Suitable for people of all types, allowing everyone to enjoy the of holiday dressing up with of mind.&lt;br&gt;    Convenient to carry: The compact and lightweight design makes it easy to carry around. Whether it's attending parties, gatherings, or daily use, it can be easily brought with you, adding festive anytime, anywhere.&lt;br&gt;    Whether as a family and or for use, it can showcase unique personality and taste.&lt;br&gt;Product Description:&lt;br&gt;Name：Christmas makeup gel sequins glitter powder gel key chain pendant jewelry body sequins face makeup&lt;br&gt;Including：4*Key Chains&lt;br&gt;</t>
        </is>
      </c>
      <c r="O208" s="2">
        <f>IF(ISNUMBER(SEARCH("&lt;br&gt;Size",SUBSTITUTE(TRIM(N208),"&lt;br&gt; ","&lt;br&gt;"))),LEFT(SUBSTITUTE(TRIM(N208),"&lt;br&gt; ","&lt;br&gt;"),SEARCH("&lt;br&gt;Size",SUBSTITUTE(TRIM(N208),"&lt;br&gt; ","&lt;br&gt;"))-1),SUBSTITUTE(TRIM(N208),"&lt;br&gt; ","&lt;br&gt;"))</f>
        <v/>
      </c>
      <c r="P208" s="2">
        <f>IF(ISNUMBER(SEARCH("Size&lt;br&gt;US",O208)),LEFT(O208,SEARCH("Size&lt;br&gt;US",O208)-1),O208)</f>
        <v/>
      </c>
      <c r="Q208" s="2">
        <f>SUBSTITUTE(P208,"&lt;br&gt;",CHAR(10))</f>
        <v/>
      </c>
      <c r="R208" s="2">
        <f>REPLACE(Q208,1,FIND(CHAR(10),Q208),)</f>
        <v/>
      </c>
      <c r="S208" s="3">
        <f>REPLACE(R208,1,FIND(CHAR(10),R208),)</f>
        <v/>
      </c>
      <c r="T208" s="3">
        <f>REPLACE(S208,1,FIND(CHAR(10),S208),)</f>
        <v/>
      </c>
      <c r="U208" s="3">
        <f>REPLACE(T208,1,FIND(CHAR(10),T208),)</f>
        <v/>
      </c>
      <c r="V208" s="3">
        <f>REPLACE(U208,1,FIND(CHAR(10),U208),)</f>
        <v/>
      </c>
      <c r="W208" s="3">
        <f>REPLACE(V208,1,FIND(CHAR(10),V208),)</f>
        <v/>
      </c>
      <c r="X208" s="3">
        <f>REPLACE(W208,1,FIND(CHAR(10),W208),)</f>
        <v/>
      </c>
      <c r="Y208" s="2">
        <f>K208&amp;"【Service】 If you have any questions, please feel free to contact us and we will answer your questions as soon as possible."</f>
        <v/>
      </c>
      <c r="Z208" s="3" t="inlineStr">
        <is>
          <t>best gift</t>
        </is>
      </c>
      <c r="AA208" s="3">
        <f>LEFT(S208,FIND(CHAR(10),S208)-1)</f>
        <v/>
      </c>
      <c r="AB208" s="2">
        <f>LEFT(T208,FIND(CHAR(10),T208)-1)</f>
        <v/>
      </c>
      <c r="AC208" s="2">
        <f>LEFT(U208,FIND(CHAR(10),U208)-1)</f>
        <v/>
      </c>
      <c r="AD208" s="2">
        <f>LEFT(V208,FIND(CHAR(10),V208)-1)</f>
        <v/>
      </c>
      <c r="AE208" s="2">
        <f>LEFT(W208,FIND(CHAR(10),W208)-1)</f>
        <v/>
      </c>
      <c r="AF208" s="0" t="inlineStr">
        <is>
          <t>膏体,圣诞节产品,视频,纸箱,信封件-DE2,信封件-FR,信封件-JP</t>
        </is>
      </c>
      <c r="AG208" s="0" t="inlineStr">
        <is>
          <t>Multicolor</t>
        </is>
      </c>
      <c r="AH208" s="0" t="inlineStr">
        <is>
          <t>Free Size</t>
        </is>
      </c>
      <c r="AJ208" s="0" t="inlineStr">
        <is>
          <t>Plastic</t>
        </is>
      </c>
      <c r="AK208" s="0" t="inlineStr">
        <is>
          <t>塑料</t>
        </is>
      </c>
      <c r="AL208" s="0" t="inlineStr">
        <is>
          <t>37.6</t>
        </is>
      </c>
      <c r="AM208" s="0" t="inlineStr">
        <is>
          <t>220</t>
        </is>
      </c>
      <c r="AN208" s="5" t="n">
        <v>0.49</v>
      </c>
      <c r="AO208" s="0" t="n">
        <v>34.99</v>
      </c>
      <c r="AP208" s="0" t="n">
        <v>14.03</v>
      </c>
      <c r="AQ208" s="0" t="n">
        <v>13.99</v>
      </c>
      <c r="AR208" s="0">
        <f>IF(VALUE(TRIM(AM208))&lt;=100,"202411999000529084",IF(VALUE(TRIM(AM208))&lt;=200,"202411999000529085",IF(VALUE(TRIM(AM208))&lt;=300,"202411999000529087",IF(VALUE(TRIM(AM208))&lt;=400,"202411999000529089",IF(VALUE(TRIM(AM208))&lt;=500,"202411999000529090",IF(VALUE(TRIM(AM208))&lt;=1000,"202411999000532718","202411999000536024"))))))</f>
        <v/>
      </c>
      <c r="AU208" s="0" t="inlineStr">
        <is>
          <t>正常</t>
        </is>
      </c>
      <c r="BA208" s="0" t="inlineStr">
        <is>
          <t>http://23.94.38.62/eURPVmJ1Zjg5M3AzSmgzQVl0U2FFR0FRRGxUeDN1SzJ3UnNkWTk2M0xXaE5Zdmd6T3Ayc0JWek9GTEhQNktQV1JuWWVJMlBXYkRrPQ.jpg</t>
        </is>
      </c>
      <c r="BB208" s="0" t="inlineStr">
        <is>
          <t>http://23.94.38.62/RmtNL2JCMG5QN1dSVEdqaTRYaDFBMGRvZUZURXRydERoV1lCTUxJYUtISlkxeUpSMVhiWEc2T2xmRkxmdTk0YTQ0bEg5WFZUa0VFPQ.jpg</t>
        </is>
      </c>
      <c r="BC208" s="0" t="inlineStr">
        <is>
          <t>http://23.94.38.62/U2hOa0hpK1hJdTZFU21lY0FES2hBY2dIck5GVkRQRVZ4YkJDeUYzazUwSHZmUHZ2d09wWmx5ampMMVo3TGhVYWdqenJaUWc1b0cwPQ.jpg</t>
        </is>
      </c>
      <c r="BD208" s="0" t="inlineStr">
        <is>
          <t>http://23.94.38.62/ZVZUQ0kxWHJiQ21CUEVpUk9ld1g1eFo3UW44ZVN4ZCttajVMMVU2dHdxNHM1RC9rcjhQOEovRjhxNVVHM3BOZ1d2R1hMcVFBbmxVPQ.jpg</t>
        </is>
      </c>
      <c r="BE208" s="0" t="inlineStr">
        <is>
          <t>http://23.94.38.62/NTBDQTlIck1sbEgyVzdGa0xwTHMxQVA2cDRManRUNVN3Q0FNZ3JTcGFWWFB4NnBTbXJGZVBFSnVrVDZucUd3VW5mQ1dLU2FaRi8wPQ.jpg</t>
        </is>
      </c>
      <c r="BF208" s="0" t="inlineStr">
        <is>
          <t>http://23.94.38.62/ckZzdVlEeEdGODJlbWttRVZZVzZwK1JOL0xsQkJWRkpNRzdRLzRXMVR4MmpEUjJBekhsc0Y0U2p6ZVVMYng1Sm5EekhpNENXMEdrPQ.jpg</t>
        </is>
      </c>
      <c r="BG208" s="0" t="inlineStr">
        <is>
          <t>http://23.94.38.62/ZmFRQzQzMlRmYkVpelJPUy80dUJkMlNNd0oyUHBMaDAxaU0vVndUVmJKazBzVlBLTVgxSkZEcnh2SjAxRTJ0cyt6WWNjOTlwSXRFPQ.jpg</t>
        </is>
      </c>
      <c r="BH208" s="0" t="inlineStr">
        <is>
          <t>http://23.94.38.62/Y2JoWTNMZXBjVEFidStKOEJTOE1Nd2M1M1NqQkpuNXl6ZXVzUEJpeEdOUEUrYjQzM1B3cDlDUTY4QlkremJjL3pwY1g5RGt4MnRBPQ.jpg</t>
        </is>
      </c>
      <c r="BI208" s="0" t="inlineStr">
        <is>
          <t>http://23.94.38.62/RHlXeFJTbHQwR0tDNjJHZ21OZURYZ1l1RDdHVnNEd1lxeTNaSFRnNFBhcjNuVkgrQVZ4M0tiS0NJYkVwWG5JUm1oNzF2ZTVCcVlNPQ.jpg</t>
        </is>
      </c>
      <c r="BJ208" s="0" t="inlineStr">
        <is>
          <t>http://23.94.38.62/L21hRXRmTURVSE5MbGpHK2ZtN3FKWUgvR1QxV1hhbzJxVURDemZiNElETjNmdjdKc2dPQmRqU2hoQ0tzbkNlZEw4Y05yNUMxa1BFPQ.jpg@100</t>
        </is>
      </c>
      <c r="BK208" s="0">
        <f>IF(ISBLANK(BJ208),BA208,BJ208)</f>
        <v/>
      </c>
      <c r="BL208" s="0" t="inlineStr">
        <is>
          <t>MFF241127010</t>
        </is>
      </c>
      <c r="BN208" s="0" t="inlineStr">
        <is>
          <t>Christmas Makeup Gel Sequins Glitter Powder Gel Key Chain Pendant Jewelry Body Sequins Face Makeup</t>
        </is>
      </c>
      <c r="BO208" s="0" t="inlineStr">
        <is>
          <t>圣诞彩妆凝胶亮片闪光粉凝胶钥匙扣吊坠首饰身体亮片面部彩妆</t>
        </is>
      </c>
      <c r="BP208" s="0" t="inlineStr">
        <is>
          <t>圣诞节彩妆啫喱亮片闪粉凝胶钥匙扣挂件饰品身体亮片面部彩妆15g*4</t>
        </is>
      </c>
      <c r="BQ208" s="0" t="inlineStr">
        <is>
          <t>Christmas Makeup Gel Sequins Glitter Gel Keychain Pendant Jewelry Body Sequins Facial Makeup 15G*4</t>
        </is>
      </c>
    </row>
    <row r="209" ht="50" customHeight="1" s="1">
      <c r="A209" s="0" t="inlineStr">
        <is>
          <t>YSQ241128006</t>
        </is>
      </c>
      <c r="B209" s="0" t="inlineStr">
        <is>
          <t>Herunwer</t>
        </is>
      </c>
      <c r="C209" s="0" t="inlineStr">
        <is>
          <t>2WXX20250106</t>
        </is>
      </c>
      <c r="D209" s="0" t="inlineStr">
        <is>
          <t>-</t>
        </is>
      </c>
      <c r="F209" s="0">
        <f>C209&amp;D209&amp;A209&amp;D209&amp;B209</f>
        <v/>
      </c>
      <c r="G209" s="0">
        <f>C209&amp;D209&amp;E209&amp;D209&amp;B209</f>
        <v/>
      </c>
      <c r="J209" s="0">
        <f>BN209</f>
        <v/>
      </c>
      <c r="K209" s="0" t="inlineStr">
        <is>
          <t xml:space="preserve">Herunwer </t>
        </is>
      </c>
      <c r="L209" s="0">
        <f>K209&amp;J209</f>
        <v/>
      </c>
      <c r="M209" s="0">
        <f>LEN(L209)</f>
        <v/>
      </c>
      <c r="N209" s="0"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09" s="2">
        <f>IF(ISNUMBER(SEARCH("&lt;br&gt;Size",SUBSTITUTE(TRIM(N209),"&lt;br&gt; ","&lt;br&gt;"))),LEFT(SUBSTITUTE(TRIM(N209),"&lt;br&gt; ","&lt;br&gt;"),SEARCH("&lt;br&gt;Size",SUBSTITUTE(TRIM(N209),"&lt;br&gt; ","&lt;br&gt;"))-1),SUBSTITUTE(TRIM(N209),"&lt;br&gt; ","&lt;br&gt;"))</f>
        <v/>
      </c>
      <c r="P209" s="2">
        <f>IF(ISNUMBER(SEARCH("Size&lt;br&gt;US",O209)),LEFT(O209,SEARCH("Size&lt;br&gt;US",O209)-1),O209)</f>
        <v/>
      </c>
      <c r="Q209" s="2">
        <f>SUBSTITUTE(P209,"&lt;br&gt;",CHAR(10))</f>
        <v/>
      </c>
      <c r="R209" s="2">
        <f>REPLACE(Q209,1,FIND(CHAR(10),Q209),)</f>
        <v/>
      </c>
      <c r="S209" s="3">
        <f>REPLACE(R209,1,FIND(CHAR(10),R209),)</f>
        <v/>
      </c>
      <c r="T209" s="3">
        <f>REPLACE(S209,1,FIND(CHAR(10),S209),)</f>
        <v/>
      </c>
      <c r="U209" s="3">
        <f>REPLACE(T209,1,FIND(CHAR(10),T209),)</f>
        <v/>
      </c>
      <c r="V209" s="3">
        <f>REPLACE(U209,1,FIND(CHAR(10),U209),)</f>
        <v/>
      </c>
      <c r="W209" s="3">
        <f>REPLACE(V209,1,FIND(CHAR(10),V209),)</f>
        <v/>
      </c>
      <c r="X209" s="3">
        <f>REPLACE(W209,1,FIND(CHAR(10),W209),)</f>
        <v/>
      </c>
      <c r="Y209" s="2">
        <f>K209&amp;"【Service】 If you have any questions, please feel free to contact us and we will answer your questions as soon as possible."</f>
        <v/>
      </c>
      <c r="Z209" s="3" t="inlineStr">
        <is>
          <t>best gift</t>
        </is>
      </c>
      <c r="AA209" s="3">
        <f>LEFT(S209,FIND(CHAR(10),S209)-1)</f>
        <v/>
      </c>
      <c r="AB209" s="2">
        <f>LEFT(T209,FIND(CHAR(10),T209)-1)</f>
        <v/>
      </c>
      <c r="AC209" s="2">
        <f>LEFT(U209,FIND(CHAR(10),U209)-1)</f>
        <v/>
      </c>
      <c r="AD209" s="2">
        <f>LEFT(V209,FIND(CHAR(10),V209)-1)</f>
        <v/>
      </c>
      <c r="AE209" s="2">
        <f>LEFT(W209,FIND(CHAR(10),W209)-1)</f>
        <v/>
      </c>
      <c r="AF209" s="0" t="inlineStr">
        <is>
          <t>液体,纸箱,胶水,信封件-DE2,信封件-FR,信封件-JP</t>
        </is>
      </c>
      <c r="AG209" s="0" t="inlineStr">
        <is>
          <t>white</t>
        </is>
      </c>
      <c r="AH209" s="0" t="inlineStr">
        <is>
          <t>Free Size</t>
        </is>
      </c>
      <c r="AJ209" s="0" t="inlineStr">
        <is>
          <t>Plastic</t>
        </is>
      </c>
      <c r="AK209" s="0" t="inlineStr">
        <is>
          <t>塑料</t>
        </is>
      </c>
      <c r="AL209" s="0" t="inlineStr">
        <is>
          <t>5</t>
        </is>
      </c>
      <c r="AM209" s="0" t="inlineStr">
        <is>
          <t>20</t>
        </is>
      </c>
      <c r="AN209" s="5" t="n">
        <v>0.04</v>
      </c>
      <c r="AO209" s="0" t="n">
        <v>13.99</v>
      </c>
      <c r="AP209" s="0" t="n">
        <v>5.5</v>
      </c>
      <c r="AQ209" s="0" t="n">
        <v>4.99</v>
      </c>
      <c r="AR209" s="0">
        <f>IF(VALUE(TRIM(AM209))&lt;=100,"202411999000529084",IF(VALUE(TRIM(AM209))&lt;=200,"202411999000529085",IF(VALUE(TRIM(AM209))&lt;=300,"202411999000529087",IF(VALUE(TRIM(AM209))&lt;=400,"202411999000529089",IF(VALUE(TRIM(AM209))&lt;=500,"202411999000529090",IF(VALUE(TRIM(AM209))&lt;=1000,"202411999000532718","202411999000536024"))))))</f>
        <v/>
      </c>
      <c r="AU209" s="0" t="inlineStr">
        <is>
          <t>正常</t>
        </is>
      </c>
      <c r="BA209" s="0" t="inlineStr">
        <is>
          <t>http://23.94.38.62/aEdNd2ZJV2xGNGRhQXlwVEppdFZjTVJJdnMzZ0d2S0ZTczRpK0FKNWw2QU1NeHlwSWJpNmpvTC9MUC9HdTFVZDJVQ3htUkFwemI0PQ.jpg</t>
        </is>
      </c>
      <c r="BB209" s="0" t="inlineStr">
        <is>
          <t>http://23.94.38.62/VEZEdDVoT2x2ZmxxSjdhRkdOY3hHQVpPRmwreUlvK2d4eXJoSytFNXN2ZHpFbjZuOHFwdE5Dalp3T2dxYll5cmphUlpPaXR5alcwPQ.jpg</t>
        </is>
      </c>
      <c r="BC209" s="0" t="inlineStr">
        <is>
          <t>http://23.94.38.62/R3owVmhON3duWDlzN2xUb3NTQlU5Z1lHbWVxcGUySUVoOWFaT051S296RUZzVWdsUnZnZ0NueEpmZmNvOFlTYjFoaXgza2RmR29jPQ.jpg</t>
        </is>
      </c>
      <c r="BD209" s="0" t="inlineStr">
        <is>
          <t>http://23.94.38.62/bkFla2E4eHBDb3F5KzBlWm8xV05NVDhvcEl4eHgxcTQ4NVlWZmZGa3VzcHBZSDI5aWt6ZDhtZmRBK0pFc2JYaU9IV0pYYVhRa0RnPQ.jpg</t>
        </is>
      </c>
      <c r="BE209" s="0" t="inlineStr">
        <is>
          <t>http://23.94.38.62/N1BXZldrQ3AyWllPTk5CdzNjeDNHWEp5YkcyaEVsbTNUT3J1VDRtTkFPbzByUkZKYUh3MU5aYlduYzI2bk0zVlo1WVU2NUNSbm1NPQ.jpg</t>
        </is>
      </c>
      <c r="BF209" s="0" t="inlineStr">
        <is>
          <t>http://23.94.38.62/WmxaWk5VS2Y5allSUXhpN3N4dmttVWFtK0JPbWFudkhPS2NaU2tDMUlrV24xOTlmMVNua05NcXp2c3dBOW9mL2NNV2JGdHczREM0PQ.jpg</t>
        </is>
      </c>
      <c r="BG209" s="0" t="inlineStr">
        <is>
          <t>http://23.94.38.62/Y2dnT0ZEbjlVa1pFRXJjUGVQaDVYcXBXbG1WTW1XbzAvenY2M3Z6N1dCWmhFTGR2bmJUcThmVnZKRUcwUEUvR3ljMEljUWZFZFo4PQ.jpg</t>
        </is>
      </c>
      <c r="BH209" s="0" t="inlineStr">
        <is>
          <t>http://23.94.38.62/enRSVkhHSlhMNk9kNk4rRExlS0RPNU1EMGV3RHZMdnM5bHIyVmEwNzFJN2lIZGtYQmZMRWJ4RmNmamFOUGt4OC9TYnBhNUlLeE5ZPQ.jpg</t>
        </is>
      </c>
      <c r="BI209" s="0" t="inlineStr">
        <is>
          <t>http://23.94.38.62/NlJFWWw1dWN0T0o2bXVNNUgwK2JWRVVLdjVqcW9mekZibGdyeS8xdUFKTGEwWkxjaFZISEdyazVJdkF4aWdsaDZ4R21nZnpIQTJnPQ.jpg</t>
        </is>
      </c>
      <c r="BJ209" s="0" t="inlineStr">
        <is>
          <t>http://23.94.38.62/am4zbjZhV3p4V3I3RXRtK1drZ2M4QzNrTHlJQmRVVFNoWGVhMDdtSHdHdWdRdU1GdmRJUkVISkZrSWtxOUFjOTlPUlIrWjltc3dVPQ.jpg@100</t>
        </is>
      </c>
      <c r="BK209" s="0">
        <f>IF(ISBLANK(BJ209),BA209,BJ209)</f>
        <v/>
      </c>
      <c r="BL209" s="0" t="inlineStr">
        <is>
          <t>YSQ241128006</t>
        </is>
      </c>
      <c r="BN209" s="0" t="inlineStr">
        <is>
          <t>Double Eyelids Setting Cream Natural Invisible Non-traces Long-lasting Double-magnified Double-eye Beauty Setting Cream 5ml</t>
        </is>
      </c>
      <c r="BO209" s="0" t="inlineStr">
        <is>
          <t>双眼皮定型霜自然隐形无痕持久双眼放大双眼美容定型霜5ml</t>
        </is>
      </c>
      <c r="BP209" s="0" t="inlineStr">
        <is>
          <t>双眼皮定型霜</t>
        </is>
      </c>
      <c r="BQ209" s="0" t="inlineStr">
        <is>
          <t>Double Eyelid Shaping Cream</t>
        </is>
      </c>
    </row>
    <row r="210" ht="50" customHeight="1" s="1">
      <c r="A210" s="0" t="inlineStr">
        <is>
          <t>YSQ241128007</t>
        </is>
      </c>
      <c r="B210" s="0" t="inlineStr">
        <is>
          <t>Herunwer</t>
        </is>
      </c>
      <c r="C210" s="0" t="inlineStr">
        <is>
          <t>2WXX20250106</t>
        </is>
      </c>
      <c r="D210" s="0" t="inlineStr">
        <is>
          <t>-</t>
        </is>
      </c>
      <c r="E210" s="0" t="n"/>
      <c r="F210" s="0">
        <f>C210&amp;D210&amp;A210&amp;D210&amp;B210</f>
        <v/>
      </c>
      <c r="G210" s="0">
        <f>C210&amp;D210&amp;E210&amp;D210&amp;B210</f>
        <v/>
      </c>
      <c r="J210" s="0">
        <f>BN210</f>
        <v/>
      </c>
      <c r="K210" s="0" t="inlineStr">
        <is>
          <t xml:space="preserve">Herunwer </t>
        </is>
      </c>
      <c r="L210" s="0">
        <f>K210&amp;J210</f>
        <v/>
      </c>
      <c r="M210" s="0">
        <f>LEN(L210)</f>
        <v/>
      </c>
      <c r="N210" s="0" t="inlineStr">
        <is>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is>
      </c>
      <c r="O210" s="2">
        <f>IF(ISNUMBER(SEARCH("&lt;br&gt;Size",SUBSTITUTE(TRIM(N210),"&lt;br&gt; ","&lt;br&gt;"))),LEFT(SUBSTITUTE(TRIM(N210),"&lt;br&gt; ","&lt;br&gt;"),SEARCH("&lt;br&gt;Size",SUBSTITUTE(TRIM(N210),"&lt;br&gt; ","&lt;br&gt;"))-1),SUBSTITUTE(TRIM(N210),"&lt;br&gt; ","&lt;br&gt;"))</f>
        <v/>
      </c>
      <c r="P210" s="2">
        <f>IF(ISNUMBER(SEARCH("Size&lt;br&gt;US",O210)),LEFT(O210,SEARCH("Size&lt;br&gt;US",O210)-1),O210)</f>
        <v/>
      </c>
      <c r="Q210" s="2">
        <f>SUBSTITUTE(P210,"&lt;br&gt;",CHAR(10))</f>
        <v/>
      </c>
      <c r="R210" s="2">
        <f>REPLACE(Q210,1,FIND(CHAR(10),Q210),)</f>
        <v/>
      </c>
      <c r="S210" s="3">
        <f>REPLACE(R210,1,FIND(CHAR(10),R210),)</f>
        <v/>
      </c>
      <c r="T210" s="3">
        <f>REPLACE(S210,1,FIND(CHAR(10),S210),)</f>
        <v/>
      </c>
      <c r="U210" s="3">
        <f>REPLACE(T210,1,FIND(CHAR(10),T210),)</f>
        <v/>
      </c>
      <c r="V210" s="3">
        <f>REPLACE(U210,1,FIND(CHAR(10),U210),)</f>
        <v/>
      </c>
      <c r="W210" s="3">
        <f>REPLACE(V210,1,FIND(CHAR(10),V210),)</f>
        <v/>
      </c>
      <c r="X210" s="3">
        <f>REPLACE(W210,1,FIND(CHAR(10),W210),)</f>
        <v/>
      </c>
      <c r="Y210" s="2">
        <f>K210&amp;"【Service】 If you have any questions, please feel free to contact us and we will answer your questions as soon as possible."</f>
        <v/>
      </c>
      <c r="Z210" s="3" t="inlineStr">
        <is>
          <t>best gift</t>
        </is>
      </c>
      <c r="AA210" s="3">
        <f>LEFT(S210,FIND(CHAR(10),S210)-1)</f>
        <v/>
      </c>
      <c r="AB210" s="2">
        <f>LEFT(T210,FIND(CHAR(10),T210)-1)</f>
        <v/>
      </c>
      <c r="AC210" s="2">
        <f>LEFT(U210,FIND(CHAR(10),U210)-1)</f>
        <v/>
      </c>
      <c r="AD210" s="2">
        <f>LEFT(V210,FIND(CHAR(10),V210)-1)</f>
        <v/>
      </c>
      <c r="AE210" s="2">
        <f>LEFT(W210,FIND(CHAR(10),W210)-1)</f>
        <v/>
      </c>
      <c r="AF210" s="0" t="inlineStr">
        <is>
          <t>液体,纸箱,胶水,信封件-US.UK.DE,信封件-FR,信封件-JP</t>
        </is>
      </c>
      <c r="AG210" s="0" t="inlineStr">
        <is>
          <t>white</t>
        </is>
      </c>
      <c r="AH210" s="0" t="inlineStr">
        <is>
          <t>Free Size</t>
        </is>
      </c>
      <c r="AJ210" s="0" t="inlineStr">
        <is>
          <t>Plastic</t>
        </is>
      </c>
      <c r="AK210" s="0" t="inlineStr">
        <is>
          <t>塑料</t>
        </is>
      </c>
      <c r="AL210" s="0" t="inlineStr">
        <is>
          <t>5</t>
        </is>
      </c>
      <c r="AM210" s="0" t="inlineStr">
        <is>
          <t>15</t>
        </is>
      </c>
      <c r="AN210" s="5" t="n">
        <v>0.03</v>
      </c>
      <c r="AO210" s="0" t="n">
        <v>13.99</v>
      </c>
      <c r="AP210" s="0" t="n">
        <v>5.5</v>
      </c>
      <c r="AQ210" s="0" t="n">
        <v>4.99</v>
      </c>
      <c r="AR210" s="0">
        <f>IF(VALUE(TRIM(AM210))&lt;=100,"202411999000529084",IF(VALUE(TRIM(AM210))&lt;=200,"202411999000529085",IF(VALUE(TRIM(AM210))&lt;=300,"202411999000529087",IF(VALUE(TRIM(AM210))&lt;=400,"202411999000529089",IF(VALUE(TRIM(AM210))&lt;=500,"202411999000529090",IF(VALUE(TRIM(AM210))&lt;=1000,"202411999000532718","202411999000536024"))))))</f>
        <v/>
      </c>
      <c r="AU210" s="0" t="inlineStr">
        <is>
          <t>正常</t>
        </is>
      </c>
      <c r="BA210" s="0" t="inlineStr">
        <is>
          <t>http://23.94.38.62/TklLdE5CdDZYdDB1TDBZSVIySlF1RE8zUHNBMjUxTFFJdXlIbURpd2kvQlMvVzlGRXVycjI1dlk2V1VzUE5pRjVaTkpLWDdJSVRJPQ.jpg</t>
        </is>
      </c>
      <c r="BB210" s="0" t="inlineStr">
        <is>
          <t>http://23.94.38.62/LzVvdlIvU21nVER0R0xwa0Z3dHBCZzluZ3dTeVEyZlRFYWlrbjZqYTR2UURsc0pjcUVLdTdteTBTbE55NlNXNVUvVFNWTzlaRU1vPQ.jpg</t>
        </is>
      </c>
      <c r="BC210" s="0" t="inlineStr">
        <is>
          <t>http://23.94.38.62/V3JnbnI0L2xlaTEydFEwbGt3M0hyTm0xQmFHelpsbDZxSGFUUWY4ZE5RUFhzUGhyZng5VFpreE5haTh4RDRxVXE4KzdPWTB3dk4wPQ.jpg</t>
        </is>
      </c>
      <c r="BD210" s="0" t="inlineStr">
        <is>
          <t>http://23.94.38.62/bytjRTc0eVpDcDNYYmNzZTNjanE2ZDlmclZiU0F1WlJOTmVyYnRPOVFLcnp1OVJqdjJPam1ZL1BpVjFaYlE4VUJMNUlkbnZzQlRNPQ.jpg</t>
        </is>
      </c>
      <c r="BE210" s="0" t="inlineStr">
        <is>
          <t>http://23.94.38.62/UmpKbTEvNUJNK2w0dFNNWHovY0h3REkyUVMzcUNlOGdHbHRVZjg1eUF0YTdxSWlML09YQk5uUCthM05BWmlhQXRLTC8yRXVKSGpBPQ.jpg</t>
        </is>
      </c>
      <c r="BF210" s="0" t="inlineStr">
        <is>
          <t>http://23.94.38.62/UEg3L3NhclpKWW15ZVlneXFIWFN5NXRGUEpqQnErVUs3cHllQ0xkM0RFeStmVE9lQnNtQVNaNXVCVXZydjJXOUNaQU9ZRlN4czNNPQ.jpg</t>
        </is>
      </c>
      <c r="BG210" s="0" t="inlineStr">
        <is>
          <t>http://23.94.38.62/NmZyeWp1akhGekY2SEJkY3B3bG5MMmtIcE1TeVVYR1A5OURRVGl4eDNyK0xUSStGYVRUMGU3VkZTaU1RSHJjQTl1OUNlMVNrVi9nPQ.jpg</t>
        </is>
      </c>
      <c r="BH210" s="0" t="inlineStr">
        <is>
          <t>http://23.94.38.62/aHoxSVFBSFl1ME8rZTBjSlZWTitoL0NITjdRZE9iaUk3R3YzMmRTcUJDOE4zbmhZcEsxZ0xFcW1GSjBvanBES3p2eDBNNEFMTEJBPQ.jpg</t>
        </is>
      </c>
      <c r="BI210" s="0" t="inlineStr">
        <is>
          <t>http://23.94.38.62/NEM1a29KK3h5YlRndnZYczFjQ0N1VCtpemprRHh6K0ZKZUQ4WUlhRUVSNDk0aU9ranFlVlF3TEdFOEJhWU9GU1J1L29FbjQ4NmxZPQ.jpg</t>
        </is>
      </c>
      <c r="BJ210" s="0" t="inlineStr">
        <is>
          <t>http://23.94.38.62/OEdYVDBna3ZxeGwxazllRlpRT1U3NmF1NSt2K1NNcmhEOVpibXY2ZzhLOUt4QnB2ZXhsdWRCa3psSXRsclE5V3llZEVGUGF1YkpzPQ.jpg@100</t>
        </is>
      </c>
      <c r="BK210" s="0">
        <f>IF(ISBLANK(BJ210),BA210,BJ210)</f>
        <v/>
      </c>
      <c r="BL210" s="0" t="inlineStr">
        <is>
          <t>YSQ241128007</t>
        </is>
      </c>
      <c r="BN210" s="0" t="inlineStr">
        <is>
          <t>Double Eyelids Setting Cream Natural Invisible Non-traces Long-lasting Double-magnified Double-eye Beauty Setting Cream 5ml</t>
        </is>
      </c>
      <c r="BO210" s="0" t="inlineStr">
        <is>
          <t>双眼皮定型霜自然隐形无痕持久双眼放大双眼美容定型霜5ml</t>
        </is>
      </c>
      <c r="BP210" s="0" t="inlineStr">
        <is>
          <t>双眼皮定型霜</t>
        </is>
      </c>
      <c r="BQ210" s="0" t="inlineStr">
        <is>
          <t>Double Eyelid Shaping Cream</t>
        </is>
      </c>
    </row>
    <row r="211" ht="50" customHeight="1" s="1">
      <c r="A211" s="0" t="inlineStr">
        <is>
          <t>TZZ70510661</t>
        </is>
      </c>
      <c r="B211" s="0" t="inlineStr">
        <is>
          <t>Herunwer</t>
        </is>
      </c>
      <c r="C211" s="0" t="inlineStr">
        <is>
          <t>2WXX20250106</t>
        </is>
      </c>
      <c r="D211" s="0" t="inlineStr">
        <is>
          <t>-</t>
        </is>
      </c>
      <c r="E211" s="0" t="n"/>
      <c r="F211" s="0">
        <f>C211&amp;D211&amp;A211&amp;D211&amp;B211</f>
        <v/>
      </c>
      <c r="G211" s="0">
        <f>C211&amp;D211&amp;E211&amp;D211&amp;B211</f>
        <v/>
      </c>
      <c r="J211" s="0">
        <f>BN211</f>
        <v/>
      </c>
      <c r="K211" s="0" t="inlineStr">
        <is>
          <t xml:space="preserve">Herunwer </t>
        </is>
      </c>
      <c r="L211" s="0">
        <f>K211&amp;J211</f>
        <v/>
      </c>
      <c r="M211" s="0">
        <f>LEN(L211)</f>
        <v/>
      </c>
      <c r="N211" s="0" t="inlineStr">
        <is>
          <t xml:space="preserve">     Normal   0            7.8 磅   0   2      false   false   false      EN-US   ZH-CN   X-NONE                                                                                                                                  Shiatsu Heat Massage Deep Kneading Massager Neck Shoulder Back Pain&lt;br&gt; Product parameters:&lt;br&gt; Material: leather+Breathable mesh fabric&lt;br&gt; Power supply: ac&lt;br&gt; Function: infrared physiotherapy&lt;br&gt; Control mode: digital type main&lt;br&gt; Applicable part: the leg, hip, neck, waist and back&lt;br&gt; Gear: stepless variable speed&lt;br&gt; Massage number: 4&lt;br&gt; Massage technique: knead&lt;br&gt; Physical pattern classification: infrared light&lt;br&gt; Shape: a&lt;br&gt; Color:coffee&lt;br&gt; Categories: massage&lt;br&gt; The input voltage: 12 v&lt;br&gt; Input current: 1.5 to 2.0&lt;br&gt; Rated power: 20 w&lt;br&gt; Using the environment: 0°C to 40 °C&lt;br&gt; Product size: 10 cm * 30 cm * 19 cm&lt;br&gt; Features:&lt;br&gt; Four fever massage can both heat and real kneading massage effect, can thoroughly massage muscle fatigue, relaxing tendons, soreness, put Loosen the mood, give you more massage.&lt;br&gt; Massage have unique four hand massage type design, can be the direction of the positive and negative mediation to massage each other, also can adjust how quickly the speed of the massage.&lt;br&gt;  practical baby, even in the driving on the way to do massage, also specially motorists are equipped with power supply, convenient travel fatigue headache massage.&lt;br&gt; Compact and practical, home dual-use, whether it's in the car, or at home, massage 20 minutes a day, can promote the blood circulation, relieve physical fatigue.&lt;br&gt; Using super high quality leather, easy to do, no burr, more won't appear adverse reactions such as skin.&lt;br&gt; Method of use:&lt;br&gt; Family use;Connected the power adapter output plug to massager, then insert the plug of the input indoor power socket.&lt;br&gt;Car use: the car lighter connection link line and massager, then inserted into the car lighter hole, the product electricity, namely in the standby&lt;br&gt; Package includes:&lt;br&gt; 1 x FlexxSonic Shiatsu Massager&lt;br&gt; 1 x Car Adapter&lt;br&gt; 1 x User Manual&lt;br&gt;                                                                                                                                                                                                                                                                                                                                                                                                                                 /* Style Definitions */&lt;br&gt; 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t>
        </is>
      </c>
      <c r="O211" s="2">
        <f>IF(ISNUMBER(SEARCH("&lt;br&gt;Size",SUBSTITUTE(TRIM(N211),"&lt;br&gt; ","&lt;br&gt;"))),LEFT(SUBSTITUTE(TRIM(N211),"&lt;br&gt; ","&lt;br&gt;"),SEARCH("&lt;br&gt;Size",SUBSTITUTE(TRIM(N211),"&lt;br&gt; ","&lt;br&gt;"))-1),SUBSTITUTE(TRIM(N211),"&lt;br&gt; ","&lt;br&gt;"))</f>
        <v/>
      </c>
      <c r="P211" s="2">
        <f>IF(ISNUMBER(SEARCH("Size&lt;br&gt;US",O211)),LEFT(O211,SEARCH("Size&lt;br&gt;US",O211)-1),O211)</f>
        <v/>
      </c>
      <c r="Q211" s="2">
        <f>SUBSTITUTE(P211,"&lt;br&gt;",CHAR(10))</f>
        <v/>
      </c>
      <c r="R211" s="2">
        <f>REPLACE(Q211,1,FIND(CHAR(10),Q211),)</f>
        <v/>
      </c>
      <c r="S211" s="3">
        <f>REPLACE(R211,1,FIND(CHAR(10),R211),)</f>
        <v/>
      </c>
      <c r="T211" s="3">
        <f>REPLACE(S211,1,FIND(CHAR(10),S211),)</f>
        <v/>
      </c>
      <c r="U211" s="3">
        <f>REPLACE(T211,1,FIND(CHAR(10),T211),)</f>
        <v/>
      </c>
      <c r="V211" s="3">
        <f>REPLACE(U211,1,FIND(CHAR(10),U211),)</f>
        <v/>
      </c>
      <c r="W211" s="3">
        <f>REPLACE(V211,1,FIND(CHAR(10),V211),)</f>
        <v/>
      </c>
      <c r="X211" s="3">
        <f>REPLACE(W211,1,FIND(CHAR(10),W211),)</f>
        <v/>
      </c>
      <c r="Y211" s="2">
        <f>K211&amp;"【Service】 If you have any questions, please feel free to contact us and we will answer your questions as soon as possible."</f>
        <v/>
      </c>
      <c r="Z211" s="3" t="inlineStr">
        <is>
          <t>best gift</t>
        </is>
      </c>
      <c r="AA211" s="3">
        <f>LEFT(S211,FIND(CHAR(10),S211)-1)</f>
        <v/>
      </c>
      <c r="AB211" s="2">
        <f>LEFT(T211,FIND(CHAR(10),T211)-1)</f>
        <v/>
      </c>
      <c r="AC211" s="2">
        <f>LEFT(U211,FIND(CHAR(10),U211)-1)</f>
        <v/>
      </c>
      <c r="AD211" s="2">
        <f>LEFT(V211,FIND(CHAR(10),V211)-1)</f>
        <v/>
      </c>
      <c r="AE211" s="2">
        <f>LEFT(W211,FIND(CHAR(10),W211)-1)</f>
        <v/>
      </c>
      <c r="AF211" s="0" t="inlineStr"/>
      <c r="AG211" s="0" t="inlineStr">
        <is>
          <t>coffee</t>
        </is>
      </c>
      <c r="AH211" s="0" t="inlineStr"/>
      <c r="AJ211" s="0" t="inlineStr"/>
      <c r="AK211" s="0" t="inlineStr"/>
      <c r="AL211" s="0" t="inlineStr">
        <is>
          <t>32</t>
        </is>
      </c>
      <c r="AM211" s="0" t="inlineStr">
        <is>
          <t>1066</t>
        </is>
      </c>
      <c r="AN211" s="5" t="n">
        <v>2.35</v>
      </c>
      <c r="AO211" s="0" t="n">
        <v>58.99</v>
      </c>
      <c r="AP211" s="0" t="n">
        <v>23.49</v>
      </c>
      <c r="AQ211" s="0" t="n">
        <v>22.99</v>
      </c>
      <c r="AR211" s="0">
        <f>IF(VALUE(TRIM(AM211))&lt;=100,"202411999000529084",IF(VALUE(TRIM(AM211))&lt;=200,"202411999000529085",IF(VALUE(TRIM(AM211))&lt;=300,"202411999000529087",IF(VALUE(TRIM(AM211))&lt;=400,"202411999000529089",IF(VALUE(TRIM(AM211))&lt;=500,"202411999000529090",IF(VALUE(TRIM(AM211))&lt;=1000,"202411999000532718","202411999000536024"))))))</f>
        <v/>
      </c>
      <c r="AU211" s="0" t="inlineStr">
        <is>
          <t>正常</t>
        </is>
      </c>
      <c r="BA211" s="0" t="inlineStr">
        <is>
          <t>http://23.94.38.62/QlljUmVZc2ovVDgxWlVFaUJBallQcjNJQzU0Y3lDbkZtQnFzNlZVLzFnWWl5M1V3VDd3N0VNY2FMNmpQMUtXYitoWUV2cXNPeFk1bzJ3Z2M5TlEzT0E9PQ.jpg</t>
        </is>
      </c>
      <c r="BB211" s="0" t="inlineStr">
        <is>
          <t>http://23.94.38.62/aHAza2VIKzl5WThqL3I1U0M0QkZoZzUzNzllek1GTTFWWkNHTzUySEhKNW4veTN5dTBVcUEySGZMcEEyUmYwSzhOWFFScmxvQUdlL3RqUDBmZjdJS0E9PQ.jpg</t>
        </is>
      </c>
      <c r="BC211" s="0" t="inlineStr">
        <is>
          <t>http://23.94.38.62/U1dCS3UwbFdWOXJCY2JhaVlOT3Y2Q253d3czQ0hzNUkrT0FiU2ZUNVpIRUgrNjBiVzlHRUJEOGcxVjZiTkdJTmIyT0ZUQmJlTTFpMGcyVWtPMVppRXc9PQ.jpg</t>
        </is>
      </c>
      <c r="BD211" s="0" t="inlineStr">
        <is>
          <t>http://23.94.38.62/OFE0UXFzNDBSVnA1bzRTaGpQVEpxN1FKNHQzbGtLeXFsc1lHYWNadFgxV0E4RXBDcTJzR3dvNmhQQlc1VDBSSW53UDRZN1lEeENjUTNhQmE4cHFEOXc9PQ.jpg</t>
        </is>
      </c>
      <c r="BE211" s="0" t="inlineStr">
        <is>
          <t>http://23.94.38.62/V2lkTmllTjdUZW9XcExOUmw0dHRvOXluSXBKNHFiTjIzemxMU3ZvVDlWU1poVE5wUEJhRDZvVnNFVDFYK05qeE9MRHg4L1hqMGRSb0YyZGpBcEEvdFE9PQ.jpg</t>
        </is>
      </c>
      <c r="BF211" s="0" t="inlineStr">
        <is>
          <t>http://23.94.38.62/TTUrSk9lVllNTUVLUmFMSDBYQXpUU1NjdWRvWmVCSHNZRWloN01xYU1XZDZUcHhkVzhoR1JDTUFqMTZLejMwbTZHd1h1aUJ2alJ6UEhOVU9QVk5jb2c9PQ.jpg</t>
        </is>
      </c>
      <c r="BG211" s="0" t="inlineStr">
        <is>
          <t>http://23.94.38.62/aHFiME1lN2taQmtEem5WckUwQzN3cTNURE1BV1lyU2R6Y1ZJQlFjZXdIKzVyNjlMekRFL3hsS2NNTHhNREtra05wZlhEekdVREJjZVlvdlR6elhaQXc9PQ.jpg</t>
        </is>
      </c>
      <c r="BH211" s="0" t="inlineStr">
        <is>
          <t>http://23.94.38.62/S2lpbUlhcDRQa25kUVBXU2lDVEp0TWI2ZkVQNjF6Z2xIZUFzaXdmejg1QW02anBlS0ZvY3RwT3JBL1pTdWNua1NkSllzYnVVdXRnVWU0cVhLclRWcGc9PQ.jpg</t>
        </is>
      </c>
      <c r="BI211" s="0" t="inlineStr">
        <is>
          <t>http://23.94.38.62/V3BPMXAvQU5yOU8weXpScjJ0NTdKbkV0NC85eFNOWGtlMGlCRFAyWko0ZkxEWEsyK00zZ01SNjhwRVpyejhxV1RxN2NaZm1YdGZzUTRWVkxoYUxwSEE9PQ.jpg</t>
        </is>
      </c>
      <c r="BJ211" s="0" t="n"/>
      <c r="BK211" s="0">
        <f>IF(ISBLANK(BJ211),BA211,BJ211)</f>
        <v/>
      </c>
      <c r="BL211" s="0" t="inlineStr">
        <is>
          <t>TZZ70510661</t>
        </is>
      </c>
      <c r="BN211" s="0" t="inlineStr">
        <is>
          <t>Shiatsu Heat Massage Deep Kneading Massager Neck Shoulder Back Pain</t>
        </is>
      </c>
      <c r="BO211" s="0" t="inlineStr">
        <is>
          <t>指压热按摩深度揉捏按摩器颈部肩部背部疼痛</t>
        </is>
      </c>
      <c r="BP211" s="0" t="inlineStr">
        <is>
          <t>多功能家用车载按摩枕头 颈椎按摩器颈部腰部肩部背部靠垫4灯</t>
        </is>
      </c>
      <c r="BQ211" s="0" t="inlineStr">
        <is>
          <t>Multifunctional Home Car Massage Pillow Cervical Massager Neck Waist Shoulder Back Cushion 4 Lights</t>
        </is>
      </c>
    </row>
    <row r="212" ht="50" customHeight="1" s="1">
      <c r="A212" s="0" t="inlineStr">
        <is>
          <t>WYD241120002</t>
        </is>
      </c>
      <c r="B212" s="0" t="inlineStr">
        <is>
          <t>Herunwer</t>
        </is>
      </c>
      <c r="C212" s="0" t="inlineStr">
        <is>
          <t>2WXX20250106</t>
        </is>
      </c>
      <c r="D212" s="0" t="inlineStr">
        <is>
          <t>-</t>
        </is>
      </c>
      <c r="E212" s="0" t="n"/>
      <c r="F212" s="0">
        <f>C212&amp;D212&amp;A212&amp;D212&amp;B212</f>
        <v/>
      </c>
      <c r="G212" s="0">
        <f>C212&amp;D212&amp;E212&amp;D212&amp;B212</f>
        <v/>
      </c>
      <c r="J212" s="0">
        <f>BN212</f>
        <v/>
      </c>
      <c r="K212" s="0" t="inlineStr">
        <is>
          <t xml:space="preserve">Herunwer </t>
        </is>
      </c>
      <c r="L212" s="0">
        <f>K212&amp;J212</f>
        <v/>
      </c>
      <c r="M212" s="0">
        <f>LEN(L212)</f>
        <v/>
      </c>
      <c r="N212" s="0" t="inlineStr">
        <is>
          <t>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t>
        </is>
      </c>
      <c r="O212" s="2">
        <f>IF(ISNUMBER(SEARCH("&lt;br&gt;Size",SUBSTITUTE(TRIM(N212),"&lt;br&gt; ","&lt;br&gt;"))),LEFT(SUBSTITUTE(TRIM(N212),"&lt;br&gt; ","&lt;br&gt;"),SEARCH("&lt;br&gt;Size",SUBSTITUTE(TRIM(N212),"&lt;br&gt; ","&lt;br&gt;"))-1),SUBSTITUTE(TRIM(N212),"&lt;br&gt; ","&lt;br&gt;"))</f>
        <v/>
      </c>
      <c r="P212" s="2">
        <f>IF(ISNUMBER(SEARCH("Size&lt;br&gt;US",O212)),LEFT(O212,SEARCH("Size&lt;br&gt;US",O212)-1),O212)</f>
        <v/>
      </c>
      <c r="Q212" s="2">
        <f>SUBSTITUTE(P212,"&lt;br&gt;",CHAR(10))</f>
        <v/>
      </c>
      <c r="R212" s="2">
        <f>REPLACE(Q212,1,FIND(CHAR(10),Q212),)</f>
        <v/>
      </c>
      <c r="S212" s="3">
        <f>REPLACE(R212,1,FIND(CHAR(10),R212),)</f>
        <v/>
      </c>
      <c r="T212" s="3">
        <f>REPLACE(S212,1,FIND(CHAR(10),S212),)</f>
        <v/>
      </c>
      <c r="U212" s="3">
        <f>REPLACE(T212,1,FIND(CHAR(10),T212),)</f>
        <v/>
      </c>
      <c r="V212" s="3">
        <f>REPLACE(U212,1,FIND(CHAR(10),U212),)</f>
        <v/>
      </c>
      <c r="W212" s="3">
        <f>REPLACE(V212,1,FIND(CHAR(10),V212),)</f>
        <v/>
      </c>
      <c r="X212" s="3">
        <f>REPLACE(W212,1,FIND(CHAR(10),W212),)</f>
        <v/>
      </c>
      <c r="Y212" s="2">
        <f>K212&amp;"【Service】 If you have any questions, please feel free to contact us and we will answer your questions as soon as possible."</f>
        <v/>
      </c>
      <c r="Z212" s="3" t="inlineStr">
        <is>
          <t>best gift</t>
        </is>
      </c>
      <c r="AA212" s="3">
        <f>LEFT(S212,FIND(CHAR(10),S212)-1)</f>
        <v/>
      </c>
      <c r="AB212" s="2">
        <f>LEFT(T212,FIND(CHAR(10),T212)-1)</f>
        <v/>
      </c>
      <c r="AC212" s="2">
        <f>LEFT(U212,FIND(CHAR(10),U212)-1)</f>
        <v/>
      </c>
      <c r="AD212" s="2">
        <f>LEFT(V212,FIND(CHAR(10),V212)-1)</f>
        <v/>
      </c>
      <c r="AE212" s="2">
        <f>LEFT(W212,FIND(CHAR(10),W212)-1)</f>
        <v/>
      </c>
      <c r="AF212" s="0" t="inlineStr">
        <is>
          <t>带电,纸箱,高价值</t>
        </is>
      </c>
      <c r="AG212" s="0" t="inlineStr">
        <is>
          <t>multicolor</t>
        </is>
      </c>
      <c r="AH212" s="0" t="inlineStr">
        <is>
          <t>Free Size</t>
        </is>
      </c>
      <c r="AJ212" s="0" t="inlineStr">
        <is>
          <t>Plastic</t>
        </is>
      </c>
      <c r="AK212" s="0" t="inlineStr">
        <is>
          <t>塑料</t>
        </is>
      </c>
      <c r="AL212" s="0" t="inlineStr">
        <is>
          <t>173</t>
        </is>
      </c>
      <c r="AM212" s="0" t="inlineStr">
        <is>
          <t>900</t>
        </is>
      </c>
      <c r="AN212" s="5" t="n">
        <v>1.98</v>
      </c>
      <c r="AO212" s="0" t="n">
        <v>123.99</v>
      </c>
      <c r="AP212" s="0" t="n">
        <v>49.58</v>
      </c>
      <c r="AQ212" s="0" t="n">
        <v>49.99</v>
      </c>
      <c r="AR212" s="0">
        <f>IF(VALUE(TRIM(AM212))&lt;=100,"202411999000529084",IF(VALUE(TRIM(AM212))&lt;=200,"202411999000529085",IF(VALUE(TRIM(AM212))&lt;=300,"202411999000529087",IF(VALUE(TRIM(AM212))&lt;=400,"202411999000529089",IF(VALUE(TRIM(AM212))&lt;=500,"202411999000529090",IF(VALUE(TRIM(AM212))&lt;=1000,"202411999000532718","202411999000536024"))))))</f>
        <v/>
      </c>
      <c r="AU212" s="0" t="inlineStr">
        <is>
          <t>正常</t>
        </is>
      </c>
      <c r="BA212" s="0" t="inlineStr">
        <is>
          <t>http://23.94.38.62/eWJNZHRoN0VOMGhMbm5QNDFGZVA2N241dUxYVFJYT2dsNTc5dnBCL1BTVy82ZnBZWVhyV1FSUXljS3pucnJ0UnVpOWJZLzdpTjNzPQ.jpg</t>
        </is>
      </c>
      <c r="BB212" s="0" t="inlineStr">
        <is>
          <t>http://23.94.38.62/bEJnWFcrVEFEV2R0clNYbjN1dTFVbmdOUGJVQkp5OXB5Y2ZzZUVqSGJNMk0zMVJ3Tm9oUlBHQlJTTEppd20ybW1tOGYvVmJIK2VZPQ.jpg</t>
        </is>
      </c>
      <c r="BC212" s="0" t="inlineStr">
        <is>
          <t>http://23.94.38.62/ZktnSEozYS9kV3dyckVGaVplRTBUN1V4NUREaTdmQUVOb005MEhubFdtVGhqa1NJK01SaVp4eE5VVzlvTm51TWN5aVgxc2hMbGZZPQ.jpg</t>
        </is>
      </c>
      <c r="BD212" s="0" t="inlineStr">
        <is>
          <t>http://23.94.38.62/STd0YnBwdzRRWHQ2eFErd0lOTC9aYmxQbTdiYTJ5Y2l2aEdURjdUcmZtSW8wa1cvSzhCVWlGS1Z0bzA3aUVKNUJjS1JrM0FqVjA0PQ.jpg</t>
        </is>
      </c>
      <c r="BE212" s="0" t="inlineStr">
        <is>
          <t>http://23.94.38.62/Y2VDMUZVa1pUckE2ZjllMVJwVmloUDhPZk5UYXpnc0MyMEgwWm5ZNlpiQ1NiV3VBTFI4NU5VVTIxcXVQdEZVWDVwaEU1Q2ZyWlNVPQ.jpg</t>
        </is>
      </c>
      <c r="BF212" s="0" t="inlineStr">
        <is>
          <t>http://23.94.38.62/R2JTcjBqWVJISm9yTjRPc0M0aWx6TmZuU3d4UC81VkVSYWJONjRwZnZiZ2dxazU4ZDBIdDZaazlXWENubW1OdmZRZi85SkdBRnRFPQ.jpg</t>
        </is>
      </c>
      <c r="BG212" s="0" t="inlineStr">
        <is>
          <t>http://23.94.38.62/YzU5eUxkaEZzaGtSS21iaWx6NHYvdTJBZENuVHd6ajZ0azdmYzM2WDZqdlIxR2ExZHltOHo5N0kyRFlSYUNRQ2plZmFRZE5seTI0PQ.jpg</t>
        </is>
      </c>
      <c r="BH212" s="0" t="inlineStr">
        <is>
          <t>http://23.94.38.62/anhoRkJhcURvNm1tWm83bmhpL1pjU2pnOWJCZGFHMS9rZDYxWlJmSXpqZ0o2L3dIZ3ZXZUZzOGpwWWhiNjcyU2w4T0FNWjVjMWZvPQ.jpg</t>
        </is>
      </c>
      <c r="BI212" s="0" t="inlineStr">
        <is>
          <t>http://23.94.38.62/KzhYT1EzaGJiSVBtZDNNeFV0TXNnRERLT2p4SFN0N2VJNzJiT1NMQ1U3amRPcks0cnFDN2txNmtpaUREclFZcm9XdEdNcnBpT3BzPQ.jpg</t>
        </is>
      </c>
      <c r="BJ212" s="0" t="inlineStr">
        <is>
          <t>http://23.94.38.62/WmNmOEJsbzZDMGJtZzVKLzdWdEw5bmVhSi94cmlqK3pNamlzM0EzMlk0bmoxWWx0QVE1TWo0cWEwZzVZRU5ENDZObTBlTWovWlJNPQ.jpg@100</t>
        </is>
      </c>
      <c r="BK212" s="0">
        <f>IF(ISBLANK(BJ212),BA212,BJ212)</f>
        <v/>
      </c>
      <c r="BL212" s="0" t="inlineStr">
        <is>
          <t>WYD241120002</t>
        </is>
      </c>
      <c r="BN212" s="0" t="inlineStr">
        <is>
          <t>5-speed Hand Massage Intelligent Hot Compress Pressure Acupoint Massage Electrical Hand Massage</t>
        </is>
      </c>
      <c r="BO212" s="0" t="inlineStr">
        <is>
          <t>档手部按摩智能热敷压力穴位按摩电动手部按摩器</t>
        </is>
      </c>
      <c r="BP212" s="0" t="inlineStr">
        <is>
          <t>5档手部按摩器</t>
        </is>
      </c>
      <c r="BQ212" s="0" t="inlineStr">
        <is>
          <t>5-Speed Hand Massager</t>
        </is>
      </c>
    </row>
    <row r="213" ht="50" customHeight="1" s="1">
      <c r="A213" s="0" t="inlineStr">
        <is>
          <t>WYD241120003</t>
        </is>
      </c>
      <c r="B213" s="0" t="inlineStr">
        <is>
          <t>Herunwer</t>
        </is>
      </c>
      <c r="C213" s="0" t="inlineStr">
        <is>
          <t>2WXX20250106</t>
        </is>
      </c>
      <c r="D213" s="0" t="inlineStr">
        <is>
          <t>-</t>
        </is>
      </c>
      <c r="E213" s="0" t="n"/>
      <c r="F213" s="0">
        <f>C213&amp;D213&amp;A213&amp;D213&amp;B213</f>
        <v/>
      </c>
      <c r="G213" s="0">
        <f>C213&amp;D213&amp;E213&amp;D213&amp;B213</f>
        <v/>
      </c>
      <c r="J213" s="0">
        <f>BN213</f>
        <v/>
      </c>
      <c r="K213" s="0" t="inlineStr">
        <is>
          <t xml:space="preserve">Herunwer </t>
        </is>
      </c>
      <c r="L213" s="0">
        <f>K213&amp;J213</f>
        <v/>
      </c>
      <c r="M213" s="0">
        <f>LEN(L213)</f>
        <v/>
      </c>
      <c r="N213" s="0" t="inlineStr">
        <is>
          <t>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t>
        </is>
      </c>
      <c r="O213" s="2">
        <f>IF(ISNUMBER(SEARCH("&lt;br&gt;Size",SUBSTITUTE(TRIM(N213),"&lt;br&gt; ","&lt;br&gt;"))),LEFT(SUBSTITUTE(TRIM(N213),"&lt;br&gt; ","&lt;br&gt;"),SEARCH("&lt;br&gt;Size",SUBSTITUTE(TRIM(N213),"&lt;br&gt; ","&lt;br&gt;"))-1),SUBSTITUTE(TRIM(N213),"&lt;br&gt; ","&lt;br&gt;"))</f>
        <v/>
      </c>
      <c r="P213" s="2">
        <f>IF(ISNUMBER(SEARCH("Size&lt;br&gt;US",O213)),LEFT(O213,SEARCH("Size&lt;br&gt;US",O213)-1),O213)</f>
        <v/>
      </c>
      <c r="Q213" s="2">
        <f>SUBSTITUTE(P213,"&lt;br&gt;",CHAR(10))</f>
        <v/>
      </c>
      <c r="R213" s="2">
        <f>REPLACE(Q213,1,FIND(CHAR(10),Q213),)</f>
        <v/>
      </c>
      <c r="S213" s="3">
        <f>REPLACE(R213,1,FIND(CHAR(10),R213),)</f>
        <v/>
      </c>
      <c r="T213" s="3">
        <f>REPLACE(S213,1,FIND(CHAR(10),S213),)</f>
        <v/>
      </c>
      <c r="U213" s="3">
        <f>REPLACE(T213,1,FIND(CHAR(10),T213),)</f>
        <v/>
      </c>
      <c r="V213" s="3">
        <f>REPLACE(U213,1,FIND(CHAR(10),U213),)</f>
        <v/>
      </c>
      <c r="W213" s="3">
        <f>REPLACE(V213,1,FIND(CHAR(10),V213),)</f>
        <v/>
      </c>
      <c r="X213" s="3">
        <f>REPLACE(W213,1,FIND(CHAR(10),W213),)</f>
        <v/>
      </c>
      <c r="Y213" s="2">
        <f>K213&amp;"【Service】 If you have any questions, please feel free to contact us and we will answer your questions as soon as possible."</f>
        <v/>
      </c>
      <c r="Z213" s="3" t="inlineStr">
        <is>
          <t>best gift</t>
        </is>
      </c>
      <c r="AA213" s="3">
        <f>LEFT(S213,FIND(CHAR(10),S213)-1)</f>
        <v/>
      </c>
      <c r="AB213" s="2">
        <f>LEFT(T213,FIND(CHAR(10),T213)-1)</f>
        <v/>
      </c>
      <c r="AC213" s="2">
        <f>LEFT(U213,FIND(CHAR(10),U213)-1)</f>
        <v/>
      </c>
      <c r="AD213" s="2">
        <f>LEFT(V213,FIND(CHAR(10),V213)-1)</f>
        <v/>
      </c>
      <c r="AE213" s="2">
        <f>LEFT(W213,FIND(CHAR(10),W213)-1)</f>
        <v/>
      </c>
      <c r="AF213" s="0" t="inlineStr">
        <is>
          <t>带电,视频,纸箱,加热,高价值</t>
        </is>
      </c>
      <c r="AG213" s="0" t="inlineStr">
        <is>
          <t>multicolor</t>
        </is>
      </c>
      <c r="AH213" s="0" t="inlineStr">
        <is>
          <t>Free Size</t>
        </is>
      </c>
      <c r="AJ213" s="0" t="inlineStr">
        <is>
          <t>Plastic</t>
        </is>
      </c>
      <c r="AK213" s="0" t="inlineStr">
        <is>
          <t>塑料</t>
        </is>
      </c>
      <c r="AL213" s="0" t="inlineStr">
        <is>
          <t>129</t>
        </is>
      </c>
      <c r="AM213" s="0" t="inlineStr">
        <is>
          <t>476</t>
        </is>
      </c>
      <c r="AN213" s="5" t="n">
        <v>1.05</v>
      </c>
      <c r="AO213" s="0" t="n">
        <v>89.98999999999999</v>
      </c>
      <c r="AP213" s="0" t="n">
        <v>35.99</v>
      </c>
      <c r="AQ213" s="0" t="n">
        <v>35.99</v>
      </c>
      <c r="AR213" s="0">
        <f>IF(VALUE(TRIM(AM213))&lt;=100,"202411999000529084",IF(VALUE(TRIM(AM213))&lt;=200,"202411999000529085",IF(VALUE(TRIM(AM213))&lt;=300,"202411999000529087",IF(VALUE(TRIM(AM213))&lt;=400,"202411999000529089",IF(VALUE(TRIM(AM213))&lt;=500,"202411999000529090",IF(VALUE(TRIM(AM213))&lt;=1000,"202411999000532718","202411999000536024"))))))</f>
        <v/>
      </c>
      <c r="AU213" s="0" t="inlineStr">
        <is>
          <t>正常</t>
        </is>
      </c>
      <c r="BA213" s="0" t="inlineStr">
        <is>
          <t>http://23.94.38.62/NzNORjEySk41ZGJLN05Fb2JwQlZLeU9yb1oyaWNJUWJBV3praFVLZkVyQTd4ZzZLVDZSRW9CS05hUlpiekdhV21ZamhBT3RwMjhJPQ.jpg</t>
        </is>
      </c>
      <c r="BB213" s="0" t="inlineStr">
        <is>
          <t>http://23.94.38.62/L2ozRE9pN045ZG0xbWpDV2Fzc2JGbWdYeS9KSzZNVVl0MGNFd3UvWkdZU0dUV0tPWDRUTkltTjlmRmRqV3lhSGpKZ0RPNjlmbDBvPQ.jpg</t>
        </is>
      </c>
      <c r="BC213" s="0" t="inlineStr">
        <is>
          <t>http://23.94.38.62/RGNtOUl6dEtIa09YbEVNM2M2cG1naWRWUkQ1M3h4UE9Ia1FvK0szVTY4b3Q2TDZMeHFUVkhqN29OVkwwTmVKdUdDOENvRkZXQ0pFPQ.jpg</t>
        </is>
      </c>
      <c r="BD213" s="0" t="inlineStr">
        <is>
          <t>http://23.94.38.62/Z2NTMmVFRVQ2eVhPbDdNdmZNbDZLa09nSGVXS0Vaa3p1eFNOb1o2UHpQL3dFMFZwb2xJUUlISW9PU3BMQWV5VkxxYmlycGtVcjFjPQ.jpg</t>
        </is>
      </c>
      <c r="BE213" s="0" t="inlineStr">
        <is>
          <t>http://23.94.38.62/NWFNYkllV1g5ejVNTHE1ekg4VEpNOG5MZTI5Y2V0eHpXdDdoTGhpR0ZFcGFtWFZaOTlIamJFbUQ2VVZINm9vWHBndVZxRkpvKys0PQ.jpg</t>
        </is>
      </c>
      <c r="BF213" s="0" t="inlineStr">
        <is>
          <t>http://23.94.38.62/VkxDOUVTREJKZURJOHlrQUlmLzd0V2NvUHZJOGkyNVBZc3dJM2IvSm5wbndnM1dtNm5JelpMeDU1OElCNzdHOFo2OFNtSVlKcStvPQ.jpg</t>
        </is>
      </c>
      <c r="BG213" s="0" t="inlineStr">
        <is>
          <t>http://23.94.38.62/L21xcmdMcWVFZkJWd3VqNVlHRW14azQ3ZCtXMHRHZURRa1hPWEdFNThnbHA0ZWY4QmgxUldqM296b2FZa21vOStBR3JISG1kSndNPQ.jpg</t>
        </is>
      </c>
      <c r="BH213" s="0" t="inlineStr">
        <is>
          <t>http://23.94.38.62/MVVNZHU2dWdoK2R0ckE4eXorL1VBVENlZTVvVkJCdEJzVFhrVFcxa3dFYllhVmtZN3lMdy9lZmpNdkNFa2xmeUthTFFtdFJvZWZNPQ.jpg</t>
        </is>
      </c>
      <c r="BI213" s="0" t="inlineStr">
        <is>
          <t>http://23.94.38.62/V0p2ZW5QaWVuUzQ1Wmd1TVhxeUsxWnA5SGJQMi9WaFlRK1BxWnlNaUZ1TXpNU1crdlVJeGQ3L2dtUnR0RnZ0YzB0OS8zSkI5VmtVPQ.jpg</t>
        </is>
      </c>
      <c r="BJ213" s="0" t="inlineStr">
        <is>
          <t>http://23.94.38.62/THo5SFdvdkloTDNVSHp3TTJHNFc4dlBHWXVlcXlVc2VHTzdiaXgxVEJpWlpCbFlmTkV0YUZmRjdIc0lsa3dqNjFKQmpWM3B5UjJBPQ.jpg@100</t>
        </is>
      </c>
      <c r="BK213" s="0">
        <f>IF(ISBLANK(BJ213),BA213,BJ213)</f>
        <v/>
      </c>
      <c r="BL213" s="0" t="inlineStr">
        <is>
          <t>WYD241120003</t>
        </is>
      </c>
      <c r="BN213" s="0" t="inlineStr">
        <is>
          <t>Wireless Heating Shoulder Massage APP Controller Intelligent Warm Vibration Heating Shoulder</t>
        </is>
      </c>
      <c r="BO213" s="0" t="inlineStr">
        <is>
          <t>无线加热肩部按摩APP控制器智能温热振动加热肩部</t>
        </is>
      </c>
      <c r="BP213" s="0" t="inlineStr">
        <is>
          <t>APP控制器智能保暖震动发热无线加热护肩按摩护肩</t>
        </is>
      </c>
      <c r="BQ213" s="0" t="inlineStr">
        <is>
          <t>App Controller Intelligent Warm Vibration Heating Wireless Heating Shoulder Massage Shoulder</t>
        </is>
      </c>
    </row>
    <row r="214" ht="50" customHeight="1" s="1">
      <c r="A214" s="0" t="inlineStr">
        <is>
          <t>LQY80712835</t>
        </is>
      </c>
      <c r="B214" s="0" t="inlineStr">
        <is>
          <t>Herunwer</t>
        </is>
      </c>
      <c r="C214" s="0" t="inlineStr">
        <is>
          <t>2WXX20250106</t>
        </is>
      </c>
      <c r="D214" s="0" t="inlineStr">
        <is>
          <t>-</t>
        </is>
      </c>
      <c r="E214" s="0" t="n"/>
      <c r="F214" s="0">
        <f>C214&amp;D214&amp;A214&amp;D214&amp;B214</f>
        <v/>
      </c>
      <c r="G214" s="0">
        <f>C214&amp;D214&amp;E214&amp;D214&amp;B214</f>
        <v/>
      </c>
      <c r="J214" s="0">
        <f>BN214</f>
        <v/>
      </c>
      <c r="K214" s="0" t="inlineStr">
        <is>
          <t xml:space="preserve">Herunwer </t>
        </is>
      </c>
      <c r="L214" s="0">
        <f>K214&amp;J214</f>
        <v/>
      </c>
      <c r="M214" s="0">
        <f>LEN(L214)</f>
        <v/>
      </c>
      <c r="N214" s="0" t="inlineStr">
        <is>
          <t xml:space="preserve"> 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  Package Include:  1 pair of Earrings&lt;br&gt;</t>
        </is>
      </c>
      <c r="O214" s="2">
        <f>IF(ISNUMBER(SEARCH("&lt;br&gt;Size",SUBSTITUTE(TRIM(N214),"&lt;br&gt; ","&lt;br&gt;"))),LEFT(SUBSTITUTE(TRIM(N214),"&lt;br&gt; ","&lt;br&gt;"),SEARCH("&lt;br&gt;Size",SUBSTITUTE(TRIM(N214),"&lt;br&gt; ","&lt;br&gt;"))-1),SUBSTITUTE(TRIM(N214),"&lt;br&gt; ","&lt;br&gt;"))</f>
        <v/>
      </c>
      <c r="P214" s="2">
        <f>IF(ISNUMBER(SEARCH("Size&lt;br&gt;US",O214)),LEFT(O214,SEARCH("Size&lt;br&gt;US",O214)-1),O214)</f>
        <v/>
      </c>
      <c r="Q214" s="2">
        <f>SUBSTITUTE(P214,"&lt;br&gt;",CHAR(10))</f>
        <v/>
      </c>
      <c r="R214" s="2">
        <f>REPLACE(Q214,1,FIND(CHAR(10),Q214),)</f>
        <v/>
      </c>
      <c r="S214" s="3">
        <f>REPLACE(R214,1,FIND(CHAR(10),R214),)</f>
        <v/>
      </c>
      <c r="T214" s="3">
        <f>REPLACE(S214,1,FIND(CHAR(10),S214),)</f>
        <v/>
      </c>
      <c r="U214" s="3">
        <f>REPLACE(T214,1,FIND(CHAR(10),T214),)</f>
        <v/>
      </c>
      <c r="V214" s="3">
        <f>REPLACE(U214,1,FIND(CHAR(10),U214),)</f>
        <v/>
      </c>
      <c r="W214" s="3">
        <f>REPLACE(V214,1,FIND(CHAR(10),V214),)</f>
        <v/>
      </c>
      <c r="X214" s="3">
        <f>REPLACE(W214,1,FIND(CHAR(10),W214),)</f>
        <v/>
      </c>
      <c r="Y214" s="2">
        <f>K214&amp;"【Service】 If you have any questions, please feel free to contact us and we will answer your questions as soon as possible."</f>
        <v/>
      </c>
      <c r="Z214" s="3" t="inlineStr">
        <is>
          <t>best gift</t>
        </is>
      </c>
      <c r="AA214" s="3">
        <f>LEFT(S214,FIND(CHAR(10),S214)-1)</f>
        <v/>
      </c>
      <c r="AB214" s="2">
        <f>LEFT(T214,FIND(CHAR(10),T214)-1)</f>
        <v/>
      </c>
      <c r="AC214" s="2">
        <f>LEFT(U214,FIND(CHAR(10),U214)-1)</f>
        <v/>
      </c>
      <c r="AD214" s="2">
        <f>LEFT(V214,FIND(CHAR(10),V214)-1)</f>
        <v/>
      </c>
      <c r="AE214" s="2">
        <f>LEFT(W214,FIND(CHAR(10),W214)-1)</f>
        <v/>
      </c>
      <c r="AF214" s="0" t="inlineStr"/>
      <c r="AG214" s="0" t="inlineStr">
        <is>
          <t>Multicolor</t>
        </is>
      </c>
      <c r="AH214" s="0" t="inlineStr"/>
      <c r="AJ214" s="0" t="inlineStr"/>
      <c r="AK214" s="0" t="inlineStr"/>
      <c r="AL214" s="0" t="inlineStr">
        <is>
          <t>2.19</t>
        </is>
      </c>
      <c r="AM214" s="0" t="inlineStr">
        <is>
          <t>11</t>
        </is>
      </c>
      <c r="AN214" s="5" t="n">
        <v>0.02</v>
      </c>
      <c r="AO214" s="0" t="n">
        <v>11.99</v>
      </c>
      <c r="AP214" s="0" t="n">
        <v>4.93</v>
      </c>
      <c r="AQ214" s="0" t="n">
        <v>4.99</v>
      </c>
      <c r="AR214" s="0">
        <f>IF(VALUE(TRIM(AM214))&lt;=100,"202411999000529084",IF(VALUE(TRIM(AM214))&lt;=200,"202411999000529085",IF(VALUE(TRIM(AM214))&lt;=300,"202411999000529087",IF(VALUE(TRIM(AM214))&lt;=400,"202411999000529089",IF(VALUE(TRIM(AM214))&lt;=500,"202411999000529090",IF(VALUE(TRIM(AM214))&lt;=1000,"202411999000532718","202411999000536024"))))))</f>
        <v/>
      </c>
      <c r="AU214" s="0" t="inlineStr">
        <is>
          <t>正常</t>
        </is>
      </c>
      <c r="BA214" s="0" t="inlineStr">
        <is>
          <t>http://23.94.38.62/dkFadVUvWmdxL2k2MDdsazR6c0hZQWdrY1A1RzNKZTBGQ05sSVBNVVdBUlMwQVQ3dHFFVkRCU3FvMlY2VW80NUFjYkxNNmRWVVgwPQ.jpg</t>
        </is>
      </c>
      <c r="BB214" s="0" t="inlineStr">
        <is>
          <t>http://23.94.38.62/SFpHaXdkK0xVUUUyZGNCUEl6UHAyMGM3Q1FOQmRkTVJpZ3pjM1U0WE0wUDVPNjVwMExhWTJMNEV1eFI1NUowNWtHWi9CTzdDYk5VPQ.jpg</t>
        </is>
      </c>
      <c r="BC214" s="0" t="inlineStr">
        <is>
          <t>http://23.94.38.62/VE82cXhDZVd2aHd5MDhudWxaTElUdEJJdkl1UVpORnhzR2dqeXhmckp0TnNWM2xIcGk4ODdWVVB1dCtGMGNEMS9GSzF4d0VKallrPQ.jpg</t>
        </is>
      </c>
      <c r="BD214" s="0" t="inlineStr">
        <is>
          <t>http://23.94.38.62/QWM0U0pFYkNrN1FoUmo1N2wzTE44YkgzRWpqNWUveXN5OEgzQ0ROSWNtR0F2MkFtdTNBT1h6QU9SQ2lLVmk2V2FpZ2lKdXoxODZVPQ.jpg</t>
        </is>
      </c>
      <c r="BE214" s="0" t="inlineStr">
        <is>
          <t>http://23.94.38.62/N2ZPYlh4czhJTkM0cldDOTZDc1dyK0twSnNkSkVsM2plc0JiMkNteTJmeWRhZ2p1emFkQWI3Vi9kQ1FqSFpGU2Zmd2NYQ1R1cGF3PQ.jpg</t>
        </is>
      </c>
      <c r="BK214" s="0">
        <f>IF(ISBLANK(BJ214),BA214,BJ214)</f>
        <v/>
      </c>
      <c r="BL214" s="0" t="inlineStr">
        <is>
          <t>LQY80712835</t>
        </is>
      </c>
      <c r="BN214" s="0" t="inlineStr">
        <is>
          <t>1 Pair Retro Vintage Earring Turquoise Earring Dangle Earring Drop Earring Gift</t>
        </is>
      </c>
      <c r="BO214" s="0" t="inlineStr">
        <is>
          <t>对复古耳环绿松石耳环吊坠耳环耳坠礼物</t>
        </is>
      </c>
      <c r="BP214" s="0" t="inlineStr">
        <is>
          <t>创意大耳勾松石耳饰品</t>
        </is>
      </c>
      <c r="BQ214" s="0" t="inlineStr">
        <is>
          <t>Creative Big Ear Hook Turquoise Earrings</t>
        </is>
      </c>
    </row>
    <row r="215" ht="50" customHeight="1" s="1">
      <c r="A215" s="0" t="inlineStr">
        <is>
          <t>LHP210218903</t>
        </is>
      </c>
      <c r="B215" s="0" t="inlineStr">
        <is>
          <t>Herunwer</t>
        </is>
      </c>
      <c r="C215" s="0" t="inlineStr">
        <is>
          <t>2WXX20250106</t>
        </is>
      </c>
      <c r="D215" s="0" t="inlineStr">
        <is>
          <t>-</t>
        </is>
      </c>
      <c r="F215" s="0">
        <f>C215&amp;D215&amp;A215&amp;D215&amp;B215</f>
        <v/>
      </c>
      <c r="G215" s="0">
        <f>C215&amp;D215&amp;E215&amp;D215&amp;B215</f>
        <v/>
      </c>
      <c r="J215" s="0">
        <f>BN215</f>
        <v/>
      </c>
      <c r="K215" s="0" t="inlineStr">
        <is>
          <t xml:space="preserve">Herunwer </t>
        </is>
      </c>
      <c r="L215" s="0">
        <f>K215&amp;J215</f>
        <v/>
      </c>
      <c r="M215" s="0">
        <f>LEN(L215)</f>
        <v/>
      </c>
      <c r="N215" s="0" t="inlineStr">
        <is>
          <t>Atmosphere Exaggerated Earrings Temperament Small Fresh White Flower Pear Earrings&lt;br&gt;Feature:&lt;br&gt;    100% brand new and high quality.&lt;br&gt;    quantity: 1 Paris&lt;br&gt;    Compact, elegant and stylish&lt;br&gt;    Material: alloy&lt;br&gt;    Weight: 6 grams&lt;br&gt;    Prompt:&lt;br&gt;    Avoid wearing during sweating, sleeping and bathing&lt;br&gt;    Avoid collisions and cuts&lt;br&gt;    Avoid contact with chemicals&lt;br&gt;    Please wipe the jewelry with a soft cloth&lt;br&gt;Package Included:&lt;br&gt;       1 x earrings&lt;br&gt;</t>
        </is>
      </c>
      <c r="O215" s="2">
        <f>IF(ISNUMBER(SEARCH("&lt;br&gt;Size",SUBSTITUTE(TRIM(N215),"&lt;br&gt; ","&lt;br&gt;"))),LEFT(SUBSTITUTE(TRIM(N215),"&lt;br&gt; ","&lt;br&gt;"),SEARCH("&lt;br&gt;Size",SUBSTITUTE(TRIM(N215),"&lt;br&gt; ","&lt;br&gt;"))-1),SUBSTITUTE(TRIM(N215),"&lt;br&gt; ","&lt;br&gt;"))</f>
        <v/>
      </c>
      <c r="P215" s="2">
        <f>IF(ISNUMBER(SEARCH("Size&lt;br&gt;US",O215)),LEFT(O215,SEARCH("Size&lt;br&gt;US",O215)-1),O215)</f>
        <v/>
      </c>
      <c r="Q215" s="2">
        <f>SUBSTITUTE(P215,"&lt;br&gt;",CHAR(10))</f>
        <v/>
      </c>
      <c r="R215" s="2">
        <f>REPLACE(Q215,1,FIND(CHAR(10),Q215),)</f>
        <v/>
      </c>
      <c r="S215" s="3">
        <f>REPLACE(R215,1,FIND(CHAR(10),R215),)</f>
        <v/>
      </c>
      <c r="T215" s="3">
        <f>REPLACE(S215,1,FIND(CHAR(10),S215),)</f>
        <v/>
      </c>
      <c r="U215" s="3">
        <f>REPLACE(T215,1,FIND(CHAR(10),T215),)</f>
        <v/>
      </c>
      <c r="V215" s="3">
        <f>REPLACE(U215,1,FIND(CHAR(10),U215),)</f>
        <v/>
      </c>
      <c r="W215" s="3">
        <f>REPLACE(V215,1,FIND(CHAR(10),V215),)</f>
        <v/>
      </c>
      <c r="X215" s="3">
        <f>REPLACE(W215,1,FIND(CHAR(10),W215),)</f>
        <v/>
      </c>
      <c r="Y215" s="2">
        <f>K215&amp;"【Service】 If you have any questions, please feel free to contact us and we will answer your questions as soon as possible."</f>
        <v/>
      </c>
      <c r="Z215" s="3" t="inlineStr">
        <is>
          <t>best gift</t>
        </is>
      </c>
      <c r="AA215" s="3">
        <f>LEFT(S215,FIND(CHAR(10),S215)-1)</f>
        <v/>
      </c>
      <c r="AB215" s="2">
        <f>LEFT(T215,FIND(CHAR(10),T215)-1)</f>
        <v/>
      </c>
      <c r="AC215" s="2">
        <f>LEFT(U215,FIND(CHAR(10),U215)-1)</f>
        <v/>
      </c>
      <c r="AD215" s="2">
        <f>LEFT(V215,FIND(CHAR(10),V215)-1)</f>
        <v/>
      </c>
      <c r="AE215" s="2">
        <f>LEFT(W215,FIND(CHAR(10),W215)-1)</f>
        <v/>
      </c>
      <c r="AF215" s="0" t="inlineStr"/>
      <c r="AG215" s="0" t="inlineStr">
        <is>
          <t>Multicolor</t>
        </is>
      </c>
      <c r="AH215" s="0" t="inlineStr"/>
      <c r="AJ215" s="0" t="inlineStr">
        <is>
          <t>copper</t>
        </is>
      </c>
      <c r="AK215" s="0" t="inlineStr"/>
      <c r="AL215" s="0" t="inlineStr">
        <is>
          <t>2.5</t>
        </is>
      </c>
      <c r="AM215" s="0" t="inlineStr">
        <is>
          <t>10</t>
        </is>
      </c>
      <c r="AN215" s="5" t="n">
        <v>0.02</v>
      </c>
      <c r="AO215" s="0" t="n">
        <v>12.99</v>
      </c>
      <c r="AP215" s="0" t="n">
        <v>5</v>
      </c>
      <c r="AQ215" s="0" t="n">
        <v>4.99</v>
      </c>
      <c r="AR215" s="0">
        <f>IF(VALUE(TRIM(AM215))&lt;=100,"202411999000529084",IF(VALUE(TRIM(AM215))&lt;=200,"202411999000529085",IF(VALUE(TRIM(AM215))&lt;=300,"202411999000529087",IF(VALUE(TRIM(AM215))&lt;=400,"202411999000529089",IF(VALUE(TRIM(AM215))&lt;=500,"202411999000529090",IF(VALUE(TRIM(AM215))&lt;=1000,"202411999000532718","202411999000536024"))))))</f>
        <v/>
      </c>
      <c r="AU215" s="0" t="inlineStr">
        <is>
          <t>正常</t>
        </is>
      </c>
      <c r="BA215" s="0" t="inlineStr">
        <is>
          <t>http://23.94.38.62/blNzSjcyYWFLVDhkSVZGU2hJYXkyWUdhalZPUnMrRWtmM2F6WDhCcEhmd2N6YmJqN29zQnJJVjI5cDNKeXoxekd4RzBxbnZQTWZFPQ.jpg</t>
        </is>
      </c>
      <c r="BB215" s="0" t="inlineStr">
        <is>
          <t>http://23.94.38.62/WC9XVSs5ZkdpbUROTE1YaG8yK0lUVEhld29iRzVXUGhKM0wzc2I5OEk0WVlmMVBUa1V5c0g1STlndGpUWHVsNTI4NjQ0blk5N3lRPQ.jpg</t>
        </is>
      </c>
      <c r="BC215" s="0" t="inlineStr">
        <is>
          <t>http://23.94.38.62/cjRsSGxSdWVPODkxU2dvYURNditBUWhsZmQ4YXpPNGZyM0lJZTY3WXo4ODF5UnQxU01IMGdxdmVLdGptYngwS1dvaCtCRXdaQ2lvPQ.jpg</t>
        </is>
      </c>
      <c r="BD215" s="0" t="inlineStr">
        <is>
          <t>http://23.94.38.62/Tm1RcHB5aFZ0UTJEUGp4V1Y0UDFUQ2ViRVF4TlJjUisxMkdGM05IbHN0c244ZWdjMTF5citSalJZdTJqQzBnRHNBV2NORkFWUTVzPQ.jpg</t>
        </is>
      </c>
      <c r="BE215" s="0" t="n"/>
      <c r="BF215" s="0" t="n"/>
      <c r="BG215" s="0" t="n"/>
      <c r="BH215" s="0" t="n"/>
      <c r="BI215" s="0" t="n"/>
      <c r="BJ215" s="0" t="inlineStr">
        <is>
          <t>http://23.94.38.62/bmtjYk12SitRdjdhWmlHT3pDQWhPUTZDM2dmM2tveGhvTWsyWUxMNG9QQ2tKQ0RHTXhkMWhPbjhwRm55Z1R4Tk9BM0NiampWQXJRPQ.jpg@100</t>
        </is>
      </c>
      <c r="BK215" s="0">
        <f>IF(ISBLANK(BJ215),BA215,BJ215)</f>
        <v/>
      </c>
      <c r="BL215" s="0" t="inlineStr">
        <is>
          <t>LHP210218903</t>
        </is>
      </c>
      <c r="BN215" s="0" t="inlineStr">
        <is>
          <t>Atmosphere Exaggerated Earrings Temperament Small Fresh White Flower Pear Earrings</t>
        </is>
      </c>
      <c r="BO215" s="0" t="inlineStr">
        <is>
          <t>大气夸张耳环气质小清新白色花朵梨花耳环</t>
        </is>
      </c>
      <c r="BP215" s="0" t="inlineStr">
        <is>
          <t>简约大气夸张耳环韩式气质小清新白色花朵珍珠耳钉  雏菊黄色</t>
        </is>
      </c>
      <c r="BQ215" s="0" t="inlineStr">
        <is>
          <t>Simple And Exaggerated Earrings Korean Style Temperament Small Fresh White Flower Pearl Earrings Daisy Yellow</t>
        </is>
      </c>
    </row>
    <row r="216" ht="50" customHeight="1" s="1">
      <c r="A216" s="0" t="inlineStr">
        <is>
          <t>LLY241108003</t>
        </is>
      </c>
      <c r="B216" s="0" t="inlineStr">
        <is>
          <t>Herunwer</t>
        </is>
      </c>
      <c r="C216" s="0" t="inlineStr">
        <is>
          <t>2WXX20250106</t>
        </is>
      </c>
      <c r="D216" s="0" t="inlineStr">
        <is>
          <t>-</t>
        </is>
      </c>
      <c r="E216" s="0" t="n"/>
      <c r="F216" s="0">
        <f>C216&amp;D216&amp;A216&amp;D216&amp;B216</f>
        <v/>
      </c>
      <c r="G216" s="0">
        <f>C216&amp;D216&amp;E216&amp;D216&amp;B216</f>
        <v/>
      </c>
      <c r="J216" s="0">
        <f>BN216</f>
        <v/>
      </c>
      <c r="K216" s="0" t="inlineStr">
        <is>
          <t xml:space="preserve">Herunwer </t>
        </is>
      </c>
      <c r="L216" s="0">
        <f>K216&amp;J216</f>
        <v/>
      </c>
      <c r="M216" s="0">
        <f>LEN(L216)</f>
        <v/>
      </c>
      <c r="N216" s="0" t="inlineStr">
        <is>
          <t xml:space="preserve">925   Hoop Earrings For Women 30 Mm Big Hoop Earrings  Lightweight Large Loop Earrings For Gift&lt;br&gt;Features:&lt;br&gt; design： The  and modern design of these hoop earrings can add more  for you, the  earrings have concave and  polyhedral , which is not too rigid. These  hoop earrings go perfectly with any outfit and are a great fashion piece for work or leisure. [Lightweight Hoop Earrings </t>
        </is>
      </c>
      <c r="O216" s="2">
        <f>IF(ISNUMBER(SEARCH("&lt;br&gt;Size",SUBSTITUTE(TRIM(N216),"&lt;br&gt; ","&lt;br&gt;"))),LEFT(SUBSTITUTE(TRIM(N216),"&lt;br&gt; ","&lt;br&gt;"),SEARCH("&lt;br&gt;Size",SUBSTITUTE(TRIM(N216),"&lt;br&gt; ","&lt;br&gt;"))-1),SUBSTITUTE(TRIM(N216),"&lt;br&gt; ","&lt;br&gt;"))</f>
        <v/>
      </c>
      <c r="P216" s="2">
        <f>IF(ISNUMBER(SEARCH("Size&lt;br&gt;US",O216)),LEFT(O216,SEARCH("Size&lt;br&gt;US",O216)-1),O216)</f>
        <v/>
      </c>
      <c r="Q216" s="2">
        <f>SUBSTITUTE(P216,"&lt;br&gt;",CHAR(10))</f>
        <v/>
      </c>
      <c r="R216" s="2">
        <f>REPLACE(Q216,1,FIND(CHAR(10),Q216),)</f>
        <v/>
      </c>
      <c r="S216" s="3">
        <f>REPLACE(R216,1,FIND(CHAR(10),R216),)</f>
        <v/>
      </c>
      <c r="T216" s="3">
        <f>REPLACE(S216,1,FIND(CHAR(10),S216),)</f>
        <v/>
      </c>
      <c r="U216" s="3">
        <f>REPLACE(T216,1,FIND(CHAR(10),T216),)</f>
        <v/>
      </c>
      <c r="V216" s="3">
        <f>REPLACE(U216,1,FIND(CHAR(10),U216),)</f>
        <v/>
      </c>
      <c r="W216" s="3">
        <f>REPLACE(V216,1,FIND(CHAR(10),V216),)</f>
        <v/>
      </c>
      <c r="X216" s="3">
        <f>REPLACE(W216,1,FIND(CHAR(10),W216),)</f>
        <v/>
      </c>
      <c r="Y216" s="2">
        <f>K216&amp;"【Service】 If you have any questions, please feel free to contact us and we will answer your questions as soon as possible."</f>
        <v/>
      </c>
      <c r="Z216" s="3" t="inlineStr">
        <is>
          <t>best gift</t>
        </is>
      </c>
      <c r="AA216" s="3">
        <f>LEFT(S216,FIND(CHAR(10),S216)-1)</f>
        <v/>
      </c>
      <c r="AB216" s="2">
        <f>LEFT(T216,FIND(CHAR(10),T216)-1)</f>
        <v/>
      </c>
      <c r="AC216" s="2">
        <f>LEFT(U216,FIND(CHAR(10),U216)-1)</f>
        <v/>
      </c>
      <c r="AD216" s="2">
        <f>LEFT(V216,FIND(CHAR(10),V216)-1)</f>
        <v/>
      </c>
      <c r="AE216" s="2">
        <f>LEFT(W216,FIND(CHAR(10),W216)-1)</f>
        <v/>
      </c>
      <c r="AF216" s="0" t="inlineStr">
        <is>
          <t>信封件-US.UK.DE,信封件-US,信封件-FR,信封件-JP</t>
        </is>
      </c>
      <c r="AG216" s="0" t="inlineStr">
        <is>
          <t>silver</t>
        </is>
      </c>
      <c r="AH216" s="0" t="inlineStr">
        <is>
          <t>Free Size</t>
        </is>
      </c>
      <c r="AJ216" s="0" t="inlineStr">
        <is>
          <t>copper</t>
        </is>
      </c>
      <c r="AK216" s="0" t="inlineStr">
        <is>
          <t>铜</t>
        </is>
      </c>
      <c r="AL216" s="0" t="inlineStr">
        <is>
          <t>4.4</t>
        </is>
      </c>
      <c r="AM216" s="0" t="inlineStr">
        <is>
          <t>2</t>
        </is>
      </c>
      <c r="AN216" s="5" t="n">
        <v>0</v>
      </c>
      <c r="AO216" s="0" t="n">
        <v>12.99</v>
      </c>
      <c r="AP216" s="0" t="n">
        <v>5.38</v>
      </c>
      <c r="AQ216" s="0" t="n">
        <v>4.99</v>
      </c>
      <c r="AR216" s="0">
        <f>IF(VALUE(TRIM(AM216))&lt;=100,"202411999000529084",IF(VALUE(TRIM(AM216))&lt;=200,"202411999000529085",IF(VALUE(TRIM(AM216))&lt;=300,"202411999000529087",IF(VALUE(TRIM(AM216))&lt;=400,"202411999000529089",IF(VALUE(TRIM(AM216))&lt;=500,"202411999000529090",IF(VALUE(TRIM(AM216))&lt;=1000,"202411999000532718","202411999000536024"))))))</f>
        <v/>
      </c>
      <c r="AU216" s="0" t="inlineStr">
        <is>
          <t>正常</t>
        </is>
      </c>
      <c r="BA216" s="0" t="inlineStr">
        <is>
          <t>http://23.94.38.62/Qi9MVmVaKzNoaWdaLzJCUkZlYjJHWm0ydFBJMGZZQ21zczRjVElUSFRrUnY5ZkJjQmNZY1JnL0JCdWRlbXZBTEI1dm5KUDhqK2ZrPQ.jpg</t>
        </is>
      </c>
      <c r="BB216" s="0" t="inlineStr">
        <is>
          <t>http://23.94.38.62/bGUramV3TXAxM3EzTzc4R0VpNVlFKzRhL2YzY0d1Y0xrKzljUnkvbUd1QzVoSTgxbVR6bFljQlgxejVPRjlKa0JTYStYVnFMSkUwPQ.jpg</t>
        </is>
      </c>
      <c r="BC216" s="0" t="inlineStr">
        <is>
          <t>http://23.94.38.62/MzBZd0ZaQ3dEem1BZlBFU2hKamxPR3pQTzA3S0NYZzlQVC9xZnk5SThHNnlaWjhSU1BCTWJYWmgyY2hEQWlDSGErdS8wcnNDL3hvPQ.jpg</t>
        </is>
      </c>
      <c r="BD216" s="0" t="inlineStr">
        <is>
          <t>http://23.94.38.62/Skg3OVdtdTdtb2QvTEJZNzVnRjlwUmxhaHVDSmhDL244NElSdnBYcXpqNHRtOHJpOXBBSHBIYkVWekUvdkZtNEhnUnhUbUdsTTFVPQ.jpg</t>
        </is>
      </c>
      <c r="BE216" s="0" t="inlineStr">
        <is>
          <t>http://23.94.38.62/QUlFZVI0VmpHT3VtZi9Da1llc0toU1pmZUNSbHVDQmRuRDRnYlU2WFFycUpwRkRyUzgrRkZ0Tmk1MmxyKytuendxQkJIWkJLRTY0PQ.jpg</t>
        </is>
      </c>
      <c r="BF216" s="0" t="inlineStr">
        <is>
          <t>http://23.94.38.62/SnM1K0pNYzU2Vmc0d0QxQzRzZHRZUlkzaktMK2lYQjRNNFA3SERSbXl6bnpwQ1lkQWlSUFo0UExUd2tKNGRJbXVNSDZSdThMRHg4PQ.jpg</t>
        </is>
      </c>
      <c r="BG216" s="0" t="n"/>
      <c r="BH216" s="0" t="n"/>
      <c r="BI216" s="0" t="n"/>
      <c r="BJ216" s="0" t="inlineStr">
        <is>
          <t>http://23.94.38.62/NTJhdXRBOW1Eakh3YXdSSTJXbUFTZkEyTzNCSmlLK2RhdmlWR0hManpsakR0eGpCZmRVQi9DUUovN29uZkVOVm9NcXllRTJUSldBPQ.jpg@100</t>
        </is>
      </c>
      <c r="BK216" s="0">
        <f>IF(ISBLANK(BJ216),BA216,BJ216)</f>
        <v/>
      </c>
      <c r="BL216" s="0" t="inlineStr">
        <is>
          <t>LLY241108003</t>
        </is>
      </c>
      <c r="BN216" s="0" t="inlineStr">
        <is>
          <t>925   Hoop Earrings For Women 30 Mm Big Hoop Earrings  Lightweight Large Loop Earrings For Gift</t>
        </is>
      </c>
      <c r="BO216" s="0" t="inlineStr">
        <is>
          <t>925 女士环形耳环 30 毫米大环形耳环 轻质大环形耳环 可作为礼物</t>
        </is>
      </c>
      <c r="BP216" s="0" t="inlineStr">
        <is>
          <t>闪方大耳环 3cm/对</t>
        </is>
      </c>
      <c r="BQ216" s="0" t="inlineStr">
        <is>
          <t>Large Square Earrings 3Cm/Pair</t>
        </is>
      </c>
    </row>
    <row r="217" ht="50" customHeight="1" s="1">
      <c r="A217" s="0" t="inlineStr">
        <is>
          <t>LLY241115003</t>
        </is>
      </c>
      <c r="B217" s="0" t="inlineStr">
        <is>
          <t>Herunwer</t>
        </is>
      </c>
      <c r="C217" s="0" t="inlineStr">
        <is>
          <t>2WXX20250106</t>
        </is>
      </c>
      <c r="D217" s="0" t="inlineStr">
        <is>
          <t>-</t>
        </is>
      </c>
      <c r="E217" s="0" t="n"/>
      <c r="F217" s="0">
        <f>C217&amp;D217&amp;A217&amp;D217&amp;B217</f>
        <v/>
      </c>
      <c r="G217" s="0">
        <f>C217&amp;D217&amp;E217&amp;D217&amp;B217</f>
        <v/>
      </c>
      <c r="J217" s="0">
        <f>BN217</f>
        <v/>
      </c>
      <c r="K217" s="0" t="inlineStr">
        <is>
          <t xml:space="preserve">Herunwer </t>
        </is>
      </c>
      <c r="L217" s="0">
        <f>K217&amp;J217</f>
        <v/>
      </c>
      <c r="M217" s="0">
        <f>LEN(L217)</f>
        <v/>
      </c>
      <c r="N217" s="0" t="inlineStr">
        <is>
          <t xml:space="preserve">18K Gold Plated  Swirl Wire Earrings For Women Dangling Boho Dangle Drop&lt;br&gt;Features:&lt;br&gt;lver Swirl Wire Earrings For Women dangling With pearl Light weight. </t>
        </is>
      </c>
      <c r="O217" s="2">
        <f>IF(ISNUMBER(SEARCH("&lt;br&gt;Size",SUBSTITUTE(TRIM(N217),"&lt;br&gt; ","&lt;br&gt;"))),LEFT(SUBSTITUTE(TRIM(N217),"&lt;br&gt; ","&lt;br&gt;"),SEARCH("&lt;br&gt;Size",SUBSTITUTE(TRIM(N217),"&lt;br&gt; ","&lt;br&gt;"))-1),SUBSTITUTE(TRIM(N217),"&lt;br&gt; ","&lt;br&gt;"))</f>
        <v/>
      </c>
      <c r="P217" s="2">
        <f>IF(ISNUMBER(SEARCH("Size&lt;br&gt;US",O217)),LEFT(O217,SEARCH("Size&lt;br&gt;US",O217)-1),O217)</f>
        <v/>
      </c>
      <c r="Q217" s="2">
        <f>SUBSTITUTE(P217,"&lt;br&gt;",CHAR(10))</f>
        <v/>
      </c>
      <c r="R217" s="2">
        <f>REPLACE(Q217,1,FIND(CHAR(10),Q217),)</f>
        <v/>
      </c>
      <c r="S217" s="3">
        <f>REPLACE(R217,1,FIND(CHAR(10),R217),)</f>
        <v/>
      </c>
      <c r="T217" s="3">
        <f>REPLACE(S217,1,FIND(CHAR(10),S217),)</f>
        <v/>
      </c>
      <c r="U217" s="3">
        <f>REPLACE(T217,1,FIND(CHAR(10),T217),)</f>
        <v/>
      </c>
      <c r="V217" s="3">
        <f>REPLACE(U217,1,FIND(CHAR(10),U217),)</f>
        <v/>
      </c>
      <c r="W217" s="3">
        <f>REPLACE(V217,1,FIND(CHAR(10),V217),)</f>
        <v/>
      </c>
      <c r="X217" s="3">
        <f>REPLACE(W217,1,FIND(CHAR(10),W217),)</f>
        <v/>
      </c>
      <c r="Y217" s="2">
        <f>K217&amp;"【Service】 If you have any questions, please feel free to contact us and we will answer your questions as soon as possible."</f>
        <v/>
      </c>
      <c r="Z217" s="3" t="inlineStr">
        <is>
          <t>best gift</t>
        </is>
      </c>
      <c r="AA217" s="3">
        <f>LEFT(S217,FIND(CHAR(10),S217)-1)</f>
        <v/>
      </c>
      <c r="AB217" s="2">
        <f>LEFT(T217,FIND(CHAR(10),T217)-1)</f>
        <v/>
      </c>
      <c r="AC217" s="2">
        <f>LEFT(U217,FIND(CHAR(10),U217)-1)</f>
        <v/>
      </c>
      <c r="AD217" s="2">
        <f>LEFT(V217,FIND(CHAR(10),V217)-1)</f>
        <v/>
      </c>
      <c r="AE217" s="2">
        <f>LEFT(W217,FIND(CHAR(10),W217)-1)</f>
        <v/>
      </c>
      <c r="AF217" s="0" t="inlineStr">
        <is>
          <t>视频,信封件-US.UK.DE,信封件-US,信封件-FR,信封件-JP</t>
        </is>
      </c>
      <c r="AG217" s="0" t="inlineStr">
        <is>
          <t>silvery</t>
        </is>
      </c>
      <c r="AH217" s="0" t="inlineStr">
        <is>
          <t>Free Size</t>
        </is>
      </c>
      <c r="AJ217" s="0" t="inlineStr">
        <is>
          <t>Alloy</t>
        </is>
      </c>
      <c r="AK217" s="0" t="inlineStr">
        <is>
          <t>合金</t>
        </is>
      </c>
      <c r="AL217" s="0" t="inlineStr">
        <is>
          <t>4.7</t>
        </is>
      </c>
      <c r="AM217" s="0" t="inlineStr">
        <is>
          <t>2</t>
        </is>
      </c>
      <c r="AN217" s="5" t="n">
        <v>0</v>
      </c>
      <c r="AO217" s="0" t="n">
        <v>13.99</v>
      </c>
      <c r="AP217" s="0" t="n">
        <v>5.44</v>
      </c>
      <c r="AQ217" s="0" t="n">
        <v>4.99</v>
      </c>
      <c r="AR217" s="0">
        <f>IF(VALUE(TRIM(AM217))&lt;=100,"202411999000529084",IF(VALUE(TRIM(AM217))&lt;=200,"202411999000529085",IF(VALUE(TRIM(AM217))&lt;=300,"202411999000529087",IF(VALUE(TRIM(AM217))&lt;=400,"202411999000529089",IF(VALUE(TRIM(AM217))&lt;=500,"202411999000529090",IF(VALUE(TRIM(AM217))&lt;=1000,"202411999000532718","202411999000536024"))))))</f>
        <v/>
      </c>
      <c r="AU217" s="0" t="inlineStr">
        <is>
          <t>正常</t>
        </is>
      </c>
      <c r="BA217" s="0" t="inlineStr">
        <is>
          <t>http://23.94.38.62/Y0RJMCtvNDhVZGJsUmlVWCtVNWttbTlZL1ZVWjZoK2thVzRsWFgxZ0djMEdTdVZSSHFBeHg1eVhrMXpJdG0zVGxjVUdLY1hGWVZVPQ.jpg</t>
        </is>
      </c>
      <c r="BB217" s="0" t="inlineStr">
        <is>
          <t>http://23.94.38.62/UWVQaFovSkdHaEJhc0VpQjRrVndrRCtiMlJtTVVyc2ZkbFk0R1FtOXduRytWWmhmd25KMG4zZS9vNHJKUHFsbmdRSEdUbjBjTHdzPQ.jpg</t>
        </is>
      </c>
      <c r="BC217" s="0" t="inlineStr">
        <is>
          <t>http://23.94.38.62/MGpmZjcyTTVXL1NZUGxUVm1UZXhmUHBYOGltczhxdjdCTE9TLzFUdzloako2N0VyL1ZwSXplKzNUZEpVZ3lHQ0YyVXhqSUJmOEJZPQ.jpg</t>
        </is>
      </c>
      <c r="BD217" s="0" t="inlineStr">
        <is>
          <t>http://23.94.38.62/eFQrQ3htZ1VLKzFJQ3B3RFlvaFQyQVUxYkJ1U2V4NlA5b3VHaFpyMWpHcEVyeFFPU0Q2dlM3dkN0RmJpeHNMd0JSQWdCUTFybDBJPQ.jpg</t>
        </is>
      </c>
      <c r="BE217" s="0" t="inlineStr">
        <is>
          <t>http://23.94.38.62/ZEdWdS9MUlhiUFlDRTltcFNQVjB3dW9XU01MU3VjUGkwNDY1N21tQ3JzOVdXcXhCUVkyQS9RWTBtVzMyMnFmdTBuNXEvek9jYnBZPQ.jpg</t>
        </is>
      </c>
      <c r="BF217" s="0" t="inlineStr">
        <is>
          <t>http://23.94.38.62/OXk4cjJoaDRYdVE0RlZBcElaMGwxSWFYWlRqVVlWQ2RtNm9yT2hWc3ZTbFZoaWdqTjJuNEpZbm1ERmlOc0NxNzZPQmo2Qzd6RU1nPQ.jpg</t>
        </is>
      </c>
      <c r="BG217" s="0" t="inlineStr">
        <is>
          <t>http://23.94.38.62/SjN2aHRmVzhHUUdKNWRncHc4dG9qV2lORUdVUjlQVTJWRzEzaFFzSjQ1SHZOZUljZG93dTlSc3RMbWVNa3NNYTBmR29kbXBQVCtNPQ.jpg</t>
        </is>
      </c>
      <c r="BH217" s="0" t="inlineStr">
        <is>
          <t>http://23.94.38.62/blluclptM1Q1TnlnczVMbUpUZWlCRGVQd1lLUWRGWmxOVzNKZDJmSWxhSmpRcXRpaElwbTJ4UHMwVkRjYmJPK3lmbFFYT2tybGtVPQ.jpg</t>
        </is>
      </c>
      <c r="BI217" s="0" t="inlineStr">
        <is>
          <t>http://23.94.38.62/Y0FkTSt5Q0d2ZkNjUE9Mck1JMDlWU3pnTGt6OUV2NFhoTHk2MlNGczQxWC8vbFhvamcxTUpwLzFERlVNMGl0VGxhaDJiUEtreUlRPQ.jpg</t>
        </is>
      </c>
      <c r="BJ217" s="0" t="inlineStr">
        <is>
          <t>http://23.94.38.62/TjdqME4xYzlnMHNaRjI5UTY3d3d6d0ZPUnl5QU56aHE3RllaNzQyUDlnN2FnRnl5clRLSEZ1anhvbFg4TWNOWDRXUWZWdG1sb1dJPQ.jpg@100</t>
        </is>
      </c>
      <c r="BK217" s="0">
        <f>IF(ISBLANK(BJ217),BA217,BJ217)</f>
        <v/>
      </c>
      <c r="BL217" s="0" t="inlineStr">
        <is>
          <t>LLY241115003</t>
        </is>
      </c>
      <c r="BN217" s="0" t="inlineStr">
        <is>
          <t>18K Gold Plated  Swirl Wire Earrings For Women Dangling Boho Dangle Drop</t>
        </is>
      </c>
      <c r="BO217" s="0" t="inlineStr">
        <is>
          <t>18K 镀金漩涡线耳环 女式 波西米亚风 吊坠</t>
        </is>
      </c>
      <c r="BP217" s="0" t="inlineStr">
        <is>
          <t>气质流苏耳钉简约时尚扭转珍珠耳坠</t>
        </is>
      </c>
      <c r="BQ217" s="0" t="inlineStr">
        <is>
          <t>Temperament Tassel Earrings Simple And Fashionable Twisted Pearl Earrings</t>
        </is>
      </c>
    </row>
    <row r="218" ht="50" customHeight="1" s="1">
      <c r="A218" s="0" t="inlineStr">
        <is>
          <t>LLY241120006</t>
        </is>
      </c>
      <c r="B218" s="0" t="inlineStr">
        <is>
          <t>Herunwer</t>
        </is>
      </c>
      <c r="C218" s="0" t="inlineStr">
        <is>
          <t>2WXX20250106</t>
        </is>
      </c>
      <c r="D218" s="0" t="inlineStr">
        <is>
          <t>-</t>
        </is>
      </c>
      <c r="E218" s="0" t="n"/>
      <c r="F218" s="0">
        <f>C218&amp;D218&amp;A218&amp;D218&amp;B218</f>
        <v/>
      </c>
      <c r="G218" s="0">
        <f>C218&amp;D218&amp;E218&amp;D218&amp;B218</f>
        <v/>
      </c>
      <c r="J218" s="0">
        <f>BN218</f>
        <v/>
      </c>
      <c r="K218" s="0" t="inlineStr">
        <is>
          <t xml:space="preserve">Herunwer </t>
        </is>
      </c>
      <c r="L218" s="0">
        <f>K218&amp;J218</f>
        <v/>
      </c>
      <c r="M218" s="0">
        <f>LEN(L218)</f>
        <v/>
      </c>
      <c r="N218" s="0" t="inlineStr">
        <is>
          <t xml:space="preserve">  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t>
        </is>
      </c>
      <c r="O218" s="2">
        <f>IF(ISNUMBER(SEARCH("&lt;br&gt;Size",SUBSTITUTE(TRIM(N218),"&lt;br&gt; ","&lt;br&gt;"))),LEFT(SUBSTITUTE(TRIM(N218),"&lt;br&gt; ","&lt;br&gt;"),SEARCH("&lt;br&gt;Size",SUBSTITUTE(TRIM(N218),"&lt;br&gt; ","&lt;br&gt;"))-1),SUBSTITUTE(TRIM(N218),"&lt;br&gt; ","&lt;br&gt;"))</f>
        <v/>
      </c>
      <c r="P218" s="2">
        <f>IF(ISNUMBER(SEARCH("Size&lt;br&gt;US",O218)),LEFT(O218,SEARCH("Size&lt;br&gt;US",O218)-1),O218)</f>
        <v/>
      </c>
      <c r="Q218" s="2">
        <f>SUBSTITUTE(P218,"&lt;br&gt;",CHAR(10))</f>
        <v/>
      </c>
      <c r="R218" s="2">
        <f>REPLACE(Q218,1,FIND(CHAR(10),Q218),)</f>
        <v/>
      </c>
      <c r="S218" s="3">
        <f>REPLACE(R218,1,FIND(CHAR(10),R218),)</f>
        <v/>
      </c>
      <c r="T218" s="3">
        <f>REPLACE(S218,1,FIND(CHAR(10),S218),)</f>
        <v/>
      </c>
      <c r="U218" s="3">
        <f>REPLACE(T218,1,FIND(CHAR(10),T218),)</f>
        <v/>
      </c>
      <c r="V218" s="3">
        <f>REPLACE(U218,1,FIND(CHAR(10),U218),)</f>
        <v/>
      </c>
      <c r="W218" s="3">
        <f>REPLACE(V218,1,FIND(CHAR(10),V218),)</f>
        <v/>
      </c>
      <c r="X218" s="3">
        <f>REPLACE(W218,1,FIND(CHAR(10),W218),)</f>
        <v/>
      </c>
      <c r="Y218" s="2">
        <f>K218&amp;"【Service】 If you have any questions, please feel free to contact us and we will answer your questions as soon as possible."</f>
        <v/>
      </c>
      <c r="Z218" s="3" t="inlineStr">
        <is>
          <t>best gift</t>
        </is>
      </c>
      <c r="AA218" s="3">
        <f>LEFT(S218,FIND(CHAR(10),S218)-1)</f>
        <v/>
      </c>
      <c r="AB218" s="2">
        <f>LEFT(T218,FIND(CHAR(10),T218)-1)</f>
        <v/>
      </c>
      <c r="AC218" s="2">
        <f>LEFT(U218,FIND(CHAR(10),U218)-1)</f>
        <v/>
      </c>
      <c r="AD218" s="2">
        <f>LEFT(V218,FIND(CHAR(10),V218)-1)</f>
        <v/>
      </c>
      <c r="AE218" s="2">
        <f>LEFT(W218,FIND(CHAR(10),W218)-1)</f>
        <v/>
      </c>
      <c r="AF218" s="0" t="inlineStr">
        <is>
          <t>信封件-US.UK.DE,信封件-US,信封件-FR,信封件-JP</t>
        </is>
      </c>
      <c r="AG218" s="0" t="inlineStr">
        <is>
          <t>Blue</t>
        </is>
      </c>
      <c r="AH218" s="0" t="inlineStr">
        <is>
          <t>Free Size</t>
        </is>
      </c>
      <c r="AJ218" s="0" t="inlineStr">
        <is>
          <t>Aluminum alloy</t>
        </is>
      </c>
      <c r="AK218" s="0" t="inlineStr">
        <is>
          <t>铝合金</t>
        </is>
      </c>
      <c r="AL218" s="0" t="inlineStr">
        <is>
          <t>3.8</t>
        </is>
      </c>
      <c r="AM218" s="0" t="inlineStr">
        <is>
          <t>6</t>
        </is>
      </c>
      <c r="AN218" s="5" t="n">
        <v>0.01</v>
      </c>
      <c r="AO218" s="0" t="n">
        <v>12.99</v>
      </c>
      <c r="AP218" s="0" t="n">
        <v>5.26</v>
      </c>
      <c r="AQ218" s="0" t="n">
        <v>4.99</v>
      </c>
      <c r="AR218" s="0">
        <f>IF(VALUE(TRIM(AM218))&lt;=100,"202411999000529084",IF(VALUE(TRIM(AM218))&lt;=200,"202411999000529085",IF(VALUE(TRIM(AM218))&lt;=300,"202411999000529087",IF(VALUE(TRIM(AM218))&lt;=400,"202411999000529089",IF(VALUE(TRIM(AM218))&lt;=500,"202411999000529090",IF(VALUE(TRIM(AM218))&lt;=1000,"202411999000532718","202411999000536024"))))))</f>
        <v/>
      </c>
      <c r="AU218" s="0" t="inlineStr">
        <is>
          <t>正常</t>
        </is>
      </c>
      <c r="BA218" s="0" t="inlineStr">
        <is>
          <t>http://23.94.38.62/VWpTM3l4bWNEV3djVVQ5bHIwRW1LZytyR0swbXAvSlhMNnFRNXJvZTZZREVvK1BKalR1aTFhUll1NlAzdzVwdVZUaXMvYjZiL3F3PQ.jpg</t>
        </is>
      </c>
      <c r="BB218" s="0" t="inlineStr">
        <is>
          <t>http://23.94.38.62/NjFCckNrYVMwbVlReG5YdkYrUVR4NnJVeW80TjVHZmFzRTQ5YTdDai9zWFRra0NoYVFIMC9UWmdRT2J5ZG9IeHFZa0NOYjFxR3k0PQ.jpg</t>
        </is>
      </c>
      <c r="BC218" s="0" t="inlineStr">
        <is>
          <t>http://23.94.38.62/QzlDM2dkUFVhbTRJTzZyUFlSK0hUMWNmbEVkSTBRR1A0VW84MGNzeGhhRWx1U1JYKzNsK05sdFUyQkdxd1BZM3ZVVzB2OUpvNXpvPQ.jpg</t>
        </is>
      </c>
      <c r="BD218" s="0" t="inlineStr">
        <is>
          <t>http://23.94.38.62/THlsd1kwSFJSeFpuVXEwaG1SVjkyQUNhZVIydWtzandLcHFlUVlodmRiYmo2VzJUYktjRFFHNjUxcTNreWxsbDFBYkp3QWFTVmlFPQ.jpg</t>
        </is>
      </c>
      <c r="BE218" s="0" t="inlineStr">
        <is>
          <t>http://23.94.38.62/UlgyYVpubHpkTzcrY0dLTUxDSS85bEdyd0pZQjJpNWNOVDd1bHV1MkIzemxHZENJU1FDOVhXaENYdldMbjRWRGw2WmhHRDV6M25ZPQ.jpg</t>
        </is>
      </c>
      <c r="BF218" s="0" t="inlineStr">
        <is>
          <t>http://23.94.38.62/SDF5L3oySTJjeDF3ZlZRcDF6dDdQSldrVWJiOWtRUUNqdEc5anNpN3RtTHRQS1pnZjB4Mmh2SGcvdkM0OCtyVDJOUVEzampaZVZrPQ.jpg</t>
        </is>
      </c>
      <c r="BG218" s="0" t="n"/>
      <c r="BH218" s="0" t="n"/>
      <c r="BI218" s="0" t="n"/>
      <c r="BJ218" s="0" t="inlineStr">
        <is>
          <t>http://23.94.38.62/UDF0a2llRDg5OGpERVcxZ0VRWmJ5VGMxY3JFaFBuMC9mSlE2dmVyaDVDMzQ0STdxNm9uRjM3NW9UdTJXSFpRYjJFdThzVVM2emZ3PQ.jpg@100</t>
        </is>
      </c>
      <c r="BK218" s="0">
        <f>IF(ISBLANK(BJ218),BA218,BJ218)</f>
        <v/>
      </c>
      <c r="BL218" s="0" t="inlineStr">
        <is>
          <t>LLY241120006</t>
        </is>
      </c>
      <c r="BN218" s="0" t="inlineStr">
        <is>
          <t xml:space="preserve">  Line Drop Earrings Trendy Bohemian Style   Dangle Hook Earrings Stylish Personalized Jewelry Gifts</t>
        </is>
      </c>
      <c r="BO218" s="0" t="inlineStr">
        <is>
          <t>线形吊坠耳环 流行波西米亚风格 垂坠耳环 时尚个性化珠宝礼物</t>
        </is>
      </c>
      <c r="BP218" s="0" t="inlineStr">
        <is>
          <t>波西米亚创意曲线气质耳环 欧美镶嵌海兰猫眼摇摆耳</t>
        </is>
      </c>
      <c r="BQ218" s="0" t="inlineStr">
        <is>
          <t>Bohemian Creative Curve Temperament Earrings European And American Inlaid Hailan Cat'S Eye Swing Ear</t>
        </is>
      </c>
    </row>
    <row r="219" ht="50" customHeight="1" s="1">
      <c r="A219" s="0" t="inlineStr">
        <is>
          <t>LLY241122007</t>
        </is>
      </c>
      <c r="B219" s="0" t="inlineStr">
        <is>
          <t>Herunwer</t>
        </is>
      </c>
      <c r="C219" s="0" t="inlineStr">
        <is>
          <t>2WXX20250106</t>
        </is>
      </c>
      <c r="D219" s="0" t="inlineStr">
        <is>
          <t>-</t>
        </is>
      </c>
      <c r="F219" s="0">
        <f>C219&amp;D219&amp;A219&amp;D219&amp;B219</f>
        <v/>
      </c>
      <c r="G219" s="0">
        <f>C219&amp;D219&amp;E219&amp;D219&amp;B219</f>
        <v/>
      </c>
      <c r="J219" s="0">
        <f>BN219</f>
        <v/>
      </c>
      <c r="K219" s="0" t="inlineStr">
        <is>
          <t xml:space="preserve">Herunwer </t>
        </is>
      </c>
      <c r="L219" s="0">
        <f>K219&amp;J219</f>
        <v/>
      </c>
      <c r="M219" s="0">
        <f>LEN(L219)</f>
        <v/>
      </c>
      <c r="N219" s="0"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t>
        </is>
      </c>
      <c r="O219" s="2">
        <f>IF(ISNUMBER(SEARCH("&lt;br&gt;Size",SUBSTITUTE(TRIM(N219),"&lt;br&gt; ","&lt;br&gt;"))),LEFT(SUBSTITUTE(TRIM(N219),"&lt;br&gt; ","&lt;br&gt;"),SEARCH("&lt;br&gt;Size",SUBSTITUTE(TRIM(N219),"&lt;br&gt; ","&lt;br&gt;"))-1),SUBSTITUTE(TRIM(N219),"&lt;br&gt; ","&lt;br&gt;"))</f>
        <v/>
      </c>
      <c r="P219" s="2">
        <f>IF(ISNUMBER(SEARCH("Size&lt;br&gt;US",O219)),LEFT(O219,SEARCH("Size&lt;br&gt;US",O219)-1),O219)</f>
        <v/>
      </c>
      <c r="Q219" s="2">
        <f>SUBSTITUTE(P219,"&lt;br&gt;",CHAR(10))</f>
        <v/>
      </c>
      <c r="R219" s="2">
        <f>REPLACE(Q219,1,FIND(CHAR(10),Q219),)</f>
        <v/>
      </c>
      <c r="S219" s="3">
        <f>REPLACE(R219,1,FIND(CHAR(10),R219),)</f>
        <v/>
      </c>
      <c r="T219" s="3">
        <f>REPLACE(S219,1,FIND(CHAR(10),S219),)</f>
        <v/>
      </c>
      <c r="U219" s="3">
        <f>REPLACE(T219,1,FIND(CHAR(10),T219),)</f>
        <v/>
      </c>
      <c r="V219" s="3">
        <f>REPLACE(U219,1,FIND(CHAR(10),U219),)</f>
        <v/>
      </c>
      <c r="W219" s="3">
        <f>REPLACE(V219,1,FIND(CHAR(10),V219),)</f>
        <v/>
      </c>
      <c r="X219" s="3">
        <f>REPLACE(W219,1,FIND(CHAR(10),W219),)</f>
        <v/>
      </c>
      <c r="Y219" s="2">
        <f>K219&amp;"【Service】 If you have any questions, please feel free to contact us and we will answer your questions as soon as possible."</f>
        <v/>
      </c>
      <c r="Z219" s="3" t="inlineStr">
        <is>
          <t>best gift</t>
        </is>
      </c>
      <c r="AA219" s="3">
        <f>LEFT(S219,FIND(CHAR(10),S219)-1)</f>
        <v/>
      </c>
      <c r="AB219" s="2">
        <f>LEFT(T219,FIND(CHAR(10),T219)-1)</f>
        <v/>
      </c>
      <c r="AC219" s="2">
        <f>LEFT(U219,FIND(CHAR(10),U219)-1)</f>
        <v/>
      </c>
      <c r="AD219" s="2">
        <f>LEFT(V219,FIND(CHAR(10),V219)-1)</f>
        <v/>
      </c>
      <c r="AE219" s="2">
        <f>LEFT(W219,FIND(CHAR(10),W219)-1)</f>
        <v/>
      </c>
      <c r="AF219" s="0" t="inlineStr">
        <is>
          <t>信封件-US.UK.DE,信封件-US,信封件-FR,信封件-JP</t>
        </is>
      </c>
      <c r="AG219" s="0" t="inlineStr">
        <is>
          <t>silvery</t>
        </is>
      </c>
      <c r="AH219" s="0" t="inlineStr">
        <is>
          <t>Free Size</t>
        </is>
      </c>
      <c r="AJ219" s="0" t="inlineStr">
        <is>
          <t>Aluminum alloy</t>
        </is>
      </c>
      <c r="AK219" s="0" t="inlineStr">
        <is>
          <t>铝合金</t>
        </is>
      </c>
      <c r="AL219" s="0" t="inlineStr">
        <is>
          <t>1.8</t>
        </is>
      </c>
      <c r="AM219" s="0" t="inlineStr">
        <is>
          <t>5</t>
        </is>
      </c>
      <c r="AN219" s="5" t="n">
        <v>0.01</v>
      </c>
      <c r="AO219" s="0" t="n">
        <v>11.99</v>
      </c>
      <c r="AP219" s="0" t="n">
        <v>4.86</v>
      </c>
      <c r="AQ219" s="0" t="n">
        <v>4.99</v>
      </c>
      <c r="AR219" s="0">
        <f>IF(VALUE(TRIM(AM219))&lt;=100,"202411999000529084",IF(VALUE(TRIM(AM219))&lt;=200,"202411999000529085",IF(VALUE(TRIM(AM219))&lt;=300,"202411999000529087",IF(VALUE(TRIM(AM219))&lt;=400,"202411999000529089",IF(VALUE(TRIM(AM219))&lt;=500,"202411999000529090",IF(VALUE(TRIM(AM219))&lt;=1000,"202411999000532718","202411999000536024"))))))</f>
        <v/>
      </c>
      <c r="AU219" s="0" t="inlineStr">
        <is>
          <t>正常</t>
        </is>
      </c>
      <c r="BA219" s="0" t="inlineStr">
        <is>
          <t>http://23.94.38.62/Z2g3aDJXV1ZjUUpLNkc4M29MYW1HSFdRa3lWNW1sb3RMcStkZ2FSUVRkdk1FLy9xS2oxVU5abnZoc1E3T1hNVFhvR3R4b1l2YXNNPQ.jpg</t>
        </is>
      </c>
      <c r="BB219" s="0" t="inlineStr">
        <is>
          <t>http://23.94.38.62/bFN5R0pMbXVGK1htUnRhcll3c0JiUUhkZ01SQnRwSW9OK0NPMTJQNHdKQXlYc1c5Ymc5MHgwcnBIVmpJTFp5eVgyNmZhVU9LNFowPQ.jpg</t>
        </is>
      </c>
      <c r="BC219" s="0" t="inlineStr">
        <is>
          <t>http://23.94.38.62/c2RaWGN5SzVnTGRJQzJ5TTMvaHZ4SmFlZFBGSHU1MnNzTndYamJOQ01ySnJuQmRqMmRibkgwMTBvZy81SFd6OUMvWkdRVnRHUTUwPQ.jpg</t>
        </is>
      </c>
      <c r="BD219" s="0" t="inlineStr">
        <is>
          <t>http://23.94.38.62/cDZTbEJvcXhibTNNV0cwQUloSm9oVm9aZVBuV2dKUjVKdlllaGlmNFhJVk5vUVFVdWdCQjZvZlAzRW1UUFFuVW5qNTQ3Q3hCZDVRPQ.jpg</t>
        </is>
      </c>
      <c r="BE219" s="0" t="inlineStr">
        <is>
          <t>http://23.94.38.62/T2ZUd1V2L3hGOHdNcThOWE00ZmlSL2greFFMYW15OGVHbjBzQlhBbERWZG1UcXNoSER2VU1DM1JwbWRQRjhVQ0RScjVPT0ZqL0xzPQ.jpg</t>
        </is>
      </c>
      <c r="BF219" s="0" t="inlineStr">
        <is>
          <t>http://23.94.38.62/d0hSZVY0RnFrUmhJYVFDbk1LT3FOQURKM2tlYlYzb3Fpd1lwQ3ovRjZpZDI4a0JjRTU3Qk00dFoxbFBwL2hWNE9sT1NRdnlOTEdvPQ.jpg</t>
        </is>
      </c>
      <c r="BG219" s="0" t="inlineStr">
        <is>
          <t>http://23.94.38.62/bitCQytPOFVHZDBUZXNXS0FLOWRTRTJjQ3lCMmVsNzEvMEQ4L1JaN1hpVWh4cytFcnJJL0RNalFTckRqWHdtNS9KRkk2R0tGVnpvPQ.jpg</t>
        </is>
      </c>
      <c r="BH219" s="0" t="inlineStr">
        <is>
          <t>http://23.94.38.62/ZWcrQmF1YkhlVzFZUXZqS040Y29zTk8wY3NRV0Q2MGp6T3ZGcWRVblhPUElEZFlLUXlMQjluWGFMTW1BK1Q5aVptUnJUaUs4VFNNPQ.jpg</t>
        </is>
      </c>
      <c r="BI219" s="0" t="n"/>
      <c r="BJ219" s="0" t="inlineStr">
        <is>
          <t>http://23.94.38.62/K3FtK0ZkSFlMdEg2S2hhaXZqS2RjejhuVGhqS0hDRkN6V284Nm5CT3lYMGVSTzBWNWw4UW11TEszbEprS0lGV0R5dGJEZXdmd3lrPQ.jpg@100</t>
        </is>
      </c>
      <c r="BK219" s="0">
        <f>IF(ISBLANK(BJ219),BA219,BJ219)</f>
        <v/>
      </c>
      <c r="BL219" s="0" t="inlineStr">
        <is>
          <t>LLY241122007</t>
        </is>
      </c>
      <c r="BN219" s="0" t="inlineStr">
        <is>
          <t xml:space="preserve">  Line Drop Earrings Trendy Bohemian Style   Dangle Hook Earrings Stylish Personalized Jewelry Gifts</t>
        </is>
      </c>
      <c r="BO219" s="0" t="inlineStr">
        <is>
          <t>线形吊坠耳环 流行波西米亚风格 垂坠耳环 时尚个性化珠宝礼物</t>
        </is>
      </c>
      <c r="BP219" s="0" t="inlineStr">
        <is>
          <t>镶嵌托帕石耳环</t>
        </is>
      </c>
      <c r="BQ219" s="0" t="inlineStr">
        <is>
          <t>Topaz Earrings</t>
        </is>
      </c>
    </row>
    <row r="220" ht="50" customHeight="1" s="1">
      <c r="A220" s="0" t="inlineStr">
        <is>
          <t>LLY241122008</t>
        </is>
      </c>
      <c r="B220" s="0" t="inlineStr">
        <is>
          <t>Herunwer</t>
        </is>
      </c>
      <c r="C220" s="0" t="inlineStr">
        <is>
          <t>2WXX20250106</t>
        </is>
      </c>
      <c r="D220" s="0" t="inlineStr">
        <is>
          <t>-</t>
        </is>
      </c>
      <c r="E220" s="0" t="n"/>
      <c r="F220" s="0">
        <f>C220&amp;D220&amp;A220&amp;D220&amp;B220</f>
        <v/>
      </c>
      <c r="G220" s="0">
        <f>C220&amp;D220&amp;E220&amp;D220&amp;B220</f>
        <v/>
      </c>
      <c r="J220" s="0">
        <f>BN220</f>
        <v/>
      </c>
      <c r="K220" s="0" t="inlineStr">
        <is>
          <t xml:space="preserve">Herunwer </t>
        </is>
      </c>
      <c r="L220" s="0">
        <f>K220&amp;J220</f>
        <v/>
      </c>
      <c r="M220" s="0">
        <f>LEN(L220)</f>
        <v/>
      </c>
      <c r="N220" s="0" t="inlineStr">
        <is>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t>
        </is>
      </c>
      <c r="O220" s="2">
        <f>IF(ISNUMBER(SEARCH("&lt;br&gt;Size",SUBSTITUTE(TRIM(N220),"&lt;br&gt; ","&lt;br&gt;"))),LEFT(SUBSTITUTE(TRIM(N220),"&lt;br&gt; ","&lt;br&gt;"),SEARCH("&lt;br&gt;Size",SUBSTITUTE(TRIM(N220),"&lt;br&gt; ","&lt;br&gt;"))-1),SUBSTITUTE(TRIM(N220),"&lt;br&gt; ","&lt;br&gt;"))</f>
        <v/>
      </c>
      <c r="P220" s="2">
        <f>IF(ISNUMBER(SEARCH("Size&lt;br&gt;US",O220)),LEFT(O220,SEARCH("Size&lt;br&gt;US",O220)-1),O220)</f>
        <v/>
      </c>
      <c r="Q220" s="2">
        <f>SUBSTITUTE(P220,"&lt;br&gt;",CHAR(10))</f>
        <v/>
      </c>
      <c r="R220" s="2">
        <f>REPLACE(Q220,1,FIND(CHAR(10),Q220),)</f>
        <v/>
      </c>
      <c r="S220" s="3">
        <f>REPLACE(R220,1,FIND(CHAR(10),R220),)</f>
        <v/>
      </c>
      <c r="T220" s="3">
        <f>REPLACE(S220,1,FIND(CHAR(10),S220),)</f>
        <v/>
      </c>
      <c r="U220" s="3">
        <f>REPLACE(T220,1,FIND(CHAR(10),T220),)</f>
        <v/>
      </c>
      <c r="V220" s="3">
        <f>REPLACE(U220,1,FIND(CHAR(10),U220),)</f>
        <v/>
      </c>
      <c r="W220" s="3">
        <f>REPLACE(V220,1,FIND(CHAR(10),V220),)</f>
        <v/>
      </c>
      <c r="X220" s="3">
        <f>REPLACE(W220,1,FIND(CHAR(10),W220),)</f>
        <v/>
      </c>
      <c r="Y220" s="2">
        <f>K220&amp;"【Service】 If you have any questions, please feel free to contact us and we will answer your questions as soon as possible."</f>
        <v/>
      </c>
      <c r="Z220" s="3" t="inlineStr">
        <is>
          <t>best gift</t>
        </is>
      </c>
      <c r="AA220" s="3">
        <f>LEFT(S220,FIND(CHAR(10),S220)-1)</f>
        <v/>
      </c>
      <c r="AB220" s="2">
        <f>LEFT(T220,FIND(CHAR(10),T220)-1)</f>
        <v/>
      </c>
      <c r="AC220" s="2">
        <f>LEFT(U220,FIND(CHAR(10),U220)-1)</f>
        <v/>
      </c>
      <c r="AD220" s="2">
        <f>LEFT(V220,FIND(CHAR(10),V220)-1)</f>
        <v/>
      </c>
      <c r="AE220" s="2">
        <f>LEFT(W220,FIND(CHAR(10),W220)-1)</f>
        <v/>
      </c>
      <c r="AF220" s="0" t="inlineStr">
        <is>
          <t>信封件-US.UK.DE,信封件-US,信封件-FR,信封件-JP</t>
        </is>
      </c>
      <c r="AG220" s="0" t="inlineStr">
        <is>
          <t>blue</t>
        </is>
      </c>
      <c r="AH220" s="0" t="inlineStr">
        <is>
          <t>Free Size</t>
        </is>
      </c>
      <c r="AJ220" s="0" t="inlineStr">
        <is>
          <t>Aluminum alloy</t>
        </is>
      </c>
      <c r="AK220" s="0" t="inlineStr">
        <is>
          <t>铝合金</t>
        </is>
      </c>
      <c r="AL220" s="0" t="inlineStr">
        <is>
          <t>3.6</t>
        </is>
      </c>
      <c r="AM220" s="0" t="inlineStr">
        <is>
          <t>5</t>
        </is>
      </c>
      <c r="AN220" s="5" t="n">
        <v>0.01</v>
      </c>
      <c r="AO220" s="0" t="n">
        <v>12.99</v>
      </c>
      <c r="AP220" s="0" t="n">
        <v>5.22</v>
      </c>
      <c r="AQ220" s="0" t="n">
        <v>4.99</v>
      </c>
      <c r="AR220" s="0">
        <f>IF(VALUE(TRIM(AM220))&lt;=100,"202411999000529084",IF(VALUE(TRIM(AM220))&lt;=200,"202411999000529085",IF(VALUE(TRIM(AM220))&lt;=300,"202411999000529087",IF(VALUE(TRIM(AM220))&lt;=400,"202411999000529089",IF(VALUE(TRIM(AM220))&lt;=500,"202411999000529090",IF(VALUE(TRIM(AM220))&lt;=1000,"202411999000532718","202411999000536024"))))))</f>
        <v/>
      </c>
      <c r="AU220" s="0" t="inlineStr">
        <is>
          <t>正常</t>
        </is>
      </c>
      <c r="BA220" s="0" t="inlineStr">
        <is>
          <t>http://23.94.38.62/TjY1RGtPdkNDcGk3d0NPdW5LMjdyWERsUWp4ZE9yMVdVZEhuRkpWenlpaURXVS9NYVVyZGhjRFhHem9VS0hQT2ptNG85bVpwb0g0PQ.jpg</t>
        </is>
      </c>
      <c r="BB220" s="0" t="inlineStr">
        <is>
          <t>http://23.94.38.62/WWVpS2dWbFRjd0kxems0YklSb3oxcHkrMmxZZ3JpMEZLZnF0SDgrWnN3bjVvYTdUMStYMXdLUFVrWUxSblZUeXd1cFl2U0wrcmVFPQ.jpg</t>
        </is>
      </c>
      <c r="BC220" s="0" t="inlineStr">
        <is>
          <t>http://23.94.38.62/OHVWcE16V0NoM3RGQlR0bklkSlNjd2s3WWk0d0U0OEdqN0JTYktwS1BwVXg2OTZYZnR2WVBIUTdDTkQ1Y05IbXlmSXNBYTNJbWprPQ.jpg</t>
        </is>
      </c>
      <c r="BD220" s="0" t="inlineStr">
        <is>
          <t>http://23.94.38.62/U1dDYXB0bDdyREl4OURVTjNIWkVjN0RyOFlyamxqVWk0SGdsdHkwelo3dW5hVHJLb1ppMXBBMFQ5WWJYVjBZd05TbldJMU9LS2p3PQ.jpg</t>
        </is>
      </c>
      <c r="BE220" s="0" t="inlineStr">
        <is>
          <t>http://23.94.38.62/Z0JvVGdhKzNZUm1NSFNXOEh3Wkc2STRONW9FUlVScTh6YkdwdS9PWks1TUYzZCtnREZyT0NoeEk2MzNRcm9jQVd0dUJNNUdQVVpzPQ.jpg</t>
        </is>
      </c>
      <c r="BF220" s="0" t="inlineStr">
        <is>
          <t>http://23.94.38.62/bDhzWHlIRURib2pXYnpoMGV0Q2VRYjJybHlsd1dSaDRmS0g5MGVMUzZFOXhNcDFUZi8xWHNKNFZ2RGcvcjY5Ry9qaWFwdlhsZFU4PQ.jpg</t>
        </is>
      </c>
      <c r="BG220" s="0" t="n"/>
      <c r="BH220" s="0" t="n"/>
      <c r="BI220" s="0" t="n"/>
      <c r="BJ220" s="0" t="inlineStr">
        <is>
          <t>http://23.94.38.62/OWJ3WTg2L0owTzR2QUxQK292L3puVEt6YTZtRjRNRTEvejJDS0JIYVVTbVFnVXk5c0YzOFlSSjZsMDQ1NTQvV0YwTVEvanRPaFl3PQ.jpg@100</t>
        </is>
      </c>
      <c r="BK220" s="0">
        <f>IF(ISBLANK(BJ220),BA220,BJ220)</f>
        <v/>
      </c>
      <c r="BL220" s="0" t="inlineStr">
        <is>
          <t>LLY241122008</t>
        </is>
      </c>
      <c r="BN220" s="0" t="inlineStr">
        <is>
          <t xml:space="preserve">  Line Drop Earrings Trendy Bohemian Style   Dangle Hook Earrings Stylish Personalized Jewelry Gifts</t>
        </is>
      </c>
      <c r="BO220" s="0" t="inlineStr">
        <is>
          <t>线形吊坠耳环 流行波西米亚风格 垂坠耳环 时尚个性化珠宝礼物</t>
        </is>
      </c>
      <c r="BP220" s="0" t="inlineStr">
        <is>
          <t>水滴形耳环</t>
        </is>
      </c>
      <c r="BQ220" s="0" t="inlineStr">
        <is>
          <t>Teardrop Earrings</t>
        </is>
      </c>
    </row>
    <row r="221" ht="50" customHeight="1" s="1">
      <c r="A221" s="0" t="inlineStr">
        <is>
          <t>LLY241122010</t>
        </is>
      </c>
      <c r="B221" s="0" t="inlineStr">
        <is>
          <t>Herunwer</t>
        </is>
      </c>
      <c r="C221" s="0" t="inlineStr">
        <is>
          <t>2WXX20250106</t>
        </is>
      </c>
      <c r="D221" s="0" t="inlineStr">
        <is>
          <t>-</t>
        </is>
      </c>
      <c r="E221" s="0" t="n"/>
      <c r="F221" s="0">
        <f>C221&amp;D221&amp;A221&amp;D221&amp;B221</f>
        <v/>
      </c>
      <c r="G221" s="0">
        <f>C221&amp;D221&amp;E221&amp;D221&amp;B221</f>
        <v/>
      </c>
      <c r="J221" s="0">
        <f>BN221</f>
        <v/>
      </c>
      <c r="K221" s="0" t="inlineStr">
        <is>
          <t xml:space="preserve">Herunwer </t>
        </is>
      </c>
      <c r="L221" s="0">
        <f>K221&amp;J221</f>
        <v/>
      </c>
      <c r="M221" s="0">
        <f>LEN(L221)</f>
        <v/>
      </c>
      <c r="N221" s="0" t="inlineStr">
        <is>
          <t>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 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t>
        </is>
      </c>
      <c r="O221" s="2">
        <f>IF(ISNUMBER(SEARCH("&lt;br&gt;Size",SUBSTITUTE(TRIM(N221),"&lt;br&gt; ","&lt;br&gt;"))),LEFT(SUBSTITUTE(TRIM(N221),"&lt;br&gt; ","&lt;br&gt;"),SEARCH("&lt;br&gt;Size",SUBSTITUTE(TRIM(N221),"&lt;br&gt; ","&lt;br&gt;"))-1),SUBSTITUTE(TRIM(N221),"&lt;br&gt; ","&lt;br&gt;"))</f>
        <v/>
      </c>
      <c r="P221" s="2">
        <f>IF(ISNUMBER(SEARCH("Size&lt;br&gt;US",O221)),LEFT(O221,SEARCH("Size&lt;br&gt;US",O221)-1),O221)</f>
        <v/>
      </c>
      <c r="Q221" s="2">
        <f>SUBSTITUTE(P221,"&lt;br&gt;",CHAR(10))</f>
        <v/>
      </c>
      <c r="R221" s="2">
        <f>REPLACE(Q221,1,FIND(CHAR(10),Q221),)</f>
        <v/>
      </c>
      <c r="S221" s="3">
        <f>REPLACE(R221,1,FIND(CHAR(10),R221),)</f>
        <v/>
      </c>
      <c r="T221" s="3">
        <f>REPLACE(S221,1,FIND(CHAR(10),S221),)</f>
        <v/>
      </c>
      <c r="U221" s="3">
        <f>REPLACE(T221,1,FIND(CHAR(10),T221),)</f>
        <v/>
      </c>
      <c r="V221" s="3">
        <f>REPLACE(U221,1,FIND(CHAR(10),U221),)</f>
        <v/>
      </c>
      <c r="W221" s="3">
        <f>REPLACE(V221,1,FIND(CHAR(10),V221),)</f>
        <v/>
      </c>
      <c r="X221" s="3">
        <f>REPLACE(W221,1,FIND(CHAR(10),W221),)</f>
        <v/>
      </c>
      <c r="Y221" s="2">
        <f>K221&amp;"【Service】 If you have any questions, please feel free to contact us and we will answer your questions as soon as possible."</f>
        <v/>
      </c>
      <c r="Z221" s="3" t="inlineStr">
        <is>
          <t>best gift</t>
        </is>
      </c>
      <c r="AA221" s="3">
        <f>LEFT(S221,FIND(CHAR(10),S221)-1)</f>
        <v/>
      </c>
      <c r="AB221" s="2">
        <f>LEFT(T221,FIND(CHAR(10),T221)-1)</f>
        <v/>
      </c>
      <c r="AC221" s="2">
        <f>LEFT(U221,FIND(CHAR(10),U221)-1)</f>
        <v/>
      </c>
      <c r="AD221" s="2">
        <f>LEFT(V221,FIND(CHAR(10),V221)-1)</f>
        <v/>
      </c>
      <c r="AE221" s="2">
        <f>LEFT(W221,FIND(CHAR(10),W221)-1)</f>
        <v/>
      </c>
      <c r="AF221" s="0" t="inlineStr">
        <is>
          <t>信封件-US.UK.DE,信封件-US,信封件-FR,信封件-JP</t>
        </is>
      </c>
      <c r="AG221" s="0" t="inlineStr">
        <is>
          <t>silvery</t>
        </is>
      </c>
      <c r="AH221" s="0" t="inlineStr">
        <is>
          <t>Free Size</t>
        </is>
      </c>
      <c r="AJ221" s="0" t="inlineStr">
        <is>
          <t>Aluminum alloy</t>
        </is>
      </c>
      <c r="AK221" s="0" t="inlineStr">
        <is>
          <t>铝合金</t>
        </is>
      </c>
      <c r="AL221" s="0" t="inlineStr">
        <is>
          <t>1.2</t>
        </is>
      </c>
      <c r="AM221" s="0" t="inlineStr">
        <is>
          <t>5</t>
        </is>
      </c>
      <c r="AN221" s="5" t="n">
        <v>0.01</v>
      </c>
      <c r="AO221" s="0" t="n">
        <v>11.99</v>
      </c>
      <c r="AP221" s="0" t="n">
        <v>4.73</v>
      </c>
      <c r="AQ221" s="0" t="n">
        <v>4.99</v>
      </c>
      <c r="AR221" s="0">
        <f>IF(VALUE(TRIM(AM221))&lt;=100,"202411999000529084",IF(VALUE(TRIM(AM221))&lt;=200,"202411999000529085",IF(VALUE(TRIM(AM221))&lt;=300,"202411999000529087",IF(VALUE(TRIM(AM221))&lt;=400,"202411999000529089",IF(VALUE(TRIM(AM221))&lt;=500,"202411999000529090",IF(VALUE(TRIM(AM221))&lt;=1000,"202411999000532718","202411999000536024"))))))</f>
        <v/>
      </c>
      <c r="AU221" s="0" t="inlineStr">
        <is>
          <t>正常</t>
        </is>
      </c>
      <c r="BA221" s="0" t="inlineStr">
        <is>
          <t>http://23.94.38.62/dEEyK0ZUZ2JDYkdiMyt4c3NQS3VHeEJHODcveVhoQklac3YwUHpXb295MEFPcTRUOC81OE1teCtLaGQwNkJPOFlRdFhTMCtIV1ljPQ.jpg</t>
        </is>
      </c>
      <c r="BB221" s="0" t="inlineStr">
        <is>
          <t>http://23.94.38.62/ZWw3bjAvZW1ubUhoOUMvZVpkYyszNVI5K3FzUXFUYi82MVMrOUtWNHV6Mkpaams0MnRPVTFYZjVITGhnTGxod1BTRVlzd2FKRlJNPQ.jpg</t>
        </is>
      </c>
      <c r="BC221" s="0" t="inlineStr">
        <is>
          <t>http://23.94.38.62/ZTcxdDlqNVhpN2R3YUFTZ1V0R3hTNFpkLzhpb0U4cnhGT09QMHF3OThKSmUvZ2NQeXNxTW54Q3U4VVBTaEhSY3JNOUdIM05MVzdvPQ.jpg</t>
        </is>
      </c>
      <c r="BD221" s="0" t="inlineStr">
        <is>
          <t>http://23.94.38.62/U1ZLeWFiMlg1eFRZMEFJbUVmUVNyNlliUFZPaXJQYjhpNDRJZTRBZkFXbnBteEE5SXJJOHNHdjlKQTBwTExaa3FmSFJ5M3RjK01BPQ.jpg</t>
        </is>
      </c>
      <c r="BE221" s="0" t="inlineStr">
        <is>
          <t>http://23.94.38.62/Y3RlU2ZWU1pFZVNtd1JMdEVMSERmU0M3bTBYR09Eak1NREhsRWo5czhwYWN3dENxQmZ2b1QzSE5UemY1UXM0cmlzN2d2eGZuZCtRPQ.jpg</t>
        </is>
      </c>
      <c r="BF221" s="0" t="inlineStr">
        <is>
          <t>http://23.94.38.62/aUE2NStpZWFYWHMwaFpENHhhY05FM1hlVi9zTVNpYTZLQ0FxMFZqUG9ZQTAyOEJHVUF2bmU3OHAyZTUrWVhKS2dCVzdubUdxUWZVPQ.jpg</t>
        </is>
      </c>
      <c r="BG221" s="0" t="inlineStr">
        <is>
          <t>http://23.94.38.62/Qzl3OXZlOUoycDdFcDBLUzBBb2NKWndlb2g1TFhCNGl4SGFlQWh6akd6dDBkVk9UOE1rQzhnQnUrVHJKSWpTc25iSjZyWU5lbVZZPQ.jpg</t>
        </is>
      </c>
      <c r="BH221" s="0" t="n"/>
      <c r="BI221" s="0" t="n"/>
      <c r="BJ221" s="0" t="inlineStr">
        <is>
          <t>http://23.94.38.62/VHltNkpMeWhsN1RqQzFJM2lEbmt2TUlsVHNMVWhBdVIwS3BFUFZzQzl6c3h6U0FsZTUwa1lZN2VlNHkzUzVETG1Qc09BLzdyczZBPQ.jpg@100</t>
        </is>
      </c>
      <c r="BK221" s="0">
        <f>IF(ISBLANK(BJ221),BA221,BJ221)</f>
        <v/>
      </c>
      <c r="BL221" s="0" t="inlineStr">
        <is>
          <t>LLY241122010</t>
        </is>
      </c>
      <c r="BN221" s="0" t="inlineStr">
        <is>
          <t>925  Silvery Pearl Drop Earrings For Women Trendy Gold  Dangle Earrings AAA+ Quality Wedding Earrings Jewelry For Brides</t>
        </is>
      </c>
      <c r="BO221" s="0" t="inlineStr">
        <is>
          <t>925 银珍珠耳坠 女士时尚金质耳坠 AAA+ 品质婚礼耳环 新娘珠宝</t>
        </is>
      </c>
      <c r="BP221" s="0" t="inlineStr">
        <is>
          <t>水滴吊坠椭圆珍珠耳环</t>
        </is>
      </c>
      <c r="BQ221" s="0" t="inlineStr">
        <is>
          <t>Teardrop Pendant Oval Pearl Earrings</t>
        </is>
      </c>
    </row>
    <row r="222" ht="50" customHeight="1" s="1">
      <c r="A222" s="0" t="inlineStr">
        <is>
          <t>LLY241122011</t>
        </is>
      </c>
      <c r="B222" s="0" t="inlineStr">
        <is>
          <t>Herunwer</t>
        </is>
      </c>
      <c r="C222" s="0" t="inlineStr">
        <is>
          <t>2WXX20250106</t>
        </is>
      </c>
      <c r="D222" s="0" t="inlineStr">
        <is>
          <t>-</t>
        </is>
      </c>
      <c r="F222" s="0">
        <f>C222&amp;D222&amp;A222&amp;D222&amp;B222</f>
        <v/>
      </c>
      <c r="G222" s="0">
        <f>C222&amp;D222&amp;E222&amp;D222&amp;B222</f>
        <v/>
      </c>
      <c r="J222" s="0">
        <f>BN222</f>
        <v/>
      </c>
      <c r="K222" s="0" t="inlineStr">
        <is>
          <t xml:space="preserve">Herunwer </t>
        </is>
      </c>
      <c r="L222" s="0">
        <f>K222&amp;J222</f>
        <v/>
      </c>
      <c r="M222" s="0">
        <f>LEN(L222)</f>
        <v/>
      </c>
      <c r="N222" s="0" t="inlineStr">
        <is>
          <t>925  Silvery Pearl Drop Earrings For Women Trendy Gold  Dangle Earrings AAA+ Quality Wedding Earrings Jewelry For Brides&lt;br&gt;Features:&lt;br&gt;    Materials &amp; Craftsmanship: Crafted from 925 posts, adorned with lustrous pearls &amp; Zirconia stones, these earrings embody &amp; durability.&lt;br&gt;    Visual Appeal: A of warm rose gold plating &amp; shimmering white pearls, these earrings a retro , adding a of sophistication to any look.&lt;br&gt;    Unique Design: Inspired by celestial romance, the Pearl symbolizes the eternal between two souls. A true conversation .&lt;br&gt;    Ideal Gift: these earrings make the on special like birthdays, anniversaries, or just to show your appreciation.&lt;br&gt;    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t>
        </is>
      </c>
      <c r="O222" s="2">
        <f>IF(ISNUMBER(SEARCH("&lt;br&gt;Size",SUBSTITUTE(TRIM(N222),"&lt;br&gt; ","&lt;br&gt;"))),LEFT(SUBSTITUTE(TRIM(N222),"&lt;br&gt; ","&lt;br&gt;"),SEARCH("&lt;br&gt;Size",SUBSTITUTE(TRIM(N222),"&lt;br&gt; ","&lt;br&gt;"))-1),SUBSTITUTE(TRIM(N222),"&lt;br&gt; ","&lt;br&gt;"))</f>
        <v/>
      </c>
      <c r="P222" s="2">
        <f>IF(ISNUMBER(SEARCH("Size&lt;br&gt;US",O222)),LEFT(O222,SEARCH("Size&lt;br&gt;US",O222)-1),O222)</f>
        <v/>
      </c>
      <c r="Q222" s="2">
        <f>SUBSTITUTE(P222,"&lt;br&gt;",CHAR(10))</f>
        <v/>
      </c>
      <c r="R222" s="2">
        <f>REPLACE(Q222,1,FIND(CHAR(10),Q222),)</f>
        <v/>
      </c>
      <c r="S222" s="3">
        <f>REPLACE(R222,1,FIND(CHAR(10),R222),)</f>
        <v/>
      </c>
      <c r="T222" s="3">
        <f>REPLACE(S222,1,FIND(CHAR(10),S222),)</f>
        <v/>
      </c>
      <c r="U222" s="3">
        <f>REPLACE(T222,1,FIND(CHAR(10),T222),)</f>
        <v/>
      </c>
      <c r="V222" s="3">
        <f>REPLACE(U222,1,FIND(CHAR(10),U222),)</f>
        <v/>
      </c>
      <c r="W222" s="3">
        <f>REPLACE(V222,1,FIND(CHAR(10),V222),)</f>
        <v/>
      </c>
      <c r="X222" s="3">
        <f>REPLACE(W222,1,FIND(CHAR(10),W222),)</f>
        <v/>
      </c>
      <c r="Y222" s="2">
        <f>K222&amp;"【Service】 If you have any questions, please feel free to contact us and we will answer your questions as soon as possible."</f>
        <v/>
      </c>
      <c r="Z222" s="3" t="inlineStr">
        <is>
          <t>best gift</t>
        </is>
      </c>
      <c r="AA222" s="3">
        <f>LEFT(S222,FIND(CHAR(10),S222)-1)</f>
        <v/>
      </c>
      <c r="AB222" s="2">
        <f>LEFT(T222,FIND(CHAR(10),T222)-1)</f>
        <v/>
      </c>
      <c r="AC222" s="2">
        <f>LEFT(U222,FIND(CHAR(10),U222)-1)</f>
        <v/>
      </c>
      <c r="AD222" s="2">
        <f>LEFT(V222,FIND(CHAR(10),V222)-1)</f>
        <v/>
      </c>
      <c r="AE222" s="2">
        <f>LEFT(W222,FIND(CHAR(10),W222)-1)</f>
        <v/>
      </c>
      <c r="AF222" s="0" t="inlineStr">
        <is>
          <t>信封件-US.UK.DE,信封件-US,信封件-FR,信封件-JP</t>
        </is>
      </c>
      <c r="AG222" s="0" t="inlineStr">
        <is>
          <t>silvery</t>
        </is>
      </c>
      <c r="AH222" s="0" t="inlineStr">
        <is>
          <t>Free Size</t>
        </is>
      </c>
      <c r="AJ222" s="0" t="inlineStr">
        <is>
          <t>Aluminum alloy</t>
        </is>
      </c>
      <c r="AK222" s="0" t="inlineStr">
        <is>
          <t>铝合金</t>
        </is>
      </c>
      <c r="AL222" s="0" t="inlineStr">
        <is>
          <t>1.32</t>
        </is>
      </c>
      <c r="AM222" s="0" t="inlineStr">
        <is>
          <t>6</t>
        </is>
      </c>
      <c r="AN222" s="5" t="n">
        <v>0.01</v>
      </c>
      <c r="AO222" s="0" t="n">
        <v>11.99</v>
      </c>
      <c r="AP222" s="0" t="n">
        <v>4.76</v>
      </c>
      <c r="AQ222" s="0" t="n">
        <v>4.99</v>
      </c>
      <c r="AR222" s="0">
        <f>IF(VALUE(TRIM(AM222))&lt;=100,"202411999000529084",IF(VALUE(TRIM(AM222))&lt;=200,"202411999000529085",IF(VALUE(TRIM(AM222))&lt;=300,"202411999000529087",IF(VALUE(TRIM(AM222))&lt;=400,"202411999000529089",IF(VALUE(TRIM(AM222))&lt;=500,"202411999000529090",IF(VALUE(TRIM(AM222))&lt;=1000,"202411999000532718","202411999000536024"))))))</f>
        <v/>
      </c>
      <c r="AU222" s="0" t="inlineStr">
        <is>
          <t>正常</t>
        </is>
      </c>
      <c r="BA222" s="0" t="inlineStr">
        <is>
          <t>http://23.94.38.62/RjBlT1p1cnRkelZNR3NmUEc5eFhYZnROUXNGT0U2UHM0T3BMV2xWcXdnMHAyYTJMVGl6ZWVQcDN1QWVkcE5hTnMyLzIyTmdYMkVNPQ.jpg</t>
        </is>
      </c>
      <c r="BB222" s="0" t="inlineStr">
        <is>
          <t>http://23.94.38.62/QmlJK2NMRVhBS0RkNnJDNlV1dmlUZEpTVlMxTHEySGMzNUFOcDJaT3RVNmsxTDR6eTNpTGN0WDlmOFlNY2lUZEJUVUx4bHNiYnZNPQ.jpg</t>
        </is>
      </c>
      <c r="BC222" s="0" t="inlineStr">
        <is>
          <t>http://23.94.38.62/cmxDNngveGV3azRhZTZSWXBTMHFZN29jZ2NHdGorZThSZTdHVDE2cmsvak5scDBLZmZWV1B5TnhNT1ZXVmxlbytDU2FEMVh0QVRvPQ.jpg</t>
        </is>
      </c>
      <c r="BD222" s="0" t="inlineStr">
        <is>
          <t>http://23.94.38.62/QU9WL3Q3Q0pjRC9XdTdWVS90UGExZUNCQmFhNS9tMnhrdHpmQkxEUm5hakw1VXIwVVFyVVdGT2VWQ1cyZDhjMTYwNUNJZmsxcklRPQ.jpg</t>
        </is>
      </c>
      <c r="BE222" s="0" t="inlineStr">
        <is>
          <t>http://23.94.38.62/dEoxbVB2cVdDdFhRSnd6TldoL29CUnRsb21jclNMZURmUjJZMG5WNFZObmg0aS9QOHI1VmVHN25Ia2kzK3hRdm9rMDc5TGpPOFVJPQ.jpg</t>
        </is>
      </c>
      <c r="BF222" s="0" t="inlineStr">
        <is>
          <t>http://23.94.38.62/Q0lVSmV6TUk1U09zUkNRL05nYlZCamdUQmpUQXZkUlRXWTRmbjNCS2VieVZsU281T1drZ3FSNzVQMVVuejZMUlJoUTRkcXlHUGtNPQ.jpg</t>
        </is>
      </c>
      <c r="BG222" s="0" t="inlineStr">
        <is>
          <t>http://23.94.38.62/RTFVbno0UElGQ3QrUUI3dWR2U29OVUNOelB5WERnY3h5VFNxNHZmS0lFbEpXa0xuNlJSSkw5TkZKUFRiRHlMTmdYeHk5OEYzc3RnPQ.jpg</t>
        </is>
      </c>
      <c r="BH222" s="0" t="inlineStr">
        <is>
          <t>http://23.94.38.62/T0ZUVVpveDhwdG5oQWV0SmNhMjBYVTdKcUlsRk1MdkRTVTVyRWh6dGJOTzNvY1dEUlFHdjRsSTM0L2RpYlpDNjdUbFVuK1J5TzRNPQ.jpg</t>
        </is>
      </c>
      <c r="BI222" s="0" t="n"/>
      <c r="BJ222" s="0" t="inlineStr">
        <is>
          <t>http://23.94.38.62/dDlkM3lzbjdOTCs0WnlvZndBdnRGVXIxakIxUWJhU3oySnBKVURacDAwRi9ES2ZVN2xvRm5Mc21QVERKbkd4QnhpUEt4VTVUUkh3PQ.jpg@100</t>
        </is>
      </c>
      <c r="BK222" s="0">
        <f>IF(ISBLANK(BJ222),BA222,BJ222)</f>
        <v/>
      </c>
      <c r="BL222" s="0" t="inlineStr">
        <is>
          <t>LLY241122011</t>
        </is>
      </c>
      <c r="BN222" s="0" t="inlineStr">
        <is>
          <t>925  Silvery Pearl Drop Earrings For Women Trendy Gold  Dangle Earrings AAA+ Quality Wedding Earrings Jewelry For Brides</t>
        </is>
      </c>
      <c r="BO222" s="0" t="inlineStr">
        <is>
          <t>925 银珍珠耳坠 女士时尚金质耳坠 AAA+ 品质婚礼耳环 新娘珠宝</t>
        </is>
      </c>
      <c r="BP222" s="0" t="inlineStr">
        <is>
          <t>猫眼石菱形耳环</t>
        </is>
      </c>
      <c r="BQ222" s="0" t="inlineStr">
        <is>
          <t>Cat'S Eye Diamond Earrings</t>
        </is>
      </c>
    </row>
    <row r="223" ht="50" customHeight="1" s="1">
      <c r="A223" s="0" t="inlineStr">
        <is>
          <t>LLY241123001</t>
        </is>
      </c>
      <c r="B223" s="0" t="inlineStr">
        <is>
          <t>Herunwer</t>
        </is>
      </c>
      <c r="C223" s="0" t="inlineStr">
        <is>
          <t>2WXX20250106</t>
        </is>
      </c>
      <c r="D223" s="0" t="inlineStr">
        <is>
          <t>-</t>
        </is>
      </c>
      <c r="E223" s="0" t="n"/>
      <c r="F223" s="0">
        <f>C223&amp;D223&amp;A223&amp;D223&amp;B223</f>
        <v/>
      </c>
      <c r="G223" s="0">
        <f>C223&amp;D223&amp;E223&amp;D223&amp;B223</f>
        <v/>
      </c>
      <c r="J223" s="0">
        <f>BN223</f>
        <v/>
      </c>
      <c r="K223" s="0" t="inlineStr">
        <is>
          <t xml:space="preserve">Herunwer </t>
        </is>
      </c>
      <c r="L223" s="0">
        <f>K223&amp;J223</f>
        <v/>
      </c>
      <c r="M223" s="0">
        <f>LEN(L223)</f>
        <v/>
      </c>
      <c r="N223" s="0" t="inlineStr">
        <is>
          <t>925  Silvery Pearl Drop Earrings For Women Trendy Gold  Dangle Earrings AAA+ Quality Wedding Earrings Jewelry For Brides&lt;br&gt;Features:&lt;br&gt;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t>
        </is>
      </c>
      <c r="O223" s="2">
        <f>IF(ISNUMBER(SEARCH("&lt;br&gt;Size",SUBSTITUTE(TRIM(N223),"&lt;br&gt; ","&lt;br&gt;"))),LEFT(SUBSTITUTE(TRIM(N223),"&lt;br&gt; ","&lt;br&gt;"),SEARCH("&lt;br&gt;Size",SUBSTITUTE(TRIM(N223),"&lt;br&gt; ","&lt;br&gt;"))-1),SUBSTITUTE(TRIM(N223),"&lt;br&gt; ","&lt;br&gt;"))</f>
        <v/>
      </c>
      <c r="P223" s="2">
        <f>IF(ISNUMBER(SEARCH("Size&lt;br&gt;US",O223)),LEFT(O223,SEARCH("Size&lt;br&gt;US",O223)-1),O223)</f>
        <v/>
      </c>
      <c r="Q223" s="2">
        <f>SUBSTITUTE(P223,"&lt;br&gt;",CHAR(10))</f>
        <v/>
      </c>
      <c r="R223" s="2">
        <f>REPLACE(Q223,1,FIND(CHAR(10),Q223),)</f>
        <v/>
      </c>
      <c r="S223" s="3">
        <f>REPLACE(R223,1,FIND(CHAR(10),R223),)</f>
        <v/>
      </c>
      <c r="T223" s="3">
        <f>REPLACE(S223,1,FIND(CHAR(10),S223),)</f>
        <v/>
      </c>
      <c r="U223" s="3">
        <f>REPLACE(T223,1,FIND(CHAR(10),T223),)</f>
        <v/>
      </c>
      <c r="V223" s="3">
        <f>REPLACE(U223,1,FIND(CHAR(10),U223),)</f>
        <v/>
      </c>
      <c r="W223" s="3">
        <f>REPLACE(V223,1,FIND(CHAR(10),V223),)</f>
        <v/>
      </c>
      <c r="X223" s="3">
        <f>REPLACE(W223,1,FIND(CHAR(10),W223),)</f>
        <v/>
      </c>
      <c r="Y223" s="2">
        <f>K223&amp;"【Service】 If you have any questions, please feel free to contact us and we will answer your questions as soon as possible."</f>
        <v/>
      </c>
      <c r="Z223" s="3" t="inlineStr">
        <is>
          <t>best gift</t>
        </is>
      </c>
      <c r="AA223" s="3">
        <f>LEFT(S223,FIND(CHAR(10),S223)-1)</f>
        <v/>
      </c>
      <c r="AB223" s="2">
        <f>LEFT(T223,FIND(CHAR(10),T223)-1)</f>
        <v/>
      </c>
      <c r="AC223" s="2">
        <f>LEFT(U223,FIND(CHAR(10),U223)-1)</f>
        <v/>
      </c>
      <c r="AD223" s="2">
        <f>LEFT(V223,FIND(CHAR(10),V223)-1)</f>
        <v/>
      </c>
      <c r="AE223" s="2">
        <f>LEFT(W223,FIND(CHAR(10),W223)-1)</f>
        <v/>
      </c>
      <c r="AF223" s="0" t="inlineStr">
        <is>
          <t>信封件-US.UK.DE,信封件-US,信封件-FR,信封件-JP</t>
        </is>
      </c>
      <c r="AG223" s="0" t="inlineStr">
        <is>
          <t>silvery</t>
        </is>
      </c>
      <c r="AH223" s="0" t="inlineStr">
        <is>
          <t>Free Size</t>
        </is>
      </c>
      <c r="AJ223" s="0" t="inlineStr">
        <is>
          <t>Aluminum alloy</t>
        </is>
      </c>
      <c r="AK223" s="0" t="inlineStr">
        <is>
          <t>铝合金</t>
        </is>
      </c>
      <c r="AL223" s="0" t="inlineStr">
        <is>
          <t>3.1</t>
        </is>
      </c>
      <c r="AM223" s="0" t="inlineStr">
        <is>
          <t>5</t>
        </is>
      </c>
      <c r="AN223" s="5" t="n">
        <v>0.01</v>
      </c>
      <c r="AO223" s="0" t="n">
        <v>12.99</v>
      </c>
      <c r="AP223" s="0" t="n">
        <v>5.12</v>
      </c>
      <c r="AQ223" s="0" t="n">
        <v>4.99</v>
      </c>
      <c r="AR223" s="0">
        <f>IF(VALUE(TRIM(AM223))&lt;=100,"202411999000529084",IF(VALUE(TRIM(AM223))&lt;=200,"202411999000529085",IF(VALUE(TRIM(AM223))&lt;=300,"202411999000529087",IF(VALUE(TRIM(AM223))&lt;=400,"202411999000529089",IF(VALUE(TRIM(AM223))&lt;=500,"202411999000529090",IF(VALUE(TRIM(AM223))&lt;=1000,"202411999000532718","202411999000536024"))))))</f>
        <v/>
      </c>
      <c r="AU223" s="0" t="inlineStr">
        <is>
          <t>正常</t>
        </is>
      </c>
      <c r="BA223" s="0" t="inlineStr">
        <is>
          <t>http://23.94.38.62/STBPeE9CRldrNEpQVWc2Q05CU3ZIMG04ajVFbmdtQUpsMlZQTDQ5WXFZK24xTUh6WVBpNERBbmc1QnhYZzQzcG1TVFlDZlA1bUw0PQ.jpg</t>
        </is>
      </c>
      <c r="BB223" s="0" t="inlineStr">
        <is>
          <t>http://23.94.38.62/SlR3a1pUNmUxeFJsdTN3U3pYTGw3UjduVi9KU3dpeGJZZTVVM0owK1dOaFI1MkdUVFlaT091bG43OHJNNWFlemRkRllWL3dmVEs4PQ.jpg</t>
        </is>
      </c>
      <c r="BC223" s="0" t="inlineStr">
        <is>
          <t>http://23.94.38.62/Zkc5TXdCMU5rSnhPaVBWRGMrK3hyWUpGcTVpWmtYK0Vpemc3RFo4RWRReEVHTWlVSjV3WlBaU1MzMCs1UVc0K0NoNUUyUER2YTZFPQ.jpg</t>
        </is>
      </c>
      <c r="BD223" s="0" t="inlineStr">
        <is>
          <t>http://23.94.38.62/cDlOVjJlaFVvbnF1WW0xbW9GM1Jrc2lxYXJkUWU0UFdYdjhqMGtaUi9mVExoWTNqMEhWYzQ0eldqQmwyN2VDNWU4ckhNUTlBcTE0PQ.jpg</t>
        </is>
      </c>
      <c r="BE223" s="0" t="inlineStr">
        <is>
          <t>http://23.94.38.62/cVZVb3lWMUh0UjBrV2plOExnb3dIQUFSb1Rmdy84cFBuYUFLcUNtczU3N1Qwc0JLQlBqSGlaYzl1Ui92aGZoUVIyQmYvTDRoNUhBPQ.jpg</t>
        </is>
      </c>
      <c r="BF223" s="0" t="inlineStr">
        <is>
          <t>http://23.94.38.62/eTE4WmRYUjgxQ2NuVjQrYlJzUTNPMnZDUnpDb0o1S1Jwd1FsaXgrUWxzY2ZDY0NNc0k1eC83d211VnhtWVF1TExFQ1RNcFBvQkVvPQ.jpg</t>
        </is>
      </c>
      <c r="BG223" s="0" t="inlineStr">
        <is>
          <t>http://23.94.38.62/UGJ4RlAyYVpsakk0TG9rUzlyTlRhZFppbDFKRXNLOFdwc3VEb3ZPYnpzM2lxSFo0ZFZiNGFpbGYwSVF4cnhHUUhOc3JXV29mUzdFPQ.jpg</t>
        </is>
      </c>
      <c r="BH223" s="0" t="inlineStr">
        <is>
          <t>http://23.94.38.62/bFZDTjRodkVxZWNDVHM4Wk1IaXk5bDl3WDQ0eUtkbFVFSjdlZDJwQXkydFlUSm1FeVgzM0xCN2dOd0tYa2Y4NTRYQUl0MXdsb25NPQ.jpg</t>
        </is>
      </c>
      <c r="BI223" s="0" t="inlineStr">
        <is>
          <t>http://23.94.38.62/K3FWWGxBcUNMNUlwejFNLzhWUzZzVXNtdGpTbkxQdkM5Q2hyTUlWdVdOOGxLU1JoUS91RGVGVXVlb2tmSzd6QUdWdHl1ODQzSGJFPQ.jpg</t>
        </is>
      </c>
      <c r="BJ223" s="0" t="inlineStr">
        <is>
          <t>http://23.94.38.62/d2Z6a25xZXV0eU96RzFONUtRQkhOdTd6ZWowVGhkSld3cjEycFh6MWxucG9rR3lGdjk4RWo4R0VhWFplRzEyNTNrMi9FVEJIQkVRPQ.jpg@100</t>
        </is>
      </c>
      <c r="BK223" s="0">
        <f>IF(ISBLANK(BJ223),BA223,BJ223)</f>
        <v/>
      </c>
      <c r="BL223" s="0" t="inlineStr">
        <is>
          <t>LLY241123001</t>
        </is>
      </c>
      <c r="BN223" s="0" t="inlineStr">
        <is>
          <t>925  Silvery Pearl Drop Earrings For Women Trendy Gold  Dangle Earrings AAA+ Quality Wedding Earrings Jewelry For Brides</t>
        </is>
      </c>
      <c r="BO223" s="0" t="inlineStr">
        <is>
          <t>925 银珍珠耳坠 女士时尚金质耳坠 AAA+ 品质婚礼耳环 新娘珠宝</t>
        </is>
      </c>
      <c r="BP223" s="0" t="inlineStr">
        <is>
          <t>珍珠耳环</t>
        </is>
      </c>
      <c r="BQ223" s="0" t="inlineStr">
        <is>
          <t>Pearl Earrings</t>
        </is>
      </c>
    </row>
    <row r="224" ht="50" customHeight="1" s="1">
      <c r="A224" s="0" t="inlineStr">
        <is>
          <t>QQQ21092335</t>
        </is>
      </c>
      <c r="B224" s="0" t="inlineStr">
        <is>
          <t>Herunwer</t>
        </is>
      </c>
      <c r="C224" s="0" t="inlineStr">
        <is>
          <t>2WXX20250106</t>
        </is>
      </c>
      <c r="D224" s="0" t="inlineStr">
        <is>
          <t>-</t>
        </is>
      </c>
      <c r="E224" s="0" t="n"/>
      <c r="F224" s="0">
        <f>C224&amp;D224&amp;A224&amp;D224&amp;B224</f>
        <v/>
      </c>
      <c r="G224" s="0">
        <f>C224&amp;D224&amp;E224&amp;D224&amp;B224</f>
        <v/>
      </c>
      <c r="J224" s="0">
        <f>BN224</f>
        <v/>
      </c>
      <c r="K224" s="0" t="inlineStr">
        <is>
          <t xml:space="preserve">Herunwer </t>
        </is>
      </c>
      <c r="L224" s="0">
        <f>K224&amp;J224</f>
        <v/>
      </c>
      <c r="M224" s="0">
        <f>LEN(L224)</f>
        <v/>
      </c>
      <c r="N224" s="0" t="inlineStr">
        <is>
          <t xml:space="preserve">&lt;br&gt;Ladies Fashion Diamond Christmas Gift Snowflake Earring Earrings&lt;br&gt;Description:&lt;br&gt; 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 Due to the light and screen setting difference, the item's color may be slightly different from the pictures.&lt;br&gt;  allow slight dimension difference due to different manual measurement.&lt;br&gt;  Package Includes:&lt;br&gt;  1pair earrings&lt;br&gt; </t>
        </is>
      </c>
      <c r="O224" s="2">
        <f>IF(ISNUMBER(SEARCH("&lt;br&gt;Size",SUBSTITUTE(TRIM(N224),"&lt;br&gt; ","&lt;br&gt;"))),LEFT(SUBSTITUTE(TRIM(N224),"&lt;br&gt; ","&lt;br&gt;"),SEARCH("&lt;br&gt;Size",SUBSTITUTE(TRIM(N224),"&lt;br&gt; ","&lt;br&gt;"))-1),SUBSTITUTE(TRIM(N224),"&lt;br&gt; ","&lt;br&gt;"))</f>
        <v/>
      </c>
      <c r="P224" s="2">
        <f>IF(ISNUMBER(SEARCH("Size&lt;br&gt;US",O224)),LEFT(O224,SEARCH("Size&lt;br&gt;US",O224)-1),O224)</f>
        <v/>
      </c>
      <c r="Q224" s="2">
        <f>SUBSTITUTE(P224,"&lt;br&gt;",CHAR(10))</f>
        <v/>
      </c>
      <c r="R224" s="2">
        <f>REPLACE(Q224,1,FIND(CHAR(10),Q224),)</f>
        <v/>
      </c>
      <c r="S224" s="3">
        <f>REPLACE(R224,1,FIND(CHAR(10),R224),)</f>
        <v/>
      </c>
      <c r="T224" s="3">
        <f>REPLACE(S224,1,FIND(CHAR(10),S224),)</f>
        <v/>
      </c>
      <c r="U224" s="3">
        <f>REPLACE(T224,1,FIND(CHAR(10),T224),)</f>
        <v/>
      </c>
      <c r="V224" s="3">
        <f>REPLACE(U224,1,FIND(CHAR(10),U224),)</f>
        <v/>
      </c>
      <c r="W224" s="3">
        <f>REPLACE(V224,1,FIND(CHAR(10),V224),)</f>
        <v/>
      </c>
      <c r="X224" s="3">
        <f>REPLACE(W224,1,FIND(CHAR(10),W224),)</f>
        <v/>
      </c>
      <c r="Y224" s="2">
        <f>K224&amp;"【Service】 If you have any questions, please feel free to contact us and we will answer your questions as soon as possible."</f>
        <v/>
      </c>
      <c r="Z224" s="3" t="inlineStr">
        <is>
          <t>best gift</t>
        </is>
      </c>
      <c r="AA224" s="3">
        <f>LEFT(S224,FIND(CHAR(10),S224)-1)</f>
        <v/>
      </c>
      <c r="AB224" s="2">
        <f>LEFT(T224,FIND(CHAR(10),T224)-1)</f>
        <v/>
      </c>
      <c r="AC224" s="2">
        <f>LEFT(U224,FIND(CHAR(10),U224)-1)</f>
        <v/>
      </c>
      <c r="AD224" s="2">
        <f>LEFT(V224,FIND(CHAR(10),V224)-1)</f>
        <v/>
      </c>
      <c r="AE224" s="2">
        <f>LEFT(W224,FIND(CHAR(10),W224)-1)</f>
        <v/>
      </c>
      <c r="AF224" s="0" t="inlineStr">
        <is>
          <t>圣诞节产品,冬季,滞销</t>
        </is>
      </c>
      <c r="AG224" s="0" t="inlineStr">
        <is>
          <t>Silver</t>
        </is>
      </c>
      <c r="AH224" s="0" t="inlineStr"/>
      <c r="AJ224" s="0" t="inlineStr">
        <is>
          <t>Alloy</t>
        </is>
      </c>
      <c r="AK224" s="0" t="inlineStr"/>
      <c r="AL224" s="0" t="inlineStr">
        <is>
          <t>1.8</t>
        </is>
      </c>
      <c r="AM224" s="0" t="inlineStr">
        <is>
          <t>12</t>
        </is>
      </c>
      <c r="AN224" s="5" t="n">
        <v>0.03</v>
      </c>
      <c r="AO224" s="0" t="n">
        <v>11.99</v>
      </c>
      <c r="AP224" s="0" t="n">
        <v>4.86</v>
      </c>
      <c r="AQ224" s="0" t="n">
        <v>4.99</v>
      </c>
      <c r="AR224" s="0">
        <f>IF(VALUE(TRIM(AM224))&lt;=100,"202411999000529084",IF(VALUE(TRIM(AM224))&lt;=200,"202411999000529085",IF(VALUE(TRIM(AM224))&lt;=300,"202411999000529087",IF(VALUE(TRIM(AM224))&lt;=400,"202411999000529089",IF(VALUE(TRIM(AM224))&lt;=500,"202411999000529090",IF(VALUE(TRIM(AM224))&lt;=1000,"202411999000532718","202411999000536024"))))))</f>
        <v/>
      </c>
      <c r="AU224" s="0" t="inlineStr">
        <is>
          <t>正常</t>
        </is>
      </c>
      <c r="BA224" s="0" t="inlineStr">
        <is>
          <t>http://23.94.38.62/Wmsxd0JaNThTYU5xZ0J6SXlleGtnNnpZdUgvLzREWHZ2SlJMeTV1ODNGczBXRUE0V0gvc0NORUpNdjdRdFRJSTdCVWxQZEFkNXhBPQ.jpg</t>
        </is>
      </c>
      <c r="BB224" s="0" t="inlineStr">
        <is>
          <t>http://23.94.38.62/RnpJSVpLNnRtUE5RWnNNT0ZVemxVSVdRcFBHN2N2OUpXWXdVNnFHMENUNStOVTRKdCtSWnpYeFJ6SnZMSUV2RnJEQnRLSkYvZ2xBPQ.jpg</t>
        </is>
      </c>
      <c r="BC224" s="0" t="inlineStr">
        <is>
          <t>http://23.94.38.62/T1ZRWGZGZ2xFL1lZVjR5UTdrTzNFZ1pmeFdYZDk5SXh4M0xXampmOUZUQjZtZENsZ1JGY1RwdTdCRUR1NEEwYlNKa25nUXY2SCtJPQ.jpg</t>
        </is>
      </c>
      <c r="BD224" s="0" t="inlineStr">
        <is>
          <t>http://23.94.38.62/Qm92U2FOZy91UWlHUHdMVjZSNis2VkNHQzRmSFFqQ1QyeWxGMW5INnBEYlZwemZCcUV5Ym1SZFpkM1RlMVZabUNZQTI3cXJUWTRFPQ.jpg</t>
        </is>
      </c>
      <c r="BE224" s="0" t="inlineStr">
        <is>
          <t>http://23.94.38.62/RG5uMi9BNUM1OFhOdlE5ZktudkdSeXk5aXpNc2g2NzBoSXl0dHdQV0JFS3IxbWt1VkRZNDlRYWQrTDN4elU3UGdHVEg0cTgrY0RnPQ.jpg</t>
        </is>
      </c>
      <c r="BF224" s="0" t="inlineStr">
        <is>
          <t>http://23.94.38.62/TnA0L2FUdG9EdHlQTERlZzZYQ3VQc2w5UlRxeUhsOUZhTXY4ckhvYkVtTDRLU20rTkhyMFUyT1NheXN2K2dBRzJLY2wyZmdta0VrPQ.jpg</t>
        </is>
      </c>
      <c r="BG224" s="0" t="inlineStr">
        <is>
          <t>http://23.94.38.62/djlzaitpSGhZM0cwblRkSllCOGI4bDhMeDNlcE96b20veDJndEtOd3R0S0JnOEtvL2dyWjliVlZvUVIrUWFOZ1NmaEJtNkwwU1RFPQ.jpg</t>
        </is>
      </c>
      <c r="BH224" s="0" t="inlineStr">
        <is>
          <t>http://23.94.38.62/dnVncy9TcjlVUlNqOVB3d3FYa2hDYVZDSHJ3VG9aak9pK1IrcXRvanlTZ0tna2tHdGs5WDV0elAxT0wxMDV4SnRMNVBNejJQaFhjPQ.jpg</t>
        </is>
      </c>
      <c r="BI224" s="0" t="inlineStr">
        <is>
          <t>http://23.94.38.62/Q3M2dDZlU2UrSm9HNjlSNElaY2tzOVZxZnc0eUtTVGRod3o4cXZ4aUNKN3VUNlRsY1EzZEVnUE5xdmE4R3BnellTTy9RVE95MVpvPQ.jpg</t>
        </is>
      </c>
      <c r="BJ224" s="0" t="inlineStr">
        <is>
          <t>http://23.94.38.62/MGZrbEpJdUc1aTNTamlQNmZxaG1FZjQ2NXBUKzRoRWUwaE5GVFBJNmtYczVuQ2ZJRk9JTWJ3RWwvQ2ZENll4UXBxM0JTQm1wNndRPQ.jpg@100</t>
        </is>
      </c>
      <c r="BK224" s="0">
        <f>IF(ISBLANK(BJ224),BA224,BJ224)</f>
        <v/>
      </c>
      <c r="BL224" s="0" t="inlineStr">
        <is>
          <t>QQQ21092335</t>
        </is>
      </c>
      <c r="BN224" s="0" t="inlineStr">
        <is>
          <t>Ladies Fashion Diamond Christmas Gift Snowflake Earring Earrings</t>
        </is>
      </c>
      <c r="BO224" s="0" t="inlineStr">
        <is>
          <t>女士时尚钻石圣诞礼物雪花耳环耳环</t>
        </is>
      </c>
      <c r="BP224" s="0" t="inlineStr">
        <is>
          <t xml:space="preserve">女士时尚镶钻圣诞节礼物雪花耳饰耳钉 </t>
        </is>
      </c>
      <c r="BQ224" s="0" t="inlineStr">
        <is>
          <t xml:space="preserve"> Women'S Fashion Diamond Christmas Gift Snowflake Earrings Earrings</t>
        </is>
      </c>
    </row>
    <row r="225" ht="50" customHeight="1" s="1">
      <c r="A225" s="0" t="inlineStr">
        <is>
          <t>AGL241121015</t>
        </is>
      </c>
      <c r="B225" s="0" t="inlineStr">
        <is>
          <t>Herunwer</t>
        </is>
      </c>
      <c r="C225" s="0" t="inlineStr">
        <is>
          <t>2WXX20250106</t>
        </is>
      </c>
      <c r="D225" s="0" t="inlineStr">
        <is>
          <t>-</t>
        </is>
      </c>
      <c r="E225" s="0" t="n"/>
      <c r="F225" s="0">
        <f>C225&amp;D225&amp;A225&amp;D225&amp;B225</f>
        <v/>
      </c>
      <c r="G225" s="0">
        <f>C225&amp;D225&amp;E225&amp;D225&amp;B225</f>
        <v/>
      </c>
      <c r="J225" s="0">
        <f>BN225</f>
        <v/>
      </c>
      <c r="K225" s="0" t="inlineStr">
        <is>
          <t xml:space="preserve">Herunwer </t>
        </is>
      </c>
      <c r="L225" s="0">
        <f>K225&amp;J225</f>
        <v/>
      </c>
      <c r="M225" s="0">
        <f>LEN(L225)</f>
        <v/>
      </c>
      <c r="N225" s="0" t="inlineStr">
        <is>
          <t xml:space="preserve"> Colorful Earrings Women's Vintage Crystal Round Earrings Accessories&lt;br&gt;Selling point:&lt;br&gt; and stylish&lt;br&gt; metal&lt;br&gt;Small sequins make you even more&lt;br&gt;Suitable as a boyfriends and good&lt;br&gt;Suitable for all. Like wedding, party&lt;br&gt;description:&lt;br&gt;Material: aluminum alloy&lt;br&gt;contain:&lt;br&gt;1 pair of earrings&lt;br&gt;</t>
        </is>
      </c>
      <c r="O225" s="2">
        <f>IF(ISNUMBER(SEARCH("&lt;br&gt;Size",SUBSTITUTE(TRIM(N225),"&lt;br&gt; ","&lt;br&gt;"))),LEFT(SUBSTITUTE(TRIM(N225),"&lt;br&gt; ","&lt;br&gt;"),SEARCH("&lt;br&gt;Size",SUBSTITUTE(TRIM(N225),"&lt;br&gt; ","&lt;br&gt;"))-1),SUBSTITUTE(TRIM(N225),"&lt;br&gt; ","&lt;br&gt;"))</f>
        <v/>
      </c>
      <c r="P225" s="2">
        <f>IF(ISNUMBER(SEARCH("Size&lt;br&gt;US",O225)),LEFT(O225,SEARCH("Size&lt;br&gt;US",O225)-1),O225)</f>
        <v/>
      </c>
      <c r="Q225" s="2">
        <f>SUBSTITUTE(P225,"&lt;br&gt;",CHAR(10))</f>
        <v/>
      </c>
      <c r="R225" s="2">
        <f>REPLACE(Q225,1,FIND(CHAR(10),Q225),)</f>
        <v/>
      </c>
      <c r="S225" s="3">
        <f>REPLACE(R225,1,FIND(CHAR(10),R225),)</f>
        <v/>
      </c>
      <c r="T225" s="3">
        <f>REPLACE(S225,1,FIND(CHAR(10),S225),)</f>
        <v/>
      </c>
      <c r="U225" s="3">
        <f>REPLACE(T225,1,FIND(CHAR(10),T225),)</f>
        <v/>
      </c>
      <c r="V225" s="3">
        <f>REPLACE(U225,1,FIND(CHAR(10),U225),)</f>
        <v/>
      </c>
      <c r="W225" s="3">
        <f>REPLACE(V225,1,FIND(CHAR(10),V225),)</f>
        <v/>
      </c>
      <c r="X225" s="3">
        <f>REPLACE(W225,1,FIND(CHAR(10),W225),)</f>
        <v/>
      </c>
      <c r="Y225" s="2">
        <f>K225&amp;"【Service】 If you have any questions, please feel free to contact us and we will answer your questions as soon as possible."</f>
        <v/>
      </c>
      <c r="Z225" s="3" t="inlineStr">
        <is>
          <t>best gift</t>
        </is>
      </c>
      <c r="AA225" s="3">
        <f>LEFT(S225,FIND(CHAR(10),S225)-1)</f>
        <v/>
      </c>
      <c r="AB225" s="2">
        <f>LEFT(T225,FIND(CHAR(10),T225)-1)</f>
        <v/>
      </c>
      <c r="AC225" s="2">
        <f>LEFT(U225,FIND(CHAR(10),U225)-1)</f>
        <v/>
      </c>
      <c r="AD225" s="2">
        <f>LEFT(V225,FIND(CHAR(10),V225)-1)</f>
        <v/>
      </c>
      <c r="AE225" s="2">
        <f>LEFT(W225,FIND(CHAR(10),W225)-1)</f>
        <v/>
      </c>
      <c r="AF225" s="0" t="inlineStr">
        <is>
          <t>信封件-US.UK.DE,信封件-US,信封件-FR,信封件-JP</t>
        </is>
      </c>
      <c r="AG225" s="0" t="inlineStr">
        <is>
          <t>multicolor</t>
        </is>
      </c>
      <c r="AH225" s="0" t="inlineStr"/>
      <c r="AJ225" s="0" t="inlineStr">
        <is>
          <t>metal</t>
        </is>
      </c>
      <c r="AK225" s="0" t="inlineStr">
        <is>
          <t>金属</t>
        </is>
      </c>
      <c r="AL225" s="0" t="inlineStr">
        <is>
          <t>3.8</t>
        </is>
      </c>
      <c r="AM225" s="0" t="inlineStr">
        <is>
          <t>20</t>
        </is>
      </c>
      <c r="AN225" s="5" t="n">
        <v>0.04</v>
      </c>
      <c r="AO225" s="0" t="n">
        <v>12.99</v>
      </c>
      <c r="AP225" s="0" t="n">
        <v>5.26</v>
      </c>
      <c r="AQ225" s="0" t="n">
        <v>4.99</v>
      </c>
      <c r="AR225" s="0">
        <f>IF(VALUE(TRIM(AM225))&lt;=100,"202411999000529084",IF(VALUE(TRIM(AM225))&lt;=200,"202411999000529085",IF(VALUE(TRIM(AM225))&lt;=300,"202411999000529087",IF(VALUE(TRIM(AM225))&lt;=400,"202411999000529089",IF(VALUE(TRIM(AM225))&lt;=500,"202411999000529090",IF(VALUE(TRIM(AM225))&lt;=1000,"202411999000532718","202411999000536024"))))))</f>
        <v/>
      </c>
      <c r="AU225" s="0" t="inlineStr">
        <is>
          <t>正常</t>
        </is>
      </c>
      <c r="BA225" s="0" t="inlineStr">
        <is>
          <t>http://23.94.38.62/UVBpaHJxTzU3TTJyYXhKMmZndVVibXVSVjA0UDhKbzMxdG9zYndWN3diOERucDZ0U01ZQTJVeG5YQThyZEhkNm9sMG50RXF3Vzk4PQ.jpg</t>
        </is>
      </c>
      <c r="BB225" s="0" t="inlineStr">
        <is>
          <t>http://23.94.38.62/dXRsdUlJdXFKcWp5b1VDcXhvR3c0TmxOZWZWRW1naDVFSmV2Ny9GWUtrZFhFanNRb2krUm80THlJWHNsOUtxK29CL3FZU05kMDZJPQ.jpg</t>
        </is>
      </c>
      <c r="BC225" s="0" t="inlineStr">
        <is>
          <t>http://23.94.38.62/L1EyRjJySjRFKzdsUWd2eTJObFpZTk5ZRFNFN3M0VFpPTjJISVdNV1J3YmRRS2EwOGUxZW1nNmpWWHBoTjVhL1l4TjFXZGFxS0tJPQ.jpg</t>
        </is>
      </c>
      <c r="BD225" s="0" t="inlineStr">
        <is>
          <t>http://23.94.38.62/c2NwUVcwbnpvM2ljeXNqbU4wcE5CL2tnblV6UTNOc3crclVwNzZGREM0QXBiS25yaS9ib2t3SVV6WGhwdGJ1MTBIdmdRM2pxRjAwPQ.jpg</t>
        </is>
      </c>
      <c r="BE225" s="0" t="inlineStr">
        <is>
          <t>http://23.94.38.62/L3IwK0VPd0IyU3NOb2ZCb0pEZi9tQXJyS2JYNEd2SmRyelhocTc0dG9hQlB5dGVXNFB4RnBaL0NxMThzWUY4SmtUVC9nMVhuYVNjPQ.jpg</t>
        </is>
      </c>
      <c r="BF225" s="0" t="n"/>
      <c r="BG225" s="0" t="n"/>
      <c r="BH225" s="0" t="n"/>
      <c r="BI225" s="0" t="n"/>
      <c r="BJ225" s="0" t="inlineStr">
        <is>
          <t>http://23.94.38.62/Tk9qeUNKRnBzOEY5NE5na2czUkt5OHJRanNzZ1NjRGIvU2RzZG1VRTVlL2dkeDF2eHNOT01Ha1JCNE5GOVAreUpwQnAzYitKQS9NPQ.jpg@100</t>
        </is>
      </c>
      <c r="BK225" s="0">
        <f>IF(ISBLANK(BJ225),BA225,BJ225)</f>
        <v/>
      </c>
      <c r="BL225" s="0" t="inlineStr">
        <is>
          <t>AGL241121015</t>
        </is>
      </c>
      <c r="BN225" s="0" t="inlineStr">
        <is>
          <t xml:space="preserve"> Colorful Earrings Women's Vintage Crystal Round Earrings Accessories</t>
        </is>
      </c>
      <c r="BO225" s="0" t="inlineStr">
        <is>
          <t>彩色耳环 女士复古水晶圆形耳环 配饰</t>
        </is>
      </c>
      <c r="BP225" s="0" t="inlineStr">
        <is>
          <t>创意彩色月光石耳钉</t>
        </is>
      </c>
      <c r="BQ225" s="0" t="inlineStr">
        <is>
          <t>Creative Colorful Moonstone Earrings</t>
        </is>
      </c>
    </row>
    <row r="226" ht="50" customHeight="1" s="1">
      <c r="A226" s="0" t="inlineStr">
        <is>
          <t>WSM61122082C</t>
        </is>
      </c>
      <c r="B226" s="0" t="inlineStr">
        <is>
          <t>Herunwer</t>
        </is>
      </c>
      <c r="C226" s="0" t="inlineStr">
        <is>
          <t>2WXX20250106</t>
        </is>
      </c>
      <c r="D226" s="0" t="inlineStr">
        <is>
          <t>-</t>
        </is>
      </c>
      <c r="F226" s="0">
        <f>C226&amp;D226&amp;A226&amp;D226&amp;B226</f>
        <v/>
      </c>
      <c r="G226" s="0">
        <f>C226&amp;D226&amp;E226&amp;D226&amp;B226</f>
        <v/>
      </c>
      <c r="J226" s="0">
        <f>BN226</f>
        <v/>
      </c>
      <c r="K226" s="0" t="inlineStr">
        <is>
          <t xml:space="preserve">Herunwer </t>
        </is>
      </c>
      <c r="L226" s="0">
        <f>K226&amp;J226</f>
        <v/>
      </c>
      <c r="M226" s="0">
        <f>LEN(L226)</f>
        <v/>
      </c>
      <c r="N226" s="0" t="inlineStr">
        <is>
          <t xml:space="preserve"> Women Full Diamond Crystal Rhinestone Choker Necklace Wedding Jewelry&lt;br&gt;Feature:&lt;br&gt;    new and high quality.&lt;br&gt;Quantity: 1&lt;br&gt;Material: Crystal,Alloy&lt;br&gt;Necklace length: 29cm+10cm(Extended chain)/11.42"+3.94"(Extended chain)&lt;br&gt;Necklace Width: 2.5cm/0.98inch&lt;br&gt;Color: White&lt;br&gt;  Package Content:&lt;br&gt; 1X Women Full Diamond Crystal Rhinestone Choker Necklace Wedding Jewelry (NO Retail Box. Packed Safely in Bubble Bag)&lt;br&gt; </t>
        </is>
      </c>
      <c r="O226" s="2">
        <f>IF(ISNUMBER(SEARCH("&lt;br&gt;Size",SUBSTITUTE(TRIM(N226),"&lt;br&gt; ","&lt;br&gt;"))),LEFT(SUBSTITUTE(TRIM(N226),"&lt;br&gt; ","&lt;br&gt;"),SEARCH("&lt;br&gt;Size",SUBSTITUTE(TRIM(N226),"&lt;br&gt; ","&lt;br&gt;"))-1),SUBSTITUTE(TRIM(N226),"&lt;br&gt; ","&lt;br&gt;"))</f>
        <v/>
      </c>
      <c r="P226" s="2">
        <f>IF(ISNUMBER(SEARCH("Size&lt;br&gt;US",O226)),LEFT(O226,SEARCH("Size&lt;br&gt;US",O226)-1),O226)</f>
        <v/>
      </c>
      <c r="Q226" s="2">
        <f>SUBSTITUTE(P226,"&lt;br&gt;",CHAR(10))</f>
        <v/>
      </c>
      <c r="R226" s="2">
        <f>REPLACE(Q226,1,FIND(CHAR(10),Q226),)</f>
        <v/>
      </c>
      <c r="S226" s="3">
        <f>REPLACE(R226,1,FIND(CHAR(10),R226),)</f>
        <v/>
      </c>
      <c r="T226" s="3">
        <f>REPLACE(S226,1,FIND(CHAR(10),S226),)</f>
        <v/>
      </c>
      <c r="U226" s="3">
        <f>REPLACE(T226,1,FIND(CHAR(10),T226),)</f>
        <v/>
      </c>
      <c r="V226" s="3">
        <f>REPLACE(U226,1,FIND(CHAR(10),U226),)</f>
        <v/>
      </c>
      <c r="W226" s="3">
        <f>REPLACE(V226,1,FIND(CHAR(10),V226),)</f>
        <v/>
      </c>
      <c r="X226" s="3">
        <f>REPLACE(W226,1,FIND(CHAR(10),W226),)</f>
        <v/>
      </c>
      <c r="Y226" s="2">
        <f>K226&amp;"【Service】 If you have any questions, please feel free to contact us and we will answer your questions as soon as possible."</f>
        <v/>
      </c>
      <c r="Z226" s="3" t="inlineStr">
        <is>
          <t>best gift</t>
        </is>
      </c>
      <c r="AA226" s="3">
        <f>LEFT(S226,FIND(CHAR(10),S226)-1)</f>
        <v/>
      </c>
      <c r="AB226" s="2">
        <f>LEFT(T226,FIND(CHAR(10),T226)-1)</f>
        <v/>
      </c>
      <c r="AC226" s="2">
        <f>LEFT(U226,FIND(CHAR(10),U226)-1)</f>
        <v/>
      </c>
      <c r="AD226" s="2">
        <f>LEFT(V226,FIND(CHAR(10),V226)-1)</f>
        <v/>
      </c>
      <c r="AE226" s="2">
        <f>LEFT(W226,FIND(CHAR(10),W226)-1)</f>
        <v/>
      </c>
      <c r="AF226" s="0" t="inlineStr"/>
      <c r="AG226" s="0" t="inlineStr">
        <is>
          <t>白色,White</t>
        </is>
      </c>
      <c r="AH226" s="0" t="inlineStr"/>
      <c r="AJ226" s="0" t="inlineStr"/>
      <c r="AK226" s="0" t="inlineStr"/>
      <c r="AL226" s="0" t="inlineStr">
        <is>
          <t>2.2</t>
        </is>
      </c>
      <c r="AM226" s="0" t="inlineStr">
        <is>
          <t>14.5</t>
        </is>
      </c>
      <c r="AN226" s="5" t="n">
        <v>0.03</v>
      </c>
      <c r="AO226" s="0" t="n">
        <v>11.99</v>
      </c>
      <c r="AP226" s="0" t="n">
        <v>4.94</v>
      </c>
      <c r="AQ226" s="0" t="n">
        <v>4.99</v>
      </c>
      <c r="AR226" s="0">
        <f>IF(VALUE(TRIM(AM226))&lt;=100,"202411999000529084",IF(VALUE(TRIM(AM226))&lt;=200,"202411999000529085",IF(VALUE(TRIM(AM226))&lt;=300,"202411999000529087",IF(VALUE(TRIM(AM226))&lt;=400,"202411999000529089",IF(VALUE(TRIM(AM226))&lt;=500,"202411999000529090",IF(VALUE(TRIM(AM226))&lt;=1000,"202411999000532718","202411999000536024"))))))</f>
        <v/>
      </c>
      <c r="AU226" s="0" t="inlineStr">
        <is>
          <t>正常</t>
        </is>
      </c>
      <c r="BA226" s="0" t="inlineStr">
        <is>
          <t>http://23.94.38.62/d0d3UUVWTlR3KzRsT2d6WmhHNjh5Z2dVVXlOQVZacVQwb0ZoTUdlRTZvSHpHcWpDZllSbDFoNzFCMnBWajlUSzFiMldKdUlHQnVBPQ.jpg</t>
        </is>
      </c>
      <c r="BB226" s="0" t="n"/>
      <c r="BC226" s="0" t="n"/>
      <c r="BD226" s="0" t="n"/>
      <c r="BE226" s="0" t="n"/>
      <c r="BF226" s="0" t="n"/>
      <c r="BG226" s="0" t="n"/>
      <c r="BH226" s="0" t="n"/>
      <c r="BI226" s="0" t="n"/>
      <c r="BJ226" s="0" t="n"/>
      <c r="BK226" s="0">
        <f>IF(ISBLANK(BJ226),BA226,BJ226)</f>
        <v/>
      </c>
      <c r="BL226" s="0" t="inlineStr">
        <is>
          <t>WSM61122082C</t>
        </is>
      </c>
      <c r="BN226" s="0" t="inlineStr">
        <is>
          <t>Women Full Diamond Crystal Rhinestone Choker Necklace Wedding Jewelry</t>
        </is>
      </c>
      <c r="BO226" s="0" t="inlineStr">
        <is>
          <t>女士全钻石水晶莱茵石颈链项链婚礼珠宝</t>
        </is>
      </c>
      <c r="BP226" s="0" t="inlineStr">
        <is>
          <t xml:space="preserve">满钻颈链项链2.5cm </t>
        </is>
      </c>
      <c r="BQ226" s="0" t="inlineStr">
        <is>
          <t>Full Diamond Necklace 2.5Cm</t>
        </is>
      </c>
    </row>
    <row r="227" ht="50" customHeight="1" s="1">
      <c r="A227" s="0" t="inlineStr">
        <is>
          <t>LZD210105052</t>
        </is>
      </c>
      <c r="B227" s="0" t="inlineStr">
        <is>
          <t>Herunwer</t>
        </is>
      </c>
      <c r="C227" s="0" t="inlineStr">
        <is>
          <t>2WXX20250106</t>
        </is>
      </c>
      <c r="D227" s="0" t="inlineStr">
        <is>
          <t>-</t>
        </is>
      </c>
      <c r="E227" s="0" t="n"/>
      <c r="F227" s="0">
        <f>C227&amp;D227&amp;A227&amp;D227&amp;B227</f>
        <v/>
      </c>
      <c r="G227" s="0">
        <f>C227&amp;D227&amp;E227&amp;D227&amp;B227</f>
        <v/>
      </c>
      <c r="J227" s="0">
        <f>BN227</f>
        <v/>
      </c>
      <c r="K227" s="0" t="inlineStr">
        <is>
          <t xml:space="preserve">Herunwer </t>
        </is>
      </c>
      <c r="L227" s="0">
        <f>K227&amp;J227</f>
        <v/>
      </c>
      <c r="M227" s="0">
        <f>LEN(L227)</f>
        <v/>
      </c>
      <c r="N227" s="0" t="inlineStr">
        <is>
          <t>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 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 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t>
        </is>
      </c>
      <c r="O227" s="2">
        <f>IF(ISNUMBER(SEARCH("&lt;br&gt;Size",SUBSTITUTE(TRIM(N227),"&lt;br&gt; ","&lt;br&gt;"))),LEFT(SUBSTITUTE(TRIM(N227),"&lt;br&gt; ","&lt;br&gt;"),SEARCH("&lt;br&gt;Size",SUBSTITUTE(TRIM(N227),"&lt;br&gt; ","&lt;br&gt;"))-1),SUBSTITUTE(TRIM(N227),"&lt;br&gt; ","&lt;br&gt;"))</f>
        <v/>
      </c>
      <c r="P227" s="2">
        <f>IF(ISNUMBER(SEARCH("Size&lt;br&gt;US",O227)),LEFT(O227,SEARCH("Size&lt;br&gt;US",O227)-1),O227)</f>
        <v/>
      </c>
      <c r="Q227" s="2">
        <f>SUBSTITUTE(P227,"&lt;br&gt;",CHAR(10))</f>
        <v/>
      </c>
      <c r="R227" s="2">
        <f>REPLACE(Q227,1,FIND(CHAR(10),Q227),)</f>
        <v/>
      </c>
      <c r="S227" s="3">
        <f>REPLACE(R227,1,FIND(CHAR(10),R227),)</f>
        <v/>
      </c>
      <c r="T227" s="3">
        <f>REPLACE(S227,1,FIND(CHAR(10),S227),)</f>
        <v/>
      </c>
      <c r="U227" s="3">
        <f>REPLACE(T227,1,FIND(CHAR(10),T227),)</f>
        <v/>
      </c>
      <c r="V227" s="3">
        <f>REPLACE(U227,1,FIND(CHAR(10),U227),)</f>
        <v/>
      </c>
      <c r="W227" s="3">
        <f>REPLACE(V227,1,FIND(CHAR(10),V227),)</f>
        <v/>
      </c>
      <c r="X227" s="3">
        <f>REPLACE(W227,1,FIND(CHAR(10),W227),)</f>
        <v/>
      </c>
      <c r="Y227" s="2">
        <f>K227&amp;"【Service】 If you have any questions, please feel free to contact us and we will answer your questions as soon as possible."</f>
        <v/>
      </c>
      <c r="Z227" s="3" t="inlineStr">
        <is>
          <t>best gift</t>
        </is>
      </c>
      <c r="AA227" s="3">
        <f>LEFT(S227,FIND(CHAR(10),S227)-1)</f>
        <v/>
      </c>
      <c r="AB227" s="2">
        <f>LEFT(T227,FIND(CHAR(10),T227)-1)</f>
        <v/>
      </c>
      <c r="AC227" s="2">
        <f>LEFT(U227,FIND(CHAR(10),U227)-1)</f>
        <v/>
      </c>
      <c r="AD227" s="2">
        <f>LEFT(V227,FIND(CHAR(10),V227)-1)</f>
        <v/>
      </c>
      <c r="AE227" s="2">
        <f>LEFT(W227,FIND(CHAR(10),W227)-1)</f>
        <v/>
      </c>
      <c r="AF227" s="0" t="inlineStr"/>
      <c r="AG227" s="0" t="inlineStr">
        <is>
          <t>As shown</t>
        </is>
      </c>
      <c r="AH227" s="0" t="inlineStr"/>
      <c r="AJ227" s="0" t="inlineStr">
        <is>
          <t>Silver plated copper</t>
        </is>
      </c>
      <c r="AK227" s="0" t="inlineStr"/>
      <c r="AL227" s="0" t="inlineStr">
        <is>
          <t>9.5</t>
        </is>
      </c>
      <c r="AM227" s="0" t="inlineStr">
        <is>
          <t>10</t>
        </is>
      </c>
      <c r="AN227" s="5" t="n">
        <v>0.02</v>
      </c>
      <c r="AO227" s="0" t="n">
        <v>15.99</v>
      </c>
      <c r="AP227" s="0" t="n">
        <v>6.4</v>
      </c>
      <c r="AQ227" s="0" t="n">
        <v>5.99</v>
      </c>
      <c r="AR227" s="0">
        <f>IF(VALUE(TRIM(AM227))&lt;=100,"202411999000529084",IF(VALUE(TRIM(AM227))&lt;=200,"202411999000529085",IF(VALUE(TRIM(AM227))&lt;=300,"202411999000529087",IF(VALUE(TRIM(AM227))&lt;=400,"202411999000529089",IF(VALUE(TRIM(AM227))&lt;=500,"202411999000529090",IF(VALUE(TRIM(AM227))&lt;=1000,"202411999000532718","202411999000536024"))))))</f>
        <v/>
      </c>
      <c r="AU227" s="0" t="inlineStr">
        <is>
          <t>正常</t>
        </is>
      </c>
      <c r="BA227" s="0" t="inlineStr">
        <is>
          <t>http://23.94.38.62/dzU5Y2EweGlJWU9lVXNYQnRQczdrTnhGejhTR0g5aHk5cjViV3lkcHdUN1RydlFLdDZkdStwYWJBSVRnVFhWelBQOERzeEFwNTFNPQ.jpg</t>
        </is>
      </c>
      <c r="BB227" s="0" t="inlineStr">
        <is>
          <t>http://23.94.38.62/UlZoM1A5amZsTEp3cjFaUUg5cW4ydW1EWnVRVENoSmNjb0dETjJGUG4wcEw4bjFRMFNlWHRhelZSOVI2V2VTUGJRNU40SDAwbEhVPQ.jpg</t>
        </is>
      </c>
      <c r="BC227" s="0" t="inlineStr">
        <is>
          <t>http://23.94.38.62/T01PcVJxOEM1MkJRTHhDTjdrM2RpdjNkZmZTSWhkTUNlNGNETHZKMnRXSmQ3b3JWRGtnUnpWYzk1eTNLdWFUTnRkM3JKZ0NTbzA4PQ.jpg</t>
        </is>
      </c>
      <c r="BD227" s="0" t="inlineStr">
        <is>
          <t>http://23.94.38.62/ZVZKaTFaTklvT0hFUUFSaVVrUktHOVFLaTR2ZklyN1B2cm9wMlp0R1hmblJDQTdCcXhkUzdrTUE2cy83STVEZWdXZ3pYdnlNb2xzPQ.jpg</t>
        </is>
      </c>
      <c r="BE227" s="0" t="inlineStr">
        <is>
          <t>http://23.94.38.62/dGxuclMyT2ZZWTJYMStDZzM1T2o3YThyQWliNnhNa3NQS3hhSkI4dXZpSi9OVktBanVkNDBuN0xyekZpSXQvd05mM0ZqS052cW1ZPQ.jpg</t>
        </is>
      </c>
      <c r="BF227" s="0" t="inlineStr">
        <is>
          <t>http://23.94.38.62/RFFZa3AwNE04eVpkcTRJOTdjWUhjNkNZQTB1S0Z4VkZzSnRuM3lSTDVrWTIyRXFZOGVmSEFTTHNiOVRML0VHSjVFdTVLUjhHSitVPQ.jpg</t>
        </is>
      </c>
      <c r="BG227" s="0" t="inlineStr">
        <is>
          <t>http://23.94.38.62/MzVpaGJVVjd0RmgyVDU0WUI3ZDN0cG5qYlNCVXZ1NU9HdTBzN2JhSjhiRGltV29ORmNnakgxS1E0bFViV3o2Nkx4NHZlZ0tpdkYwPQ.jpg</t>
        </is>
      </c>
      <c r="BH227" s="0" t="inlineStr">
        <is>
          <t>http://23.94.38.62/bTdreGJ2cVJUd2w5dkNMalo2TEkzZkx4VW9BMW0zeGlWK3BDaWdnM2lZc1RqM1h4SXlqdWNxV3JQMVpKSjhwTEJ3REJ1d0d1MGM4PQ.jpg</t>
        </is>
      </c>
      <c r="BI227" s="0" t="inlineStr">
        <is>
          <t>http://23.94.38.62/ZFh5eENRbWlFOGZ4WStDbWJMYlhjbGhpZWMvM1h5WE5waEZUby9weTZCNE5Vd0NKdVQ0WkdVZ0Z4VWFTRmRtN0ZObjcrc3pKV0NnPQ.jpg</t>
        </is>
      </c>
      <c r="BJ227" s="0" t="n"/>
      <c r="BK227" s="0">
        <f>IF(ISBLANK(BJ227),BA227,BJ227)</f>
        <v/>
      </c>
      <c r="BL227" s="0" t="inlineStr">
        <is>
          <t>LZD210105052</t>
        </is>
      </c>
      <c r="BN227" s="0" t="inlineStr">
        <is>
          <t>To My Daughter, I Will Always Be With My Mother-Elegant Love Giraffe Necklace</t>
        </is>
      </c>
      <c r="BO227" s="0" t="inlineStr">
        <is>
          <t>致我的女儿，我将永远陪伴着我的母亲 - 优雅的爱心长颈鹿项链</t>
        </is>
      </c>
      <c r="BP227" s="0" t="inlineStr">
        <is>
          <t>我将永远在你身边-长颈鹿项链</t>
        </is>
      </c>
      <c r="BQ227" s="0" t="inlineStr">
        <is>
          <t>I Will Always Be There For You - Giraffe Necklace</t>
        </is>
      </c>
    </row>
    <row r="228" ht="50" customHeight="1" s="1">
      <c r="A228" s="0" t="inlineStr">
        <is>
          <t>0A641B</t>
        </is>
      </c>
      <c r="B228" s="0" t="inlineStr">
        <is>
          <t>Herunwer</t>
        </is>
      </c>
      <c r="C228" s="0" t="inlineStr">
        <is>
          <t>2WXX20250106</t>
        </is>
      </c>
      <c r="D228" s="0" t="inlineStr">
        <is>
          <t>-</t>
        </is>
      </c>
      <c r="E228" s="0" t="n"/>
      <c r="F228" s="0">
        <f>C228&amp;D228&amp;A228&amp;D228&amp;B228</f>
        <v/>
      </c>
      <c r="G228" s="0">
        <f>C228&amp;D228&amp;E228&amp;D228&amp;B228</f>
        <v/>
      </c>
      <c r="J228" s="0">
        <f>BN228</f>
        <v/>
      </c>
      <c r="K228" s="0" t="inlineStr">
        <is>
          <t xml:space="preserve">Herunwer </t>
        </is>
      </c>
      <c r="L228" s="0">
        <f>K228&amp;J228</f>
        <v/>
      </c>
      <c r="M228" s="0">
        <f>LEN(L228)</f>
        <v/>
      </c>
      <c r="N228" s="0" t="inlineStr">
        <is>
          <t>&lt;br&gt;1PC Wristband Magnetic Rhinestone Buckle Leather Wrap Bracelet Bangle&lt;br&gt; Feature:&lt;br&gt;   new and high quality.&lt;br&gt;Quantity: 1      Material:    Alloys, leather cord,Rhinestone&lt;br&gt; Color:As shown&lt;br&gt;Length:approx 25cm&lt;br&gt; A good decoration for fashion.&lt;br&gt;Catch this beautiful accessories for you.&lt;br&gt;Match with suitable apparel for different occasion.&lt;br&gt;Wonderful gift for you and your .&lt;br&gt;Special design and unique structure, a popular item.&lt;br&gt;       Package Content:&lt;br&gt;   1PC Wristband Magnetic Rhinestone Buckle Leather Wrap Bracelet Bangle    (Without Retail Packaging)&lt;br&gt;</t>
        </is>
      </c>
      <c r="O228" s="2">
        <f>IF(ISNUMBER(SEARCH("&lt;br&gt;Size",SUBSTITUTE(TRIM(N228),"&lt;br&gt; ","&lt;br&gt;"))),LEFT(SUBSTITUTE(TRIM(N228),"&lt;br&gt; ","&lt;br&gt;"),SEARCH("&lt;br&gt;Size",SUBSTITUTE(TRIM(N228),"&lt;br&gt; ","&lt;br&gt;"))-1),SUBSTITUTE(TRIM(N228),"&lt;br&gt; ","&lt;br&gt;"))</f>
        <v/>
      </c>
      <c r="P228" s="2">
        <f>IF(ISNUMBER(SEARCH("Size&lt;br&gt;US",O228)),LEFT(O228,SEARCH("Size&lt;br&gt;US",O228)-1),O228)</f>
        <v/>
      </c>
      <c r="Q228" s="2">
        <f>SUBSTITUTE(P228,"&lt;br&gt;",CHAR(10))</f>
        <v/>
      </c>
      <c r="R228" s="2">
        <f>REPLACE(Q228,1,FIND(CHAR(10),Q228),)</f>
        <v/>
      </c>
      <c r="S228" s="3">
        <f>REPLACE(R228,1,FIND(CHAR(10),R228),)</f>
        <v/>
      </c>
      <c r="T228" s="3">
        <f>REPLACE(S228,1,FIND(CHAR(10),S228),)</f>
        <v/>
      </c>
      <c r="U228" s="3">
        <f>REPLACE(T228,1,FIND(CHAR(10),T228),)</f>
        <v/>
      </c>
      <c r="V228" s="3">
        <f>REPLACE(U228,1,FIND(CHAR(10),U228),)</f>
        <v/>
      </c>
      <c r="W228" s="3">
        <f>REPLACE(V228,1,FIND(CHAR(10),V228),)</f>
        <v/>
      </c>
      <c r="X228" s="3">
        <f>REPLACE(W228,1,FIND(CHAR(10),W228),)</f>
        <v/>
      </c>
      <c r="Y228" s="2">
        <f>K228&amp;"【Service】 If you have any questions, please feel free to contact us and we will answer your questions as soon as possible."</f>
        <v/>
      </c>
      <c r="Z228" s="3" t="inlineStr">
        <is>
          <t>best gift</t>
        </is>
      </c>
      <c r="AA228" s="3">
        <f>LEFT(S228,FIND(CHAR(10),S228)-1)</f>
        <v/>
      </c>
      <c r="AB228" s="2">
        <f>LEFT(T228,FIND(CHAR(10),T228)-1)</f>
        <v/>
      </c>
      <c r="AC228" s="2">
        <f>LEFT(U228,FIND(CHAR(10),U228)-1)</f>
        <v/>
      </c>
      <c r="AD228" s="2">
        <f>LEFT(V228,FIND(CHAR(10),V228)-1)</f>
        <v/>
      </c>
      <c r="AE228" s="2">
        <f>LEFT(W228,FIND(CHAR(10),W228)-1)</f>
        <v/>
      </c>
      <c r="AF228" s="0" t="inlineStr"/>
      <c r="AG228" s="0" t="inlineStr">
        <is>
          <t>Black</t>
        </is>
      </c>
      <c r="AH228" s="0" t="inlineStr"/>
      <c r="AJ228" s="0" t="inlineStr"/>
      <c r="AK228" s="0" t="inlineStr"/>
      <c r="AL228" s="0" t="inlineStr">
        <is>
          <t>1</t>
        </is>
      </c>
      <c r="AM228" s="0" t="inlineStr">
        <is>
          <t>9.6</t>
        </is>
      </c>
      <c r="AN228" s="5" t="n">
        <v>0.02</v>
      </c>
      <c r="AO228" s="0" t="n">
        <v>11.99</v>
      </c>
      <c r="AP228" s="0" t="n">
        <v>4.69</v>
      </c>
      <c r="AQ228" s="0" t="n">
        <v>4.99</v>
      </c>
      <c r="AR228" s="0">
        <f>IF(VALUE(TRIM(AM228))&lt;=100,"202411999000529084",IF(VALUE(TRIM(AM228))&lt;=200,"202411999000529085",IF(VALUE(TRIM(AM228))&lt;=300,"202411999000529087",IF(VALUE(TRIM(AM228))&lt;=400,"202411999000529089",IF(VALUE(TRIM(AM228))&lt;=500,"202411999000529090",IF(VALUE(TRIM(AM228))&lt;=1000,"202411999000532718","202411999000536024"))))))</f>
        <v/>
      </c>
      <c r="AU228" s="0" t="inlineStr">
        <is>
          <t>正常</t>
        </is>
      </c>
      <c r="BA228" s="0" t="inlineStr">
        <is>
          <t>http://23.94.38.62/V2doYzVZR1lvd3M0STY5ZlFySUo4N3VsMHBBZncvWGt4NmJzd2NSR3dvWjNLQW1BZVFxZURXUDY4TlRtZ3JIOWloTEhsL28xWklvPQ.jpg</t>
        </is>
      </c>
      <c r="BB228" s="0" t="inlineStr">
        <is>
          <t>http://23.94.38.62/WEQ2Z2ptdUNwM0NCVEt1NGJDL3hWUkhqSGEwSmlyYUdSa285MjJDaTFiaDdHNmJOeXozUU5yM2xaWm1xNFFjQmo2dUFvV0pDUjNrPQ.jpg</t>
        </is>
      </c>
      <c r="BC228" s="0" t="inlineStr">
        <is>
          <t>http://23.94.38.62/M1g4Kzk2WmpQM1JHYUxieDU4YjE0V3JIN0hrU2tsSDdSUHVZdG83blZVQjU2M0JvWWQ4K3M4YkhhQ0pISWtEdnVwYWUrbW0rUzBvPQ.jpg</t>
        </is>
      </c>
      <c r="BD228" s="0" t="n"/>
      <c r="BE228" s="0" t="n"/>
      <c r="BF228" s="0" t="n"/>
      <c r="BK228" s="0">
        <f>IF(ISBLANK(BJ228),BA228,BJ228)</f>
        <v/>
      </c>
      <c r="BL228" s="0" t="inlineStr">
        <is>
          <t>0A641B</t>
        </is>
      </c>
      <c r="BN228" s="0" t="inlineStr">
        <is>
          <t>Wristband Magnetic Rhinestone Buckle Leather Wrap Bracelet Bangle</t>
        </is>
      </c>
      <c r="BO228" s="0" t="inlineStr">
        <is>
          <t>腕带磁性水钻扣皮革缠绕手链手镯</t>
        </is>
      </c>
      <c r="BP228" s="0" t="inlineStr">
        <is>
          <t>韩版时尚编织单圈皮绳手链</t>
        </is>
      </c>
      <c r="BQ228" s="0" t="inlineStr">
        <is>
          <t>Korean Style Fashion Braided Single Loop Leather Cord Bracelet</t>
        </is>
      </c>
    </row>
    <row r="229" ht="50" customHeight="1" s="1">
      <c r="A229" s="0" t="inlineStr">
        <is>
          <t>WSM5032001A</t>
        </is>
      </c>
      <c r="B229" s="0" t="inlineStr">
        <is>
          <t>Herunwer</t>
        </is>
      </c>
      <c r="C229" s="0" t="inlineStr">
        <is>
          <t>2WXX20250106</t>
        </is>
      </c>
      <c r="D229" s="0" t="inlineStr">
        <is>
          <t>-</t>
        </is>
      </c>
      <c r="E229" s="0" t="n"/>
      <c r="F229" s="0">
        <f>C229&amp;D229&amp;A229&amp;D229&amp;B229</f>
        <v/>
      </c>
      <c r="G229" s="0">
        <f>C229&amp;D229&amp;E229&amp;D229&amp;B229</f>
        <v/>
      </c>
      <c r="J229" s="0">
        <f>BN229</f>
        <v/>
      </c>
      <c r="K229" s="0" t="inlineStr">
        <is>
          <t xml:space="preserve">Herunwer </t>
        </is>
      </c>
      <c r="L229" s="0">
        <f>K229&amp;J229</f>
        <v/>
      </c>
      <c r="M229" s="0">
        <f>LEN(L229)</f>
        <v/>
      </c>
      <c r="N229" s="0" t="inlineStr">
        <is>
          <t xml:space="preserve">&lt;br&gt; Leather Multilayer Bracelet Wristband&lt;br&gt;   Feature:&lt;br&gt; new and high quality.&lt;br&gt;Quantity:1PC&lt;br&gt; Match with suitable apparel for different occasion&lt;br&gt; Wonderful gift for you and your&lt;br&gt; Catch this beautiful accessories for you&lt;br&gt; Material:Alloy,Rope Leather&lt;br&gt; </t>
        </is>
      </c>
      <c r="O229" s="2">
        <f>IF(ISNUMBER(SEARCH("&lt;br&gt;Size",SUBSTITUTE(TRIM(N229),"&lt;br&gt; ","&lt;br&gt;"))),LEFT(SUBSTITUTE(TRIM(N229),"&lt;br&gt; ","&lt;br&gt;"),SEARCH("&lt;br&gt;Size",SUBSTITUTE(TRIM(N229),"&lt;br&gt; ","&lt;br&gt;"))-1),SUBSTITUTE(TRIM(N229),"&lt;br&gt; ","&lt;br&gt;"))</f>
        <v/>
      </c>
      <c r="P229" s="2">
        <f>IF(ISNUMBER(SEARCH("Size&lt;br&gt;US",O229)),LEFT(O229,SEARCH("Size&lt;br&gt;US",O229)-1),O229)</f>
        <v/>
      </c>
      <c r="Q229" s="2">
        <f>SUBSTITUTE(P229,"&lt;br&gt;",CHAR(10))</f>
        <v/>
      </c>
      <c r="R229" s="2">
        <f>REPLACE(Q229,1,FIND(CHAR(10),Q229),)</f>
        <v/>
      </c>
      <c r="S229" s="3">
        <f>REPLACE(R229,1,FIND(CHAR(10),R229),)</f>
        <v/>
      </c>
      <c r="T229" s="3">
        <f>REPLACE(S229,1,FIND(CHAR(10),S229),)</f>
        <v/>
      </c>
      <c r="U229" s="3">
        <f>REPLACE(T229,1,FIND(CHAR(10),T229),)</f>
        <v/>
      </c>
      <c r="V229" s="3">
        <f>REPLACE(U229,1,FIND(CHAR(10),U229),)</f>
        <v/>
      </c>
      <c r="W229" s="3">
        <f>REPLACE(V229,1,FIND(CHAR(10),V229),)</f>
        <v/>
      </c>
      <c r="X229" s="3">
        <f>REPLACE(W229,1,FIND(CHAR(10),W229),)</f>
        <v/>
      </c>
      <c r="Y229" s="2">
        <f>K229&amp;"【Service】 If you have any questions, please feel free to contact us and we will answer your questions as soon as possible."</f>
        <v/>
      </c>
      <c r="Z229" s="3" t="inlineStr">
        <is>
          <t>best gift</t>
        </is>
      </c>
      <c r="AA229" s="3">
        <f>LEFT(S229,FIND(CHAR(10),S229)-1)</f>
        <v/>
      </c>
      <c r="AB229" s="2">
        <f>LEFT(T229,FIND(CHAR(10),T229)-1)</f>
        <v/>
      </c>
      <c r="AC229" s="2">
        <f>LEFT(U229,FIND(CHAR(10),U229)-1)</f>
        <v/>
      </c>
      <c r="AD229" s="2">
        <f>LEFT(V229,FIND(CHAR(10),V229)-1)</f>
        <v/>
      </c>
      <c r="AE229" s="2">
        <f>LEFT(W229,FIND(CHAR(10),W229)-1)</f>
        <v/>
      </c>
      <c r="AF229" s="0" t="inlineStr"/>
      <c r="AG229" s="0" t="inlineStr">
        <is>
          <t>White</t>
        </is>
      </c>
      <c r="AH229" s="0" t="inlineStr"/>
      <c r="AJ229" s="0" t="inlineStr"/>
      <c r="AK229" s="0" t="inlineStr"/>
      <c r="AL229" s="0" t="inlineStr">
        <is>
          <t>1.8</t>
        </is>
      </c>
      <c r="AM229" s="0" t="inlineStr">
        <is>
          <t>12</t>
        </is>
      </c>
      <c r="AN229" s="5" t="n">
        <v>0.03</v>
      </c>
      <c r="AO229" s="0" t="n">
        <v>11.99</v>
      </c>
      <c r="AP229" s="0" t="n">
        <v>4.86</v>
      </c>
      <c r="AQ229" s="0" t="n">
        <v>4.99</v>
      </c>
      <c r="AR229" s="0">
        <f>IF(VALUE(TRIM(AM229))&lt;=100,"202411999000529084",IF(VALUE(TRIM(AM229))&lt;=200,"202411999000529085",IF(VALUE(TRIM(AM229))&lt;=300,"202411999000529087",IF(VALUE(TRIM(AM229))&lt;=400,"202411999000529089",IF(VALUE(TRIM(AM229))&lt;=500,"202411999000529090",IF(VALUE(TRIM(AM229))&lt;=1000,"202411999000532718","202411999000536024"))))))</f>
        <v/>
      </c>
      <c r="AU229" s="0" t="inlineStr">
        <is>
          <t>正常</t>
        </is>
      </c>
      <c r="BA229" s="0" t="inlineStr">
        <is>
          <t>http://23.94.38.62/S2hNczJxbkk4b1Byc3V4cE9Ici8xTzJXSHRjeFVmbTAwSS8zeXFPRWFlcjZrN3hJQkR3SGRxUmtSMk40YUpBUWFzUUQzMGF6d3hnPQ.jpg</t>
        </is>
      </c>
      <c r="BB229" s="0" t="inlineStr">
        <is>
          <t>http://23.94.38.62/SlRxbWlwMDJ2eVBHUHNtbjRiRnVuN1RKZCs1VTBCWW9mMUFOZDFFL3BRV05FR2NZMFhjMWJROHNIRnR6aWs4Znp5TVVGK0YyUVpNPQ.jpg</t>
        </is>
      </c>
      <c r="BC229" s="0" t="inlineStr">
        <is>
          <t>http://23.94.38.62/RGxvajdNUUhFUGRYeS9SRWx0NkxMRUt3N2FxUUtnM2lyVGVKNDJPQjhUN2EyUUZDeThVbE9SaXp3dGRYQzl6QTF6RE1wTUw1d1pBPQ.jpg</t>
        </is>
      </c>
      <c r="BD229" s="0" t="n"/>
      <c r="BE229" s="0" t="n"/>
      <c r="BF229" s="0" t="n"/>
      <c r="BG229" s="0" t="n"/>
      <c r="BH229" s="0" t="n"/>
      <c r="BI229" s="0" t="n"/>
      <c r="BJ229" s="0" t="inlineStr">
        <is>
          <t>http://23.94.38.62/L2NlQlUrVWliN3VDZ2Jlb1N2V3Z1R1EzeXJNMkJnVFZJTTJBYnJJdGIzLzVrL0ExWVl1TXZuYXgzL1ZIM3AyN3M1Z25hSUNualE4PQ.jpg@100</t>
        </is>
      </c>
      <c r="BK229" s="0">
        <f>IF(ISBLANK(BJ229),BA229,BJ229)</f>
        <v/>
      </c>
      <c r="BL229" s="0" t="inlineStr">
        <is>
          <t>WSM5032001A</t>
        </is>
      </c>
      <c r="BN229" s="0" t="inlineStr">
        <is>
          <t xml:space="preserve">  Leather Multilayer Bracelet Wristband</t>
        </is>
      </c>
      <c r="BO229" s="0" t="inlineStr">
        <is>
          <t>皮革多层手链腕带</t>
        </is>
      </c>
      <c r="BP229" s="0" t="inlineStr">
        <is>
          <t>鸽子编织手链</t>
        </is>
      </c>
      <c r="BQ229" s="0" t="inlineStr">
        <is>
          <t>Pigeon Braided Bracelet</t>
        </is>
      </c>
    </row>
    <row r="230" ht="50" customHeight="1" s="1">
      <c r="A230" s="0" t="inlineStr">
        <is>
          <t>ZSB70428564</t>
        </is>
      </c>
      <c r="B230" s="0" t="inlineStr">
        <is>
          <t>Herunwer</t>
        </is>
      </c>
      <c r="C230" s="0" t="inlineStr">
        <is>
          <t>2WXX20250106</t>
        </is>
      </c>
      <c r="D230" s="0" t="inlineStr">
        <is>
          <t>-</t>
        </is>
      </c>
      <c r="E230" s="0" t="n"/>
      <c r="F230" s="0">
        <f>C230&amp;D230&amp;A230&amp;D230&amp;B230</f>
        <v/>
      </c>
      <c r="G230" s="0">
        <f>C230&amp;D230&amp;E230&amp;D230&amp;B230</f>
        <v/>
      </c>
      <c r="J230" s="0">
        <f>BN230</f>
        <v/>
      </c>
      <c r="K230" s="0" t="inlineStr">
        <is>
          <t xml:space="preserve">Herunwer </t>
        </is>
      </c>
      <c r="L230" s="0">
        <f>K230&amp;J230</f>
        <v/>
      </c>
      <c r="M230" s="0">
        <f>LEN(L230)</f>
        <v/>
      </c>
      <c r="N230" s="0" t="inlineStr">
        <is>
          <t xml:space="preserve"> Multi Layer Leather Alloy Leaf Beads Bracelet Rope Wristband&lt;br&gt;Feature:&lt;br&gt;    new and high quality.&lt;br&gt; Gender:Women&lt;br&gt; Color:Brown&lt;br&gt; Material:Alloy+leather+Rope&lt;br&gt; Length:17cm&lt;br&gt; Weight:20g&lt;br&gt;Nice accessories to integrate jewelry case for girls and collectors&lt;br&gt;Match with suitable apparel for different occasion&lt;br&gt;Wonderful gift for you and your&lt;br&gt;Catch this beautiful accessories for you&lt;br&gt;  Package Content:&lt;br&gt; 1X  Bracelet&lt;br&gt;</t>
        </is>
      </c>
      <c r="O230" s="2">
        <f>IF(ISNUMBER(SEARCH("&lt;br&gt;Size",SUBSTITUTE(TRIM(N230),"&lt;br&gt; ","&lt;br&gt;"))),LEFT(SUBSTITUTE(TRIM(N230),"&lt;br&gt; ","&lt;br&gt;"),SEARCH("&lt;br&gt;Size",SUBSTITUTE(TRIM(N230),"&lt;br&gt; ","&lt;br&gt;"))-1),SUBSTITUTE(TRIM(N230),"&lt;br&gt; ","&lt;br&gt;"))</f>
        <v/>
      </c>
      <c r="P230" s="2">
        <f>IF(ISNUMBER(SEARCH("Size&lt;br&gt;US",O230)),LEFT(O230,SEARCH("Size&lt;br&gt;US",O230)-1),O230)</f>
        <v/>
      </c>
      <c r="Q230" s="2">
        <f>SUBSTITUTE(P230,"&lt;br&gt;",CHAR(10))</f>
        <v/>
      </c>
      <c r="R230" s="2">
        <f>REPLACE(Q230,1,FIND(CHAR(10),Q230),)</f>
        <v/>
      </c>
      <c r="S230" s="3">
        <f>REPLACE(R230,1,FIND(CHAR(10),R230),)</f>
        <v/>
      </c>
      <c r="T230" s="3">
        <f>REPLACE(S230,1,FIND(CHAR(10),S230),)</f>
        <v/>
      </c>
      <c r="U230" s="3">
        <f>REPLACE(T230,1,FIND(CHAR(10),T230),)</f>
        <v/>
      </c>
      <c r="V230" s="3">
        <f>REPLACE(U230,1,FIND(CHAR(10),U230),)</f>
        <v/>
      </c>
      <c r="W230" s="3">
        <f>REPLACE(V230,1,FIND(CHAR(10),V230),)</f>
        <v/>
      </c>
      <c r="X230" s="3">
        <f>REPLACE(W230,1,FIND(CHAR(10),W230),)</f>
        <v/>
      </c>
      <c r="Y230" s="2">
        <f>K230&amp;"【Service】 If you have any questions, please feel free to contact us and we will answer your questions as soon as possible."</f>
        <v/>
      </c>
      <c r="Z230" s="3" t="inlineStr">
        <is>
          <t>best gift</t>
        </is>
      </c>
      <c r="AA230" s="3">
        <f>LEFT(S230,FIND(CHAR(10),S230)-1)</f>
        <v/>
      </c>
      <c r="AB230" s="2">
        <f>LEFT(T230,FIND(CHAR(10),T230)-1)</f>
        <v/>
      </c>
      <c r="AC230" s="2">
        <f>LEFT(U230,FIND(CHAR(10),U230)-1)</f>
        <v/>
      </c>
      <c r="AD230" s="2">
        <f>LEFT(V230,FIND(CHAR(10),V230)-1)</f>
        <v/>
      </c>
      <c r="AE230" s="2">
        <f>LEFT(W230,FIND(CHAR(10),W230)-1)</f>
        <v/>
      </c>
      <c r="AF230" s="0" t="inlineStr"/>
      <c r="AG230" s="0" t="inlineStr">
        <is>
          <t>Brown</t>
        </is>
      </c>
      <c r="AH230" s="0" t="inlineStr"/>
      <c r="AJ230" s="0" t="inlineStr"/>
      <c r="AK230" s="0" t="inlineStr"/>
      <c r="AL230" s="0" t="inlineStr">
        <is>
          <t>3.4</t>
        </is>
      </c>
      <c r="AM230" s="0" t="inlineStr">
        <is>
          <t>20</t>
        </is>
      </c>
      <c r="AN230" s="5" t="n">
        <v>0.04</v>
      </c>
      <c r="AO230" s="0" t="n">
        <v>12.99</v>
      </c>
      <c r="AP230" s="0" t="n">
        <v>5.18</v>
      </c>
      <c r="AQ230" s="0" t="n">
        <v>4.99</v>
      </c>
      <c r="AR230" s="0">
        <f>IF(VALUE(TRIM(AM230))&lt;=100,"202411999000529084",IF(VALUE(TRIM(AM230))&lt;=200,"202411999000529085",IF(VALUE(TRIM(AM230))&lt;=300,"202411999000529087",IF(VALUE(TRIM(AM230))&lt;=400,"202411999000529089",IF(VALUE(TRIM(AM230))&lt;=500,"202411999000529090",IF(VALUE(TRIM(AM230))&lt;=1000,"202411999000532718","202411999000536024"))))))</f>
        <v/>
      </c>
      <c r="AU230" s="0" t="inlineStr">
        <is>
          <t>正常</t>
        </is>
      </c>
      <c r="BA230" s="0" t="inlineStr">
        <is>
          <t>http://23.94.38.62/dndpbFRZMDEzMmx2NWhiZnlmWnNVVXZZenZwM2hnaWFrenN1Z1dHcEFxUlRjOFpYRGFFWVprSnlDZkgyOGNJbzBVRmVDWTNiODdRPQ.jpg</t>
        </is>
      </c>
      <c r="BB230" s="0" t="inlineStr">
        <is>
          <t>http://23.94.38.62/eTc0SWJGdVdqa01xYVNXRStBTU90bmd6WjVUYXF6SW9kT1ZEYVhXdVJydFIxdytONmtNdWhsQnlKcGlOaXM2aUNRL1g5Ty9QcW5rPQ.jpg</t>
        </is>
      </c>
      <c r="BC230" s="0" t="inlineStr">
        <is>
          <t>http://23.94.38.62/ZUt4aHdCOWRXVWs3Vm5uaE5PQm9tS1ZJOFNPQ1NETm5zYWVPYXRFYnNpdzVFL3llSlh1QlpVOHduaW5nb3p2ZENLMmRub2hmei80PQ.jpg</t>
        </is>
      </c>
      <c r="BD230" s="0" t="n"/>
      <c r="BE230" s="0" t="n"/>
      <c r="BF230" s="0" t="n"/>
      <c r="BK230" s="0">
        <f>IF(ISBLANK(BJ230),BA230,BJ230)</f>
        <v/>
      </c>
      <c r="BL230" s="0" t="inlineStr">
        <is>
          <t>ZSB70428564</t>
        </is>
      </c>
      <c r="BN230" s="0" t="inlineStr">
        <is>
          <t>Multi Layer Leather Alloy Leaf Beads Bracelet Rope Wristband</t>
        </is>
      </c>
      <c r="BO230" s="0" t="inlineStr">
        <is>
          <t>多层皮革合金叶珠手链绳腕带</t>
        </is>
      </c>
      <c r="BP230" s="0" t="inlineStr">
        <is>
          <t>多层牛皮手链B006</t>
        </is>
      </c>
      <c r="BQ230" s="0" t="inlineStr">
        <is>
          <t>Multi-Layer Leather Bracelet B006</t>
        </is>
      </c>
    </row>
    <row r="231" ht="50" customHeight="1" s="1">
      <c r="A231" s="0" t="inlineStr">
        <is>
          <t>LLY241122003</t>
        </is>
      </c>
      <c r="B231" s="0" t="inlineStr">
        <is>
          <t>Herunwer</t>
        </is>
      </c>
      <c r="C231" s="0" t="inlineStr">
        <is>
          <t>2WXX20250106</t>
        </is>
      </c>
      <c r="D231" s="0" t="inlineStr">
        <is>
          <t>-</t>
        </is>
      </c>
      <c r="E231" s="0" t="n"/>
      <c r="F231" s="0">
        <f>C231&amp;D231&amp;A231&amp;D231&amp;B231</f>
        <v/>
      </c>
      <c r="G231" s="0">
        <f>C231&amp;D231&amp;E231&amp;D231&amp;B231</f>
        <v/>
      </c>
      <c r="J231" s="0">
        <f>BN231</f>
        <v/>
      </c>
      <c r="K231" s="0" t="inlineStr">
        <is>
          <t xml:space="preserve">Herunwer </t>
        </is>
      </c>
      <c r="L231" s="0">
        <f>K231&amp;J231</f>
        <v/>
      </c>
      <c r="M231" s="0">
        <f>LEN(L231)</f>
        <v/>
      </c>
      <c r="N231" s="0" t="inlineStr">
        <is>
          <t>Women   Bracelets- Men Anklets Personality Love Pendant Bracelet  And Delicate Design Suitable For All  Link- Girl Boy Bracelets Fathe&lt;br&gt;Features:&lt;br&gt;  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 Product Description:&lt;br&gt;Accessory Type: Foot Chain Bracelet&lt;br&gt;Color: Silvery&lt;br&gt;Product Material: Alloy&lt;br&gt;(The material is   alloy, and the rhinestone is imported 888 diamond. I don't need inferior diamonds at home. The price is affordable and the quality is !)&lt;br&gt;[</t>
        </is>
      </c>
      <c r="O231" s="2">
        <f>IF(ISNUMBER(SEARCH("&lt;br&gt;Size",SUBSTITUTE(TRIM(N231),"&lt;br&gt; ","&lt;br&gt;"))),LEFT(SUBSTITUTE(TRIM(N231),"&lt;br&gt; ","&lt;br&gt;"),SEARCH("&lt;br&gt;Size",SUBSTITUTE(TRIM(N231),"&lt;br&gt; ","&lt;br&gt;"))-1),SUBSTITUTE(TRIM(N231),"&lt;br&gt; ","&lt;br&gt;"))</f>
        <v/>
      </c>
      <c r="P231" s="2">
        <f>IF(ISNUMBER(SEARCH("Size&lt;br&gt;US",O231)),LEFT(O231,SEARCH("Size&lt;br&gt;US",O231)-1),O231)</f>
        <v/>
      </c>
      <c r="Q231" s="2">
        <f>SUBSTITUTE(P231,"&lt;br&gt;",CHAR(10))</f>
        <v/>
      </c>
      <c r="R231" s="2">
        <f>REPLACE(Q231,1,FIND(CHAR(10),Q231),)</f>
        <v/>
      </c>
      <c r="S231" s="3">
        <f>REPLACE(R231,1,FIND(CHAR(10),R231),)</f>
        <v/>
      </c>
      <c r="T231" s="3">
        <f>REPLACE(S231,1,FIND(CHAR(10),S231),)</f>
        <v/>
      </c>
      <c r="U231" s="3">
        <f>REPLACE(T231,1,FIND(CHAR(10),T231),)</f>
        <v/>
      </c>
      <c r="V231" s="3">
        <f>REPLACE(U231,1,FIND(CHAR(10),U231),)</f>
        <v/>
      </c>
      <c r="W231" s="3">
        <f>REPLACE(V231,1,FIND(CHAR(10),V231),)</f>
        <v/>
      </c>
      <c r="X231" s="3">
        <f>REPLACE(W231,1,FIND(CHAR(10),W231),)</f>
        <v/>
      </c>
      <c r="Y231" s="2">
        <f>K231&amp;"【Service】 If you have any questions, please feel free to contact us and we will answer your questions as soon as possible."</f>
        <v/>
      </c>
      <c r="Z231" s="3" t="inlineStr">
        <is>
          <t>best gift</t>
        </is>
      </c>
      <c r="AA231" s="3">
        <f>LEFT(S231,FIND(CHAR(10),S231)-1)</f>
        <v/>
      </c>
      <c r="AB231" s="2">
        <f>LEFT(T231,FIND(CHAR(10),T231)-1)</f>
        <v/>
      </c>
      <c r="AC231" s="2">
        <f>LEFT(U231,FIND(CHAR(10),U231)-1)</f>
        <v/>
      </c>
      <c r="AD231" s="2">
        <f>LEFT(V231,FIND(CHAR(10),V231)-1)</f>
        <v/>
      </c>
      <c r="AE231" s="2">
        <f>LEFT(W231,FIND(CHAR(10),W231)-1)</f>
        <v/>
      </c>
      <c r="AF231" s="0" t="inlineStr">
        <is>
          <t>信封件-US.UK.DE,信封件-US,信封件-FR,信封件-JP,沃尔玛特供</t>
        </is>
      </c>
      <c r="AG231" s="0" t="inlineStr">
        <is>
          <t>silvery</t>
        </is>
      </c>
      <c r="AH231" s="0" t="inlineStr">
        <is>
          <t>Free Size</t>
        </is>
      </c>
      <c r="AJ231" s="0" t="inlineStr">
        <is>
          <t>copper</t>
        </is>
      </c>
      <c r="AK231" s="0" t="inlineStr">
        <is>
          <t>铜</t>
        </is>
      </c>
      <c r="AL231" s="0" t="inlineStr">
        <is>
          <t>3.8</t>
        </is>
      </c>
      <c r="AM231" s="0" t="inlineStr">
        <is>
          <t>4</t>
        </is>
      </c>
      <c r="AN231" s="5" t="n">
        <v>0.01</v>
      </c>
      <c r="AO231" s="0" t="n">
        <v>12.99</v>
      </c>
      <c r="AP231" s="0" t="n">
        <v>5.26</v>
      </c>
      <c r="AQ231" s="0" t="n">
        <v>4.99</v>
      </c>
      <c r="AR231" s="0">
        <f>IF(VALUE(TRIM(AM231))&lt;=100,"202411999000529084",IF(VALUE(TRIM(AM231))&lt;=200,"202411999000529085",IF(VALUE(TRIM(AM231))&lt;=300,"202411999000529087",IF(VALUE(TRIM(AM231))&lt;=400,"202411999000529089",IF(VALUE(TRIM(AM231))&lt;=500,"202411999000529090",IF(VALUE(TRIM(AM231))&lt;=1000,"202411999000532718","202411999000536024"))))))</f>
        <v/>
      </c>
      <c r="AU231" s="0" t="inlineStr">
        <is>
          <t>正常</t>
        </is>
      </c>
      <c r="BA231" s="0" t="inlineStr">
        <is>
          <t>http://23.94.38.62/U25DWitNRnlPT3VYRFZ3QmRDNnc4UnNWNnkwWjU1YU5TV3ZTSk0ybktUalR4UTVMby9sOXJtV0xjV2ZnYldMam02ZllhNStIZ2FVPQ.jpg</t>
        </is>
      </c>
      <c r="BB231" s="0" t="inlineStr">
        <is>
          <t>http://23.94.38.62/OGFiSXBpNFBWTGpXcnh5d1lKeUp6bWtNdkRyOTJRc3U3N2NZOXA2alBhdU5PUUtuMEIydEFtQjcybitwTTFNZTA2cTJsOGdnTHNjPQ.jpg</t>
        </is>
      </c>
      <c r="BC231" s="0" t="inlineStr">
        <is>
          <t>http://23.94.38.62/NDk0VUo2eC9PSkdndER0aEF0TnhVMjFFT3kwN0xBZ25LdDMwL1Z1VVFDOFRnK3VDSVdXeHQ2bUlEK3p4UUR0K2hEa25hamZHcmxvPQ.jpg</t>
        </is>
      </c>
      <c r="BD231" s="0" t="inlineStr">
        <is>
          <t>http://23.94.38.62/R1gxN2dnaVJYdVZ2Y0RISXlsU0lTbitJTiswR3FKTFlta3NVaGlnRXlnTjhQTDFUL0NSVzFhTUowSjlqdEVHWkY0OXoxVTZCcmVRPQ.jpg</t>
        </is>
      </c>
      <c r="BE231" s="0" t="inlineStr">
        <is>
          <t>http://23.94.38.62/L0pyQVFDZ3dyenZHdE1mdGFrVzZmMEE5dE1ocm8xc2liVGJNV1NROVIzMXdlZWZlb00ycW9Yem0velFhKzdTblB2M1R3NEJMNzdJPQ.jpg</t>
        </is>
      </c>
      <c r="BF231" s="0" t="inlineStr">
        <is>
          <t>http://23.94.38.62/LzVTekRFVGgrVlFJdnVYME1sSWY4aEZHUlZoaHM1RDlUWXdSK2hFVTBZYktjeGZHRzBiMXpEWWJQdHIrTytDV2hpMTNXL0JpVGZNPQ.jpg</t>
        </is>
      </c>
      <c r="BG231" s="0" t="inlineStr">
        <is>
          <t>http://23.94.38.62/R0VsWjliODNTM05QWXZPZmJwa3RJVnppblpNUkRoNyt0NG5XajhJMFFGWVdHZ01WaFhXQkFCMFZVVmpuaWdVTEJSS2FRbEJ0amtFPQ.jpg</t>
        </is>
      </c>
      <c r="BH231" s="0" t="inlineStr">
        <is>
          <t>http://23.94.38.62/SEh4blZsK3hYLzZhWlI2VUdYYXhuM2YzVnk4Q2FVZHgyNUhyU2xkY29XaW55eVQ1T2ZuZFBTNTdBeFJFQU4yOWhnd3ZaZENyVUM4PQ.jpg</t>
        </is>
      </c>
      <c r="BI231" s="0" t="inlineStr">
        <is>
          <t>http://23.94.38.62/d3QzQ2dmSWFWeExnODlNazlqZXRDSmhINGFqelJDSWFWaW1UdTlaZmtFUUxwWE5Ybm1xZHVXeXFRTTBNK2o1Yk5zVG85ZHFLcjBZPQ.jpg</t>
        </is>
      </c>
      <c r="BJ231" s="0" t="inlineStr">
        <is>
          <t>http://23.94.38.62/L0V5d2FSdHFFcFJKNVBSM0dpVFNaWkZFUG9YTENXMkZBZnIvNmpHU0NiNHhzQzRSOXFHL0gwejBOazM5ZS9KQWQyUWtwZ2FxclUwPQ.jpg@100</t>
        </is>
      </c>
      <c r="BK231" s="0">
        <f>IF(ISBLANK(BJ231),BA231,BJ231)</f>
        <v/>
      </c>
      <c r="BL231" s="0" t="inlineStr">
        <is>
          <t>LLY241122003</t>
        </is>
      </c>
      <c r="BN231" s="0" t="inlineStr">
        <is>
          <t>Women   Bracelets- Men Anklets Personality Love Pendant Bracelet  And Delicate Design Suitable For All  Link- Girl Boy Bracelets Fathe</t>
        </is>
      </c>
      <c r="BO231" s="0" t="inlineStr">
        <is>
          <t>女士手链-男士脚链个性爱吊坠手链和精致设计适合所有链接-女孩男孩手链父亲</t>
        </is>
      </c>
      <c r="BP231" s="0" t="inlineStr">
        <is>
          <t>双层星星手链</t>
        </is>
      </c>
      <c r="BQ231" s="0" t="inlineStr">
        <is>
          <t>Double Star Bracelet</t>
        </is>
      </c>
    </row>
    <row r="232" ht="50" customHeight="1" s="1">
      <c r="A232" s="0" t="inlineStr">
        <is>
          <t>LLY241122006</t>
        </is>
      </c>
      <c r="B232" s="0" t="inlineStr">
        <is>
          <t>Herunwer</t>
        </is>
      </c>
      <c r="C232" s="0" t="inlineStr">
        <is>
          <t>2WXX20250106</t>
        </is>
      </c>
      <c r="D232" s="0" t="inlineStr">
        <is>
          <t>-</t>
        </is>
      </c>
      <c r="E232" s="0" t="n"/>
      <c r="F232" s="0">
        <f>C232&amp;D232&amp;A232&amp;D232&amp;B232</f>
        <v/>
      </c>
      <c r="G232" s="0">
        <f>C232&amp;D232&amp;E232&amp;D232&amp;B232</f>
        <v/>
      </c>
      <c r="J232" s="0">
        <f>BN232</f>
        <v/>
      </c>
      <c r="K232" s="0" t="inlineStr">
        <is>
          <t xml:space="preserve">Herunwer </t>
        </is>
      </c>
      <c r="L232" s="0">
        <f>K232&amp;J232</f>
        <v/>
      </c>
      <c r="M232" s="0">
        <f>LEN(L232)</f>
        <v/>
      </c>
      <c r="N232" s="0" t="inlineStr">
        <is>
          <t>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Description:&lt;br&gt;size：as shown&lt;br&gt;Weigh: 0.335oz/9.5g&lt;br&gt;Material: Crystal&lt;br&gt;Condition:  new&lt;br&gt;Packing: Separate opp packaging&lt;br&gt;packect included:&lt;br&gt;1xBracelet&lt;br&gt;</t>
        </is>
      </c>
      <c r="O232" s="2">
        <f>IF(ISNUMBER(SEARCH("&lt;br&gt;Size",SUBSTITUTE(TRIM(N232),"&lt;br&gt; ","&lt;br&gt;"))),LEFT(SUBSTITUTE(TRIM(N232),"&lt;br&gt; ","&lt;br&gt;"),SEARCH("&lt;br&gt;Size",SUBSTITUTE(TRIM(N232),"&lt;br&gt; ","&lt;br&gt;"))-1),SUBSTITUTE(TRIM(N232),"&lt;br&gt; ","&lt;br&gt;"))</f>
        <v/>
      </c>
      <c r="P232" s="2">
        <f>IF(ISNUMBER(SEARCH("Size&lt;br&gt;US",O232)),LEFT(O232,SEARCH("Size&lt;br&gt;US",O232)-1),O232)</f>
        <v/>
      </c>
      <c r="Q232" s="2">
        <f>SUBSTITUTE(P232,"&lt;br&gt;",CHAR(10))</f>
        <v/>
      </c>
      <c r="R232" s="2">
        <f>REPLACE(Q232,1,FIND(CHAR(10),Q232),)</f>
        <v/>
      </c>
      <c r="S232" s="3">
        <f>REPLACE(R232,1,FIND(CHAR(10),R232),)</f>
        <v/>
      </c>
      <c r="T232" s="3">
        <f>REPLACE(S232,1,FIND(CHAR(10),S232),)</f>
        <v/>
      </c>
      <c r="U232" s="3">
        <f>REPLACE(T232,1,FIND(CHAR(10),T232),)</f>
        <v/>
      </c>
      <c r="V232" s="3">
        <f>REPLACE(U232,1,FIND(CHAR(10),U232),)</f>
        <v/>
      </c>
      <c r="W232" s="3">
        <f>REPLACE(V232,1,FIND(CHAR(10),V232),)</f>
        <v/>
      </c>
      <c r="X232" s="3">
        <f>REPLACE(W232,1,FIND(CHAR(10),W232),)</f>
        <v/>
      </c>
      <c r="Y232" s="2">
        <f>K232&amp;"【Service】 If you have any questions, please feel free to contact us and we will answer your questions as soon as possible."</f>
        <v/>
      </c>
      <c r="Z232" s="3" t="inlineStr">
        <is>
          <t>best gift</t>
        </is>
      </c>
      <c r="AA232" s="3">
        <f>LEFT(S232,FIND(CHAR(10),S232)-1)</f>
        <v/>
      </c>
      <c r="AB232" s="2">
        <f>LEFT(T232,FIND(CHAR(10),T232)-1)</f>
        <v/>
      </c>
      <c r="AC232" s="2">
        <f>LEFT(U232,FIND(CHAR(10),U232)-1)</f>
        <v/>
      </c>
      <c r="AD232" s="2">
        <f>LEFT(V232,FIND(CHAR(10),V232)-1)</f>
        <v/>
      </c>
      <c r="AE232" s="2">
        <f>LEFT(W232,FIND(CHAR(10),W232)-1)</f>
        <v/>
      </c>
      <c r="AF232" s="0" t="inlineStr">
        <is>
          <t>视频,信封件-US.UK.DE,信封件-US,信封件-FR,信封件-JP</t>
        </is>
      </c>
      <c r="AG232" s="0" t="inlineStr">
        <is>
          <t>pink</t>
        </is>
      </c>
      <c r="AH232" s="0" t="inlineStr">
        <is>
          <t>Free Size</t>
        </is>
      </c>
      <c r="AJ232" s="0" t="inlineStr">
        <is>
          <t>copper</t>
        </is>
      </c>
      <c r="AK232" s="0" t="inlineStr">
        <is>
          <t>铜</t>
        </is>
      </c>
      <c r="AL232" s="0" t="inlineStr">
        <is>
          <t>3.6</t>
        </is>
      </c>
      <c r="AM232" s="0" t="inlineStr">
        <is>
          <t>10</t>
        </is>
      </c>
      <c r="AN232" s="5" t="n">
        <v>0.02</v>
      </c>
      <c r="AO232" s="0" t="n">
        <v>12.99</v>
      </c>
      <c r="AP232" s="0" t="n">
        <v>5.22</v>
      </c>
      <c r="AQ232" s="0" t="n">
        <v>4.99</v>
      </c>
      <c r="AR232" s="0">
        <f>IF(VALUE(TRIM(AM232))&lt;=100,"202411999000529084",IF(VALUE(TRIM(AM232))&lt;=200,"202411999000529085",IF(VALUE(TRIM(AM232))&lt;=300,"202411999000529087",IF(VALUE(TRIM(AM232))&lt;=400,"202411999000529089",IF(VALUE(TRIM(AM232))&lt;=500,"202411999000529090",IF(VALUE(TRIM(AM232))&lt;=1000,"202411999000532718","202411999000536024"))))))</f>
        <v/>
      </c>
      <c r="AU232" s="0" t="inlineStr">
        <is>
          <t>正常</t>
        </is>
      </c>
      <c r="BA232" s="0" t="inlineStr">
        <is>
          <t>http://23.94.38.62/MkRIYXQ5bS9rSnJrYlZlcFdYam5TMklWbzNjWUhFZ3c4TXEzaTJLU3BqYUtzMFRJVlUvQ28wWWhJOEk5T21ReCtPMTFEaW9WREJJPQ.jpg</t>
        </is>
      </c>
      <c r="BB232" s="0" t="inlineStr">
        <is>
          <t>http://23.94.38.62/ZmhyZDErc2dYN3lnUnNHNDNCeU9QdWFIZmtVckdXRSt0OWxzWVZkcWpBSkhyUW8xLzBsOVNwb3BwMzdydmNQSExrWWQ1aHlHekpnPQ.jpg</t>
        </is>
      </c>
      <c r="BC232" s="0" t="inlineStr">
        <is>
          <t>http://23.94.38.62/YWJleks5M0FsNFF5WHNza0ZhdVc1UW1LQ241eXVXclBWbks5eEJ4dlRYNDhoOWVFYXhZS2doTFpYZnhXdmtWdktEZGxWZFpMY3RBPQ.jpg</t>
        </is>
      </c>
      <c r="BD232" s="0" t="inlineStr">
        <is>
          <t>http://23.94.38.62/blhDNUhwS2Jtck0xRHJyd0FFMmtYQW5FbGNxWXJ0eDJ2Y2J4bkxiRHV0aGJFU3h0Z3ZDdVNmQ1VkdldnKzN6QXA0cms4azdPSDZvPQ.jpg</t>
        </is>
      </c>
      <c r="BE232" s="0" t="inlineStr">
        <is>
          <t>http://23.94.38.62/TjFJWFF4bytxZVdsa0w1NGc5bjk4VDQrWXQxNEZ3b1VvNnI5VEJ0Tlh2UzZVWWVPekRFUUY3SzBLUUNFamlpRmtQQ3Nrc2s5OEVFPQ.jpg</t>
        </is>
      </c>
      <c r="BF232" s="0" t="inlineStr">
        <is>
          <t>http://23.94.38.62/QkZDOFBUM3VmU1pBMzE3dld0czhCU2lCemNmcjlUenYzQ2FlNlFnM1NudmNpTmM0VVpXWUlhM0FVZFE4NnU5T1NKaDdnYXlPSFBjPQ.jpg</t>
        </is>
      </c>
      <c r="BG232" s="0" t="inlineStr">
        <is>
          <t>http://23.94.38.62/Skw3TGxNRGlvVTN1d2NXeE45dlJxK0RYeE1idzZ3bVg1QXRQZ0NzSmsveDlFa05jK2hMYWNGVmpvMEZNWXRKaTFyTFRmdmx2YW9BPQ.jpg</t>
        </is>
      </c>
      <c r="BH232" s="0" t="inlineStr">
        <is>
          <t>http://23.94.38.62/bDlZSTBOeEhNKzJXd2JTVXNHTHV3blBLRi9QR1hMUUlScityZFNXeFlrU0JYNTBjOHNPQkVVaS9zcENFSGYzcG9LcVhSckd2Mm5RPQ.jpg</t>
        </is>
      </c>
      <c r="BI232" s="0" t="inlineStr">
        <is>
          <t>http://23.94.38.62/VUJ5UklqbUVSOGVpZXVTZlFwcFAxeXFFSWwwM2ZlNllPejFTSVNScTM4aTZTdE1OYzl2RVkwUmNxR2VSY1hudnBRdnM2bDlOMnlVPQ.jpg</t>
        </is>
      </c>
      <c r="BJ232" s="0" t="inlineStr">
        <is>
          <t>http://23.94.38.62/bWwvYkozb2oyc1hGL0ZTT3NjeG9qUFI5T2xtVEhQNTlHbmRjb3VWZlpla0FrLzdjL3dLRkpNSnFHTXpFdm1FOHh4K1A0aVdTYmNFPQ.jpg@100</t>
        </is>
      </c>
      <c r="BK232" s="0">
        <f>IF(ISBLANK(BJ232),BA232,BJ232)</f>
        <v/>
      </c>
      <c r="BL232" s="0" t="inlineStr">
        <is>
          <t>LLY241122006</t>
        </is>
      </c>
      <c r="BN232" s="0" t="inlineStr">
        <is>
          <t>Pearl Bracelets For Women Girls 2024 Layered   Vintage Stylish Bracelets Double Layer Pearl Strand Bracelet Wedding Jewelry For Brides</t>
        </is>
      </c>
      <c r="BO232" s="0" t="inlineStr">
        <is>
          <t>女士珍珠手链 2024 多层复古时尚手链 双层珍珠串手链 新娘结婚珠宝</t>
        </is>
      </c>
      <c r="BP232" s="0" t="inlineStr">
        <is>
          <t>紫色珍珠手链</t>
        </is>
      </c>
      <c r="BQ232" s="0" t="inlineStr">
        <is>
          <t>Purple Pearl Bracelet</t>
        </is>
      </c>
    </row>
    <row r="233" ht="50" customHeight="1" s="1">
      <c r="A233" s="0" t="inlineStr">
        <is>
          <t>LLY241126002</t>
        </is>
      </c>
      <c r="B233" s="0" t="inlineStr">
        <is>
          <t>Herunwer</t>
        </is>
      </c>
      <c r="C233" s="0" t="inlineStr">
        <is>
          <t>2WXX20250106</t>
        </is>
      </c>
      <c r="D233" s="0" t="inlineStr">
        <is>
          <t>-</t>
        </is>
      </c>
      <c r="E233" s="0" t="n"/>
      <c r="F233" s="0">
        <f>C233&amp;D233&amp;A233&amp;D233&amp;B233</f>
        <v/>
      </c>
      <c r="G233" s="0">
        <f>C233&amp;D233&amp;E233&amp;D233&amp;B233</f>
        <v/>
      </c>
      <c r="J233" s="0">
        <f>BN233</f>
        <v/>
      </c>
      <c r="K233" s="0" t="inlineStr">
        <is>
          <t xml:space="preserve">Herunwer </t>
        </is>
      </c>
      <c r="L233" s="0">
        <f>K233&amp;J233</f>
        <v/>
      </c>
      <c r="M233" s="0">
        <f>LEN(L233)</f>
        <v/>
      </c>
      <c r="N233" s="0" t="inlineStr">
        <is>
          <t>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 Design: This bracelet has an open, modern design with a unique leaf shape. It's a statement piece for fashion-conscious women, standing out whether worn alone or stacked.&lt;br&gt;Versatile&lt;br&gt; Accessory: This bracelet pairs easily with different outfits and styles. It's  for everyday wear or special , making it a great  birthdays, Christmas, or Thanksgiving.&lt;br&gt;Comfortable&lt;br&gt; : The  design ensures a comfortable for all wrist sizes. It's adjustable and lightweight, allowing for all-day wear without discomfort.&lt;br&gt;Thoughtful&lt;br&gt; Gift: This bracelet's exquisite design and meaningful symbolism  a  gift. It will leave a lasting , showing your appreciation and love to someone special.&lt;br&gt;Product Description:&lt;br&gt;Accessory Type:  Chain Bracelet&lt;br&gt;Color: Silvery&lt;br&gt;Product Material: Alloy&lt;br&gt;(The&lt;br&gt; material is alloy, and the rhinestone is imported 888 diamond. I don't need inferior diamonds at home. The price is affordable and the quality is !)&lt;br&gt;[</t>
        </is>
      </c>
      <c r="O233" s="2">
        <f>IF(ISNUMBER(SEARCH("&lt;br&gt;Size",SUBSTITUTE(TRIM(N233),"&lt;br&gt; ","&lt;br&gt;"))),LEFT(SUBSTITUTE(TRIM(N233),"&lt;br&gt; ","&lt;br&gt;"),SEARCH("&lt;br&gt;Size",SUBSTITUTE(TRIM(N233),"&lt;br&gt; ","&lt;br&gt;"))-1),SUBSTITUTE(TRIM(N233),"&lt;br&gt; ","&lt;br&gt;"))</f>
        <v/>
      </c>
      <c r="P233" s="2">
        <f>IF(ISNUMBER(SEARCH("Size&lt;br&gt;US",O233)),LEFT(O233,SEARCH("Size&lt;br&gt;US",O233)-1),O233)</f>
        <v/>
      </c>
      <c r="Q233" s="2">
        <f>SUBSTITUTE(P233,"&lt;br&gt;",CHAR(10))</f>
        <v/>
      </c>
      <c r="R233" s="2">
        <f>REPLACE(Q233,1,FIND(CHAR(10),Q233),)</f>
        <v/>
      </c>
      <c r="S233" s="3">
        <f>REPLACE(R233,1,FIND(CHAR(10),R233),)</f>
        <v/>
      </c>
      <c r="T233" s="3">
        <f>REPLACE(S233,1,FIND(CHAR(10),S233),)</f>
        <v/>
      </c>
      <c r="U233" s="3">
        <f>REPLACE(T233,1,FIND(CHAR(10),T233),)</f>
        <v/>
      </c>
      <c r="V233" s="3">
        <f>REPLACE(U233,1,FIND(CHAR(10),U233),)</f>
        <v/>
      </c>
      <c r="W233" s="3">
        <f>REPLACE(V233,1,FIND(CHAR(10),V233),)</f>
        <v/>
      </c>
      <c r="X233" s="3">
        <f>REPLACE(W233,1,FIND(CHAR(10),W233),)</f>
        <v/>
      </c>
      <c r="Y233" s="2">
        <f>K233&amp;"【Service】 If you have any questions, please feel free to contact us and we will answer your questions as soon as possible."</f>
        <v/>
      </c>
      <c r="Z233" s="3" t="inlineStr">
        <is>
          <t>best gift</t>
        </is>
      </c>
      <c r="AA233" s="3">
        <f>LEFT(S233,FIND(CHAR(10),S233)-1)</f>
        <v/>
      </c>
      <c r="AB233" s="2">
        <f>LEFT(T233,FIND(CHAR(10),T233)-1)</f>
        <v/>
      </c>
      <c r="AC233" s="2">
        <f>LEFT(U233,FIND(CHAR(10),U233)-1)</f>
        <v/>
      </c>
      <c r="AD233" s="2">
        <f>LEFT(V233,FIND(CHAR(10),V233)-1)</f>
        <v/>
      </c>
      <c r="AE233" s="2">
        <f>LEFT(W233,FIND(CHAR(10),W233)-1)</f>
        <v/>
      </c>
      <c r="AF233" s="0" t="inlineStr">
        <is>
          <t>信封件-US.UK.DE,信封件-US,信封件-FR,信封件-JP</t>
        </is>
      </c>
      <c r="AG233" s="0" t="inlineStr">
        <is>
          <t>silvery</t>
        </is>
      </c>
      <c r="AH233" s="0" t="inlineStr">
        <is>
          <t>Free Size</t>
        </is>
      </c>
      <c r="AJ233" s="0" t="inlineStr">
        <is>
          <t>copper</t>
        </is>
      </c>
      <c r="AK233" s="0" t="inlineStr">
        <is>
          <t>铜</t>
        </is>
      </c>
      <c r="AL233" s="0" t="inlineStr">
        <is>
          <t>4.7</t>
        </is>
      </c>
      <c r="AM233" s="0" t="inlineStr">
        <is>
          <t>10</t>
        </is>
      </c>
      <c r="AN233" s="5" t="n">
        <v>0.02</v>
      </c>
      <c r="AO233" s="0" t="n">
        <v>13.99</v>
      </c>
      <c r="AP233" s="0" t="n">
        <v>5.44</v>
      </c>
      <c r="AQ233" s="0" t="n">
        <v>4.99</v>
      </c>
      <c r="AR233" s="0">
        <f>IF(VALUE(TRIM(AM233))&lt;=100,"202411999000529084",IF(VALUE(TRIM(AM233))&lt;=200,"202411999000529085",IF(VALUE(TRIM(AM233))&lt;=300,"202411999000529087",IF(VALUE(TRIM(AM233))&lt;=400,"202411999000529089",IF(VALUE(TRIM(AM233))&lt;=500,"202411999000529090",IF(VALUE(TRIM(AM233))&lt;=1000,"202411999000532718","202411999000536024"))))))</f>
        <v/>
      </c>
      <c r="AU233" s="0" t="inlineStr">
        <is>
          <t>正常</t>
        </is>
      </c>
      <c r="BA233" s="0" t="inlineStr">
        <is>
          <t>http://23.94.38.62/VUtvQnIzZU1WNnNscXRrNHZKYWw4Yk81RWo1SEZYbkt0dENQRE43YnVOWXdxMjR4NHJtUUF2NS90cHo4N0dZUEx2S0pTSTBqaXFBPQ.jpg</t>
        </is>
      </c>
      <c r="BB233" s="0" t="inlineStr">
        <is>
          <t>http://23.94.38.62/WmxTSno1aWsrNTBaVUF1QUJtTEVPMlZIWDJEa3FueVdzY2QxdVJmSzFxSVZIcG5BcWJBMFVmbWEwZ2c2aFhTU3VsaFg2c1RLOUtNPQ.jpg</t>
        </is>
      </c>
      <c r="BC233" s="0" t="inlineStr">
        <is>
          <t>http://23.94.38.62/emRZWHFtWWEyY2JETSt1SWFQdEJlNFhuK3B1Rlc4VXQ3UjZ6MDVoK0VqeDNYWkdkMjJMMWVuMEM0N1pWcEZUOFlwU2R5ZGpvL1pFPQ.jpg</t>
        </is>
      </c>
      <c r="BD233" s="0" t="inlineStr">
        <is>
          <t>http://23.94.38.62/bHFuYmR6NzNrVHVOMDhFc3RWUm93ZEtzT1RrSncycTc2blUyNFpxRE1xbkIxWExvOUFLSHBoUWtFSkhHaVduVyt1dml0K3JFbkJvPQ.jpg</t>
        </is>
      </c>
      <c r="BE233" s="0" t="inlineStr">
        <is>
          <t>http://23.94.38.62/UWRYTTk4b0lYVm9IL0JYUG1ReU1xR1Q3SjMvdGlubi90ZXNEa3IwYXVmY3N2cC90Z1FHa1lXV2tzWGRNS1E1a1R5M2tvZEZMcStNPQ.jpg</t>
        </is>
      </c>
      <c r="BF233" s="0" t="inlineStr">
        <is>
          <t>http://23.94.38.62/UlQxWWUrcFJpRDg1dDI2amE1NDJsS2ROeEkrNHNWNWZqdFpRYnloNXJ0ejF0MmVEOUtiU0JEMjQ5ZlVOQ1JNNmt4Z0NtSmJNQUdFPQ.jpg</t>
        </is>
      </c>
      <c r="BG233" s="0" t="inlineStr">
        <is>
          <t>http://23.94.38.62/K3VIaytsQ0JvYmJCSVJnR2FyRW9iSWdBcmNBQlBaM0tOa1pKTTYybnIvaHZEdi9VRWNSMXhTK1gwc3lSSStEZVZjYVFXMHZUSFA0PQ.jpg</t>
        </is>
      </c>
      <c r="BH233" s="0" t="n"/>
      <c r="BI233" s="0" t="n"/>
      <c r="BJ233" s="0" t="inlineStr">
        <is>
          <t>http://23.94.38.62/RXRtaFNUbFV4MGpZZHlwZ1FuT2VmZUdPNlFHSEUxc24xOElHdnl4Njl4ZkxKSC9hYnozdTMvY3I1eENpb1F0alZCeUpabmE4SGVJPQ.jpg@100</t>
        </is>
      </c>
      <c r="BK233" s="0">
        <f>IF(ISBLANK(BJ233),BA233,BJ233)</f>
        <v/>
      </c>
      <c r="BL233" s="0" t="inlineStr">
        <is>
          <t>LLY241126002</t>
        </is>
      </c>
      <c r="BN233" s="0" t="inlineStr">
        <is>
          <t>Women   Bracelets- Men Anklets Personality Love Pendant Bracelet  And Delicate Design Suitable For All  Link- Girl Boy Bracelets Fathe</t>
        </is>
      </c>
      <c r="BO233" s="0" t="inlineStr">
        <is>
          <t>女士手链-男士脚链个性爱吊坠手链和精致设计适合所有链接-女孩男孩手链父亲</t>
        </is>
      </c>
      <c r="BP233" s="0" t="inlineStr">
        <is>
          <t>多层转运珠手链镀银</t>
        </is>
      </c>
      <c r="BQ233" s="0" t="inlineStr">
        <is>
          <t>Multi-Layer Lucky Beads Bracelet Silver Plated</t>
        </is>
      </c>
    </row>
    <row r="234" ht="50" customHeight="1" s="1">
      <c r="A234" s="0" t="inlineStr">
        <is>
          <t>LLY241106005</t>
        </is>
      </c>
      <c r="B234" s="0" t="inlineStr">
        <is>
          <t>Herunwer</t>
        </is>
      </c>
      <c r="C234" s="0" t="inlineStr">
        <is>
          <t>2WXX20250106</t>
        </is>
      </c>
      <c r="D234" s="0" t="inlineStr">
        <is>
          <t>-</t>
        </is>
      </c>
      <c r="F234" s="0">
        <f>C234&amp;D234&amp;A234&amp;D234&amp;B234</f>
        <v/>
      </c>
      <c r="G234" s="0">
        <f>C234&amp;D234&amp;E234&amp;D234&amp;B234</f>
        <v/>
      </c>
      <c r="J234" s="0">
        <f>BN234</f>
        <v/>
      </c>
      <c r="K234" s="0" t="inlineStr">
        <is>
          <t xml:space="preserve">Herunwer </t>
        </is>
      </c>
      <c r="L234" s="0">
        <f>K234&amp;J234</f>
        <v/>
      </c>
      <c r="M234" s="0">
        <f>LEN(L234)</f>
        <v/>
      </c>
      <c r="N234" s="0" t="inlineStr">
        <is>
          <t xml:space="preserve">Bracelet 925   Bracelet For Women Fashion  Adjustable Bracelets Bangle Bracelets Gifts Birthday Christmas Thanksgiving Day&lt;br&gt;Features:&lt;br&gt;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 </t>
        </is>
      </c>
      <c r="O234" s="2">
        <f>IF(ISNUMBER(SEARCH("&lt;br&gt;Size",SUBSTITUTE(TRIM(N234),"&lt;br&gt; ","&lt;br&gt;"))),LEFT(SUBSTITUTE(TRIM(N234),"&lt;br&gt; ","&lt;br&gt;"),SEARCH("&lt;br&gt;Size",SUBSTITUTE(TRIM(N234),"&lt;br&gt; ","&lt;br&gt;"))-1),SUBSTITUTE(TRIM(N234),"&lt;br&gt; ","&lt;br&gt;"))</f>
        <v/>
      </c>
      <c r="P234" s="2">
        <f>IF(ISNUMBER(SEARCH("Size&lt;br&gt;US",O234)),LEFT(O234,SEARCH("Size&lt;br&gt;US",O234)-1),O234)</f>
        <v/>
      </c>
      <c r="Q234" s="2">
        <f>SUBSTITUTE(P234,"&lt;br&gt;",CHAR(10))</f>
        <v/>
      </c>
      <c r="R234" s="2">
        <f>REPLACE(Q234,1,FIND(CHAR(10),Q234),)</f>
        <v/>
      </c>
      <c r="S234" s="3">
        <f>REPLACE(R234,1,FIND(CHAR(10),R234),)</f>
        <v/>
      </c>
      <c r="T234" s="3">
        <f>REPLACE(S234,1,FIND(CHAR(10),S234),)</f>
        <v/>
      </c>
      <c r="U234" s="3">
        <f>REPLACE(T234,1,FIND(CHAR(10),T234),)</f>
        <v/>
      </c>
      <c r="V234" s="3">
        <f>REPLACE(U234,1,FIND(CHAR(10),U234),)</f>
        <v/>
      </c>
      <c r="W234" s="3">
        <f>REPLACE(V234,1,FIND(CHAR(10),V234),)</f>
        <v/>
      </c>
      <c r="X234" s="3">
        <f>REPLACE(W234,1,FIND(CHAR(10),W234),)</f>
        <v/>
      </c>
      <c r="Y234" s="2">
        <f>K234&amp;"【Service】 If you have any questions, please feel free to contact us and we will answer your questions as soon as possible."</f>
        <v/>
      </c>
      <c r="Z234" s="3" t="inlineStr">
        <is>
          <t>best gift</t>
        </is>
      </c>
      <c r="AA234" s="3">
        <f>LEFT(S234,FIND(CHAR(10),S234)-1)</f>
        <v/>
      </c>
      <c r="AB234" s="2">
        <f>LEFT(T234,FIND(CHAR(10),T234)-1)</f>
        <v/>
      </c>
      <c r="AC234" s="2">
        <f>LEFT(U234,FIND(CHAR(10),U234)-1)</f>
        <v/>
      </c>
      <c r="AD234" s="2">
        <f>LEFT(V234,FIND(CHAR(10),V234)-1)</f>
        <v/>
      </c>
      <c r="AE234" s="2">
        <f>LEFT(W234,FIND(CHAR(10),W234)-1)</f>
        <v/>
      </c>
      <c r="AF234" s="0" t="inlineStr">
        <is>
          <t>信封件-US.UK.DE,信封件-US,信封件-FR,信封件-JP</t>
        </is>
      </c>
      <c r="AG234" s="0" t="inlineStr">
        <is>
          <t>Silver</t>
        </is>
      </c>
      <c r="AH234" s="0" t="inlineStr">
        <is>
          <t>Free Size</t>
        </is>
      </c>
      <c r="AJ234" s="0" t="inlineStr">
        <is>
          <t>Alloy</t>
        </is>
      </c>
      <c r="AK234" s="0" t="inlineStr">
        <is>
          <t>合金</t>
        </is>
      </c>
      <c r="AL234" s="0" t="inlineStr">
        <is>
          <t>4.5</t>
        </is>
      </c>
      <c r="AM234" s="0" t="inlineStr">
        <is>
          <t>14</t>
        </is>
      </c>
      <c r="AN234" s="5" t="n">
        <v>0.03</v>
      </c>
      <c r="AO234" s="0" t="n">
        <v>13.99</v>
      </c>
      <c r="AP234" s="0" t="n">
        <v>5.4</v>
      </c>
      <c r="AQ234" s="0" t="n">
        <v>4.99</v>
      </c>
      <c r="AR234" s="0">
        <f>IF(VALUE(TRIM(AM234))&lt;=100,"202411999000529084",IF(VALUE(TRIM(AM234))&lt;=200,"202411999000529085",IF(VALUE(TRIM(AM234))&lt;=300,"202411999000529087",IF(VALUE(TRIM(AM234))&lt;=400,"202411999000529089",IF(VALUE(TRIM(AM234))&lt;=500,"202411999000529090",IF(VALUE(TRIM(AM234))&lt;=1000,"202411999000532718","202411999000536024"))))))</f>
        <v/>
      </c>
      <c r="AU234" s="0" t="inlineStr">
        <is>
          <t>正常</t>
        </is>
      </c>
      <c r="BA234" s="0" t="inlineStr">
        <is>
          <t>http://23.94.38.62/eHJoV0FGdUFMdHRrQ01HQXIvcUEvTDlUNis5Z0pnSkpSWVl2aEl4enE1TzBHV0Y0ZmZNL3YyVkVqU1cybXdEUDI3N1JXcFJKb3pxbG5jMzJDbHRkTXc9PQ.jpg</t>
        </is>
      </c>
      <c r="BB234" s="0" t="inlineStr">
        <is>
          <t>http://23.94.38.62/d3NlM216UTdCSTZiQ0YzOHFQYzRQbGkwYzlNalpBbGRsV3JtK05GYlJ2VHZEUnpaZW91UUVPYWpkWnI1MS9acDRsN2xmTFYrWEhLKzNQNHk2RlpNTmc9PQ.jpg</t>
        </is>
      </c>
      <c r="BC234" s="0" t="inlineStr">
        <is>
          <t>http://23.94.38.62/VkduSHB0UGcrZm1FVnVZREdSNnQ0UmV0ODdyNCtzUmVQZmV0cDhKc2E2TlhIdDNMM2REOUtpK2RCZi9RcEp2TUtPWC9HVlgvcFJaRWtRdjgwUTR4MHc9PQ.jpg</t>
        </is>
      </c>
      <c r="BD234" s="0" t="inlineStr">
        <is>
          <t>http://23.94.38.62/Y3BvaTRGVjVqTUpsY1BEcEFIeDBrMklwYkp5b1h6N1RYMlhpcGEyRTBYLzB6dUFYSGVONitORnJielVobVUxc2lkOWtBeDRsYnBHYWxQcHVWdnNQK0E9PQ.jpg</t>
        </is>
      </c>
      <c r="BE234" s="0" t="inlineStr">
        <is>
          <t>http://23.94.38.62/RkVGWUYvY0RwbklTakZKTW9jUmNGWlN0OXBVaktuRzJUZzBjSWJpUlIyRElveUEwMVZJQ0ZONHRMSFdQSXpKOFdkSUxzY2VtUldWaG1ubjJWdmZqQ1E9PQ.jpg</t>
        </is>
      </c>
      <c r="BF234" s="0" t="inlineStr">
        <is>
          <t>http://23.94.38.62/dTV1dkg5dm9tR0FwWSs4Y0dHdlk1NGI0UzA3aE1GOTlJWkxCTXlKeWxjZ0diRUhuemFmSDFFVFhBM3FWa0JTV0N0bExvbWwza2xjNldxUGRsa0swUVE9PQ.jpg</t>
        </is>
      </c>
      <c r="BG234" s="0" t="inlineStr">
        <is>
          <t>http://23.94.38.62/WEN6M3orM1hIQTk1eVpYcTgySElQeFVoU2ZSK05sWjh1NFI3ZFg1YWRzeDA0b1B5QVFzektSY21Canp6LzlOM09rYXBtYnBlcTJpRTBrdExwR2VlWFE9PQ.jpg</t>
        </is>
      </c>
      <c r="BH234" s="0" t="inlineStr">
        <is>
          <t>http://23.94.38.62/ZUxyWDlxMElMOHU0SjZSTUNLR0lwczVJZ29DZDhmRUVkR3JzSjR5Q3Z0NnVyRThBa0FPeTl3c253SGtmcktDS0VxSkZCS1N0Y1M3QWMrZmlaMk1BYmc9PQ.jpg</t>
        </is>
      </c>
      <c r="BI234" s="0" t="inlineStr">
        <is>
          <t>http://23.94.38.62/TTc2YThwUjRaMUxrTURUVXhPeW5sMmMvcHpveFlFaFlVTkxaVEdseXpHYVlZZTJsNWpTWCtTTnljWi85KzRMQVVaTHgwdUR1OCtRUWpLNy9IcnVGOWc9PQ.jpg</t>
        </is>
      </c>
      <c r="BJ234" s="0" t="inlineStr">
        <is>
          <t>http://23.94.38.62/ZEt4Snh5WUZ0dXAreGNLbVF3QW03VDNKYXdoVkllL2RzVFVId0Q5ZkJvZGpsYnVCSE5Wb0RDckkydjBFcDluS0c1dzJXenQ0QjBPdm5zZC9zbHkrSHc9PQ.jpg@100</t>
        </is>
      </c>
      <c r="BK234" s="0">
        <f>IF(ISBLANK(BJ234),BA234,BJ234)</f>
        <v/>
      </c>
      <c r="BL234" s="0" t="inlineStr">
        <is>
          <t>LLY241106005</t>
        </is>
      </c>
      <c r="BN234" s="0" t="inlineStr">
        <is>
          <t>Bracelet 925   Bracelet For Women Fashion  Adjustable Bracelets Bangle Bracelets Gifts Birthday Christmas Thanksgiving Day</t>
        </is>
      </c>
      <c r="BO234" s="0" t="inlineStr">
        <is>
          <t>手链 925 女士手链 时尚可调节手链 手镯 手镯 礼物 生日 圣诞节 感恩节</t>
        </is>
      </c>
      <c r="BP234" s="0" t="inlineStr">
        <is>
          <t>小蛮腰手镯女镀银推拉手环 （镀厚银）</t>
        </is>
      </c>
      <c r="BQ234" s="0" t="inlineStr">
        <is>
          <t>Small Waist Bracelet For Women Silver-Plated Push-Pull Bracelet (Thick Silver-Plated)</t>
        </is>
      </c>
    </row>
    <row r="235" ht="50" customHeight="1" s="1">
      <c r="A235" s="0" t="inlineStr">
        <is>
          <t>HHA91223967</t>
        </is>
      </c>
      <c r="B235" s="0" t="inlineStr">
        <is>
          <t>Herunwer</t>
        </is>
      </c>
      <c r="C235" s="0" t="inlineStr">
        <is>
          <t>2WXX20250106</t>
        </is>
      </c>
      <c r="D235" s="0" t="inlineStr">
        <is>
          <t>-</t>
        </is>
      </c>
      <c r="E235" s="0" t="n"/>
      <c r="F235" s="0">
        <f>C235&amp;D235&amp;A235&amp;D235&amp;B235</f>
        <v/>
      </c>
      <c r="G235" s="0">
        <f>C235&amp;D235&amp;E235&amp;D235&amp;B235</f>
        <v/>
      </c>
      <c r="J235" s="0">
        <f>BN235</f>
        <v/>
      </c>
      <c r="K235" s="0" t="inlineStr">
        <is>
          <t xml:space="preserve">Herunwer </t>
        </is>
      </c>
      <c r="L235" s="0">
        <f>K235&amp;J235</f>
        <v/>
      </c>
      <c r="M235" s="0">
        <f>LEN(L235)</f>
        <v/>
      </c>
      <c r="N235" s="0" t="inlineStr">
        <is>
          <t>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 It will give your lover a big surprise when opening box.&lt;br&gt;A great gift for your mother, girlfriend , wife, daughter, colleague, friend or any other special woman in your life&lt;br&gt;Features:&lt;br&gt;Name:Creative Ring Box&lt;br&gt;Material:vellum&lt;br&gt;SIZE: 7x7x7 cm&lt;br&gt;style:romantic&lt;br&gt;Home Decoration:You can put it on the desk in office and home décor&lt;br&gt;Applicable: Birthday, wedding centerpieces, special occasions, anniversaries&lt;br&gt;Package Includes&lt;br&gt;1 x Ring Box ( Does not include ring )&lt;br&gt;Note:&lt;br&gt;1. Due to the different monitor and light effect, the actual color of the item might be slightly different from the color showed on the pictures&lt;br&gt;2. Please allow 1-3cm measuring deviation due to manual measurement&lt;br&gt;</t>
        </is>
      </c>
      <c r="O235" s="2">
        <f>IF(ISNUMBER(SEARCH("&lt;br&gt;Size",SUBSTITUTE(TRIM(N235),"&lt;br&gt; ","&lt;br&gt;"))),LEFT(SUBSTITUTE(TRIM(N235),"&lt;br&gt; ","&lt;br&gt;"),SEARCH("&lt;br&gt;Size",SUBSTITUTE(TRIM(N235),"&lt;br&gt; ","&lt;br&gt;"))-1),SUBSTITUTE(TRIM(N235),"&lt;br&gt; ","&lt;br&gt;"))</f>
        <v/>
      </c>
      <c r="P235" s="2">
        <f>IF(ISNUMBER(SEARCH("Size&lt;br&gt;US",O235)),LEFT(O235,SEARCH("Size&lt;br&gt;US",O235)-1),O235)</f>
        <v/>
      </c>
      <c r="Q235" s="2">
        <f>SUBSTITUTE(P235,"&lt;br&gt;",CHAR(10))</f>
        <v/>
      </c>
      <c r="R235" s="2">
        <f>REPLACE(Q235,1,FIND(CHAR(10),Q235),)</f>
        <v/>
      </c>
      <c r="S235" s="3">
        <f>REPLACE(R235,1,FIND(CHAR(10),R235),)</f>
        <v/>
      </c>
      <c r="T235" s="3">
        <f>REPLACE(S235,1,FIND(CHAR(10),S235),)</f>
        <v/>
      </c>
      <c r="U235" s="3">
        <f>REPLACE(T235,1,FIND(CHAR(10),T235),)</f>
        <v/>
      </c>
      <c r="V235" s="3">
        <f>REPLACE(U235,1,FIND(CHAR(10),U235),)</f>
        <v/>
      </c>
      <c r="W235" s="3">
        <f>REPLACE(V235,1,FIND(CHAR(10),V235),)</f>
        <v/>
      </c>
      <c r="X235" s="3">
        <f>REPLACE(W235,1,FIND(CHAR(10),W235),)</f>
        <v/>
      </c>
      <c r="Y235" s="2">
        <f>K235&amp;"【Service】 If you have any questions, please feel free to contact us and we will answer your questions as soon as possible."</f>
        <v/>
      </c>
      <c r="Z235" s="3" t="inlineStr">
        <is>
          <t>best gift</t>
        </is>
      </c>
      <c r="AA235" s="3">
        <f>LEFT(S235,FIND(CHAR(10),S235)-1)</f>
        <v/>
      </c>
      <c r="AB235" s="2">
        <f>LEFT(T235,FIND(CHAR(10),T235)-1)</f>
        <v/>
      </c>
      <c r="AC235" s="2">
        <f>LEFT(U235,FIND(CHAR(10),U235)-1)</f>
        <v/>
      </c>
      <c r="AD235" s="2">
        <f>LEFT(V235,FIND(CHAR(10),V235)-1)</f>
        <v/>
      </c>
      <c r="AE235" s="2">
        <f>LEFT(W235,FIND(CHAR(10),W235)-1)</f>
        <v/>
      </c>
      <c r="AF235" s="0" t="inlineStr">
        <is>
          <t>纸箱</t>
        </is>
      </c>
      <c r="AG235" s="0" t="inlineStr">
        <is>
          <t>Blue</t>
        </is>
      </c>
      <c r="AH235" s="0" t="inlineStr"/>
      <c r="AJ235" s="0" t="inlineStr">
        <is>
          <t>Material: Resin + Flannel + Paper</t>
        </is>
      </c>
      <c r="AK235" s="0" t="inlineStr"/>
      <c r="AL235" s="0" t="inlineStr">
        <is>
          <t>20.5</t>
        </is>
      </c>
      <c r="AM235" s="0" t="inlineStr">
        <is>
          <t>125</t>
        </is>
      </c>
      <c r="AN235" s="5" t="n">
        <v>0.28</v>
      </c>
      <c r="AO235" s="0" t="n">
        <v>23.99</v>
      </c>
      <c r="AP235" s="0" t="n">
        <v>9.56</v>
      </c>
      <c r="AQ235" s="0" t="n">
        <v>9.99</v>
      </c>
      <c r="AR235" s="0">
        <f>IF(VALUE(TRIM(AM235))&lt;=100,"202411999000529084",IF(VALUE(TRIM(AM235))&lt;=200,"202411999000529085",IF(VALUE(TRIM(AM235))&lt;=300,"202411999000529087",IF(VALUE(TRIM(AM235))&lt;=400,"202411999000529089",IF(VALUE(TRIM(AM235))&lt;=500,"202411999000529090",IF(VALUE(TRIM(AM235))&lt;=1000,"202411999000532718","202411999000536024"))))))</f>
        <v/>
      </c>
      <c r="AU235" s="0" t="inlineStr">
        <is>
          <t>正常</t>
        </is>
      </c>
      <c r="BA235" s="0" t="inlineStr">
        <is>
          <t>http://23.94.38.62/aUt5TUFmU1g0VXRsZGJzZG9yREx3dzI1aVBvTWVZemFOZTBOcEJEVmpsenA5UkhnS2l2aWpzSS9sbnk2RnE3REI3T0lkM25QMjRJPQ.jpg</t>
        </is>
      </c>
      <c r="BB235" s="0" t="inlineStr">
        <is>
          <t>http://23.94.38.62/K3V3enovK0VldE1ITnJGQWRSMzhwaUl2NlZCSzFDaGxuVWc1NWhRRDFSNWR2eFg4Vk9ZRnJNY2k2aXFBN0hYZ3Z5YmlMWWxsb1QwPQ.jpg</t>
        </is>
      </c>
      <c r="BC235" s="0" t="inlineStr">
        <is>
          <t>http://23.94.38.62/dzhBY3p4STJJWXp6ZnFSWmRmSVVBR2J5Vk1uSkFoemtQY1JoQktuQjlWL0FFVUo5ZkptcGNIV2U4RmtCN2t1SCtFWUlIYXhNUFhZPQ.jpg</t>
        </is>
      </c>
      <c r="BD235" s="0" t="inlineStr">
        <is>
          <t>http://23.94.38.62/M3JTSXI0ajdhUnZ1QUE1c1ptajhsa0ROUmY1bWtPcjUzTExGRERIZmNIOExWVkM0bktKY2hNclpCMUJsQk5yck9oMDZEQzgrR1JJPQ.jpg</t>
        </is>
      </c>
      <c r="BE235" s="0" t="inlineStr">
        <is>
          <t>http://23.94.38.62/OW5Mb1k4c0pRVVpMdUd2d05uZzFpM1YxWUcvRVIrWlVkWVdFL1MzYXFwSnEzRGZ1Qk16Sit1bTFJRFJWUzk1bFN4bVRSejgwWE1vPQ.jpg</t>
        </is>
      </c>
      <c r="BF235" s="0" t="inlineStr">
        <is>
          <t>http://23.94.38.62/SmxHYSt4QzBiNjR2VWdGZ0kvWVNpRWRIWFhPK1FoOXBrOE9RdUNneEZ5L25jV25JODlQalpXUDU2SmZUSThGVWU4UTFzMkhtaGE0PQ.jpg</t>
        </is>
      </c>
      <c r="BG235" s="0" t="inlineStr">
        <is>
          <t>http://23.94.38.62/VFVZSmdTRnQ1aXJwL2g4YnQrZUFja0xab1M5STFVbjIvVEtvZU1XbUhmTjhOc1hiS2ZxeXJRTm1RRGxYRUZMd2swcWNuVWV6MmE4PQ.jpg</t>
        </is>
      </c>
      <c r="BK235" s="0">
        <f>IF(ISBLANK(BJ235),BA235,BJ235)</f>
        <v/>
      </c>
      <c r="BL235" s="0" t="inlineStr">
        <is>
          <t>HHA91223967</t>
        </is>
      </c>
      <c r="BN235" s="0" t="inlineStr">
        <is>
          <t>Creative Jewelry Packaging Ring Box Proposal Engagement Wedding Jewelry Box</t>
        </is>
      </c>
      <c r="BO235" s="0" t="inlineStr">
        <is>
          <t>创意珠宝包装戒指盒求婚订婚结婚珠宝盒</t>
        </is>
      </c>
      <c r="BP235" s="0" t="inlineStr">
        <is>
          <t>抖音同款创意戒指盒</t>
        </is>
      </c>
      <c r="BQ235" s="0" t="inlineStr">
        <is>
          <t>The Same Creative Ring Box As Douyin</t>
        </is>
      </c>
    </row>
    <row r="236" ht="50" customHeight="1" s="1">
      <c r="A236" s="0" t="inlineStr">
        <is>
          <t>MJR210722835</t>
        </is>
      </c>
      <c r="B236" s="0" t="inlineStr">
        <is>
          <t>Herunwer</t>
        </is>
      </c>
      <c r="C236" s="0" t="inlineStr">
        <is>
          <t>2WXX20250106</t>
        </is>
      </c>
      <c r="D236" s="0" t="inlineStr">
        <is>
          <t>-</t>
        </is>
      </c>
      <c r="E236" s="0" t="n"/>
      <c r="F236" s="0">
        <f>C236&amp;D236&amp;A236&amp;D236&amp;B236</f>
        <v/>
      </c>
      <c r="G236" s="0">
        <f>C236&amp;D236&amp;E236&amp;D236&amp;B236</f>
        <v/>
      </c>
      <c r="J236" s="0">
        <f>BN236</f>
        <v/>
      </c>
      <c r="K236" s="0" t="inlineStr">
        <is>
          <t xml:space="preserve">Herunwer </t>
        </is>
      </c>
      <c r="L236" s="0">
        <f>K236&amp;J236</f>
        <v/>
      </c>
      <c r="M236" s="0">
        <f>LEN(L236)</f>
        <v/>
      </c>
      <c r="N236" s="0" t="inlineStr">
        <is>
          <t xml:space="preserve">Vintage Gold-plated&lt;br&gt;                    SPECIFICATIONS&lt;br&gt;  Item Type:&lt;br&gt;  Material: Copper&lt;br&gt;  Gender: Women&lt;br&gt;  Color: Golden&lt;br&gt;  Style: TRENDY&lt;br&gt;  Shape\pattern: Geometric&lt;br&gt;  Setting Type: Prong Setting&lt;br&gt;  Fine or Fashion: Fashion&lt;br&gt;  Process: Plating&lt;br&gt;  Weight:  5 g&lt;br&gt;   </t>
        </is>
      </c>
      <c r="O236" s="2">
        <f>IF(ISNUMBER(SEARCH("&lt;br&gt;Size",SUBSTITUTE(TRIM(N236),"&lt;br&gt; ","&lt;br&gt;"))),LEFT(SUBSTITUTE(TRIM(N236),"&lt;br&gt; ","&lt;br&gt;"),SEARCH("&lt;br&gt;Size",SUBSTITUTE(TRIM(N236),"&lt;br&gt; ","&lt;br&gt;"))-1),SUBSTITUTE(TRIM(N236),"&lt;br&gt; ","&lt;br&gt;"))</f>
        <v/>
      </c>
      <c r="P236" s="2">
        <f>IF(ISNUMBER(SEARCH("Size&lt;br&gt;US",O236)),LEFT(O236,SEARCH("Size&lt;br&gt;US",O236)-1),O236)</f>
        <v/>
      </c>
      <c r="Q236" s="2">
        <f>SUBSTITUTE(P236,"&lt;br&gt;",CHAR(10))</f>
        <v/>
      </c>
      <c r="R236" s="2">
        <f>REPLACE(Q236,1,FIND(CHAR(10),Q236),)</f>
        <v/>
      </c>
      <c r="S236" s="3">
        <f>REPLACE(R236,1,FIND(CHAR(10),R236),)</f>
        <v/>
      </c>
      <c r="T236" s="3">
        <f>REPLACE(S236,1,FIND(CHAR(10),S236),)</f>
        <v/>
      </c>
      <c r="U236" s="3">
        <f>REPLACE(T236,1,FIND(CHAR(10),T236),)</f>
        <v/>
      </c>
      <c r="V236" s="3">
        <f>REPLACE(U236,1,FIND(CHAR(10),U236),)</f>
        <v/>
      </c>
      <c r="W236" s="3">
        <f>REPLACE(V236,1,FIND(CHAR(10),V236),)</f>
        <v/>
      </c>
      <c r="X236" s="3">
        <f>REPLACE(W236,1,FIND(CHAR(10),W236),)</f>
        <v/>
      </c>
      <c r="Y236" s="2">
        <f>K236&amp;"【Service】 If you have any questions, please feel free to contact us and we will answer your questions as soon as possible."</f>
        <v/>
      </c>
      <c r="Z236" s="3" t="inlineStr">
        <is>
          <t>best gift</t>
        </is>
      </c>
      <c r="AA236" s="3">
        <f>LEFT(S236,FIND(CHAR(10),S236)-1)</f>
        <v/>
      </c>
      <c r="AB236" s="2">
        <f>LEFT(T236,FIND(CHAR(10),T236)-1)</f>
        <v/>
      </c>
      <c r="AC236" s="2">
        <f>LEFT(U236,FIND(CHAR(10),U236)-1)</f>
        <v/>
      </c>
      <c r="AD236" s="2">
        <f>LEFT(V236,FIND(CHAR(10),V236)-1)</f>
        <v/>
      </c>
      <c r="AE236" s="2">
        <f>LEFT(W236,FIND(CHAR(10),W236)-1)</f>
        <v/>
      </c>
      <c r="AF236" s="0" t="inlineStr"/>
      <c r="AG236" s="0" t="inlineStr">
        <is>
          <t>gold</t>
        </is>
      </c>
      <c r="AH236" s="0" t="inlineStr"/>
      <c r="AJ236" s="0" t="inlineStr">
        <is>
          <t>copper</t>
        </is>
      </c>
      <c r="AK236" s="0" t="inlineStr"/>
      <c r="AL236" s="0" t="inlineStr">
        <is>
          <t>8.36</t>
        </is>
      </c>
      <c r="AM236" s="0" t="inlineStr">
        <is>
          <t>5</t>
        </is>
      </c>
      <c r="AN236" s="5" t="n">
        <v>0.01</v>
      </c>
      <c r="AO236" s="0" t="n">
        <v>14.99</v>
      </c>
      <c r="AP236" s="0" t="n">
        <v>6.18</v>
      </c>
      <c r="AQ236" s="0" t="n">
        <v>5.99</v>
      </c>
      <c r="AR236" s="0">
        <f>IF(VALUE(TRIM(AM236))&lt;=100,"202411999000529084",IF(VALUE(TRIM(AM236))&lt;=200,"202411999000529085",IF(VALUE(TRIM(AM236))&lt;=300,"202411999000529087",IF(VALUE(TRIM(AM236))&lt;=400,"202411999000529089",IF(VALUE(TRIM(AM236))&lt;=500,"202411999000529090",IF(VALUE(TRIM(AM236))&lt;=1000,"202411999000532718","202411999000536024"))))))</f>
        <v/>
      </c>
      <c r="AU236" s="0" t="inlineStr">
        <is>
          <t>正常</t>
        </is>
      </c>
      <c r="BA236" s="0" t="inlineStr">
        <is>
          <t>http://23.94.38.62/a3lUWm1vMlJqblowZm5jY1RsRDNLNFpKNjljV25lZk84NDJwRDhPc3RDWi9rZ1R0cWM5bktSOEpFeFVQQTNRWFpvUkFUS04rQkQwPQ.jpg</t>
        </is>
      </c>
      <c r="BB236" s="0" t="inlineStr">
        <is>
          <t>http://23.94.38.62/NVFnc1ZFMWt4cWIweDY3YnV6L0c1K1BuMllLUDFSQXlBMGJ4TkFzVVVsaW8vc3IvM2c3L0RQdGRQYXR1dEVGL2dlelhkaDZteWRvPQ.jpg</t>
        </is>
      </c>
      <c r="BC236" s="0" t="inlineStr">
        <is>
          <t>http://23.94.38.62/aktOdXpreHlWaVk2MzFldnNkNlhlQkk5NHVwUVlURW9ZVVA1azVLV2tiREFNRTB5bkNVcEx5WU5IckUxZDlJNHFmRk0zOVNaYkFRPQ.jpg</t>
        </is>
      </c>
      <c r="BD236" s="0" t="inlineStr">
        <is>
          <t>http://23.94.38.62/T3pzU1NrYVlXMTFWTUUvQ1g5ZlFUNGJLY0sxdy84SVhqQjFLN1ppVjR3M0NRN3ZnWERpdms2Q0Fnc3NKUzlMM2Q2YnI4bTNCSmJjPQ.jpg</t>
        </is>
      </c>
      <c r="BE236" s="0" t="inlineStr">
        <is>
          <t>http://23.94.38.62/b0xaaWI1VURYYjN5SllNejh0bWl1cXFPVDJ5QnRNQnBtL3lHRlFTN0k0bktuK1AyZDRyNkJaOWlDakREWmhFVnFSQ1dJNHN5ZUdrPQ.jpg</t>
        </is>
      </c>
      <c r="BF236" s="0" t="inlineStr">
        <is>
          <t>http://23.94.38.62/Slo0bk81ejJDdkhDZEVyaHVENUQ0OCtoZnQwVU1IRE1HNXRQdC9UWDBZMnNCSUdSQldsN2JQWHRzNGIwMmRMZHMrcURXcHYrajFjPQ.jpg</t>
        </is>
      </c>
      <c r="BG236" s="0" t="inlineStr">
        <is>
          <t>http://23.94.38.62/RmNOZGd6bk8xWTI0cG9uL3BtT3Y3TUkzRi9XMDFmcWRVdlBZdks4dWxaRVp6MXhld0crSVZxeFRKdm80cFpyNXgvL0tEOFpKNFQ4PQ.jpg</t>
        </is>
      </c>
      <c r="BH236" s="0" t="inlineStr">
        <is>
          <t>http://23.94.38.62/dDJyeERzZXhISUluSHpVdEwxczBVaGtjTVlCMEppaU1lNlUzdThwOTJGNlduSzUzclVrOWdZSCsybTgzUGgrOTJnN0ppZFFqTWl3PQ.jpg</t>
        </is>
      </c>
      <c r="BI236" s="0" t="inlineStr">
        <is>
          <t>http://23.94.38.62/WFl2NmNYQTc5VTJKZFh6T1Fnd25NMEZWUU9CWUNhR0ZsUWEwUlBxOWRMNVZwR0NwbkpkNi8xZ2NoajZFSFphcUZUTDVKSWJoSllRPQ.jpg</t>
        </is>
      </c>
      <c r="BJ236" s="0" t="inlineStr">
        <is>
          <t>http://23.94.38.62/eUFYOHJ0WjRuN21XZEoxTUdlVVVKN1NmNk5ETmt1TUpvYVVwdFYyY1N2QlRNcGsyQUJndnliZlA3aWFOZlgzeG1oRUl3ZU1SMjQ0PQ.jpg@100</t>
        </is>
      </c>
      <c r="BK236" s="0">
        <f>IF(ISBLANK(BJ236),BA236,BJ236)</f>
        <v/>
      </c>
      <c r="BL236" s="0" t="inlineStr">
        <is>
          <t>MJR210722835</t>
        </is>
      </c>
      <c r="BN236" s="0" t="inlineStr">
        <is>
          <t>Vintage Gold-plated,Line Metal Cross</t>
        </is>
      </c>
      <c r="BO236" s="0" t="inlineStr">
        <is>
          <t>复古镀金，线条金属十字架</t>
        </is>
      </c>
      <c r="BP236" s="0" t="inlineStr">
        <is>
          <t>冷淡风线条金属交叉戒指可调节戒指</t>
        </is>
      </c>
      <c r="BQ236" s="0" t="inlineStr">
        <is>
          <t>Cold Style Metal Cross Ring Adjustable Ring</t>
        </is>
      </c>
    </row>
    <row r="237" ht="50" customHeight="1" s="1">
      <c r="A237" s="0" t="inlineStr">
        <is>
          <t>AGL241122002</t>
        </is>
      </c>
      <c r="B237" s="0" t="inlineStr">
        <is>
          <t>Herunwer</t>
        </is>
      </c>
      <c r="C237" s="0" t="inlineStr">
        <is>
          <t>2WXX20250106</t>
        </is>
      </c>
      <c r="D237" s="0" t="inlineStr">
        <is>
          <t>-</t>
        </is>
      </c>
      <c r="E237" s="0" t="n"/>
      <c r="F237" s="0">
        <f>C237&amp;D237&amp;A237&amp;D237&amp;B237</f>
        <v/>
      </c>
      <c r="G237" s="0">
        <f>C237&amp;D237&amp;E237&amp;D237&amp;B237</f>
        <v/>
      </c>
      <c r="J237" s="0">
        <f>BN237</f>
        <v/>
      </c>
      <c r="K237" s="0" t="inlineStr">
        <is>
          <t xml:space="preserve">Herunwer </t>
        </is>
      </c>
      <c r="L237" s="0">
        <f>K237&amp;J237</f>
        <v/>
      </c>
      <c r="M237" s="0">
        <f>LEN(L237)</f>
        <v/>
      </c>
      <c r="N237" s="0" t="inlineStr">
        <is>
          <t xml:space="preserve">Diamond pearl female 14K Gold Rose Gold Pearl&lt;br&gt;Features:&lt;br&gt;for use at home and at parties,&lt;br&gt;This is a good your family.&lt;br&gt;Material: stainless steel&lt;br&gt;Color: whith&lt;br&gt;1cm&lt;br&gt;matters needing attention&lt;br&gt; keep it out of the of the children&lt;br&gt;Package content:&lt;br&gt;1 </t>
        </is>
      </c>
      <c r="O237" s="2">
        <f>IF(ISNUMBER(SEARCH("&lt;br&gt;Size",SUBSTITUTE(TRIM(N237),"&lt;br&gt; ","&lt;br&gt;"))),LEFT(SUBSTITUTE(TRIM(N237),"&lt;br&gt; ","&lt;br&gt;"),SEARCH("&lt;br&gt;Size",SUBSTITUTE(TRIM(N237),"&lt;br&gt; ","&lt;br&gt;"))-1),SUBSTITUTE(TRIM(N237),"&lt;br&gt; ","&lt;br&gt;"))</f>
        <v/>
      </c>
      <c r="P237" s="2">
        <f>IF(ISNUMBER(SEARCH("Size&lt;br&gt;US",O237)),LEFT(O237,SEARCH("Size&lt;br&gt;US",O237)-1),O237)</f>
        <v/>
      </c>
      <c r="Q237" s="2">
        <f>SUBSTITUTE(P237,"&lt;br&gt;",CHAR(10))</f>
        <v/>
      </c>
      <c r="R237" s="2">
        <f>REPLACE(Q237,1,FIND(CHAR(10),Q237),)</f>
        <v/>
      </c>
      <c r="S237" s="3">
        <f>REPLACE(R237,1,FIND(CHAR(10),R237),)</f>
        <v/>
      </c>
      <c r="T237" s="3">
        <f>REPLACE(S237,1,FIND(CHAR(10),S237),)</f>
        <v/>
      </c>
      <c r="U237" s="3">
        <f>REPLACE(T237,1,FIND(CHAR(10),T237),)</f>
        <v/>
      </c>
      <c r="V237" s="3">
        <f>REPLACE(U237,1,FIND(CHAR(10),U237),)</f>
        <v/>
      </c>
      <c r="W237" s="3">
        <f>REPLACE(V237,1,FIND(CHAR(10),V237),)</f>
        <v/>
      </c>
      <c r="X237" s="3">
        <f>REPLACE(W237,1,FIND(CHAR(10),W237),)</f>
        <v/>
      </c>
      <c r="Y237" s="2">
        <f>K237&amp;"【Service】 If you have any questions, please feel free to contact us and we will answer your questions as soon as possible."</f>
        <v/>
      </c>
      <c r="Z237" s="3" t="inlineStr">
        <is>
          <t>best gift</t>
        </is>
      </c>
      <c r="AA237" s="3">
        <f>LEFT(S237,FIND(CHAR(10),S237)-1)</f>
        <v/>
      </c>
      <c r="AB237" s="2">
        <f>LEFT(T237,FIND(CHAR(10),T237)-1)</f>
        <v/>
      </c>
      <c r="AC237" s="2">
        <f>LEFT(U237,FIND(CHAR(10),U237)-1)</f>
        <v/>
      </c>
      <c r="AD237" s="2">
        <f>LEFT(V237,FIND(CHAR(10),V237)-1)</f>
        <v/>
      </c>
      <c r="AE237" s="2">
        <f>LEFT(W237,FIND(CHAR(10),W237)-1)</f>
        <v/>
      </c>
      <c r="AF237" s="0" t="inlineStr">
        <is>
          <t>信封件-US.UK.DE,信封件-FR,信封件-JP</t>
        </is>
      </c>
      <c r="AG237" s="0" t="inlineStr">
        <is>
          <t>white</t>
        </is>
      </c>
      <c r="AH237" s="0" t="inlineStr">
        <is>
          <t>One Size</t>
        </is>
      </c>
      <c r="AJ237" s="0" t="inlineStr">
        <is>
          <t>metal</t>
        </is>
      </c>
      <c r="AK237" s="0" t="inlineStr">
        <is>
          <t>金属</t>
        </is>
      </c>
      <c r="AL237" s="0" t="inlineStr">
        <is>
          <t>4.3</t>
        </is>
      </c>
      <c r="AM237" s="0" t="inlineStr">
        <is>
          <t>5</t>
        </is>
      </c>
      <c r="AN237" s="5" t="n">
        <v>0.01</v>
      </c>
      <c r="AO237" s="0" t="n">
        <v>12.99</v>
      </c>
      <c r="AP237" s="0" t="n">
        <v>5.36</v>
      </c>
      <c r="AQ237" s="0" t="n">
        <v>4.99</v>
      </c>
      <c r="AR237" s="0">
        <f>IF(VALUE(TRIM(AM237))&lt;=100,"202411999000529084",IF(VALUE(TRIM(AM237))&lt;=200,"202411999000529085",IF(VALUE(TRIM(AM237))&lt;=300,"202411999000529087",IF(VALUE(TRIM(AM237))&lt;=400,"202411999000529089",IF(VALUE(TRIM(AM237))&lt;=500,"202411999000529090",IF(VALUE(TRIM(AM237))&lt;=1000,"202411999000532718","202411999000536024"))))))</f>
        <v/>
      </c>
      <c r="AU237" s="0" t="inlineStr">
        <is>
          <t>正常</t>
        </is>
      </c>
      <c r="BA237" s="0" t="inlineStr">
        <is>
          <t>http://23.94.38.62/T0hJeENraEk3dHVmTTNsNnJNTHI0dW83VVhjTzA5V0tCYUdrWHZsVE1hK1hiYWxZVmhKZHdnYTZXVlo3bHJ6Z3JuS3BucUxMOXhNPQ.jpg</t>
        </is>
      </c>
      <c r="BB237" s="0" t="inlineStr">
        <is>
          <t>http://23.94.38.62/b3h5MEU0UDdiR1NQSUlhNjhBZURwZnU2TnhLYXA0bHEvZ09lS1pqRVNwL2Q2Nkt2UEVVQnFTNmp4UkhVdU1oRFcwbnQwb1JNWUtJPQ.jpg</t>
        </is>
      </c>
      <c r="BC237" s="0" t="inlineStr">
        <is>
          <t>http://23.94.38.62/TWZtMmtoODkxNVVaYk9hR2hpeUUveU50aGJtUnpoWS9oRkt2RmFZLzd4eXpNa25EUGZXL0tyVjlrZGZSSHlHM2ExZ1paZTlhU2N3PQ.jpg</t>
        </is>
      </c>
      <c r="BD237" s="0" t="inlineStr">
        <is>
          <t>http://23.94.38.62/OW95OWxxUVVXSVFoSk95TmFGbERHVjdxbkM4T0xScXFUck5RT3U1bDFWbjFDdEdJQ1E1bW93YXJxN1hvamtpamxWWElQc1p4SDBJPQ.jpg</t>
        </is>
      </c>
      <c r="BE237" s="0" t="inlineStr">
        <is>
          <t>http://23.94.38.62/enlWM1ZVbnc1RklwM0hRcTRNNTZsZVRtY2VTdVpaY2hBQWZ4Z0t5eVQrdDRqT2I3OC9KVEhMSW55akQ2MmppTWZ1SWJab3c1MmcwPQ.jpg</t>
        </is>
      </c>
      <c r="BF237" s="0" t="inlineStr">
        <is>
          <t>http://23.94.38.62/N1NHRW5TSzYwT2hHcWFQM1c4T2hFL3kzSG9wSTdPaEFWMy8xdDI4Y0VPOW9QeEhBVm1hSlN6NGpoQUN6dGtaVXc3cXU0M1NabnRZPQ.jpg</t>
        </is>
      </c>
      <c r="BG237" s="0" t="inlineStr">
        <is>
          <t>http://23.94.38.62/SmR3cFczR042bUNWRjVDMVRsZ0VUdUhuZ0NsaTBpNTZYRk1kUEY4UUY0VHFrVmQwRDZzRXdoeEJJcnIyUUFDcDM5dWVXM29xRkIwPQ.jpg</t>
        </is>
      </c>
      <c r="BH237" s="0" t="inlineStr">
        <is>
          <t>http://23.94.38.62/YVFzYTNsN1YzaVlQZWxsMS9nVXBENjdnYlBVbkVjUyswZlc3SDZtaHNhdFlMbE1KSEZvM2dZbFJIWEg5ajE2bWVvbitqeXQ1b1lNPQ.jpg</t>
        </is>
      </c>
      <c r="BI237" s="0" t="inlineStr">
        <is>
          <t>http://23.94.38.62/UGF3Y3NqajVwVXBzamozTzlJa1ROeU5DYitKbllWRHVwL3RUZDh6bThNT20rKzJiejFtR1YrcmxwRGZZQ3NaVlIyaXo0YjhXNys0PQ.jpg</t>
        </is>
      </c>
      <c r="BJ237" s="0" t="inlineStr">
        <is>
          <t>http://23.94.38.62/UkYrQjZxNHJxWXFnODNKU2FtcWJsN2I4SnFHTFREREt6bkdJZURGZm8reU5IWmVyVFd2SE9DVzdtR3c1TUlFSFVxWWJGT1E1OHdvPQ.jpg@100</t>
        </is>
      </c>
      <c r="BK237" s="0">
        <f>IF(ISBLANK(BJ237),BA237,BJ237)</f>
        <v/>
      </c>
      <c r="BL237" s="0" t="inlineStr">
        <is>
          <t>AGL241122002</t>
        </is>
      </c>
      <c r="BN237" s="0" t="inlineStr">
        <is>
          <t>Diamond Pearl Female 14K Gold Rose Gold Pearl</t>
        </is>
      </c>
      <c r="BO237" s="0" t="inlineStr">
        <is>
          <t>钻石珍珠女款 14K金玫瑰金珍珠</t>
        </is>
      </c>
      <c r="BP237" s="0" t="inlineStr">
        <is>
          <t>镶钻珍珠戒指女14k金玫瑰金珍珠戒指指环</t>
        </is>
      </c>
      <c r="BQ237" s="0" t="inlineStr">
        <is>
          <t>Diamond Pearl Ring Women'S 14K Gold Rose Gold Pearl Ring</t>
        </is>
      </c>
    </row>
    <row r="238" ht="50" customHeight="1" s="1">
      <c r="A238" s="0" t="inlineStr">
        <is>
          <t>LSZ201209111</t>
        </is>
      </c>
      <c r="B238" s="0" t="inlineStr">
        <is>
          <t>Herunwer</t>
        </is>
      </c>
      <c r="C238" s="0" t="inlineStr">
        <is>
          <t>2WXX20250106</t>
        </is>
      </c>
      <c r="D238" s="0" t="inlineStr">
        <is>
          <t>-</t>
        </is>
      </c>
      <c r="E238" s="0" t="n"/>
      <c r="F238" s="0">
        <f>C238&amp;D238&amp;A238&amp;D238&amp;B238</f>
        <v/>
      </c>
      <c r="G238" s="0">
        <f>C238&amp;D238&amp;E238&amp;D238&amp;B238</f>
        <v/>
      </c>
      <c r="J238" s="0">
        <f>BN238</f>
        <v/>
      </c>
      <c r="K238" s="0" t="inlineStr">
        <is>
          <t xml:space="preserve">Herunwer </t>
        </is>
      </c>
      <c r="L238" s="0">
        <f>K238&amp;J238</f>
        <v/>
      </c>
      <c r="M238" s="0">
        <f>LEN(L238)</f>
        <v/>
      </c>
      <c r="N238" s="0" t="inlineStr">
        <is>
          <t>DIY Manual Door Opener Epoxy Contactless Key Pendant Isolation Keychain&lt;br&gt;Product description&lt;br&gt;Features:&lt;br&gt;DIY is made of silicone,,, flexible, reusable and durable.&lt;br&gt;Non-stick, easy to separate, easy to clean,,low carbon, can&lt;br&gt; be recycled, high temperature 230 degrees, the low temperature of&lt;br&gt; 40 degrees -40°C——230°C,(-40°F——446°F).&lt;br&gt; and useful, healthfulness, and adaptability&lt;br&gt;Suitable for keychain pendant, jewelry, decorative, DIY crafts making.&lt;br&gt; 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t>
        </is>
      </c>
      <c r="O238" s="2">
        <f>IF(ISNUMBER(SEARCH("&lt;br&gt;Size",SUBSTITUTE(TRIM(N238),"&lt;br&gt; ","&lt;br&gt;"))),LEFT(SUBSTITUTE(TRIM(N238),"&lt;br&gt; ","&lt;br&gt;"),SEARCH("&lt;br&gt;Size",SUBSTITUTE(TRIM(N238),"&lt;br&gt; ","&lt;br&gt;"))-1),SUBSTITUTE(TRIM(N238),"&lt;br&gt; ","&lt;br&gt;"))</f>
        <v/>
      </c>
      <c r="P238" s="2">
        <f>IF(ISNUMBER(SEARCH("Size&lt;br&gt;US",O238)),LEFT(O238,SEARCH("Size&lt;br&gt;US",O238)-1),O238)</f>
        <v/>
      </c>
      <c r="Q238" s="2">
        <f>SUBSTITUTE(P238,"&lt;br&gt;",CHAR(10))</f>
        <v/>
      </c>
      <c r="R238" s="2">
        <f>REPLACE(Q238,1,FIND(CHAR(10),Q238),)</f>
        <v/>
      </c>
      <c r="S238" s="3">
        <f>REPLACE(R238,1,FIND(CHAR(10),R238),)</f>
        <v/>
      </c>
      <c r="T238" s="3">
        <f>REPLACE(S238,1,FIND(CHAR(10),S238),)</f>
        <v/>
      </c>
      <c r="U238" s="3">
        <f>REPLACE(T238,1,FIND(CHAR(10),T238),)</f>
        <v/>
      </c>
      <c r="V238" s="3">
        <f>REPLACE(U238,1,FIND(CHAR(10),U238),)</f>
        <v/>
      </c>
      <c r="W238" s="3">
        <f>REPLACE(V238,1,FIND(CHAR(10),V238),)</f>
        <v/>
      </c>
      <c r="X238" s="3">
        <f>REPLACE(W238,1,FIND(CHAR(10),W238),)</f>
        <v/>
      </c>
      <c r="Y238" s="2">
        <f>K238&amp;"【Service】 If you have any questions, please feel free to contact us and we will answer your questions as soon as possible."</f>
        <v/>
      </c>
      <c r="Z238" s="3" t="inlineStr">
        <is>
          <t>best gift</t>
        </is>
      </c>
      <c r="AA238" s="3">
        <f>LEFT(S238,FIND(CHAR(10),S238)-1)</f>
        <v/>
      </c>
      <c r="AB238" s="2">
        <f>LEFT(T238,FIND(CHAR(10),T238)-1)</f>
        <v/>
      </c>
      <c r="AC238" s="2">
        <f>LEFT(U238,FIND(CHAR(10),U238)-1)</f>
        <v/>
      </c>
      <c r="AD238" s="2">
        <f>LEFT(V238,FIND(CHAR(10),V238)-1)</f>
        <v/>
      </c>
      <c r="AE238" s="2">
        <f>LEFT(W238,FIND(CHAR(10),W238)-1)</f>
        <v/>
      </c>
      <c r="AF238" s="0" t="inlineStr"/>
      <c r="AG238" s="0" t="inlineStr">
        <is>
          <t>As shown</t>
        </is>
      </c>
      <c r="AH238" s="0" t="inlineStr"/>
      <c r="AJ238" s="0" t="inlineStr">
        <is>
          <t>Silica gel</t>
        </is>
      </c>
      <c r="AK238" s="0" t="inlineStr"/>
      <c r="AL238" s="0" t="inlineStr">
        <is>
          <t>11.4</t>
        </is>
      </c>
      <c r="AM238" s="0" t="inlineStr">
        <is>
          <t>105</t>
        </is>
      </c>
      <c r="AN238" s="5" t="n">
        <v>0.23</v>
      </c>
      <c r="AO238" s="0" t="n">
        <v>18.99</v>
      </c>
      <c r="AP238" s="0" t="n">
        <v>7.65</v>
      </c>
      <c r="AQ238" s="0" t="n">
        <v>7.99</v>
      </c>
      <c r="AR238" s="0">
        <f>IF(VALUE(TRIM(AM238))&lt;=100,"202411999000529084",IF(VALUE(TRIM(AM238))&lt;=200,"202411999000529085",IF(VALUE(TRIM(AM238))&lt;=300,"202411999000529087",IF(VALUE(TRIM(AM238))&lt;=400,"202411999000529089",IF(VALUE(TRIM(AM238))&lt;=500,"202411999000529090",IF(VALUE(TRIM(AM238))&lt;=1000,"202411999000532718","202411999000536024"))))))</f>
        <v/>
      </c>
      <c r="AU238" s="0" t="inlineStr">
        <is>
          <t>正常</t>
        </is>
      </c>
      <c r="BA238" s="0" t="inlineStr">
        <is>
          <t>http://23.94.38.62/bER5RTZ1VlNqM1BhQ2xnL2pOUlhvNEhSeFNyZVQvZWFQcm9kbUlhblpoYjVDeWt3eFN0d2NmSVc1N1FLa3JRZ2VvNWlqQWl1TkkwPQ.jpg</t>
        </is>
      </c>
      <c r="BB238" s="0" t="inlineStr">
        <is>
          <t>http://23.94.38.62/Z0lzeWw4TzJRbnJ5SmhTaCs4M3E5NysyTmxhNHdoN2ZXUytVcndaeXZrUVdYTFUxNzQwd0RBcDFXRVFnWUozcFZ2TzhLK1B1VXZRPQ.jpg</t>
        </is>
      </c>
      <c r="BC238" s="0" t="inlineStr">
        <is>
          <t>http://23.94.38.62/YWYzREpBcEwvc0YxZkc3Wjlrbk42VjVvUk1rcTh3b3Q5ajBhT0d4dmV5LzlsQ2Q2bG5OdCtFVWFCZkxzV3I4UUdaYUZ1UTM4SGJBPQ.jpg</t>
        </is>
      </c>
      <c r="BD238" s="0" t="inlineStr">
        <is>
          <t>http://23.94.38.62/NmpvMVd6WEcxUGRVRjhJbno0V2pXWkxEaGFQaDcrS3ZCY01tQVBhaWUxSDJsL3pjYlVYVk9YRm0vRGQ1LytXNDkyNG9yOTgxa3pVPQ.jpg</t>
        </is>
      </c>
      <c r="BE238" s="0" t="inlineStr">
        <is>
          <t>http://23.94.38.62/NTJlbE93WTJTMWpxZWdLMkVIbGNkRWd1MktVQVh3VGIyeUJwNzE5dU5majl1RmoyRk95b0JRRUZ3Z3ZpZ3I3YU93YVNGd3JoMmhvPQ.jpg</t>
        </is>
      </c>
      <c r="BF238" s="0" t="inlineStr">
        <is>
          <t>http://23.94.38.62/Q3dwNzRFNWNQRUc1dUF6ZExaUllWYkZJT1grV09MRzcvNVJLWFdsd2MrVmhYTmJva3JXUWpIMUZrL1BrMmtWaEdreDVNdzJmbDNjPQ.jpg</t>
        </is>
      </c>
      <c r="BG238" s="0" t="inlineStr">
        <is>
          <t>http://23.94.38.62/NnNGRzBQZmgrdUJBNThYK3dSZEMwZ3NFMi9MVjAxTE5KNnU3SDJLNG5sUU1rWVBJdVcxNE40UzR1aGJiUmJhYlM1ZHM1eVFCMWs0PQ.jpg</t>
        </is>
      </c>
      <c r="BH238" s="0" t="inlineStr">
        <is>
          <t>http://23.94.38.62/QUxaL1R2OTJ1ZFdiaytyNGdFUUNNUU9RWW5BcDQ4SkFrREpRUjJZY0psd3JzSjM2a3JnL0l0ZzNCcDlkdWxPd2JvODAyaWtJeFdvPQ.jpg</t>
        </is>
      </c>
      <c r="BI238" s="0" t="inlineStr">
        <is>
          <t>http://23.94.38.62/dEc5cnlCRWEveWpIZFlFSGZPd3RudDdmRnlDUDkzT0wrU0svVE4xcjFtb0VPUDNTNzVUdk9IL0dDUHdJUUFVZ0czck03ZExLVTNnPQ.jpg</t>
        </is>
      </c>
      <c r="BJ238" s="0" t="n"/>
      <c r="BK238" s="0">
        <f>IF(ISBLANK(BJ238),BA238,BJ238)</f>
        <v/>
      </c>
      <c r="BL238" s="0" t="inlineStr">
        <is>
          <t>LSZ201209111</t>
        </is>
      </c>
      <c r="BN238" s="0" t="inlineStr">
        <is>
          <t>DIY Manual Door Opener Epoxy Contactless Key Pendant Isolation Keychain</t>
        </is>
      </c>
      <c r="BO238" s="0" t="inlineStr">
        <is>
          <t>DIY 手动开门器环氧树脂非接触式钥匙吊坠隔离钥匙扣</t>
        </is>
      </c>
      <c r="BP238" s="0" t="inlineStr">
        <is>
          <t>3PCS DIY手工开门器模具硅胶水晶滴胶模具无接触器钥匙挂件隔离钥匙扣</t>
        </is>
      </c>
      <c r="BQ238" s="0" t="inlineStr">
        <is>
          <t>3Pcs Diy Manual Door Opener Mold Silicone Crystal Drip Mold Contactless Key Pendant Isolation Keychain</t>
        </is>
      </c>
    </row>
    <row r="239" ht="50" customHeight="1" s="1">
      <c r="A239" s="0" t="inlineStr">
        <is>
          <t>XYQ5031004A</t>
        </is>
      </c>
      <c r="B239" s="0" t="inlineStr">
        <is>
          <t>Herunwer</t>
        </is>
      </c>
      <c r="C239" s="0" t="inlineStr">
        <is>
          <t>2WXX20250106</t>
        </is>
      </c>
      <c r="D239" s="0" t="inlineStr">
        <is>
          <t>-</t>
        </is>
      </c>
      <c r="E239" s="0" t="n"/>
      <c r="F239" s="0">
        <f>C239&amp;D239&amp;A239&amp;D239&amp;B239</f>
        <v/>
      </c>
      <c r="G239" s="0">
        <f>C239&amp;D239&amp;E239&amp;D239&amp;B239</f>
        <v/>
      </c>
      <c r="J239" s="0">
        <f>BN239</f>
        <v/>
      </c>
      <c r="K239" s="0" t="inlineStr">
        <is>
          <t xml:space="preserve">Herunwer </t>
        </is>
      </c>
      <c r="L239" s="0">
        <f>K239&amp;J239</f>
        <v/>
      </c>
      <c r="M239" s="0">
        <f>LEN(L239)</f>
        <v/>
      </c>
      <c r="N239" s="0" t="inlineStr">
        <is>
          <t xml:space="preserve">&lt;br&gt;Stainless Steel Bracelet Watch Band Strap Straight End Solid Links&lt;br&gt;  Features:  Clasp fold-over clasp with hidden single push-button&lt;br&gt; Band Stainless steel&lt;br&gt; Band width 18 millimeters&lt;br&gt; Band Color Black&lt;br&gt;  Package Content:&lt;br&gt;1x Stainless Steel Bracelet Watch Band Strap Straight End Solid Links&lt;br&gt; </t>
        </is>
      </c>
      <c r="O239" s="2">
        <f>IF(ISNUMBER(SEARCH("&lt;br&gt;Size",SUBSTITUTE(TRIM(N239),"&lt;br&gt; ","&lt;br&gt;"))),LEFT(SUBSTITUTE(TRIM(N239),"&lt;br&gt; ","&lt;br&gt;"),SEARCH("&lt;br&gt;Size",SUBSTITUTE(TRIM(N239),"&lt;br&gt; ","&lt;br&gt;"))-1),SUBSTITUTE(TRIM(N239),"&lt;br&gt; ","&lt;br&gt;"))</f>
        <v/>
      </c>
      <c r="P239" s="2">
        <f>IF(ISNUMBER(SEARCH("Size&lt;br&gt;US",O239)),LEFT(O239,SEARCH("Size&lt;br&gt;US",O239)-1),O239)</f>
        <v/>
      </c>
      <c r="Q239" s="2">
        <f>SUBSTITUTE(P239,"&lt;br&gt;",CHAR(10))</f>
        <v/>
      </c>
      <c r="R239" s="2">
        <f>REPLACE(Q239,1,FIND(CHAR(10),Q239),)</f>
        <v/>
      </c>
      <c r="S239" s="3">
        <f>REPLACE(R239,1,FIND(CHAR(10),R239),)</f>
        <v/>
      </c>
      <c r="T239" s="3">
        <f>REPLACE(S239,1,FIND(CHAR(10),S239),)</f>
        <v/>
      </c>
      <c r="U239" s="3">
        <f>REPLACE(T239,1,FIND(CHAR(10),T239),)</f>
        <v/>
      </c>
      <c r="V239" s="3">
        <f>REPLACE(U239,1,FIND(CHAR(10),U239),)</f>
        <v/>
      </c>
      <c r="W239" s="3">
        <f>REPLACE(V239,1,FIND(CHAR(10),V239),)</f>
        <v/>
      </c>
      <c r="X239" s="3">
        <f>REPLACE(W239,1,FIND(CHAR(10),W239),)</f>
        <v/>
      </c>
      <c r="Y239" s="2">
        <f>K239&amp;"【Service】 If you have any questions, please feel free to contact us and we will answer your questions as soon as possible."</f>
        <v/>
      </c>
      <c r="Z239" s="3" t="inlineStr">
        <is>
          <t>best gift</t>
        </is>
      </c>
      <c r="AA239" s="3">
        <f>LEFT(S239,FIND(CHAR(10),S239)-1)</f>
        <v/>
      </c>
      <c r="AB239" s="2">
        <f>LEFT(T239,FIND(CHAR(10),T239)-1)</f>
        <v/>
      </c>
      <c r="AC239" s="2">
        <f>LEFT(U239,FIND(CHAR(10),U239)-1)</f>
        <v/>
      </c>
      <c r="AD239" s="2">
        <f>LEFT(V239,FIND(CHAR(10),V239)-1)</f>
        <v/>
      </c>
      <c r="AE239" s="2">
        <f>LEFT(W239,FIND(CHAR(10),W239)-1)</f>
        <v/>
      </c>
      <c r="AF239" s="0" t="inlineStr"/>
      <c r="AG239" s="0" t="inlineStr">
        <is>
          <t>Black</t>
        </is>
      </c>
      <c r="AH239" s="0" t="inlineStr"/>
      <c r="AJ239" s="0" t="inlineStr"/>
      <c r="AK239" s="0" t="inlineStr"/>
      <c r="AL239" s="0" t="inlineStr">
        <is>
          <t>15.5</t>
        </is>
      </c>
      <c r="AM239" s="0" t="inlineStr">
        <is>
          <t>65</t>
        </is>
      </c>
      <c r="AN239" s="5" t="n">
        <v>0.14</v>
      </c>
      <c r="AO239" s="0" t="n">
        <v>19.99</v>
      </c>
      <c r="AP239" s="0" t="n">
        <v>7.98</v>
      </c>
      <c r="AQ239" s="0" t="n">
        <v>7.99</v>
      </c>
      <c r="AR239" s="0">
        <f>IF(VALUE(TRIM(AM239))&lt;=100,"202411999000529084",IF(VALUE(TRIM(AM239))&lt;=200,"202411999000529085",IF(VALUE(TRIM(AM239))&lt;=300,"202411999000529087",IF(VALUE(TRIM(AM239))&lt;=400,"202411999000529089",IF(VALUE(TRIM(AM239))&lt;=500,"202411999000529090",IF(VALUE(TRIM(AM239))&lt;=1000,"202411999000532718","202411999000536024"))))))</f>
        <v/>
      </c>
      <c r="AU239" s="0" t="inlineStr">
        <is>
          <t>正常</t>
        </is>
      </c>
      <c r="BA239" s="0" t="inlineStr">
        <is>
          <t>http://23.94.38.62/MXlJNVJwQUpDd2tkMjB0Y0JCcWRsNlQvMm12QkNpSHVHY1BtRFppSm5BQWptU0hYRW40cEVaZUhOYjlSYjNqRVZrUWlsaTI0SmkwPQ.jpg</t>
        </is>
      </c>
      <c r="BB239" s="0" t="inlineStr">
        <is>
          <t>http://23.94.38.62/dHhVWkpMNUcwZTBscTdXa0dnSFhoS0x2MTdWaDBDeXJYRXh3TTIyT0FHb0JzcHhRcTAvQVNBYlJmdDVtQkpxZ3dET21JazQrTmNnPQ.jpg</t>
        </is>
      </c>
      <c r="BC239" s="0" t="inlineStr">
        <is>
          <t>http://23.94.38.62/WFdleXVDRUJ1SXZPWDQ0RDNCOXdmMWRKdXhSUmdsZWlZUzNGKytLR2lweVNYOERKenFLWkxoVVo2a1BnWEFETFdIWHI3Ri9BVGdVPQ.jpg</t>
        </is>
      </c>
      <c r="BD239" s="0" t="n"/>
      <c r="BE239" s="0" t="n"/>
      <c r="BF239" s="0" t="n"/>
      <c r="BG239" s="0" t="n"/>
      <c r="BH239" s="0" t="n"/>
      <c r="BI239" s="0" t="n"/>
      <c r="BJ239" s="0" t="inlineStr">
        <is>
          <t>http://23.94.38.62/bTVpY0pTQWxKUUFBUmdPZkhXa1d5aTVVeGZtNTFjditHR3IrdElCdXRWbDVaZUJHL0s2Z3luK3I0M1lEcGlGUEY2NXZGaC9GUDFJPQ.jpg@100</t>
        </is>
      </c>
      <c r="BK239" s="0">
        <f>IF(ISBLANK(BJ239),BA239,BJ239)</f>
        <v/>
      </c>
      <c r="BL239" s="0" t="inlineStr">
        <is>
          <t>XYQ5031004A</t>
        </is>
      </c>
      <c r="BN239" s="0" t="inlineStr">
        <is>
          <t>18mm Stainless Steel Bracelet Watch Band Strap Straight End Solid Links</t>
        </is>
      </c>
      <c r="BO239" s="0" t="inlineStr">
        <is>
          <t>18 毫米不锈钢手链表带直端实心链节</t>
        </is>
      </c>
      <c r="BP239" s="0" t="inlineStr">
        <is>
          <t>黑色不锈钢表带 平口18mm</t>
        </is>
      </c>
      <c r="BQ239" s="0" t="inlineStr">
        <is>
          <t>Black Stainless Steel Strap Flat 18Mm</t>
        </is>
      </c>
    </row>
    <row r="240" ht="50" customHeight="1" s="1">
      <c r="A240" s="0" t="inlineStr">
        <is>
          <t>XYQ5031004C</t>
        </is>
      </c>
      <c r="B240" s="0" t="inlineStr">
        <is>
          <t>Herunwer</t>
        </is>
      </c>
      <c r="C240" s="0" t="inlineStr">
        <is>
          <t>2WXX20250106</t>
        </is>
      </c>
      <c r="D240" s="0" t="inlineStr">
        <is>
          <t>-</t>
        </is>
      </c>
      <c r="E240" s="0" t="n"/>
      <c r="F240" s="0">
        <f>C240&amp;D240&amp;A240&amp;D240&amp;B240</f>
        <v/>
      </c>
      <c r="G240" s="0">
        <f>C240&amp;D240&amp;E240&amp;D240&amp;B240</f>
        <v/>
      </c>
      <c r="J240" s="0">
        <f>BN240</f>
        <v/>
      </c>
      <c r="K240" s="0" t="inlineStr">
        <is>
          <t xml:space="preserve">Herunwer </t>
        </is>
      </c>
      <c r="L240" s="0">
        <f>K240&amp;J240</f>
        <v/>
      </c>
      <c r="M240" s="0">
        <f>LEN(L240)</f>
        <v/>
      </c>
      <c r="N240" s="0" t="inlineStr">
        <is>
          <t xml:space="preserve">&lt;br&gt;Stainless Steel Bracelet Watch Band Strap Straight End Solid Links&lt;br&gt;  Features:  Clasp fold-over clasp with hidden single push-button&lt;br&gt; Band Stainless steel&lt;br&gt; Band width 22 millimeters&lt;br&gt; Band Color Black&lt;br&gt;  Package Content:&lt;br&gt;1x Stainless Steel Bracelet Watch Band Strap Straight End Solid Links&lt;br&gt; </t>
        </is>
      </c>
      <c r="O240" s="2">
        <f>IF(ISNUMBER(SEARCH("&lt;br&gt;Size",SUBSTITUTE(TRIM(N240),"&lt;br&gt; ","&lt;br&gt;"))),LEFT(SUBSTITUTE(TRIM(N240),"&lt;br&gt; ","&lt;br&gt;"),SEARCH("&lt;br&gt;Size",SUBSTITUTE(TRIM(N240),"&lt;br&gt; ","&lt;br&gt;"))-1),SUBSTITUTE(TRIM(N240),"&lt;br&gt; ","&lt;br&gt;"))</f>
        <v/>
      </c>
      <c r="P240" s="2">
        <f>IF(ISNUMBER(SEARCH("Size&lt;br&gt;US",O240)),LEFT(O240,SEARCH("Size&lt;br&gt;US",O240)-1),O240)</f>
        <v/>
      </c>
      <c r="Q240" s="2">
        <f>SUBSTITUTE(P240,"&lt;br&gt;",CHAR(10))</f>
        <v/>
      </c>
      <c r="R240" s="2">
        <f>REPLACE(Q240,1,FIND(CHAR(10),Q240),)</f>
        <v/>
      </c>
      <c r="S240" s="3">
        <f>REPLACE(R240,1,FIND(CHAR(10),R240),)</f>
        <v/>
      </c>
      <c r="T240" s="3">
        <f>REPLACE(S240,1,FIND(CHAR(10),S240),)</f>
        <v/>
      </c>
      <c r="U240" s="3">
        <f>REPLACE(T240,1,FIND(CHAR(10),T240),)</f>
        <v/>
      </c>
      <c r="V240" s="3">
        <f>REPLACE(U240,1,FIND(CHAR(10),U240),)</f>
        <v/>
      </c>
      <c r="W240" s="3">
        <f>REPLACE(V240,1,FIND(CHAR(10),V240),)</f>
        <v/>
      </c>
      <c r="X240" s="3">
        <f>REPLACE(W240,1,FIND(CHAR(10),W240),)</f>
        <v/>
      </c>
      <c r="Y240" s="2">
        <f>K240&amp;"【Service】 If you have any questions, please feel free to contact us and we will answer your questions as soon as possible."</f>
        <v/>
      </c>
      <c r="Z240" s="3" t="inlineStr">
        <is>
          <t>best gift</t>
        </is>
      </c>
      <c r="AA240" s="3">
        <f>LEFT(S240,FIND(CHAR(10),S240)-1)</f>
        <v/>
      </c>
      <c r="AB240" s="2">
        <f>LEFT(T240,FIND(CHAR(10),T240)-1)</f>
        <v/>
      </c>
      <c r="AC240" s="2">
        <f>LEFT(U240,FIND(CHAR(10),U240)-1)</f>
        <v/>
      </c>
      <c r="AD240" s="2">
        <f>LEFT(V240,FIND(CHAR(10),V240)-1)</f>
        <v/>
      </c>
      <c r="AE240" s="2">
        <f>LEFT(W240,FIND(CHAR(10),W240)-1)</f>
        <v/>
      </c>
      <c r="AF240" s="0" t="inlineStr"/>
      <c r="AG240" s="0" t="inlineStr">
        <is>
          <t>Black</t>
        </is>
      </c>
      <c r="AH240" s="0" t="inlineStr"/>
      <c r="AJ240" s="0" t="inlineStr"/>
      <c r="AK240" s="0" t="inlineStr"/>
      <c r="AL240" s="0" t="inlineStr">
        <is>
          <t>15.5</t>
        </is>
      </c>
      <c r="AM240" s="0" t="inlineStr">
        <is>
          <t>80</t>
        </is>
      </c>
      <c r="AN240" s="5" t="n">
        <v>0.18</v>
      </c>
      <c r="AO240" s="0" t="n">
        <v>20.99</v>
      </c>
      <c r="AP240" s="0" t="n">
        <v>8.23</v>
      </c>
      <c r="AQ240" s="0" t="n">
        <v>7.99</v>
      </c>
      <c r="AR240" s="0">
        <f>IF(VALUE(TRIM(AM240))&lt;=100,"202411999000529084",IF(VALUE(TRIM(AM240))&lt;=200,"202411999000529085",IF(VALUE(TRIM(AM240))&lt;=300,"202411999000529087",IF(VALUE(TRIM(AM240))&lt;=400,"202411999000529089",IF(VALUE(TRIM(AM240))&lt;=500,"202411999000529090",IF(VALUE(TRIM(AM240))&lt;=1000,"202411999000532718","202411999000536024"))))))</f>
        <v/>
      </c>
      <c r="AU240" s="0" t="inlineStr">
        <is>
          <t>正常</t>
        </is>
      </c>
      <c r="BA240" s="0" t="inlineStr">
        <is>
          <t>http://23.94.38.62/R0x1RTZldFhJbnFwUFBrTEpDZHBod3JLcDZKbXZ5cWlJZkN2K1hTUW90MG13YjFQYkkvT3lvZWpianRWUnAwV1JSNC9oVmkyNmU4PQ.jpg</t>
        </is>
      </c>
      <c r="BB240" s="0" t="inlineStr">
        <is>
          <t>http://23.94.38.62/TzBQMTR6cGNDRXErbzc5cDFEYVlQR3dLbWNWdnF5OFBRaFlVR1FXRm94MXVkMFhUaWFWc3dwM29OamlqQ1Jub3Z0MGdocktHdzZZPQ.jpg</t>
        </is>
      </c>
      <c r="BC240" s="0" t="inlineStr">
        <is>
          <t>http://23.94.38.62/M2hGTmk2K2p0cWlBSHo2TGs3c3k1L1RyeXp3UzE3TjI0ZDJuTklXckJZV21reHlWNzZ2TUlxVk1nb3JJbDhzNmUvbDlxNVdJWnQ4PQ.jpg</t>
        </is>
      </c>
      <c r="BK240" s="0">
        <f>IF(ISBLANK(BJ240),BA240,BJ240)</f>
        <v/>
      </c>
      <c r="BL240" s="0" t="inlineStr">
        <is>
          <t>XYQ5031004C</t>
        </is>
      </c>
      <c r="BN240" s="0" t="inlineStr">
        <is>
          <t>22mm Stainless Steel Bracelet Watch Band Strap Straight End Solid Links</t>
        </is>
      </c>
      <c r="BO240" s="0" t="inlineStr">
        <is>
          <t>22 毫米不锈钢手链表带直端实心链节</t>
        </is>
      </c>
      <c r="BP240" s="0" t="inlineStr">
        <is>
          <t>黑色不锈钢表带 平口22mm</t>
        </is>
      </c>
      <c r="BQ240" s="0" t="inlineStr">
        <is>
          <t>Black Stainless Steel Strap Flat 22Mm</t>
        </is>
      </c>
    </row>
    <row r="241" ht="50" customHeight="1" s="1">
      <c r="A241" s="0" t="inlineStr">
        <is>
          <t>XYQ4122601A</t>
        </is>
      </c>
      <c r="B241" s="0" t="inlineStr">
        <is>
          <t>Herunwer</t>
        </is>
      </c>
      <c r="C241" s="0" t="inlineStr">
        <is>
          <t>2WXX20250106</t>
        </is>
      </c>
      <c r="D241" s="0" t="inlineStr">
        <is>
          <t>-</t>
        </is>
      </c>
      <c r="F241" s="0">
        <f>C241&amp;D241&amp;A241&amp;D241&amp;B241</f>
        <v/>
      </c>
      <c r="G241" s="0">
        <f>C241&amp;D241&amp;E241&amp;D241&amp;B241</f>
        <v/>
      </c>
      <c r="J241" s="0">
        <f>BN241</f>
        <v/>
      </c>
      <c r="K241" s="0" t="inlineStr">
        <is>
          <t xml:space="preserve">Herunwer </t>
        </is>
      </c>
      <c r="L241" s="0">
        <f>K241&amp;J241</f>
        <v/>
      </c>
      <c r="M241" s="0">
        <f>LEN(L241)</f>
        <v/>
      </c>
      <c r="N241" s="0" t="inlineStr">
        <is>
          <t xml:space="preserve">Children Boys Girls Swimming Sports Digital Wrist Watch&lt;br&gt;Feature:&lt;br&gt;  new High Quality  Movement: Digital  Style: Sport  Surface Material: Acrylic Dial Material: Acrylic  Display: Digital  Strap Material: Silicone  </t>
        </is>
      </c>
      <c r="O241" s="2">
        <f>IF(ISNUMBER(SEARCH("&lt;br&gt;Size",SUBSTITUTE(TRIM(N241),"&lt;br&gt; ","&lt;br&gt;"))),LEFT(SUBSTITUTE(TRIM(N241),"&lt;br&gt; ","&lt;br&gt;"),SEARCH("&lt;br&gt;Size",SUBSTITUTE(TRIM(N241),"&lt;br&gt; ","&lt;br&gt;"))-1),SUBSTITUTE(TRIM(N241),"&lt;br&gt; ","&lt;br&gt;"))</f>
        <v/>
      </c>
      <c r="P241" s="2">
        <f>IF(ISNUMBER(SEARCH("Size&lt;br&gt;US",O241)),LEFT(O241,SEARCH("Size&lt;br&gt;US",O241)-1),O241)</f>
        <v/>
      </c>
      <c r="Q241" s="2">
        <f>SUBSTITUTE(P241,"&lt;br&gt;",CHAR(10))</f>
        <v/>
      </c>
      <c r="R241" s="2">
        <f>REPLACE(Q241,1,FIND(CHAR(10),Q241),)</f>
        <v/>
      </c>
      <c r="S241" s="3">
        <f>REPLACE(R241,1,FIND(CHAR(10),R241),)</f>
        <v/>
      </c>
      <c r="T241" s="3">
        <f>REPLACE(S241,1,FIND(CHAR(10),S241),)</f>
        <v/>
      </c>
      <c r="U241" s="3">
        <f>REPLACE(T241,1,FIND(CHAR(10),T241),)</f>
        <v/>
      </c>
      <c r="V241" s="3">
        <f>REPLACE(U241,1,FIND(CHAR(10),U241),)</f>
        <v/>
      </c>
      <c r="W241" s="3">
        <f>REPLACE(V241,1,FIND(CHAR(10),V241),)</f>
        <v/>
      </c>
      <c r="X241" s="3">
        <f>REPLACE(W241,1,FIND(CHAR(10),W241),)</f>
        <v/>
      </c>
      <c r="Y241" s="2">
        <f>K241&amp;"【Service】 If you have any questions, please feel free to contact us and we will answer your questions as soon as possible."</f>
        <v/>
      </c>
      <c r="Z241" s="3" t="inlineStr">
        <is>
          <t>best gift</t>
        </is>
      </c>
      <c r="AA241" s="3">
        <f>LEFT(S241,FIND(CHAR(10),S241)-1)</f>
        <v/>
      </c>
      <c r="AB241" s="2">
        <f>LEFT(T241,FIND(CHAR(10),T241)-1)</f>
        <v/>
      </c>
      <c r="AC241" s="2">
        <f>LEFT(U241,FIND(CHAR(10),U241)-1)</f>
        <v/>
      </c>
      <c r="AD241" s="2">
        <f>LEFT(V241,FIND(CHAR(10),V241)-1)</f>
        <v/>
      </c>
      <c r="AE241" s="2">
        <f>LEFT(W241,FIND(CHAR(10),W241)-1)</f>
        <v/>
      </c>
      <c r="AF241" s="0" t="inlineStr"/>
      <c r="AG241" s="0" t="inlineStr">
        <is>
          <t>Red</t>
        </is>
      </c>
      <c r="AH241" s="0" t="inlineStr"/>
      <c r="AJ241" s="0" t="inlineStr"/>
      <c r="AK241" s="0" t="inlineStr"/>
      <c r="AL241" s="0" t="inlineStr">
        <is>
          <t>7.9</t>
        </is>
      </c>
      <c r="AM241" s="0" t="inlineStr">
        <is>
          <t>44.25</t>
        </is>
      </c>
      <c r="AN241" s="5" t="n">
        <v>0.1</v>
      </c>
      <c r="AO241" s="0" t="n">
        <v>15.99</v>
      </c>
      <c r="AP241" s="0" t="n">
        <v>6.21</v>
      </c>
      <c r="AQ241" s="0" t="n">
        <v>5.99</v>
      </c>
      <c r="AR241" s="0">
        <f>IF(VALUE(TRIM(AM241))&lt;=100,"202411999000529084",IF(VALUE(TRIM(AM241))&lt;=200,"202411999000529085",IF(VALUE(TRIM(AM241))&lt;=300,"202411999000529087",IF(VALUE(TRIM(AM241))&lt;=400,"202411999000529089",IF(VALUE(TRIM(AM241))&lt;=500,"202411999000529090",IF(VALUE(TRIM(AM241))&lt;=1000,"202411999000532718","202411999000536024"))))))</f>
        <v/>
      </c>
      <c r="AU241" s="0" t="inlineStr">
        <is>
          <t>正常</t>
        </is>
      </c>
      <c r="BA241" s="0" t="inlineStr">
        <is>
          <t>http://23.94.38.62/NXBMajlkVm9BQ2xKTUlEWHFyVVpLV2puZlZBcTZjM3ZUQWpNc3BhQWxVczZTR0NrS2tQSCttMEdJOVhGMTd0TEYwUVR2d0k5YUZBPQ.jpg</t>
        </is>
      </c>
      <c r="BB241" s="0" t="inlineStr">
        <is>
          <t>http://23.94.38.62/ZHdxU29OaGRHRERranVzUVdCV1ZtTTl6ZytUemNtWHIyK2lOVHlKVlA2M2wrbmpFbjhtVzlGZ2RVdWwrU3BqSE1zaFBDQ0hNaVBRPQ.jpg</t>
        </is>
      </c>
      <c r="BC241" s="0" t="inlineStr">
        <is>
          <t>http://23.94.38.62/UFZBbjFHOVRvR1dLRjNWS3Z6eGZQakZhdFNvMU5TYjBVWTVYTDNwVWNTU05DSHEyUmJvT1JFcGpzNWE3YzJheGpmUkdGRVZEVFRBPQ.jpg</t>
        </is>
      </c>
      <c r="BD241" s="0" t="inlineStr">
        <is>
          <t>http://23.94.38.62/MnBoallFSkVuTG4xL1MzNjRndXR2aUFiRHVJei9PUlN6RzhPRWlyTXZ0TVBOVmtYOTArRzRENmhxME85SXVZSmMwaG4zb2trYlU0PQ.jpg</t>
        </is>
      </c>
      <c r="BE241" s="0" t="inlineStr">
        <is>
          <t>http://23.94.38.62/M3FDMU9DK2tXQ2ljNnlqRzhOb0kyL0psdkpxU3lmOTRmR2d5VWxwVWlNaWVuNTVkSWhRa3hKL3BuTVJUelQrUW4zbnZXdkxCeDhjPQ.jpg</t>
        </is>
      </c>
      <c r="BF241" s="0" t="n"/>
      <c r="BG241" s="0" t="n"/>
      <c r="BH241" s="0" t="n"/>
      <c r="BI241" s="0" t="n"/>
      <c r="BJ241" s="0" t="inlineStr">
        <is>
          <t>http://23.94.38.62/aFlEUU1qbk1iNXVMbEZiNUlKbFpqc29VZ0dOWWNnRXZSa0E2RlFVN0ZOczhPbExqUWdFL2pxL2I4aisybmhxSEN1U3pzYnR3M053PQ.jpg@100</t>
        </is>
      </c>
      <c r="BK241" s="0">
        <f>IF(ISBLANK(BJ241),BA241,BJ241)</f>
        <v/>
      </c>
      <c r="BL241" s="0" t="inlineStr">
        <is>
          <t>XYQ4122601A</t>
        </is>
      </c>
      <c r="BN241" s="0" t="inlineStr">
        <is>
          <t>Children Boys Girls Swimming Sports Digital Wrist Watch Red</t>
        </is>
      </c>
      <c r="BO241" s="0" t="inlineStr">
        <is>
          <t>儿童男孩女孩游泳运动数字腕表 红色</t>
        </is>
      </c>
      <c r="BP241" s="0" t="inlineStr">
        <is>
          <t>儿童手表</t>
        </is>
      </c>
      <c r="BQ241" s="0" t="inlineStr">
        <is>
          <t>Children'S Watches</t>
        </is>
      </c>
    </row>
    <row r="242" ht="50" customHeight="1" s="1">
      <c r="A242" s="0" t="inlineStr">
        <is>
          <t>TPT4123103A</t>
        </is>
      </c>
      <c r="B242" s="0" t="inlineStr">
        <is>
          <t>Herunwer</t>
        </is>
      </c>
      <c r="C242" s="0" t="inlineStr">
        <is>
          <t>2WXX20250106</t>
        </is>
      </c>
      <c r="D242" s="0" t="inlineStr">
        <is>
          <t>-</t>
        </is>
      </c>
      <c r="E242" s="0" t="n"/>
      <c r="F242" s="0">
        <f>C242&amp;D242&amp;A242&amp;D242&amp;B242</f>
        <v/>
      </c>
      <c r="G242" s="0">
        <f>C242&amp;D242&amp;E242&amp;D242&amp;B242</f>
        <v/>
      </c>
      <c r="J242" s="0">
        <f>BN242</f>
        <v/>
      </c>
      <c r="K242" s="0" t="inlineStr">
        <is>
          <t xml:space="preserve">Herunwer </t>
        </is>
      </c>
      <c r="L242" s="0">
        <f>K242&amp;J242</f>
        <v/>
      </c>
      <c r="M242" s="0">
        <f>LEN(L242)</f>
        <v/>
      </c>
      <c r="N242" s="0" t="inlineStr">
        <is>
          <t xml:space="preserve">&lt;br&gt;2PC Gold &amp; Stainless Steel Digital Alarm Stopwatch Wrist Watch Gift&lt;br&gt;     Feature:&lt;br&gt;    new and high quality.&lt;br&gt;     Gender:     Style: Vintage, Classic&lt;br&gt;  Display: Digital&lt;br&gt;  Movement: Digital&lt;br&gt;  Dial Shape: Rectangle&lt;br&gt;  Surface Material: Stainless Steel&lt;br&gt;  Strap Material: Stainless Steel&lt;br&gt;   Waterproof: NO&lt;br&gt;    Dial </t>
        </is>
      </c>
      <c r="O242" s="2">
        <f>IF(ISNUMBER(SEARCH("&lt;br&gt;Size",SUBSTITUTE(TRIM(N242),"&lt;br&gt; ","&lt;br&gt;"))),LEFT(SUBSTITUTE(TRIM(N242),"&lt;br&gt; ","&lt;br&gt;"),SEARCH("&lt;br&gt;Size",SUBSTITUTE(TRIM(N242),"&lt;br&gt; ","&lt;br&gt;"))-1),SUBSTITUTE(TRIM(N242),"&lt;br&gt; ","&lt;br&gt;"))</f>
        <v/>
      </c>
      <c r="P242" s="2">
        <f>IF(ISNUMBER(SEARCH("Size&lt;br&gt;US",O242)),LEFT(O242,SEARCH("Size&lt;br&gt;US",O242)-1),O242)</f>
        <v/>
      </c>
      <c r="Q242" s="2">
        <f>SUBSTITUTE(P242,"&lt;br&gt;",CHAR(10))</f>
        <v/>
      </c>
      <c r="R242" s="2">
        <f>REPLACE(Q242,1,FIND(CHAR(10),Q242),)</f>
        <v/>
      </c>
      <c r="S242" s="3">
        <f>REPLACE(R242,1,FIND(CHAR(10),R242),)</f>
        <v/>
      </c>
      <c r="T242" s="3">
        <f>REPLACE(S242,1,FIND(CHAR(10),S242),)</f>
        <v/>
      </c>
      <c r="U242" s="3">
        <f>REPLACE(T242,1,FIND(CHAR(10),T242),)</f>
        <v/>
      </c>
      <c r="V242" s="3">
        <f>REPLACE(U242,1,FIND(CHAR(10),U242),)</f>
        <v/>
      </c>
      <c r="W242" s="3">
        <f>REPLACE(V242,1,FIND(CHAR(10),V242),)</f>
        <v/>
      </c>
      <c r="X242" s="3">
        <f>REPLACE(W242,1,FIND(CHAR(10),W242),)</f>
        <v/>
      </c>
      <c r="Y242" s="2">
        <f>K242&amp;"【Service】 If you have any questions, please feel free to contact us and we will answer your questions as soon as possible."</f>
        <v/>
      </c>
      <c r="Z242" s="3" t="inlineStr">
        <is>
          <t>best gift</t>
        </is>
      </c>
      <c r="AA242" s="3">
        <f>LEFT(S242,FIND(CHAR(10),S242)-1)</f>
        <v/>
      </c>
      <c r="AB242" s="2">
        <f>LEFT(T242,FIND(CHAR(10),T242)-1)</f>
        <v/>
      </c>
      <c r="AC242" s="2">
        <f>LEFT(U242,FIND(CHAR(10),U242)-1)</f>
        <v/>
      </c>
      <c r="AD242" s="2">
        <f>LEFT(V242,FIND(CHAR(10),V242)-1)</f>
        <v/>
      </c>
      <c r="AE242" s="2">
        <f>LEFT(W242,FIND(CHAR(10),W242)-1)</f>
        <v/>
      </c>
      <c r="AF242" s="0" t="inlineStr"/>
      <c r="AG242" s="0" t="inlineStr">
        <is>
          <t>Gold silver</t>
        </is>
      </c>
      <c r="AH242" s="0" t="inlineStr"/>
      <c r="AJ242" s="0" t="inlineStr"/>
      <c r="AK242" s="0" t="inlineStr"/>
      <c r="AL242" s="0" t="inlineStr">
        <is>
          <t>12.3</t>
        </is>
      </c>
      <c r="AM242" s="0" t="inlineStr">
        <is>
          <t>85</t>
        </is>
      </c>
      <c r="AN242" s="5" t="n">
        <v>0.19</v>
      </c>
      <c r="AO242" s="0" t="n">
        <v>18.99</v>
      </c>
      <c r="AP242" s="0" t="n">
        <v>7.58</v>
      </c>
      <c r="AQ242" s="0" t="n">
        <v>7.99</v>
      </c>
      <c r="AR242" s="0">
        <f>IF(VALUE(TRIM(AM242))&lt;=100,"202411999000529084",IF(VALUE(TRIM(AM242))&lt;=200,"202411999000529085",IF(VALUE(TRIM(AM242))&lt;=300,"202411999000529087",IF(VALUE(TRIM(AM242))&lt;=400,"202411999000529089",IF(VALUE(TRIM(AM242))&lt;=500,"202411999000529090",IF(VALUE(TRIM(AM242))&lt;=1000,"202411999000532718","202411999000536024"))))))</f>
        <v/>
      </c>
      <c r="AU242" s="0" t="inlineStr">
        <is>
          <t>正常</t>
        </is>
      </c>
      <c r="BA242" s="0" t="inlineStr">
        <is>
          <t>http://23.94.38.62/bXBwZTdnWFg2aDhDZ1dnWTZnRGplWWVrMmd2OStROStKNSthTEZlU3pueXB5ZEtwak1LTHFvZXg3ZnVLN2VlMUEwamczZVRHL2dBPQ.jpg</t>
        </is>
      </c>
      <c r="BB242" s="0" t="inlineStr">
        <is>
          <t>http://23.94.38.62/MXB5ZXZaSlBaaWJJWHBrQjVyYnRZOVNlYzJHemJ4b21YYzhRcDE1aTRkWmxodFR0UmZZcUs2VDBTK0VUYlhYdnl4elVobnpUQ2xnPQ.jpg</t>
        </is>
      </c>
      <c r="BC242" s="0" t="inlineStr">
        <is>
          <t>http://23.94.38.62/UUROVFNSU3pGUzIwRjdLRW05SU1uYzEzbG5sTEJLMVp6ekIyZ0xCRFBsRmYzMlhJYkppMVdBVnV6OW1kaWFTWkRPcFc0ZDk3aGNjPQ.jpg</t>
        </is>
      </c>
      <c r="BD242" s="0" t="inlineStr">
        <is>
          <t>http://23.94.38.62/TlA5WUlMS0hrRUVpZHBUczh2aTI0SE9xUWNtOHdERThIdi9Cc01tWGhYSldvOFhVZ2VQMHZ5ZXgvWVRheE90M0E1bEc1U0xKTWh3PQ.jpg</t>
        </is>
      </c>
      <c r="BE242" s="0" t="inlineStr">
        <is>
          <t>http://23.94.38.62/R2h5RzBIVkJuRXZTRFg0RHBnbUhrR0RSL3RJTXJKaWhVQ0NmQy9vYzA5NUdBOStEbVhVWVRTSVVUdjBSY0pLNHRXS0ZXbDhwbDZrPQ.jpg</t>
        </is>
      </c>
      <c r="BF242" s="0" t="inlineStr">
        <is>
          <t>http://23.94.38.62/Tm82eURUMC9rdVdMK3g1bXc3RjAxdStkdGlMZW5ta3ZmVjhIb2JUV1JUS0MzdStTb3BJM0NrRHQ5WTcxMWNmeXlheC8xTnRlTy9jPQ.jpg</t>
        </is>
      </c>
      <c r="BG242" s="0" t="inlineStr">
        <is>
          <t>http://23.94.38.62/VkdFYm5oV2UxUzNJU2tvVDhIbGNpdDh0MHhielg2MXNablQ1cWU5REVxYWtaNVJtaXVHcVJybkdIS25CaUpxazJvaVZjeUo2amtNPQ.jpg</t>
        </is>
      </c>
      <c r="BH242" s="0" t="inlineStr">
        <is>
          <t>http://23.94.38.62/eTh2b2o3Y082cHhLN0tmWUxKQVp2Q0Z5ZkxNcXNwTmkzUXhjTkx0bzhVTi9wcnkvaVhReWd2LzFORFJYVEJ5QUZrVno1anFwc3JRPQ.jpg</t>
        </is>
      </c>
      <c r="BI242" s="0" t="inlineStr">
        <is>
          <t>http://23.94.38.62/Y1J6SFRTd1dKR0ZnZ1NxVDFjb3lSRmVNcE5Ea0x2K1p3emV2VXZSWkRydWVjK0pwQVFwcjRPN1hNUmhWM09SM0g0bWI2ZGNWdWFRPQ.jpg</t>
        </is>
      </c>
      <c r="BJ242" s="0" t="n"/>
      <c r="BK242" s="0">
        <f>IF(ISBLANK(BJ242),BA242,BJ242)</f>
        <v/>
      </c>
      <c r="BL242" s="0" t="inlineStr">
        <is>
          <t>TPT4123103A</t>
        </is>
      </c>
      <c r="BN242" s="0" t="inlineStr">
        <is>
          <t>2PC Gold &amp; Stainless Steel Digital Alarm Stopwatch Wrist Watch Gift</t>
        </is>
      </c>
      <c r="BO242" s="0" t="inlineStr">
        <is>
          <t>件装金色和不锈钢数字闹钟秒表腕表礼物</t>
        </is>
      </c>
      <c r="BP242" s="0" t="inlineStr">
        <is>
          <t>合金电子表</t>
        </is>
      </c>
      <c r="BQ242" s="0" t="inlineStr">
        <is>
          <t>Alloy Electronic Watch</t>
        </is>
      </c>
    </row>
    <row r="243" ht="50" customHeight="1" s="1">
      <c r="A243" s="0" t="inlineStr">
        <is>
          <t>WDD81102289</t>
        </is>
      </c>
      <c r="B243" s="0" t="inlineStr">
        <is>
          <t>Herunwer</t>
        </is>
      </c>
      <c r="C243" s="0" t="inlineStr">
        <is>
          <t>2WXX20250106</t>
        </is>
      </c>
      <c r="D243" s="0" t="inlineStr">
        <is>
          <t>-</t>
        </is>
      </c>
      <c r="E243" s="0" t="n"/>
      <c r="F243" s="0">
        <f>C243&amp;D243&amp;A243&amp;D243&amp;B243</f>
        <v/>
      </c>
      <c r="G243" s="0">
        <f>C243&amp;D243&amp;E243&amp;D243&amp;B243</f>
        <v/>
      </c>
      <c r="J243" s="0">
        <f>BN243</f>
        <v/>
      </c>
      <c r="K243" s="0" t="inlineStr">
        <is>
          <t xml:space="preserve">Herunwer </t>
        </is>
      </c>
      <c r="L243" s="0">
        <f>K243&amp;J243</f>
        <v/>
      </c>
      <c r="M243" s="0">
        <f>LEN(L243)</f>
        <v/>
      </c>
      <c r="N243" s="0" t="inlineStr">
        <is>
          <t xml:space="preserve">&lt;br&gt; Luxury Men Analog Digital Military Sport LED Wrist Watch&lt;br&gt;  Watch property:&lt;br&gt; Movement: Digital&lt;br&gt; Style: Sport&lt;br&gt; Surface Material: Acrylic&lt;br&gt; Dial Material: Acrylic&lt;br&gt; Display: Digital&lt;br&gt; Strap Material: Silicone&lt;br&gt; Features:&lt;br&gt;Case Material: High quality PC.&lt;br&gt;Band Material: Silicone/Rubber.&lt;br&gt; Movement: quartz movement.&lt;br&gt; Water Resistant: 5 ATM, Also for shower, swimming and &lt;50m diving.(Pls don't press any key under water)&lt;br&gt; Specification(Approx):&lt;br&gt;Case Diameter: 4.8cm&lt;br&gt;Case Thickness: 1.30 cm&lt;br&gt;Band Length: 26 cm&lt;br&gt;Band adjustable: Yes&lt;br&gt; Package Content:  1 x Sports Watch&lt;br&gt; </t>
        </is>
      </c>
      <c r="O243" s="2">
        <f>IF(ISNUMBER(SEARCH("&lt;br&gt;Size",SUBSTITUTE(TRIM(N243),"&lt;br&gt; ","&lt;br&gt;"))),LEFT(SUBSTITUTE(TRIM(N243),"&lt;br&gt; ","&lt;br&gt;"),SEARCH("&lt;br&gt;Size",SUBSTITUTE(TRIM(N243),"&lt;br&gt; ","&lt;br&gt;"))-1),SUBSTITUTE(TRIM(N243),"&lt;br&gt; ","&lt;br&gt;"))</f>
        <v/>
      </c>
      <c r="P243" s="2">
        <f>IF(ISNUMBER(SEARCH("Size&lt;br&gt;US",O243)),LEFT(O243,SEARCH("Size&lt;br&gt;US",O243)-1),O243)</f>
        <v/>
      </c>
      <c r="Q243" s="2">
        <f>SUBSTITUTE(P243,"&lt;br&gt;",CHAR(10))</f>
        <v/>
      </c>
      <c r="R243" s="2">
        <f>REPLACE(Q243,1,FIND(CHAR(10),Q243),)</f>
        <v/>
      </c>
      <c r="S243" s="3">
        <f>REPLACE(R243,1,FIND(CHAR(10),R243),)</f>
        <v/>
      </c>
      <c r="T243" s="3">
        <f>REPLACE(S243,1,FIND(CHAR(10),S243),)</f>
        <v/>
      </c>
      <c r="U243" s="3">
        <f>REPLACE(T243,1,FIND(CHAR(10),T243),)</f>
        <v/>
      </c>
      <c r="V243" s="3">
        <f>REPLACE(U243,1,FIND(CHAR(10),U243),)</f>
        <v/>
      </c>
      <c r="W243" s="3">
        <f>REPLACE(V243,1,FIND(CHAR(10),V243),)</f>
        <v/>
      </c>
      <c r="X243" s="3">
        <f>REPLACE(W243,1,FIND(CHAR(10),W243),)</f>
        <v/>
      </c>
      <c r="Y243" s="2">
        <f>K243&amp;"【Service】 If you have any questions, please feel free to contact us and we will answer your questions as soon as possible."</f>
        <v/>
      </c>
      <c r="Z243" s="3" t="inlineStr">
        <is>
          <t>best gift</t>
        </is>
      </c>
      <c r="AA243" s="3">
        <f>LEFT(S243,FIND(CHAR(10),S243)-1)</f>
        <v/>
      </c>
      <c r="AB243" s="2">
        <f>LEFT(T243,FIND(CHAR(10),T243)-1)</f>
        <v/>
      </c>
      <c r="AC243" s="2">
        <f>LEFT(U243,FIND(CHAR(10),U243)-1)</f>
        <v/>
      </c>
      <c r="AD243" s="2">
        <f>LEFT(V243,FIND(CHAR(10),V243)-1)</f>
        <v/>
      </c>
      <c r="AE243" s="2">
        <f>LEFT(W243,FIND(CHAR(10),W243)-1)</f>
        <v/>
      </c>
      <c r="AF243" s="0" t="inlineStr"/>
      <c r="AG243" s="0" t="inlineStr">
        <is>
          <t>Black</t>
        </is>
      </c>
      <c r="AH243" s="0" t="inlineStr"/>
      <c r="AJ243" s="0" t="inlineStr">
        <is>
          <t>Silica gel</t>
        </is>
      </c>
      <c r="AK243" s="0" t="inlineStr"/>
      <c r="AL243" s="0" t="inlineStr">
        <is>
          <t>11</t>
        </is>
      </c>
      <c r="AM243" s="0" t="inlineStr">
        <is>
          <t>59</t>
        </is>
      </c>
      <c r="AN243" s="5" t="n">
        <v>0.13</v>
      </c>
      <c r="AO243" s="0" t="n">
        <v>16.99</v>
      </c>
      <c r="AP243" s="0" t="n">
        <v>6.95</v>
      </c>
      <c r="AQ243" s="0" t="n">
        <v>6.99</v>
      </c>
      <c r="AR243" s="0">
        <f>IF(VALUE(TRIM(AM243))&lt;=100,"202411999000529084",IF(VALUE(TRIM(AM243))&lt;=200,"202411999000529085",IF(VALUE(TRIM(AM243))&lt;=300,"202411999000529087",IF(VALUE(TRIM(AM243))&lt;=400,"202411999000529089",IF(VALUE(TRIM(AM243))&lt;=500,"202411999000529090",IF(VALUE(TRIM(AM243))&lt;=1000,"202411999000532718","202411999000536024"))))))</f>
        <v/>
      </c>
      <c r="AU243" s="0" t="inlineStr">
        <is>
          <t>正常</t>
        </is>
      </c>
      <c r="BA243" s="0" t="inlineStr">
        <is>
          <t>http://23.94.38.62/a0x2ZldPN3oxNjFPSUsycCtMRm9pSklkZFp2bkExWDFGRmZySFpReFJHTXJXVkpqbW9vR2NsOWNwUjRndW52ekhxVWw0aU5oVjk0PQ.jpg</t>
        </is>
      </c>
      <c r="BB243" s="0" t="inlineStr">
        <is>
          <t>http://23.94.38.62/M01TcTNHWCtBbWkzT2tjY1NsNEphT01NV3R0ZFZGcG83dUlyR1pKbVNydUtxWVV4SHRNcFUxbzBaOHVJK3pTdkZvUzNoNXVQaWpVPQ.jpg</t>
        </is>
      </c>
      <c r="BC243" s="0" t="inlineStr">
        <is>
          <t>http://23.94.38.62/THA2T01PZVJqOEtaWXk0Q09VVmpsMzNZd2pOdkNPREd5TWtLay9IMlpOT3BSUU5FWUVhcmZWbHk2bEFWM1lmaFpEQlRtVDVJelNvPQ.jpg</t>
        </is>
      </c>
      <c r="BD243" s="0" t="inlineStr">
        <is>
          <t>http://23.94.38.62/TEM4cmVDdExOQXcrZSsyMUZjVzVxd0pBcHdNSFI5RDROMFlYWFFDVzMzZ3FIZ0lFR0hVUFl4WjBTYW1ya2ZocFJ1UVlZdTIyS1U4PQ.jpg</t>
        </is>
      </c>
      <c r="BE243" s="0" t="inlineStr">
        <is>
          <t>http://23.94.38.62/dFdvQzZxU1FJSW5qcitmNXpvWDFQWGhtbDVGbkVkRHpraUpiSUpQRGdlMy9LbHBMUnpCMFo2aEE4cmpVNUFxZlYzRndOTGwwSUpvPQ.jpg</t>
        </is>
      </c>
      <c r="BF243" s="0" t="inlineStr">
        <is>
          <t>http://23.94.38.62/dVBpemIvU1U1QWJFRyt0QWE0NTlCQ2Q5ZDdqR085TFZzZHQ1OFhBanMyckQrZGp4cTBzT1pjN0JzRTYvYjVvZ240d0pxb3JEZ0ZNPQ.jpg</t>
        </is>
      </c>
      <c r="BG243" s="0" t="inlineStr">
        <is>
          <t>http://23.94.38.62/OWlLQ0JtZ0JKckgxQnRnSDRna0RrckRlV1dLc05Cc1NOc3lXTFRlTEJEZGI2WFlrY3p5L2VrbFRTOXhrNHc1anFsOG44TnB3MzFFPQ.jpg</t>
        </is>
      </c>
      <c r="BH243" s="0" t="inlineStr">
        <is>
          <t>http://23.94.38.62/bEFMdmxEb3hWaVJXelB1MnNEakc2QlpnWGFJcnBrTmltd09RUzFiM3NZYldkVE95YmROVFJLN1lEUXhLSDVoQjROcjgxcWVVaE9ZPQ.jpg</t>
        </is>
      </c>
      <c r="BI243" s="0" t="inlineStr">
        <is>
          <t>http://23.94.38.62/TnhxRlZ1Q0EzWjdEMEdrVGkzaTk4R1lhdzBPa0ljMGYrWG1jRmdCTkdiaDZlL0pySm5HRkEvZmUzWE84ckYxWXpnR1dYckdkWWdFPQ.jpg</t>
        </is>
      </c>
      <c r="BJ243" s="0" t="inlineStr">
        <is>
          <t>http://23.94.38.62/VXdFNVlxN2piRFV6R3lyU21PQU84MUw0UVRCVWJCbHNxd2tBd2c0em5iKzlFT092U28wNlQ5NVd4bUx5a0gzTVpiTFZTbDRHZjJZPQ.jpg@100</t>
        </is>
      </c>
      <c r="BK243" s="0">
        <f>IF(ISBLANK(BJ243),BA243,BJ243)</f>
        <v/>
      </c>
      <c r="BL243" s="0" t="inlineStr">
        <is>
          <t>WDD81102289</t>
        </is>
      </c>
      <c r="BN243" s="0" t="inlineStr">
        <is>
          <t>Luxury Men Analog Digital Military Sport LED Wrist Watch</t>
        </is>
      </c>
      <c r="BO243" s="0" t="inlineStr">
        <is>
          <t>奢华男式模拟数字军用运动 LED 腕表</t>
        </is>
      </c>
      <c r="BP243" s="0" t="inlineStr">
        <is>
          <t>电子手表 DZB18</t>
        </is>
      </c>
      <c r="BQ243" s="0" t="inlineStr">
        <is>
          <t>Electronic Watch Dzb18</t>
        </is>
      </c>
    </row>
    <row r="244" ht="50" customHeight="1" s="1">
      <c r="A244" s="0" t="inlineStr">
        <is>
          <t>#Y293E</t>
        </is>
      </c>
      <c r="B244" s="0" t="inlineStr">
        <is>
          <t>Herunwer</t>
        </is>
      </c>
      <c r="C244" s="0" t="inlineStr">
        <is>
          <t>2WXX20250106</t>
        </is>
      </c>
      <c r="D244" s="0" t="inlineStr">
        <is>
          <t>-</t>
        </is>
      </c>
      <c r="F244" s="0">
        <f>C244&amp;D244&amp;A244&amp;D244&amp;B244</f>
        <v/>
      </c>
      <c r="G244" s="0">
        <f>C244&amp;D244&amp;E244&amp;D244&amp;B244</f>
        <v/>
      </c>
      <c r="J244" s="0">
        <f>BN244</f>
        <v/>
      </c>
      <c r="K244" s="0" t="inlineStr">
        <is>
          <t xml:space="preserve">Herunwer </t>
        </is>
      </c>
      <c r="L244" s="0">
        <f>K244&amp;J244</f>
        <v/>
      </c>
      <c r="M244" s="0">
        <f>LEN(L244)</f>
        <v/>
      </c>
      <c r="N244" s="0" t="inlineStr">
        <is>
          <t xml:space="preserve"> Fashion Gemius  Racing Military Sport Men Officer Fabric Band Watch&lt;br&gt;Feature:&lt;br&gt;    new and high quality .&lt;br&gt; Quantity:1&lt;br&gt; Watch Case Diameter: Approx  4.00cm&lt;br&gt; Watch Case Material:Alloy&lt;br&gt; Watch Dial Color:as the picture show&lt;br&gt; Width Of Watch Belt: Approx  2.00cm&lt;br&gt; Watch Belt Material: Fabric&lt;br&gt; Watch Belt Colour:as the picture show&lt;br&gt; Length Of Watch: Approx  23.00cm&lt;br&gt; Dialy Water (not for swimming or showering): Yes&lt;br&gt;  The sub-dials are decorations, non-functional&lt;br&gt; Colors may not appear exactly as seen on photo in real life due to variations between the computer monitors and naked eye color difference.&lt;br&gt;   Package Content:&lt;br&gt;   1xWatch(without retail package)&lt;br&gt; </t>
        </is>
      </c>
      <c r="O244" s="2">
        <f>IF(ISNUMBER(SEARCH("&lt;br&gt;Size",SUBSTITUTE(TRIM(N244),"&lt;br&gt; ","&lt;br&gt;"))),LEFT(SUBSTITUTE(TRIM(N244),"&lt;br&gt; ","&lt;br&gt;"),SEARCH("&lt;br&gt;Size",SUBSTITUTE(TRIM(N244),"&lt;br&gt; ","&lt;br&gt;"))-1),SUBSTITUTE(TRIM(N244),"&lt;br&gt; ","&lt;br&gt;"))</f>
        <v/>
      </c>
      <c r="P244" s="2">
        <f>IF(ISNUMBER(SEARCH("Size&lt;br&gt;US",O244)),LEFT(O244,SEARCH("Size&lt;br&gt;US",O244)-1),O244)</f>
        <v/>
      </c>
      <c r="Q244" s="2">
        <f>SUBSTITUTE(P244,"&lt;br&gt;",CHAR(10))</f>
        <v/>
      </c>
      <c r="R244" s="2">
        <f>REPLACE(Q244,1,FIND(CHAR(10),Q244),)</f>
        <v/>
      </c>
      <c r="S244" s="3">
        <f>REPLACE(R244,1,FIND(CHAR(10),R244),)</f>
        <v/>
      </c>
      <c r="T244" s="3">
        <f>REPLACE(S244,1,FIND(CHAR(10),S244),)</f>
        <v/>
      </c>
      <c r="U244" s="3">
        <f>REPLACE(T244,1,FIND(CHAR(10),T244),)</f>
        <v/>
      </c>
      <c r="V244" s="3">
        <f>REPLACE(U244,1,FIND(CHAR(10),U244),)</f>
        <v/>
      </c>
      <c r="W244" s="3">
        <f>REPLACE(V244,1,FIND(CHAR(10),V244),)</f>
        <v/>
      </c>
      <c r="X244" s="3">
        <f>REPLACE(W244,1,FIND(CHAR(10),W244),)</f>
        <v/>
      </c>
      <c r="Y244" s="2">
        <f>K244&amp;"【Service】 If you have any questions, please feel free to contact us and we will answer your questions as soon as possible."</f>
        <v/>
      </c>
      <c r="Z244" s="3" t="inlineStr">
        <is>
          <t>best gift</t>
        </is>
      </c>
      <c r="AA244" s="3">
        <f>LEFT(S244,FIND(CHAR(10),S244)-1)</f>
        <v/>
      </c>
      <c r="AB244" s="2">
        <f>LEFT(T244,FIND(CHAR(10),T244)-1)</f>
        <v/>
      </c>
      <c r="AC244" s="2">
        <f>LEFT(U244,FIND(CHAR(10),U244)-1)</f>
        <v/>
      </c>
      <c r="AD244" s="2">
        <f>LEFT(V244,FIND(CHAR(10),V244)-1)</f>
        <v/>
      </c>
      <c r="AE244" s="2">
        <f>LEFT(W244,FIND(CHAR(10),W244)-1)</f>
        <v/>
      </c>
      <c r="AF244" s="0" t="inlineStr"/>
      <c r="AG244" s="0" t="inlineStr">
        <is>
          <t>White</t>
        </is>
      </c>
      <c r="AH244" s="0" t="inlineStr"/>
      <c r="AJ244" s="0" t="inlineStr"/>
      <c r="AK244" s="0" t="inlineStr"/>
      <c r="AL244" s="0" t="inlineStr">
        <is>
          <t>5.5</t>
        </is>
      </c>
      <c r="AM244" s="0" t="inlineStr">
        <is>
          <t>35</t>
        </is>
      </c>
      <c r="AN244" s="5" t="n">
        <v>0.08</v>
      </c>
      <c r="AO244" s="0" t="n">
        <v>13.99</v>
      </c>
      <c r="AP244" s="0" t="n">
        <v>5.6</v>
      </c>
      <c r="AQ244" s="0" t="n">
        <v>5.99</v>
      </c>
      <c r="AR244" s="0">
        <f>IF(VALUE(TRIM(AM244))&lt;=100,"202411999000529084",IF(VALUE(TRIM(AM244))&lt;=200,"202411999000529085",IF(VALUE(TRIM(AM244))&lt;=300,"202411999000529087",IF(VALUE(TRIM(AM244))&lt;=400,"202411999000529089",IF(VALUE(TRIM(AM244))&lt;=500,"202411999000529090",IF(VALUE(TRIM(AM244))&lt;=1000,"202411999000532718","202411999000536024"))))))</f>
        <v/>
      </c>
      <c r="AU244" s="0" t="inlineStr">
        <is>
          <t>正常</t>
        </is>
      </c>
      <c r="BA244" s="0" t="inlineStr">
        <is>
          <t>http://23.94.38.62/MVVzWFJqajdqbTZLVkdJa0IzTmVmeHlUdW1BUVNWV1JQMm82WVBQeVB2anh4dU1xVUpna2h6SlNSSFRyaWZ2aVNHQ1p5U05tWWk0PQ.jpg</t>
        </is>
      </c>
      <c r="BB244" s="0" t="inlineStr">
        <is>
          <t>http://23.94.38.62/em1RcEUzbVFQbkRlTVo1RlZFdm1qbDM3VUt6UXlSR1RQUTR3WG91aUtVZlhHZmNpcVVqNndqNTF4aDhSWEVnd0FmM0JHb1diRTFZPQ.jpg</t>
        </is>
      </c>
      <c r="BC244" s="0" t="inlineStr">
        <is>
          <t>http://23.94.38.62/eXBPQjNuOEE1M1Z1NDRidXY3ejJUbElIL3AzWHBmVVFzcTlHWWFzL0h5Vlc4SUpBeURJMWlPdTVIeTd5NWJ5WllBYVhlemM5eUlJPQ.jpg</t>
        </is>
      </c>
      <c r="BD244" s="0" t="inlineStr">
        <is>
          <t>http://23.94.38.62/bEJqeWM3dzBCR2thbEhmRHZmdnhJdUNodm8rQzF3U2NQaUJSYTBkOUxQVGtnUWlIeUpWbytoOG5wY0lQQ2xFV2JhSHExV09QSmlFPQ.jpg</t>
        </is>
      </c>
      <c r="BE244" s="0" t="inlineStr">
        <is>
          <t>http://23.94.38.62/M0JXSkZJS2h2VGhuUnVOcC9wdlhndUFYQ3YvbVEvSnpOZE5FVW5hbFdTRGd4VTI3NXF0WGFyL1dVc2tqU0xEZjVMTCtJOUhoUjEwPQ.jpg</t>
        </is>
      </c>
      <c r="BF244" s="0" t="inlineStr">
        <is>
          <t>http://23.94.38.62/Uk9DQjZIVmRCbmRuOE8yckdvY2FrQldsNWJ6a09zVldDUll1MERpclZObFovR0MreXZjT0lpdVBDdWwzeHlhdTF1dGlQdndGZmRzPQ.jpg</t>
        </is>
      </c>
      <c r="BG244" s="0" t="n"/>
      <c r="BH244" s="0" t="n"/>
      <c r="BI244" s="0" t="n"/>
      <c r="BJ244" s="0" t="inlineStr">
        <is>
          <t>http://23.94.38.62/bktpT0phb0RPZVdVVHdTbXcxeGk2dDdHNzlFNWtMeUhjR1gzYzlXSmpUYlBlblIyNDcwY3h2NHhKNnR4ajdIaEkzcitDYUF4aml3PQ.jpg@100</t>
        </is>
      </c>
      <c r="BK244" s="0">
        <f>IF(ISBLANK(BJ244),BA244,BJ244)</f>
        <v/>
      </c>
      <c r="BL244" s="0" t="inlineStr">
        <is>
          <t>#Y293E</t>
        </is>
      </c>
      <c r="BN244" s="0" t="inlineStr">
        <is>
          <t>Gemius Racing  Military Sport Mens Fabric Band Watch White</t>
        </is>
      </c>
      <c r="BO244" s="0" t="inlineStr">
        <is>
          <t>Gemius Racing 军事运动男式织物表带手表白色</t>
        </is>
      </c>
      <c r="BP244" s="0" t="inlineStr">
        <is>
          <t>编织军表</t>
        </is>
      </c>
      <c r="BQ244" s="0" t="inlineStr">
        <is>
          <t>Woven Military Watch</t>
        </is>
      </c>
    </row>
    <row r="245" ht="50" customHeight="1" s="1">
      <c r="A245" s="0" t="inlineStr">
        <is>
          <t>XYQ50421132A</t>
        </is>
      </c>
      <c r="B245" s="0" t="inlineStr">
        <is>
          <t>Herunwer</t>
        </is>
      </c>
      <c r="C245" s="0" t="inlineStr">
        <is>
          <t>2WXX20250106</t>
        </is>
      </c>
      <c r="D245" s="0" t="inlineStr">
        <is>
          <t>-</t>
        </is>
      </c>
      <c r="E245" s="0" t="n"/>
      <c r="F245" s="0">
        <f>C245&amp;D245&amp;A245&amp;D245&amp;B245</f>
        <v/>
      </c>
      <c r="G245" s="0">
        <f>C245&amp;D245&amp;E245&amp;D245&amp;B245</f>
        <v/>
      </c>
      <c r="J245" s="0">
        <f>BN245</f>
        <v/>
      </c>
      <c r="K245" s="0" t="inlineStr">
        <is>
          <t xml:space="preserve">Herunwer </t>
        </is>
      </c>
      <c r="L245" s="0">
        <f>K245&amp;J245</f>
        <v/>
      </c>
      <c r="M245" s="0">
        <f>LEN(L245)</f>
        <v/>
      </c>
      <c r="N245" s="0" t="inlineStr">
        <is>
          <t xml:space="preserve"> Luxury Fashion Faux Leather Mens Quartz Analog Watch Watches&lt;br&gt; Feature:&lt;br&gt;    new and high quality&lt;br&gt;Movement:  Quartz&lt;br&gt;Band Material: Leather&lt;br&gt;Case Material: Stainless steel&lt;br&gt;Display Type: Analog&lt;br&gt;Case </t>
        </is>
      </c>
      <c r="O245" s="2">
        <f>IF(ISNUMBER(SEARCH("&lt;br&gt;Size",SUBSTITUTE(TRIM(N245),"&lt;br&gt; ","&lt;br&gt;"))),LEFT(SUBSTITUTE(TRIM(N245),"&lt;br&gt; ","&lt;br&gt;"),SEARCH("&lt;br&gt;Size",SUBSTITUTE(TRIM(N245),"&lt;br&gt; ","&lt;br&gt;"))-1),SUBSTITUTE(TRIM(N245),"&lt;br&gt; ","&lt;br&gt;"))</f>
        <v/>
      </c>
      <c r="P245" s="2">
        <f>IF(ISNUMBER(SEARCH("Size&lt;br&gt;US",O245)),LEFT(O245,SEARCH("Size&lt;br&gt;US",O245)-1),O245)</f>
        <v/>
      </c>
      <c r="Q245" s="2">
        <f>SUBSTITUTE(P245,"&lt;br&gt;",CHAR(10))</f>
        <v/>
      </c>
      <c r="R245" s="2">
        <f>REPLACE(Q245,1,FIND(CHAR(10),Q245),)</f>
        <v/>
      </c>
      <c r="S245" s="3">
        <f>REPLACE(R245,1,FIND(CHAR(10),R245),)</f>
        <v/>
      </c>
      <c r="T245" s="3">
        <f>REPLACE(S245,1,FIND(CHAR(10),S245),)</f>
        <v/>
      </c>
      <c r="U245" s="3">
        <f>REPLACE(T245,1,FIND(CHAR(10),T245),)</f>
        <v/>
      </c>
      <c r="V245" s="3">
        <f>REPLACE(U245,1,FIND(CHAR(10),U245),)</f>
        <v/>
      </c>
      <c r="W245" s="3">
        <f>REPLACE(V245,1,FIND(CHAR(10),V245),)</f>
        <v/>
      </c>
      <c r="X245" s="3">
        <f>REPLACE(W245,1,FIND(CHAR(10),W245),)</f>
        <v/>
      </c>
      <c r="Y245" s="2">
        <f>K245&amp;"【Service】 If you have any questions, please feel free to contact us and we will answer your questions as soon as possible."</f>
        <v/>
      </c>
      <c r="Z245" s="3" t="inlineStr">
        <is>
          <t>best gift</t>
        </is>
      </c>
      <c r="AA245" s="3">
        <f>LEFT(S245,FIND(CHAR(10),S245)-1)</f>
        <v/>
      </c>
      <c r="AB245" s="2">
        <f>LEFT(T245,FIND(CHAR(10),T245)-1)</f>
        <v/>
      </c>
      <c r="AC245" s="2">
        <f>LEFT(U245,FIND(CHAR(10),U245)-1)</f>
        <v/>
      </c>
      <c r="AD245" s="2">
        <f>LEFT(V245,FIND(CHAR(10),V245)-1)</f>
        <v/>
      </c>
      <c r="AE245" s="2">
        <f>LEFT(W245,FIND(CHAR(10),W245)-1)</f>
        <v/>
      </c>
      <c r="AF245" s="0" t="inlineStr"/>
      <c r="AG245" s="0" t="inlineStr">
        <is>
          <t>Black</t>
        </is>
      </c>
      <c r="AH245" s="0" t="inlineStr"/>
      <c r="AJ245" s="0" t="inlineStr"/>
      <c r="AK245" s="0" t="inlineStr"/>
      <c r="AL245" s="0" t="inlineStr">
        <is>
          <t>5.5</t>
        </is>
      </c>
      <c r="AM245" s="0" t="inlineStr">
        <is>
          <t>35</t>
        </is>
      </c>
      <c r="AN245" s="5" t="n">
        <v>0.08</v>
      </c>
      <c r="AO245" s="0" t="n">
        <v>13.99</v>
      </c>
      <c r="AP245" s="0" t="n">
        <v>5.6</v>
      </c>
      <c r="AQ245" s="0" t="n">
        <v>5.99</v>
      </c>
      <c r="AR245" s="0">
        <f>IF(VALUE(TRIM(AM245))&lt;=100,"202411999000529084",IF(VALUE(TRIM(AM245))&lt;=200,"202411999000529085",IF(VALUE(TRIM(AM245))&lt;=300,"202411999000529087",IF(VALUE(TRIM(AM245))&lt;=400,"202411999000529089",IF(VALUE(TRIM(AM245))&lt;=500,"202411999000529090",IF(VALUE(TRIM(AM245))&lt;=1000,"202411999000532718","202411999000536024"))))))</f>
        <v/>
      </c>
      <c r="AU245" s="0" t="inlineStr">
        <is>
          <t>正常</t>
        </is>
      </c>
      <c r="BA245" s="0" t="inlineStr">
        <is>
          <t>http://23.94.38.62/V0ZOTEVwTGFsM2U5SDNOSzNWUmc4d3B2UGJjSjZvbzRLMkdyYXBGUklRTE9BUmhmbXBDMlNlSmp4bnF5TGlyM09YMlowYW5qQ1ZNPQ.jpg</t>
        </is>
      </c>
      <c r="BB245" s="0" t="inlineStr">
        <is>
          <t>http://23.94.38.62/QStaR0dqMEZqUUV3MWxzeGxNaUwxdGRmd2IxSjIyWjVHdjNIbWFHTHFOTTZpRFA3WXM3VHEwYUIzVnNBMDAxR3lhMm1ZcUYvSW0wPQ.jpg</t>
        </is>
      </c>
      <c r="BC245" s="0" t="inlineStr">
        <is>
          <t>http://23.94.38.62/MGtFVDhEU3N5amptR1NSbjRkQTVXL1ZsalpEdFJrUGVPeTVLV1lwVDM0TG12dlU5K1RMQ3pmd3J2b0lMMEF0Rm5pK2x6Nzh6ckxrPQ.jpg</t>
        </is>
      </c>
      <c r="BD245" s="0" t="inlineStr">
        <is>
          <t>http://23.94.38.62/eVRxcHFOa3NoZUVybHI2QS9MOTExU1ZXYkNkVFRObnlIMitlSnJudU9URVNCMUIyQVU0bEgyd1hZNzFDcllOaUxqQytFdzVVM2Y4PQ.jpg</t>
        </is>
      </c>
      <c r="BE245" s="0" t="inlineStr">
        <is>
          <t>http://23.94.38.62/ckZ3UDFYOEdpL0RRT3ZoZUIzcFZRRlpaZ3dnWFVNWVBMVnEydkkrRUZqQUZrU3Y4dVVHbGk5Q1U1Z3Y4MFN0NWNnUlBUb2JnTStJPQ.jpg</t>
        </is>
      </c>
      <c r="BF245" s="0" t="n"/>
      <c r="BG245" s="0" t="n"/>
      <c r="BH245" s="0" t="n"/>
      <c r="BI245" s="0" t="n"/>
      <c r="BJ245" s="0" t="inlineStr">
        <is>
          <t>http://23.94.38.62/V1BtL1NVRHZLOUhydCtldXRseGpTMUN6M0FlMmhUYitOajZhRUhGZ09SampFc0lyT2lnMFhkTy9TS0VXVlZwS3dEaHZ3OVJ4REhnPQ.jpg@100</t>
        </is>
      </c>
      <c r="BK245" s="0">
        <f>IF(ISBLANK(BJ245),BA245,BJ245)</f>
        <v/>
      </c>
      <c r="BL245" s="0" t="inlineStr">
        <is>
          <t>XYQ50421132A</t>
        </is>
      </c>
      <c r="BN245" s="0" t="inlineStr">
        <is>
          <t>Luxury Fashion Faux Leather Mens Quartz Analog Watch Watches Black</t>
        </is>
      </c>
      <c r="BO245" s="0" t="inlineStr">
        <is>
          <t>奢华时尚人造皮革男式石英模拟手表黑色</t>
        </is>
      </c>
      <c r="BP245" s="0" t="inlineStr">
        <is>
          <t>雅卓伦男士手表（268黑盘黑带）</t>
        </is>
      </c>
      <c r="BQ245" s="0" t="inlineStr">
        <is>
          <t>Yazhuolun Men'S Watch (268 Black Dial And Black Belt)</t>
        </is>
      </c>
    </row>
    <row r="246" ht="50" customHeight="1" s="1">
      <c r="A246" s="0" t="inlineStr">
        <is>
          <t>CFF61119401DB</t>
        </is>
      </c>
      <c r="B246" s="0" t="inlineStr">
        <is>
          <t>Herunwer</t>
        </is>
      </c>
      <c r="C246" s="0" t="inlineStr">
        <is>
          <t>2WXX20250106</t>
        </is>
      </c>
      <c r="D246" s="0" t="inlineStr">
        <is>
          <t>-</t>
        </is>
      </c>
      <c r="E246" s="0" t="n"/>
      <c r="F246" s="0">
        <f>C246&amp;D246&amp;A246&amp;D246&amp;B246</f>
        <v/>
      </c>
      <c r="G246" s="0">
        <f>C246&amp;D246&amp;E246&amp;D246&amp;B246</f>
        <v/>
      </c>
      <c r="J246" s="0">
        <f>BN246</f>
        <v/>
      </c>
      <c r="K246" s="0" t="inlineStr">
        <is>
          <t xml:space="preserve">Herunwer </t>
        </is>
      </c>
      <c r="L246" s="0">
        <f>K246&amp;J246</f>
        <v/>
      </c>
      <c r="M246" s="0">
        <f>LEN(L246)</f>
        <v/>
      </c>
      <c r="N246" s="0" t="inlineStr">
        <is>
          <t xml:space="preserve"> Women Casual Faux Leather Quartz Analog Wrist Watch&lt;br&gt; Feature:&lt;br&gt;    new and.&lt;br&gt; Quantity: 1&lt;br&gt; Gender: Women&lt;br&gt;Style: Casual&lt;br&gt; Movement: Quartz&lt;br&gt; Display: Analog&lt;br&gt;Band Material: Faux Leather&lt;br&gt;Case Material: Alloy&lt;br&gt;Dial Window Type: Glass&lt;br&gt;Dial  Type: Alloy&lt;br&gt;Clasp Type: Hook Buckle&lt;br&gt;Life Watch case Diameter:38mm&lt;br&gt;Band Length:180mm Thickness: 9mm&lt;br&gt;Band Width:12mm&lt;br&gt;  Package Content:&lt;br&gt;1X Watch (NO Retail Box. Packed Safely in Bubble Bag)&lt;br&gt;</t>
        </is>
      </c>
      <c r="O246" s="2">
        <f>IF(ISNUMBER(SEARCH("&lt;br&gt;Size",SUBSTITUTE(TRIM(N246),"&lt;br&gt; ","&lt;br&gt;"))),LEFT(SUBSTITUTE(TRIM(N246),"&lt;br&gt; ","&lt;br&gt;"),SEARCH("&lt;br&gt;Size",SUBSTITUTE(TRIM(N246),"&lt;br&gt; ","&lt;br&gt;"))-1),SUBSTITUTE(TRIM(N246),"&lt;br&gt; ","&lt;br&gt;"))</f>
        <v/>
      </c>
      <c r="P246" s="2">
        <f>IF(ISNUMBER(SEARCH("Size&lt;br&gt;US",O246)),LEFT(O246,SEARCH("Size&lt;br&gt;US",O246)-1),O246)</f>
        <v/>
      </c>
      <c r="Q246" s="2">
        <f>SUBSTITUTE(P246,"&lt;br&gt;",CHAR(10))</f>
        <v/>
      </c>
      <c r="R246" s="2">
        <f>REPLACE(Q246,1,FIND(CHAR(10),Q246),)</f>
        <v/>
      </c>
      <c r="S246" s="3">
        <f>REPLACE(R246,1,FIND(CHAR(10),R246),)</f>
        <v/>
      </c>
      <c r="T246" s="3">
        <f>REPLACE(S246,1,FIND(CHAR(10),S246),)</f>
        <v/>
      </c>
      <c r="U246" s="3">
        <f>REPLACE(T246,1,FIND(CHAR(10),T246),)</f>
        <v/>
      </c>
      <c r="V246" s="3">
        <f>REPLACE(U246,1,FIND(CHAR(10),U246),)</f>
        <v/>
      </c>
      <c r="W246" s="3">
        <f>REPLACE(V246,1,FIND(CHAR(10),V246),)</f>
        <v/>
      </c>
      <c r="X246" s="3">
        <f>REPLACE(W246,1,FIND(CHAR(10),W246),)</f>
        <v/>
      </c>
      <c r="Y246" s="2">
        <f>K246&amp;"【Service】 If you have any questions, please feel free to contact us and we will answer your questions as soon as possible."</f>
        <v/>
      </c>
      <c r="Z246" s="3" t="inlineStr">
        <is>
          <t>best gift</t>
        </is>
      </c>
      <c r="AA246" s="3">
        <f>LEFT(S246,FIND(CHAR(10),S246)-1)</f>
        <v/>
      </c>
      <c r="AB246" s="2">
        <f>LEFT(T246,FIND(CHAR(10),T246)-1)</f>
        <v/>
      </c>
      <c r="AC246" s="2">
        <f>LEFT(U246,FIND(CHAR(10),U246)-1)</f>
        <v/>
      </c>
      <c r="AD246" s="2">
        <f>LEFT(V246,FIND(CHAR(10),V246)-1)</f>
        <v/>
      </c>
      <c r="AE246" s="2">
        <f>LEFT(W246,FIND(CHAR(10),W246)-1)</f>
        <v/>
      </c>
      <c r="AF246" s="0" t="inlineStr">
        <is>
          <t>手表,日内瓦手表,已换图</t>
        </is>
      </c>
      <c r="AG246" s="0" t="inlineStr">
        <is>
          <t>Dark Blue</t>
        </is>
      </c>
      <c r="AH246" s="0" t="inlineStr"/>
      <c r="AJ246" s="0" t="inlineStr"/>
      <c r="AK246" s="0" t="inlineStr"/>
      <c r="AL246" s="0" t="inlineStr">
        <is>
          <t>5.2</t>
        </is>
      </c>
      <c r="AM246" s="0" t="inlineStr">
        <is>
          <t>30</t>
        </is>
      </c>
      <c r="AN246" s="5" t="n">
        <v>0.07000000000000001</v>
      </c>
      <c r="AO246" s="0" t="n">
        <v>13.99</v>
      </c>
      <c r="AP246" s="0" t="n">
        <v>5.54</v>
      </c>
      <c r="AQ246" s="0" t="n">
        <v>5.99</v>
      </c>
      <c r="AR246" s="0">
        <f>IF(VALUE(TRIM(AM246))&lt;=100,"202411999000529084",IF(VALUE(TRIM(AM246))&lt;=200,"202411999000529085",IF(VALUE(TRIM(AM246))&lt;=300,"202411999000529087",IF(VALUE(TRIM(AM246))&lt;=400,"202411999000529089",IF(VALUE(TRIM(AM246))&lt;=500,"202411999000529090",IF(VALUE(TRIM(AM246))&lt;=1000,"202411999000532718","202411999000536024"))))))</f>
        <v/>
      </c>
      <c r="AU246" s="0" t="inlineStr">
        <is>
          <t>正常</t>
        </is>
      </c>
      <c r="BA246" s="0" t="inlineStr">
        <is>
          <t>http://23.94.38.62/QVpMeDZSZndJZWYvR2VNQmtBL2x0SXg2WlNBMlMySjk0ZUVidlhEZzJsM0ZsVVhIZDVKWVhNeGtGMUppVGVNd1JNdXhuVS8wQUxvPQ.jpg</t>
        </is>
      </c>
      <c r="BB246" s="0" t="inlineStr">
        <is>
          <t>http://23.94.38.62/N2xmZUo0YjdOdlZucjUvRzMrbkxpbTVnaGNMaTBITHBIZStZRTZtbGhDaCtDVlRrSXNLMTQxTmcwTjdodXhPS0ZzZkVWYjhwTWNNPQ.jpg</t>
        </is>
      </c>
      <c r="BC246" s="0" t="n"/>
      <c r="BD246" s="0" t="n"/>
      <c r="BE246" s="0" t="n"/>
      <c r="BK246" s="0">
        <f>IF(ISBLANK(BJ246),BA246,BJ246)</f>
        <v/>
      </c>
      <c r="BL246" s="0" t="inlineStr">
        <is>
          <t>CFF61119401DB</t>
        </is>
      </c>
      <c r="BN246" s="0" t="inlineStr">
        <is>
          <t>Women Casual Faux Leather Quartz Analog Wrist Watch</t>
        </is>
      </c>
      <c r="BO246" s="0" t="inlineStr">
        <is>
          <t>女士休闲仿皮石英模拟腕表</t>
        </is>
      </c>
      <c r="BP246" s="0" t="inlineStr">
        <is>
          <t>Geneva 日内瓦女士手表深蓝</t>
        </is>
      </c>
      <c r="BQ246" s="0" t="inlineStr">
        <is>
          <t>Geneva Ladies Watch Dark Blue</t>
        </is>
      </c>
    </row>
    <row r="247" ht="50" customHeight="1" s="1">
      <c r="A247" s="0" t="inlineStr">
        <is>
          <t>YXP51009653</t>
        </is>
      </c>
      <c r="B247" s="0" t="inlineStr">
        <is>
          <t>Herunwer</t>
        </is>
      </c>
      <c r="C247" s="0" t="inlineStr">
        <is>
          <t>2WXX20250106</t>
        </is>
      </c>
      <c r="D247" s="0" t="inlineStr">
        <is>
          <t>-</t>
        </is>
      </c>
      <c r="E247" s="0" t="n"/>
      <c r="F247" s="0">
        <f>C247&amp;D247&amp;A247&amp;D247&amp;B247</f>
        <v/>
      </c>
      <c r="G247" s="0">
        <f>C247&amp;D247&amp;E247&amp;D247&amp;B247</f>
        <v/>
      </c>
      <c r="J247" s="0">
        <f>BN247</f>
        <v/>
      </c>
      <c r="K247" s="0" t="inlineStr">
        <is>
          <t xml:space="preserve">Herunwer </t>
        </is>
      </c>
      <c r="L247" s="0">
        <f>K247&amp;J247</f>
        <v/>
      </c>
      <c r="M247" s="0">
        <f>LEN(L247)</f>
        <v/>
      </c>
      <c r="N247" s="0" t="inlineStr">
        <is>
          <t xml:space="preserve"> Punk Chain Skull Band Women Men Bracelet Cuff Gothic Wrist Watch Feature:&lt;br&gt;    new and high quality&lt;br&gt; A classic look, this fashion analog quartz wrist watch is specially designed with metal case and faux leather band&lt;br&gt; Material: Synthetic Leather and Stainless Steel&lt;br&gt; Gender: Women,Men&lt;br&gt; Style: Fashion, Punk,&lt;br&gt;  Color:Black  Total Length: 22.5 cm approx.&lt;br&gt; Case Diameter:2cm approx.&lt;br&gt; Dial width is about 2cm&lt;br&gt; Band Material: Synthetic Leather &amp; Alloy&lt;br&gt; Dial: Quartz Movement&lt;br&gt; Package Content:&lt;br&gt;   1 x Watch </t>
        </is>
      </c>
      <c r="O247" s="2">
        <f>IF(ISNUMBER(SEARCH("&lt;br&gt;Size",SUBSTITUTE(TRIM(N247),"&lt;br&gt; ","&lt;br&gt;"))),LEFT(SUBSTITUTE(TRIM(N247),"&lt;br&gt; ","&lt;br&gt;"),SEARCH("&lt;br&gt;Size",SUBSTITUTE(TRIM(N247),"&lt;br&gt; ","&lt;br&gt;"))-1),SUBSTITUTE(TRIM(N247),"&lt;br&gt; ","&lt;br&gt;"))</f>
        <v/>
      </c>
      <c r="P247" s="2">
        <f>IF(ISNUMBER(SEARCH("Size&lt;br&gt;US",O247)),LEFT(O247,SEARCH("Size&lt;br&gt;US",O247)-1),O247)</f>
        <v/>
      </c>
      <c r="Q247" s="2">
        <f>SUBSTITUTE(P247,"&lt;br&gt;",CHAR(10))</f>
        <v/>
      </c>
      <c r="R247" s="2">
        <f>REPLACE(Q247,1,FIND(CHAR(10),Q247),)</f>
        <v/>
      </c>
      <c r="S247" s="3">
        <f>REPLACE(R247,1,FIND(CHAR(10),R247),)</f>
        <v/>
      </c>
      <c r="T247" s="3">
        <f>REPLACE(S247,1,FIND(CHAR(10),S247),)</f>
        <v/>
      </c>
      <c r="U247" s="3">
        <f>REPLACE(T247,1,FIND(CHAR(10),T247),)</f>
        <v/>
      </c>
      <c r="V247" s="3">
        <f>REPLACE(U247,1,FIND(CHAR(10),U247),)</f>
        <v/>
      </c>
      <c r="W247" s="3">
        <f>REPLACE(V247,1,FIND(CHAR(10),V247),)</f>
        <v/>
      </c>
      <c r="X247" s="3">
        <f>REPLACE(W247,1,FIND(CHAR(10),W247),)</f>
        <v/>
      </c>
      <c r="Y247" s="2">
        <f>K247&amp;"【Service】 If you have any questions, please feel free to contact us and we will answer your questions as soon as possible."</f>
        <v/>
      </c>
      <c r="Z247" s="3" t="inlineStr">
        <is>
          <t>best gift</t>
        </is>
      </c>
      <c r="AA247" s="3">
        <f>LEFT(S247,FIND(CHAR(10),S247)-1)</f>
        <v/>
      </c>
      <c r="AB247" s="2">
        <f>LEFT(T247,FIND(CHAR(10),T247)-1)</f>
        <v/>
      </c>
      <c r="AC247" s="2">
        <f>LEFT(U247,FIND(CHAR(10),U247)-1)</f>
        <v/>
      </c>
      <c r="AD247" s="2">
        <f>LEFT(V247,FIND(CHAR(10),V247)-1)</f>
        <v/>
      </c>
      <c r="AE247" s="2">
        <f>LEFT(W247,FIND(CHAR(10),W247)-1)</f>
        <v/>
      </c>
      <c r="AF247" s="0" t="inlineStr"/>
      <c r="AG247" s="0" t="inlineStr">
        <is>
          <t xml:space="preserve"> Black</t>
        </is>
      </c>
      <c r="AH247" s="0" t="inlineStr"/>
      <c r="AJ247" s="0" t="inlineStr"/>
      <c r="AK247" s="0" t="inlineStr"/>
      <c r="AL247" s="0" t="inlineStr">
        <is>
          <t>18.2</t>
        </is>
      </c>
      <c r="AM247" s="0" t="inlineStr">
        <is>
          <t>90</t>
        </is>
      </c>
      <c r="AN247" s="5" t="n">
        <v>0.2</v>
      </c>
      <c r="AO247" s="0" t="n">
        <v>21.99</v>
      </c>
      <c r="AP247" s="0" t="n">
        <v>8.890000000000001</v>
      </c>
      <c r="AQ247" s="0" t="n">
        <v>8.99</v>
      </c>
      <c r="AR247" s="0">
        <f>IF(VALUE(TRIM(AM247))&lt;=100,"202411999000529084",IF(VALUE(TRIM(AM247))&lt;=200,"202411999000529085",IF(VALUE(TRIM(AM247))&lt;=300,"202411999000529087",IF(VALUE(TRIM(AM247))&lt;=400,"202411999000529089",IF(VALUE(TRIM(AM247))&lt;=500,"202411999000529090",IF(VALUE(TRIM(AM247))&lt;=1000,"202411999000532718","202411999000536024"))))))</f>
        <v/>
      </c>
      <c r="AU247" s="0" t="inlineStr">
        <is>
          <t>正常</t>
        </is>
      </c>
      <c r="BA247" s="0" t="inlineStr">
        <is>
          <t>http://23.94.38.62/V3k2eUJadTNtVmdocW1UeXAwQXZ0VTdKSnIzQWt3WU02K0Vsc25HeGpNa0Z1S2tTOWovVlFtRHhWSnAyNG9qVGtPVk9oc1dFNC84PQ.jpg</t>
        </is>
      </c>
      <c r="BB247" s="0" t="inlineStr">
        <is>
          <t>http://23.94.38.62/Sk80OGFmaWZtWW1mMlBRTEYySmhRdHduVGQzUHNrUlByQmpPZ2VaSU9nMnloRXFKd3RIL01IS0ZZNFFETUFWQnVlK1ZqdWRlTkxvPQ.jpg</t>
        </is>
      </c>
      <c r="BC247" s="0" t="inlineStr">
        <is>
          <t>http://23.94.38.62/aSsvc0Z0TlFMNjZ3UVl3ZVNRMWwxaC9ZNmlraXI0Z2thZFlmOUNFWEd0cDRIOUV6eDhsamNmaTFIRjFEWjEyTHFaNnVYK2dDVU1nPQ.jpg</t>
        </is>
      </c>
      <c r="BD247" s="0" t="inlineStr">
        <is>
          <t>http://23.94.38.62/SG1VNXAzNVYxY1BnM2hZWjZuY3VDa2FpNTFaWEVjSUtVMFlRM25veHhSMDVjYUJhMkNUc0s1bU9uZy9MMVdsa21NZ3ZoaWU1N0xJPQ.jpg</t>
        </is>
      </c>
      <c r="BE247" s="0" t="inlineStr">
        <is>
          <t>http://23.94.38.62/L3M2YUxLTGM0bGJZeG1QRVZkOGZ5YXF3V3piQTc5U2EyUTVCb2ZrR2RqMXRZSnJnbzRicGt6bGQxR3V2MFA3TVdZNVo3aHBtYXRjPQ.jpg</t>
        </is>
      </c>
      <c r="BF247" s="0" t="inlineStr">
        <is>
          <t>http://23.94.38.62/Rk1Ud1poc291VEZSUDdGOExaV2x5K3FyYnBkb2gvY0dxQTNBTEJvdUsya3BJQmZyczc3WnVZNXR4SDFoV1hFVi9DQlBtalBSeEFjPQ.jpg</t>
        </is>
      </c>
      <c r="BG247" s="0" t="inlineStr">
        <is>
          <t>http://23.94.38.62/NElnK1FKNXY1cVlRUUp1MFZnekdHZmxjZ25mQ0xkby9RVkVBdXBzallYa1JUeGRxWjdJWUVveVFTRmRad2VsWlY4MStXNnRGcnhVPQ.jpg</t>
        </is>
      </c>
      <c r="BH247" s="0" t="inlineStr">
        <is>
          <t>http://23.94.38.62/cEhLUGpqNkFNVy9ZeVdqUmRNZnB3R1pPNGM0TXY4VjBDKytKUEVJeTVxaWZMT05xUGxwR0J0UXpVRHA0NjcyamNKRWJQOUxMS1pVPQ.jpg</t>
        </is>
      </c>
      <c r="BI247" s="0" t="inlineStr">
        <is>
          <t>http://23.94.38.62/cEZxUloyWkMva0N2aWhHZXc0RTdHQS8xTFhibUQ4cDU5cjZUQ0VOa2pGRXFxUHc0TzFqb3NWRzhxejQ3RTRiTG9Dd1hPa2htREEwPQ.jpg</t>
        </is>
      </c>
      <c r="BJ247" s="0" t="n"/>
      <c r="BK247" s="0">
        <f>IF(ISBLANK(BJ247),BA247,BJ247)</f>
        <v/>
      </c>
      <c r="BL247" s="0" t="inlineStr">
        <is>
          <t>YXP51009653</t>
        </is>
      </c>
      <c r="BN247" s="0" t="inlineStr">
        <is>
          <t xml:space="preserve">Punk Chain Skull Women Men Bracelet Cuff Gothic Wrist Watch </t>
        </is>
      </c>
      <c r="BO247" s="0" t="inlineStr">
        <is>
          <t>朋克链骷髅女士男士手链袖口哥特式腕表</t>
        </is>
      </c>
      <c r="BP247" s="0" t="inlineStr">
        <is>
          <t>朋克风手枪摩托车个性嘻哈手表</t>
        </is>
      </c>
      <c r="BQ247" s="0" t="inlineStr">
        <is>
          <t>Punk Style Pistol Motorcycle Personality Hip Hop Watch</t>
        </is>
      </c>
    </row>
    <row r="248" ht="50" customHeight="1" s="1">
      <c r="A248" s="0" t="inlineStr">
        <is>
          <t>WDD50416285A</t>
        </is>
      </c>
      <c r="B248" s="0" t="inlineStr">
        <is>
          <t>Herunwer</t>
        </is>
      </c>
      <c r="C248" s="0" t="inlineStr">
        <is>
          <t>2WXX20250106</t>
        </is>
      </c>
      <c r="D248" s="0" t="inlineStr">
        <is>
          <t>-</t>
        </is>
      </c>
      <c r="E248" s="0" t="n"/>
      <c r="F248" s="0">
        <f>C248&amp;D248&amp;A248&amp;D248&amp;B248</f>
        <v/>
      </c>
      <c r="G248" s="0">
        <f>C248&amp;D248&amp;E248&amp;D248&amp;B248</f>
        <v/>
      </c>
      <c r="J248" s="0">
        <f>BN248</f>
        <v/>
      </c>
      <c r="K248" s="0" t="inlineStr">
        <is>
          <t xml:space="preserve">Herunwer </t>
        </is>
      </c>
      <c r="L248" s="0">
        <f>K248&amp;J248</f>
        <v/>
      </c>
      <c r="M248" s="0">
        <f>LEN(L248)</f>
        <v/>
      </c>
      <c r="N248" s="0" t="inlineStr">
        <is>
          <t xml:space="preserve"> New Vintage  Pendant Pocket Quartz Pocket Watch Necklace&lt;br&gt;Feature:&lt;br&gt;  new and high quality .&lt;br&gt;Gender : Unisex&lt;br&gt;Fashion Lovely And High Quality Casual Pocket Watch!&lt;br&gt;Type: Pocket Watch Necklace&lt;br&gt;Material: Stainless Metal&lt;br&gt;</t>
        </is>
      </c>
      <c r="O248" s="2">
        <f>IF(ISNUMBER(SEARCH("&lt;br&gt;Size",SUBSTITUTE(TRIM(N248),"&lt;br&gt; ","&lt;br&gt;"))),LEFT(SUBSTITUTE(TRIM(N248),"&lt;br&gt; ","&lt;br&gt;"),SEARCH("&lt;br&gt;Size",SUBSTITUTE(TRIM(N248),"&lt;br&gt; ","&lt;br&gt;"))-1),SUBSTITUTE(TRIM(N248),"&lt;br&gt; ","&lt;br&gt;"))</f>
        <v/>
      </c>
      <c r="P248" s="2">
        <f>IF(ISNUMBER(SEARCH("Size&lt;br&gt;US",O248)),LEFT(O248,SEARCH("Size&lt;br&gt;US",O248)-1),O248)</f>
        <v/>
      </c>
      <c r="Q248" s="2">
        <f>SUBSTITUTE(P248,"&lt;br&gt;",CHAR(10))</f>
        <v/>
      </c>
      <c r="R248" s="2">
        <f>REPLACE(Q248,1,FIND(CHAR(10),Q248),)</f>
        <v/>
      </c>
      <c r="S248" s="3">
        <f>REPLACE(R248,1,FIND(CHAR(10),R248),)</f>
        <v/>
      </c>
      <c r="T248" s="3">
        <f>REPLACE(S248,1,FIND(CHAR(10),S248),)</f>
        <v/>
      </c>
      <c r="U248" s="3">
        <f>REPLACE(T248,1,FIND(CHAR(10),T248),)</f>
        <v/>
      </c>
      <c r="V248" s="3">
        <f>REPLACE(U248,1,FIND(CHAR(10),U248),)</f>
        <v/>
      </c>
      <c r="W248" s="3">
        <f>REPLACE(V248,1,FIND(CHAR(10),V248),)</f>
        <v/>
      </c>
      <c r="X248" s="3">
        <f>REPLACE(W248,1,FIND(CHAR(10),W248),)</f>
        <v/>
      </c>
      <c r="Y248" s="2">
        <f>K248&amp;"【Service】 If you have any questions, please feel free to contact us and we will answer your questions as soon as possible."</f>
        <v/>
      </c>
      <c r="Z248" s="3" t="inlineStr">
        <is>
          <t>best gift</t>
        </is>
      </c>
      <c r="AA248" s="3">
        <f>LEFT(S248,FIND(CHAR(10),S248)-1)</f>
        <v/>
      </c>
      <c r="AB248" s="2">
        <f>LEFT(T248,FIND(CHAR(10),T248)-1)</f>
        <v/>
      </c>
      <c r="AC248" s="2">
        <f>LEFT(U248,FIND(CHAR(10),U248)-1)</f>
        <v/>
      </c>
      <c r="AD248" s="2">
        <f>LEFT(V248,FIND(CHAR(10),V248)-1)</f>
        <v/>
      </c>
      <c r="AE248" s="2">
        <f>LEFT(W248,FIND(CHAR(10),W248)-1)</f>
        <v/>
      </c>
      <c r="AF248" s="0" t="inlineStr"/>
      <c r="AG248" s="0" t="inlineStr">
        <is>
          <t>Bronze</t>
        </is>
      </c>
      <c r="AH248" s="0" t="inlineStr"/>
      <c r="AJ248" s="0" t="inlineStr"/>
      <c r="AK248" s="0" t="inlineStr"/>
      <c r="AL248" s="0" t="inlineStr">
        <is>
          <t>8.5</t>
        </is>
      </c>
      <c r="AM248" s="0" t="inlineStr">
        <is>
          <t>48.4</t>
        </is>
      </c>
      <c r="AN248" s="5" t="n">
        <v>0.11</v>
      </c>
      <c r="AO248" s="0" t="n">
        <v>15.99</v>
      </c>
      <c r="AP248" s="0" t="n">
        <v>6.33</v>
      </c>
      <c r="AQ248" s="0" t="n">
        <v>5.99</v>
      </c>
      <c r="AR248" s="0">
        <f>IF(VALUE(TRIM(AM248))&lt;=100,"202411999000529084",IF(VALUE(TRIM(AM248))&lt;=200,"202411999000529085",IF(VALUE(TRIM(AM248))&lt;=300,"202411999000529087",IF(VALUE(TRIM(AM248))&lt;=400,"202411999000529089",IF(VALUE(TRIM(AM248))&lt;=500,"202411999000529090",IF(VALUE(TRIM(AM248))&lt;=1000,"202411999000532718","202411999000536024"))))))</f>
        <v/>
      </c>
      <c r="AU248" s="0" t="inlineStr">
        <is>
          <t>正常</t>
        </is>
      </c>
      <c r="BA248" s="0" t="inlineStr">
        <is>
          <t>http://23.94.38.62/M0ZtNGNyc1JhakZkZ1pNMmVaYXFoRGJ2Y05xWk1wWm53V2xWN3BacUtlSVFiUjJDN2pUeFcwMXFOUEZGdDgrbGQzaUlHVHlpYUdoaHcwRDJNUHRxb3c9PQ.jpg</t>
        </is>
      </c>
      <c r="BB248" s="0" t="inlineStr">
        <is>
          <t>http://23.94.38.62/SHBKaStKWFlHNTRZaE9TcWJTY2pmeUJwZlVMSzdQdmVJVlZzSEdhSjVRUVdaMnkyODJybEF2cEdZNk1SemVETTlrMW1GVEJjaWVFQ0NacmtmeGl2akE9PQ.jpg</t>
        </is>
      </c>
      <c r="BC248" s="0" t="inlineStr">
        <is>
          <t>http://23.94.38.62/S1VtQm1KRFpTbXFQTWExY3VKY1Focm1rcmh3RnlycmtpaXlCdmgrLzV1dFhQbTllN3Z4RCtBdnQ4YVlzOS9DSGxEQzF4N1JnZjZna0RzNE9YQVhBdGc9PQ.jpg</t>
        </is>
      </c>
      <c r="BD248" s="0" t="inlineStr">
        <is>
          <t>http://23.94.38.62/bVVOZjNzdXZqWVcwY0tmQUpTSUtTZmRpLytUM0xoZHpYNGJqalF1UXltMDZVUmxIMGZyOVY1SkpESlZvYmlGWktJQWNabXovSkkwPQ.jpg</t>
        </is>
      </c>
      <c r="BE248" s="0" t="inlineStr">
        <is>
          <t>http://23.94.38.62/TCtjWE5hMlAyWWhLVUlhR3pWK1ZEOUZDL1ZMRHNTZWE0KzU0UWRNYmg1VkxCbUdHVzZQMUxBM2VhblcxdjF2MlBhTFpVT3BKQ0hzPQ.jpg</t>
        </is>
      </c>
      <c r="BK248" s="0">
        <f>IF(ISBLANK(BJ248),BA248,BJ248)</f>
        <v/>
      </c>
      <c r="BL248" s="0" t="inlineStr">
        <is>
          <t>WDD50416285A</t>
        </is>
      </c>
      <c r="BN248" s="0" t="inlineStr">
        <is>
          <t>New Vintage Pendant Pocket Quartz Pocket Watch Necklace</t>
        </is>
      </c>
      <c r="BO248" s="0" t="inlineStr">
        <is>
          <t>全新复古吊坠怀表石英怀表项链</t>
        </is>
      </c>
      <c r="BP248" s="0" t="inlineStr">
        <is>
          <t>复古十二生肖怀表</t>
        </is>
      </c>
      <c r="BQ248" s="0" t="inlineStr">
        <is>
          <t>Vintage Zodiac Pocket Watch</t>
        </is>
      </c>
    </row>
    <row r="249" ht="50" customHeight="1" s="1">
      <c r="A249" s="0" t="inlineStr">
        <is>
          <t>ZZP70505826</t>
        </is>
      </c>
      <c r="B249" s="0" t="inlineStr">
        <is>
          <t>Herunwer</t>
        </is>
      </c>
      <c r="C249" s="0" t="inlineStr">
        <is>
          <t>2WXX20250106</t>
        </is>
      </c>
      <c r="D249" s="0" t="inlineStr">
        <is>
          <t>-</t>
        </is>
      </c>
      <c r="F249" s="0">
        <f>C249&amp;D249&amp;A249&amp;D249&amp;B249</f>
        <v/>
      </c>
      <c r="G249" s="0">
        <f>C249&amp;D249&amp;E249&amp;D249&amp;B249</f>
        <v/>
      </c>
      <c r="J249" s="0">
        <f>BN249</f>
        <v/>
      </c>
      <c r="K249" s="0" t="inlineStr">
        <is>
          <t xml:space="preserve">Herunwer </t>
        </is>
      </c>
      <c r="L249" s="0">
        <f>K249&amp;J249</f>
        <v/>
      </c>
      <c r="M249" s="0">
        <f>LEN(L249)</f>
        <v/>
      </c>
      <c r="N249" s="0" t="inlineStr">
        <is>
          <t xml:space="preserve"> Vintage Tone Design Chain Pendant Men's Pocket Watch Gift&lt;br&gt;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   </t>
        </is>
      </c>
      <c r="O249" s="2">
        <f>IF(ISNUMBER(SEARCH("&lt;br&gt;Size",SUBSTITUTE(TRIM(N249),"&lt;br&gt; ","&lt;br&gt;"))),LEFT(SUBSTITUTE(TRIM(N249),"&lt;br&gt; ","&lt;br&gt;"),SEARCH("&lt;br&gt;Size",SUBSTITUTE(TRIM(N249),"&lt;br&gt; ","&lt;br&gt;"))-1),SUBSTITUTE(TRIM(N249),"&lt;br&gt; ","&lt;br&gt;"))</f>
        <v/>
      </c>
      <c r="P249" s="2">
        <f>IF(ISNUMBER(SEARCH("Size&lt;br&gt;US",O249)),LEFT(O249,SEARCH("Size&lt;br&gt;US",O249)-1),O249)</f>
        <v/>
      </c>
      <c r="Q249" s="2">
        <f>SUBSTITUTE(P249,"&lt;br&gt;",CHAR(10))</f>
        <v/>
      </c>
      <c r="R249" s="2">
        <f>REPLACE(Q249,1,FIND(CHAR(10),Q249),)</f>
        <v/>
      </c>
      <c r="S249" s="3">
        <f>REPLACE(R249,1,FIND(CHAR(10),R249),)</f>
        <v/>
      </c>
      <c r="T249" s="3">
        <f>REPLACE(S249,1,FIND(CHAR(10),S249),)</f>
        <v/>
      </c>
      <c r="U249" s="3">
        <f>REPLACE(T249,1,FIND(CHAR(10),T249),)</f>
        <v/>
      </c>
      <c r="V249" s="3">
        <f>REPLACE(U249,1,FIND(CHAR(10),U249),)</f>
        <v/>
      </c>
      <c r="W249" s="3">
        <f>REPLACE(V249,1,FIND(CHAR(10),V249),)</f>
        <v/>
      </c>
      <c r="X249" s="3">
        <f>REPLACE(W249,1,FIND(CHAR(10),W249),)</f>
        <v/>
      </c>
      <c r="Y249" s="2">
        <f>K249&amp;"【Service】 If you have any questions, please feel free to contact us and we will answer your questions as soon as possible."</f>
        <v/>
      </c>
      <c r="Z249" s="3" t="inlineStr">
        <is>
          <t>best gift</t>
        </is>
      </c>
      <c r="AA249" s="3">
        <f>LEFT(S249,FIND(CHAR(10),S249)-1)</f>
        <v/>
      </c>
      <c r="AB249" s="2">
        <f>LEFT(T249,FIND(CHAR(10),T249)-1)</f>
        <v/>
      </c>
      <c r="AC249" s="2">
        <f>LEFT(U249,FIND(CHAR(10),U249)-1)</f>
        <v/>
      </c>
      <c r="AD249" s="2">
        <f>LEFT(V249,FIND(CHAR(10),V249)-1)</f>
        <v/>
      </c>
      <c r="AE249" s="2">
        <f>LEFT(W249,FIND(CHAR(10),W249)-1)</f>
        <v/>
      </c>
      <c r="AF249" s="0" t="inlineStr"/>
      <c r="AG249" s="0" t="inlineStr">
        <is>
          <t>Yellow</t>
        </is>
      </c>
      <c r="AH249" s="0" t="inlineStr"/>
      <c r="AJ249" s="0" t="inlineStr"/>
      <c r="AK249" s="0" t="inlineStr"/>
      <c r="AL249" s="0" t="inlineStr">
        <is>
          <t>8</t>
        </is>
      </c>
      <c r="AM249" s="0" t="inlineStr">
        <is>
          <t>52</t>
        </is>
      </c>
      <c r="AN249" s="5" t="n">
        <v>0.11</v>
      </c>
      <c r="AO249" s="0" t="n">
        <v>15.99</v>
      </c>
      <c r="AP249" s="0" t="n">
        <v>6.35</v>
      </c>
      <c r="AQ249" s="0" t="n">
        <v>5.99</v>
      </c>
      <c r="AR249" s="0">
        <f>IF(VALUE(TRIM(AM249))&lt;=100,"202411999000529084",IF(VALUE(TRIM(AM249))&lt;=200,"202411999000529085",IF(VALUE(TRIM(AM249))&lt;=300,"202411999000529087",IF(VALUE(TRIM(AM249))&lt;=400,"202411999000529089",IF(VALUE(TRIM(AM249))&lt;=500,"202411999000529090",IF(VALUE(TRIM(AM249))&lt;=1000,"202411999000532718","202411999000536024"))))))</f>
        <v/>
      </c>
      <c r="AU249" s="0" t="inlineStr">
        <is>
          <t>正常</t>
        </is>
      </c>
      <c r="BA249" s="0" t="inlineStr">
        <is>
          <t>http://23.94.38.62/NERScEFRVFVIOHkrTUxuNm85MDlTcTFKT3oxeXpGYTlnVTIvcWtzd3Vtd0pHdmp5VXAvOGhMRWIwZUpxaWNtaTh6cVRsdGhHL2NrPQ.jpg</t>
        </is>
      </c>
      <c r="BB249" s="0" t="inlineStr">
        <is>
          <t>http://23.94.38.62/c0wxcjAyekJvTHhaUWk5UkV5c3JZTHBRZWI1dytjbXRMeUsrV2R5bVhaeVBTZnpWSFI4VUFHcnZIRE5pNEVYczBnN1Z3U1Q1TmFzPQ.jpg</t>
        </is>
      </c>
      <c r="BC249" s="0" t="inlineStr">
        <is>
          <t>http://23.94.38.62/OGZqNS9jdXg2VnFtdjZJMzRNZHFTVklsSUYxR2tJcXlWYlhGVU52ZCs1WldaRitNenZVbGpraTUzemgyU0QyUTA4V2hHekdoK3ZFPQ.jpg</t>
        </is>
      </c>
      <c r="BD249" s="0" t="inlineStr">
        <is>
          <t>http://23.94.38.62/SHRHUVp1cmRia0xaYnVFZE9XSkVIVCtwcXloQ052dEJ0ZXVIL0V6RW5BMWhOZzhXZlVhTjY2VFFHQkt0NmgwZzg1bE1UckthVnVnPQ.jpg</t>
        </is>
      </c>
      <c r="BE249" s="0" t="inlineStr">
        <is>
          <t>http://23.94.38.62/aStzY3A5ZWs3NmovNmRpcHJaYWkrTElkOVZ1ZU1ZZHQ4cytZKzMzVk1lb3RsaVlpMzNOd1o3c3ByME1NZTUvZzExOTA1U3JVNFlNPQ.jpg</t>
        </is>
      </c>
      <c r="BF249" s="0" t="inlineStr">
        <is>
          <t>http://23.94.38.62/NlgxVDlualZ6TmMzaWsyckFMeC9IWnBwelhSRkR0eVJra1d1ejloSkJYTnVLaVpXZjExcW1CUW9vVmMyeGpwQjFEcHZEVzAxZ0x3PQ.jpg</t>
        </is>
      </c>
      <c r="BG249" s="0" t="inlineStr">
        <is>
          <t>http://23.94.38.62/S3JubFdaZ3FNa0w2MFJ1RG5OeVQ5NUtna245cU1ibVY4WW1qZEt2TEJ0UDcxd0sxcHRscTl1eUtYNTBuWXkxQmpPOVp1Wk1SbHF3PQ.jpg</t>
        </is>
      </c>
      <c r="BH249" s="0" t="inlineStr">
        <is>
          <t>http://23.94.38.62/SXFZeGl3aVBUMDF5M2Y3eFVUVlFIZVJ2UkF2ZmJVdGtHeVpvWUN3ZSsyc3NTN2ZYYmJJY1N4YmFuTklobFZUbFV1aFZzRUtPdndRPQ.jpg</t>
        </is>
      </c>
      <c r="BI249" s="0" t="inlineStr">
        <is>
          <t>http://23.94.38.62/M2FWZk9NS0hCWnJiWHRoV1dlR1pwMTZtTEVxZkdXWEdxSHpxRmY3T0lFQi96YmlvOVBCUFU5RmpkdmFzNTZOdysxd1BkeUI0ZXNVPQ.jpg</t>
        </is>
      </c>
      <c r="BJ249" s="0" t="n"/>
      <c r="BK249" s="0">
        <f>IF(ISBLANK(BJ249),BA249,BJ249)</f>
        <v/>
      </c>
      <c r="BL249" s="0" t="inlineStr">
        <is>
          <t>ZZP70505826</t>
        </is>
      </c>
      <c r="BN249" s="0" t="inlineStr">
        <is>
          <t>Vintage Tone Design Chain Pendant Men's Pocket Watch Gift</t>
        </is>
      </c>
      <c r="BO249" s="0" t="inlineStr">
        <is>
          <t>复古色调设计链式吊坠男式怀表礼物</t>
        </is>
      </c>
      <c r="BP249" s="0" t="inlineStr">
        <is>
          <t>镂空蜘蛛网怀表8110</t>
        </is>
      </c>
      <c r="BQ249" s="0" t="inlineStr">
        <is>
          <t>Hollow Spider Web Pocket Watch 8110</t>
        </is>
      </c>
    </row>
    <row r="250" ht="50" customHeight="1" s="1">
      <c r="A250" s="0" t="inlineStr">
        <is>
          <t>ZZP70615822</t>
        </is>
      </c>
      <c r="B250" s="0" t="inlineStr">
        <is>
          <t>Herunwer</t>
        </is>
      </c>
      <c r="C250" s="0" t="inlineStr">
        <is>
          <t>2WXX20250106</t>
        </is>
      </c>
      <c r="D250" s="0" t="inlineStr">
        <is>
          <t>-</t>
        </is>
      </c>
      <c r="E250" s="0" t="n"/>
      <c r="F250" s="0">
        <f>C250&amp;D250&amp;A250&amp;D250&amp;B250</f>
        <v/>
      </c>
      <c r="G250" s="0">
        <f>C250&amp;D250&amp;E250&amp;D250&amp;B250</f>
        <v/>
      </c>
      <c r="J250" s="0">
        <f>BN250</f>
        <v/>
      </c>
      <c r="K250" s="0" t="inlineStr">
        <is>
          <t xml:space="preserve">Herunwer </t>
        </is>
      </c>
      <c r="L250" s="0">
        <f>K250&amp;J250</f>
        <v/>
      </c>
      <c r="M250" s="0">
        <f>LEN(L250)</f>
        <v/>
      </c>
      <c r="N250" s="0" t="inlineStr">
        <is>
          <t xml:space="preserve"> Vintage Chain Retro The Greatest Pocket Watch Necklace For Grandpa Gifts&lt;br&gt;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Watch&lt;br&gt;</t>
        </is>
      </c>
      <c r="O250" s="2">
        <f>IF(ISNUMBER(SEARCH("&lt;br&gt;Size",SUBSTITUTE(TRIM(N250),"&lt;br&gt; ","&lt;br&gt;"))),LEFT(SUBSTITUTE(TRIM(N250),"&lt;br&gt; ","&lt;br&gt;"),SEARCH("&lt;br&gt;Size",SUBSTITUTE(TRIM(N250),"&lt;br&gt; ","&lt;br&gt;"))-1),SUBSTITUTE(TRIM(N250),"&lt;br&gt; ","&lt;br&gt;"))</f>
        <v/>
      </c>
      <c r="P250" s="2">
        <f>IF(ISNUMBER(SEARCH("Size&lt;br&gt;US",O250)),LEFT(O250,SEARCH("Size&lt;br&gt;US",O250)-1),O250)</f>
        <v/>
      </c>
      <c r="Q250" s="2">
        <f>SUBSTITUTE(P250,"&lt;br&gt;",CHAR(10))</f>
        <v/>
      </c>
      <c r="R250" s="2">
        <f>REPLACE(Q250,1,FIND(CHAR(10),Q250),)</f>
        <v/>
      </c>
      <c r="S250" s="3">
        <f>REPLACE(R250,1,FIND(CHAR(10),R250),)</f>
        <v/>
      </c>
      <c r="T250" s="3">
        <f>REPLACE(S250,1,FIND(CHAR(10),S250),)</f>
        <v/>
      </c>
      <c r="U250" s="3">
        <f>REPLACE(T250,1,FIND(CHAR(10),T250),)</f>
        <v/>
      </c>
      <c r="V250" s="3">
        <f>REPLACE(U250,1,FIND(CHAR(10),U250),)</f>
        <v/>
      </c>
      <c r="W250" s="3">
        <f>REPLACE(V250,1,FIND(CHAR(10),V250),)</f>
        <v/>
      </c>
      <c r="X250" s="3">
        <f>REPLACE(W250,1,FIND(CHAR(10),W250),)</f>
        <v/>
      </c>
      <c r="Y250" s="2">
        <f>K250&amp;"【Service】 If you have any questions, please feel free to contact us and we will answer your questions as soon as possible."</f>
        <v/>
      </c>
      <c r="Z250" s="3" t="inlineStr">
        <is>
          <t>best gift</t>
        </is>
      </c>
      <c r="AA250" s="3">
        <f>LEFT(S250,FIND(CHAR(10),S250)-1)</f>
        <v/>
      </c>
      <c r="AB250" s="2">
        <f>LEFT(T250,FIND(CHAR(10),T250)-1)</f>
        <v/>
      </c>
      <c r="AC250" s="2">
        <f>LEFT(U250,FIND(CHAR(10),U250)-1)</f>
        <v/>
      </c>
      <c r="AD250" s="2">
        <f>LEFT(V250,FIND(CHAR(10),V250)-1)</f>
        <v/>
      </c>
      <c r="AE250" s="2">
        <f>LEFT(W250,FIND(CHAR(10),W250)-1)</f>
        <v/>
      </c>
      <c r="AF250" s="0" t="inlineStr"/>
      <c r="AG250" s="0" t="inlineStr">
        <is>
          <t>Yellow</t>
        </is>
      </c>
      <c r="AH250" s="0" t="inlineStr"/>
      <c r="AJ250" s="0" t="inlineStr"/>
      <c r="AK250" s="0" t="inlineStr"/>
      <c r="AL250" s="0" t="inlineStr">
        <is>
          <t>8.2</t>
        </is>
      </c>
      <c r="AM250" s="0" t="inlineStr">
        <is>
          <t>55</t>
        </is>
      </c>
      <c r="AN250" s="5" t="n">
        <v>0.12</v>
      </c>
      <c r="AO250" s="0" t="n">
        <v>15.99</v>
      </c>
      <c r="AP250" s="0" t="n">
        <v>6.39</v>
      </c>
      <c r="AQ250" s="0" t="n">
        <v>5.99</v>
      </c>
      <c r="AR250" s="0">
        <f>IF(VALUE(TRIM(AM250))&lt;=100,"202411999000529084",IF(VALUE(TRIM(AM250))&lt;=200,"202411999000529085",IF(VALUE(TRIM(AM250))&lt;=300,"202411999000529087",IF(VALUE(TRIM(AM250))&lt;=400,"202411999000529089",IF(VALUE(TRIM(AM250))&lt;=500,"202411999000529090",IF(VALUE(TRIM(AM250))&lt;=1000,"202411999000532718","202411999000536024"))))))</f>
        <v/>
      </c>
      <c r="AU250" s="0" t="inlineStr">
        <is>
          <t>正常</t>
        </is>
      </c>
      <c r="BA250" s="0" t="inlineStr">
        <is>
          <t>http://23.94.38.62/YjZQZ3o4UWxuWHJoVVFSZDZJbjB5WXp5RkZ4aVJGNVFyMDR6N3BNd2pUL25LdDFjOVl1K1pDSk51Uk5sZjVPSGtnT0FFT01DTnZRPQ.jpg</t>
        </is>
      </c>
      <c r="BB250" s="0" t="inlineStr">
        <is>
          <t>http://23.94.38.62/WjVjVWFQdFNiOUdqaUdqM1lpdk05ekU1YkJ4K2hlZzUza3RtTWV2ajdZZWtDV0Q1UUZzZktHdW0rSE45OWQxdjJZcyt5V2oveEtzPQ.jpg</t>
        </is>
      </c>
      <c r="BC250" s="0" t="inlineStr">
        <is>
          <t>http://23.94.38.62/NG5RVTB4UXJULzZDdXcyUWNlNGFxUDQ2dkFtbi9VbnB1VFdXeG50VFBVMENiSDdKWG1yRUhVTi9ORGJrU3hwQy80VzlFc09wZzVJPQ.jpg</t>
        </is>
      </c>
      <c r="BD250" s="0" t="inlineStr">
        <is>
          <t>http://23.94.38.62/Mkl5TUJENTQxS2RPOTdEeWFKQytub1BkM1V4MDFxd3N2OFRKTENEc09sL2RNRVVIY1BTa1pDaGpKS3dlMnMrakpCNFZCSS9WRVVjPQ.jpg</t>
        </is>
      </c>
      <c r="BE250" s="0" t="inlineStr">
        <is>
          <t>http://23.94.38.62/Ymc2R0x1OEFOVGJjKyt5Nis1b2VFY09RaERBYTJzSDkzNC9hVllDVHA5bkNyVmlzVzdiQjM1a3lycmdDazJvZHJBRkJLWDB2QkEwPQ.jpg</t>
        </is>
      </c>
      <c r="BF250" s="0" t="inlineStr">
        <is>
          <t>http://23.94.38.62/MVNBY2JNZGRsaFlkOWZwRElXTUlTWUpDRzZTZk1vZHQwdFZPVXA0cXZuMFVzZ1JxV2JEN2VQamVkQzNmb2RxOE5ZeGkranJQU2hRPQ.jpg</t>
        </is>
      </c>
      <c r="BG250" s="0" t="inlineStr">
        <is>
          <t>http://23.94.38.62/blZVZ3JYWEFEUWQwUXptb3hXc1V1NWcrNlBiNytCSjU1bWpwMDN1d0E4M1RNUkI1OFZYZzkyNFZEQTBlWmhrZ2pVVGM2cS9RZlFJPQ.jpg</t>
        </is>
      </c>
      <c r="BH250" s="0" t="n"/>
      <c r="BK250" s="0">
        <f>IF(ISBLANK(BJ250),BA250,BJ250)</f>
        <v/>
      </c>
      <c r="BL250" s="0" t="inlineStr">
        <is>
          <t>ZZP70615822</t>
        </is>
      </c>
      <c r="BN250" s="0" t="inlineStr">
        <is>
          <t>Vintage Chain Retro The Greatest Pocket Watch Necklace For Grandpa Gifts</t>
        </is>
      </c>
      <c r="BO250" s="0" t="inlineStr">
        <is>
          <t>复古链条复古最棒的怀表项链，适合送给爷爷的礼物</t>
        </is>
      </c>
      <c r="BP250" s="0" t="inlineStr">
        <is>
          <t>The Greatest dad古典纪念怀表CC8112</t>
        </is>
      </c>
      <c r="BQ250" s="0" t="inlineStr">
        <is>
          <t>The Greatest Dad Classic Commemorative Pocket Watch Cc8112</t>
        </is>
      </c>
    </row>
    <row r="251" ht="50" customHeight="1" s="1">
      <c r="A251" s="0" t="inlineStr">
        <is>
          <t>LLW241022001</t>
        </is>
      </c>
      <c r="B251" s="0" t="inlineStr">
        <is>
          <t>Herunwer</t>
        </is>
      </c>
      <c r="C251" s="0" t="inlineStr">
        <is>
          <t>2WXX20250106</t>
        </is>
      </c>
      <c r="D251" s="0" t="inlineStr">
        <is>
          <t>-</t>
        </is>
      </c>
      <c r="E251" s="0" t="n"/>
      <c r="F251" s="0">
        <f>C251&amp;D251&amp;A251&amp;D251&amp;B251</f>
        <v/>
      </c>
      <c r="G251" s="0">
        <f>C251&amp;D251&amp;E251&amp;D251&amp;B251</f>
        <v/>
      </c>
      <c r="J251" s="0">
        <f>BN251</f>
        <v/>
      </c>
      <c r="K251" s="0" t="inlineStr">
        <is>
          <t xml:space="preserve">Herunwer </t>
        </is>
      </c>
      <c r="L251" s="0">
        <f>K251&amp;J251</f>
        <v/>
      </c>
      <c r="M251" s="0">
        <f>LEN(L251)</f>
        <v/>
      </c>
      <c r="N251" s="0" t="inlineStr">
        <is>
          <t>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t>
        </is>
      </c>
      <c r="O251" s="2">
        <f>IF(ISNUMBER(SEARCH("&lt;br&gt;Size",SUBSTITUTE(TRIM(N251),"&lt;br&gt; ","&lt;br&gt;"))),LEFT(SUBSTITUTE(TRIM(N251),"&lt;br&gt; ","&lt;br&gt;"),SEARCH("&lt;br&gt;Size",SUBSTITUTE(TRIM(N251),"&lt;br&gt; ","&lt;br&gt;"))-1),SUBSTITUTE(TRIM(N251),"&lt;br&gt; ","&lt;br&gt;"))</f>
        <v/>
      </c>
      <c r="P251" s="2">
        <f>IF(ISNUMBER(SEARCH("Size&lt;br&gt;US",O251)),LEFT(O251,SEARCH("Size&lt;br&gt;US",O251)-1),O251)</f>
        <v/>
      </c>
      <c r="Q251" s="2">
        <f>SUBSTITUTE(P251,"&lt;br&gt;",CHAR(10))</f>
        <v/>
      </c>
      <c r="R251" s="2">
        <f>REPLACE(Q251,1,FIND(CHAR(10),Q251),)</f>
        <v/>
      </c>
      <c r="S251" s="3">
        <f>REPLACE(R251,1,FIND(CHAR(10),R251),)</f>
        <v/>
      </c>
      <c r="T251" s="3">
        <f>REPLACE(S251,1,FIND(CHAR(10),S251),)</f>
        <v/>
      </c>
      <c r="U251" s="3">
        <f>REPLACE(T251,1,FIND(CHAR(10),T251),)</f>
        <v/>
      </c>
      <c r="V251" s="3">
        <f>REPLACE(U251,1,FIND(CHAR(10),U251),)</f>
        <v/>
      </c>
      <c r="W251" s="3">
        <f>REPLACE(V251,1,FIND(CHAR(10),V251),)</f>
        <v/>
      </c>
      <c r="X251" s="3">
        <f>REPLACE(W251,1,FIND(CHAR(10),W251),)</f>
        <v/>
      </c>
      <c r="Y251" s="2">
        <f>K251&amp;"【Service】 If you have any questions, please feel free to contact us and we will answer your questions as soon as possible."</f>
        <v/>
      </c>
      <c r="Z251" s="3" t="inlineStr">
        <is>
          <t>best gift</t>
        </is>
      </c>
      <c r="AA251" s="3">
        <f>LEFT(S251,FIND(CHAR(10),S251)-1)</f>
        <v/>
      </c>
      <c r="AB251" s="2">
        <f>LEFT(T251,FIND(CHAR(10),T251)-1)</f>
        <v/>
      </c>
      <c r="AC251" s="2">
        <f>LEFT(U251,FIND(CHAR(10),U251)-1)</f>
        <v/>
      </c>
      <c r="AD251" s="2">
        <f>LEFT(V251,FIND(CHAR(10),V251)-1)</f>
        <v/>
      </c>
      <c r="AE251" s="2">
        <f>LEFT(W251,FIND(CHAR(10),W251)-1)</f>
        <v/>
      </c>
      <c r="AF251" s="0" t="inlineStr">
        <is>
          <t>液体,纸箱,信封件-US.UK.DE,信封件-FR,信封件-JP</t>
        </is>
      </c>
      <c r="AG251" s="0" t="inlineStr">
        <is>
          <t>Black</t>
        </is>
      </c>
      <c r="AH251" s="0" t="inlineStr">
        <is>
          <t>Free Size</t>
        </is>
      </c>
      <c r="AJ251" s="0" t="inlineStr">
        <is>
          <t>Plastic</t>
        </is>
      </c>
      <c r="AK251" s="0" t="inlineStr">
        <is>
          <t>塑料</t>
        </is>
      </c>
      <c r="AL251" s="0" t="inlineStr">
        <is>
          <t>7</t>
        </is>
      </c>
      <c r="AM251" s="0" t="inlineStr">
        <is>
          <t>80</t>
        </is>
      </c>
      <c r="AN251" s="5" t="n">
        <v>0.18</v>
      </c>
      <c r="AO251" s="0" t="n">
        <v>15.99</v>
      </c>
      <c r="AP251" s="0" t="n">
        <v>6.52</v>
      </c>
      <c r="AQ251" s="0" t="n">
        <v>6.99</v>
      </c>
      <c r="AR251" s="0">
        <f>IF(VALUE(TRIM(AM251))&lt;=100,"202411999000529084",IF(VALUE(TRIM(AM251))&lt;=200,"202411999000529085",IF(VALUE(TRIM(AM251))&lt;=300,"202411999000529087",IF(VALUE(TRIM(AM251))&lt;=400,"202411999000529089",IF(VALUE(TRIM(AM251))&lt;=500,"202411999000529090",IF(VALUE(TRIM(AM251))&lt;=1000,"202411999000532718","202411999000536024"))))))</f>
        <v/>
      </c>
      <c r="AU251" s="0" t="inlineStr">
        <is>
          <t>正常</t>
        </is>
      </c>
      <c r="BA251" s="0" t="inlineStr">
        <is>
          <t>http://23.94.38.62/bHlGVUpWYXRHbGtYZWlCVHlyRWVjeDlUeFBpM0swa1liR2Q0M3ZCc08xbmdUMjNnMXRYZHpRNTF3a3l1c1VTVkEwcUtyenpVcmhFPQ.jpg</t>
        </is>
      </c>
      <c r="BB251" s="0" t="inlineStr">
        <is>
          <t>http://23.94.38.62/VzRPY2o0YmtHVEVMczdrN05CKzNwWTJCa2lYeDV2N0JMTllibDZhdFpVUFUxY1FpWkZEQTFHTUxRWnBPUlJsYWt1SjlZVDVFeFo4PQ.jpg</t>
        </is>
      </c>
      <c r="BC251" s="0" t="inlineStr">
        <is>
          <t>http://23.94.38.62/UVQ2VERRR0RkbWYyWFpLVkp6RDJ3Z1JqUnhVOVk5R28zSW5oVVlBaWZqQXorUUluWFFvOWxQSUVnMlo2cC90TnRKZEtiUUd1THJBPQ.jpg</t>
        </is>
      </c>
      <c r="BD251" s="0" t="inlineStr">
        <is>
          <t>http://23.94.38.62/ZE14RmNaRzBjWTJXMG9hNFNzcU9DOUxIK050YjNjSjBqcmFUT0g1eDlYNVVXczRESWZpNkhoellKUXFSeGhhclZ0QU9jZWFNQTkwPQ.jpg</t>
        </is>
      </c>
      <c r="BE251" s="0" t="inlineStr">
        <is>
          <t>http://23.94.38.62/VUdURzRRQ0F5UmJOL1FZWDNMYlllNFJxR2JLUUJ4UTVHRnZyZlhBVFpTTjZ1dDRoNGcwK2VMcy9XN003V3ErNDhoeUU0eUZnRzl3PQ.jpg</t>
        </is>
      </c>
      <c r="BF251" s="0" t="inlineStr">
        <is>
          <t>http://23.94.38.62/dTN1ZEtxNFVqMVAyVVpaT2wyblA2SWJWUkVhTlRnQVNnZjV4MmVEOWsvVlZ1MFZuNFNnYWkydzVsQ0RaNzkza3kwT3BzOVhoMUJNPQ.jpg</t>
        </is>
      </c>
      <c r="BG251" s="0" t="inlineStr">
        <is>
          <t>http://23.94.38.62/N0RreUJGMzRIVEhxWkJTN2R6OWo0YkFldFBjT0pWdnpISkhCM3dHcGhEbmVWVmJnTVRqL3Y0WGFaUHhzSFMxaXNFa1dta2VjR3k4PQ.jpg</t>
        </is>
      </c>
      <c r="BH251" s="0" t="n"/>
      <c r="BI251" s="0" t="n"/>
      <c r="BJ251" s="0" t="inlineStr">
        <is>
          <t>http://23.94.38.62/dFVJb1B3b2VhSHlYVGx0Nmp4WWY5ZllTb1pjK3cySUpmWThqcFpSbytLdHM3akMwY0o5YlEyZmpySWlHd0J0SmUvYnBPTTJ0MkE4PQ.jpg@100</t>
        </is>
      </c>
      <c r="BK251" s="0">
        <f>IF(ISBLANK(BJ251),BA251,BJ251)</f>
        <v/>
      </c>
      <c r="BL251" s="0" t="inlineStr">
        <is>
          <t>LLW241022001</t>
        </is>
      </c>
      <c r="BN251" s="0" t="inlineStr">
        <is>
          <t>Wrinkle And Firming Eye Bags And Dark Circles Firming Patch A Moisturizing Eye Patch For Treating Puffiness And Wrinkles In The Eyes10ml</t>
        </is>
      </c>
      <c r="BO251" s="0" t="inlineStr">
        <is>
          <t>皱纹和紧致眼袋和黑眼圈紧致贴片保湿眼贴，用于治疗眼部浮肿和皱纹10ml</t>
        </is>
      </c>
      <c r="BP251" s="0" t="inlineStr">
        <is>
          <t>男士眼膜</t>
        </is>
      </c>
      <c r="BQ251" s="0" t="inlineStr">
        <is>
          <t>Men'S Eye Mask</t>
        </is>
      </c>
    </row>
    <row r="252" ht="50" customHeight="1" s="1">
      <c r="A252" s="0" t="inlineStr">
        <is>
          <t>TYX241028005</t>
        </is>
      </c>
      <c r="B252" s="0" t="inlineStr">
        <is>
          <t>Herunwer</t>
        </is>
      </c>
      <c r="C252" s="0" t="inlineStr">
        <is>
          <t>2WXX20250106</t>
        </is>
      </c>
      <c r="D252" s="0" t="inlineStr">
        <is>
          <t>-</t>
        </is>
      </c>
      <c r="F252" s="0">
        <f>C252&amp;D252&amp;A252&amp;D252&amp;B252</f>
        <v/>
      </c>
      <c r="G252" s="0">
        <f>C252&amp;D252&amp;E252&amp;D252&amp;B252</f>
        <v/>
      </c>
      <c r="J252" s="0">
        <f>BN252</f>
        <v/>
      </c>
      <c r="K252" s="0" t="inlineStr">
        <is>
          <t xml:space="preserve">Herunwer </t>
        </is>
      </c>
      <c r="L252" s="0">
        <f>K252&amp;J252</f>
        <v/>
      </c>
      <c r="M252" s="0">
        <f>LEN(L252)</f>
        <v/>
      </c>
      <c r="N252" s="0" t="inlineStr">
        <is>
          <t>Micro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t>
        </is>
      </c>
      <c r="O252" s="2">
        <f>IF(ISNUMBER(SEARCH("&lt;br&gt;Size",SUBSTITUTE(TRIM(N252),"&lt;br&gt; ","&lt;br&gt;"))),LEFT(SUBSTITUTE(TRIM(N252),"&lt;br&gt; ","&lt;br&gt;"),SEARCH("&lt;br&gt;Size",SUBSTITUTE(TRIM(N252),"&lt;br&gt; ","&lt;br&gt;"))-1),SUBSTITUTE(TRIM(N252),"&lt;br&gt; ","&lt;br&gt;"))</f>
        <v/>
      </c>
      <c r="P252" s="2">
        <f>IF(ISNUMBER(SEARCH("Size&lt;br&gt;US",O252)),LEFT(O252,SEARCH("Size&lt;br&gt;US",O252)-1),O252)</f>
        <v/>
      </c>
      <c r="Q252" s="2">
        <f>SUBSTITUTE(P252,"&lt;br&gt;",CHAR(10))</f>
        <v/>
      </c>
      <c r="R252" s="2">
        <f>REPLACE(Q252,1,FIND(CHAR(10),Q252),)</f>
        <v/>
      </c>
      <c r="S252" s="3">
        <f>REPLACE(R252,1,FIND(CHAR(10),R252),)</f>
        <v/>
      </c>
      <c r="T252" s="3">
        <f>REPLACE(S252,1,FIND(CHAR(10),S252),)</f>
        <v/>
      </c>
      <c r="U252" s="3">
        <f>REPLACE(T252,1,FIND(CHAR(10),T252),)</f>
        <v/>
      </c>
      <c r="V252" s="3">
        <f>REPLACE(U252,1,FIND(CHAR(10),U252),)</f>
        <v/>
      </c>
      <c r="W252" s="3">
        <f>REPLACE(V252,1,FIND(CHAR(10),V252),)</f>
        <v/>
      </c>
      <c r="X252" s="3">
        <f>REPLACE(W252,1,FIND(CHAR(10),W252),)</f>
        <v/>
      </c>
      <c r="Y252" s="2">
        <f>K252&amp;"【Service】 If you have any questions, please feel free to contact us and we will answer your questions as soon as possible."</f>
        <v/>
      </c>
      <c r="Z252" s="3" t="inlineStr">
        <is>
          <t>best gift</t>
        </is>
      </c>
      <c r="AA252" s="3">
        <f>LEFT(S252,FIND(CHAR(10),S252)-1)</f>
        <v/>
      </c>
      <c r="AB252" s="2">
        <f>LEFT(T252,FIND(CHAR(10),T252)-1)</f>
        <v/>
      </c>
      <c r="AC252" s="2">
        <f>LEFT(U252,FIND(CHAR(10),U252)-1)</f>
        <v/>
      </c>
      <c r="AD252" s="2">
        <f>LEFT(V252,FIND(CHAR(10),V252)-1)</f>
        <v/>
      </c>
      <c r="AE252" s="2">
        <f>LEFT(W252,FIND(CHAR(10),W252)-1)</f>
        <v/>
      </c>
      <c r="AF252" s="0" t="inlineStr">
        <is>
          <t>液体,定制,纸箱</t>
        </is>
      </c>
      <c r="AG252" s="0" t="inlineStr">
        <is>
          <t>white</t>
        </is>
      </c>
      <c r="AH252" s="0" t="inlineStr">
        <is>
          <t>Free Size</t>
        </is>
      </c>
      <c r="AJ252" s="0" t="inlineStr">
        <is>
          <t>Plastic</t>
        </is>
      </c>
      <c r="AK252" s="0" t="inlineStr">
        <is>
          <t>塑料</t>
        </is>
      </c>
      <c r="AL252" s="0" t="inlineStr">
        <is>
          <t>7</t>
        </is>
      </c>
      <c r="AM252" s="0" t="inlineStr">
        <is>
          <t>154</t>
        </is>
      </c>
      <c r="AN252" s="5" t="n">
        <v>0.34</v>
      </c>
      <c r="AO252" s="0" t="n">
        <v>17.99</v>
      </c>
      <c r="AP252" s="0" t="n">
        <v>7.27</v>
      </c>
      <c r="AQ252" s="0" t="n">
        <v>6.99</v>
      </c>
      <c r="AR252" s="0">
        <f>IF(VALUE(TRIM(AM252))&lt;=100,"202411999000529084",IF(VALUE(TRIM(AM252))&lt;=200,"202411999000529085",IF(VALUE(TRIM(AM252))&lt;=300,"202411999000529087",IF(VALUE(TRIM(AM252))&lt;=400,"202411999000529089",IF(VALUE(TRIM(AM252))&lt;=500,"202411999000529090",IF(VALUE(TRIM(AM252))&lt;=1000,"202411999000532718","202411999000536024"))))))</f>
        <v/>
      </c>
      <c r="AU252" s="0" t="inlineStr">
        <is>
          <t>正常</t>
        </is>
      </c>
      <c r="BA252" s="0" t="inlineStr">
        <is>
          <t>http://23.94.38.62/djdLbzdRZzdLSXdrSlArSGtlZ2cvaFk1N21IaW5neFFMcytUaDJ3bE1URjZpVVpoYlRyRU5GTHhQRHB6aFlTc1ZGeHNETnhPTUtvPQ.jpg</t>
        </is>
      </c>
      <c r="BB252" s="0" t="inlineStr">
        <is>
          <t>http://23.94.38.62/KzQ3RWhuTjJOb2pabG1Qc3VQUUVBemdQSG84TENiNDdCUjhGaVJBbFQweXJROU1ScEh4RVFoTENyb1JVUE1ZWnFkNmdzK0hWRGhBPQ.jpg</t>
        </is>
      </c>
      <c r="BC252" s="0" t="inlineStr">
        <is>
          <t>http://23.94.38.62/dnRiNXJ2ZGJsL0V2Z2lUR2NHWUtNNnM2c0Vmays4L0RXREdxNlQ3VFY4RnZKdmh6Sjkwbys4WHFrY0dsTHlURzVvcXMxbVVRTDlRPQ.jpg</t>
        </is>
      </c>
      <c r="BD252" s="0" t="inlineStr">
        <is>
          <t>http://23.94.38.62/RW9KK1B3TlFoelRaY2Jqc2t6S2JSd2tqc1dMcklZTHU0eld5bE9JVDdKSUJuWHNCQkcxVHc5Z0lGOXo4a1FRQ3liY3hUNFlmK1owPQ.jpg</t>
        </is>
      </c>
      <c r="BE252" s="0" t="inlineStr">
        <is>
          <t>http://23.94.38.62/aXBRR0p6NDRIcEhNaGFvcnI3OExBTmFKclEzUmZ2R1FWUkpmbGcwUEVsZExKSWtDZ1ZNVGwwby9LUHFpaS9mL2dZLzdPUi80dXFFPQ.jpg</t>
        </is>
      </c>
      <c r="BF252" s="0" t="inlineStr">
        <is>
          <t>http://23.94.38.62/MXFkZUd0enBjemZNM3pXdy9UZTZzeDhuRWpDbkYrdE4wWHhoZmZCc3gyNmdwd3p5cS9aTU9zVjNmaWU2Ly9Fb2N0a2RlemtPTzM4PQ.jpg</t>
        </is>
      </c>
      <c r="BG252" s="0" t="inlineStr">
        <is>
          <t>http://23.94.38.62/VzBvSWJ4WTlDT2VzZjQzdmxJMFBRQ0Q2V2FEMUt2ZzNoOXQ4c1h6eW5VS3dzYTR3Skh6akFzR2FzZFI1QTVEcCsxM2Zuc3Brdy93PQ.jpg</t>
        </is>
      </c>
      <c r="BH252" s="0" t="inlineStr">
        <is>
          <t>http://23.94.38.62/M0FUQWJaMTMvbHhZL2dmRW9BL1Nuci9sTHdUeVhSeEZOL0NGSm5ZSVJ0VVdoMFZ4N1VBQzJuc0pKdERlYmhVYkZmV09FMW55Tlo4PQ.jpg</t>
        </is>
      </c>
      <c r="BI252" s="0" t="inlineStr">
        <is>
          <t>http://23.94.38.62/WHROSllRKzhpVW9VdWRvQU5zcGRLbFgzYVhvRDlrUkhJdTFnMWgzR28wSVc1ZmpJekpaWUNFM2FPcWRiaGJadmZFTHRpRVBLUzBNPQ.jpg</t>
        </is>
      </c>
      <c r="BJ252" s="0" t="inlineStr">
        <is>
          <t>http://23.94.38.62/YmlmRnZEdzNkOENSd0FIWFFKZmJ5MWRwN2owdkloem12U0pqdURJdVB6QnBzTW1vdVRncmYvVXJVSkFCWW9YK2VTMzFLNnJuTnhvPQ.jpg@100</t>
        </is>
      </c>
      <c r="BK252" s="0">
        <f>IF(ISBLANK(BJ252),BA252,BJ252)</f>
        <v/>
      </c>
      <c r="BL252" s="0" t="inlineStr">
        <is>
          <t>TYX241028005</t>
        </is>
      </c>
      <c r="BN252" s="0" t="inlineStr">
        <is>
          <t>Micro Needle Wrinkle Reducing Eye Mask For Brightening Skin Tone And Dark Circles Around The Eyes Moisturizing And Efficiently Reducing Fine Lines 2ml</t>
        </is>
      </c>
      <c r="BO252" s="0" t="inlineStr">
        <is>
          <t>微针祛皱眼膜用于提亮肤色和去除眼周黑眼圈保湿并有效减少细纹 2ml</t>
        </is>
      </c>
      <c r="BP252" s="0" t="inlineStr">
        <is>
          <t>抗衰老紧致黄金眼膜</t>
        </is>
      </c>
      <c r="BQ252" s="0" t="inlineStr">
        <is>
          <t>Anti-Aging And Firming Gold Eye Mask</t>
        </is>
      </c>
    </row>
    <row r="253" ht="50" customHeight="1" s="1">
      <c r="A253" s="0" t="inlineStr">
        <is>
          <t>ZLS241029004</t>
        </is>
      </c>
      <c r="B253" s="0" t="inlineStr">
        <is>
          <t>Herunwer</t>
        </is>
      </c>
      <c r="C253" s="0" t="inlineStr">
        <is>
          <t>2WXX20250106</t>
        </is>
      </c>
      <c r="D253" s="0" t="inlineStr">
        <is>
          <t>-</t>
        </is>
      </c>
      <c r="E253" s="0" t="n"/>
      <c r="F253" s="0">
        <f>C253&amp;D253&amp;A253&amp;D253&amp;B253</f>
        <v/>
      </c>
      <c r="G253" s="0">
        <f>C253&amp;D253&amp;E253&amp;D253&amp;B253</f>
        <v/>
      </c>
      <c r="J253" s="0">
        <f>BN253</f>
        <v/>
      </c>
      <c r="K253" s="0" t="inlineStr">
        <is>
          <t xml:space="preserve">Herunwer </t>
        </is>
      </c>
      <c r="L253" s="0">
        <f>K253&amp;J253</f>
        <v/>
      </c>
      <c r="M253" s="0">
        <f>LEN(L253)</f>
        <v/>
      </c>
      <c r="N253" s="0" t="inlineStr">
        <is>
          <t>Repairs The Eye Membrane Lightens Fine Lines Tightens The Skin And Esthetics The Skin Of The Eye-60ml&lt;br&gt;Features:&lt;br&gt;    The content of natural extracts condition the skin while aminos keep it hydrated and nourished.&lt;br&gt;    Wrinkles, fine lines and dry complexion? With a mask, all signs of aging will be a thing of the past.&lt;br&gt;    Fighting premature aging is not easy. leave it to others. Focuses on wrinkles and fine lines for a firming effect on the sensitive skin around the eyes.&lt;br&gt;    Reduces wrinkle , smoothes fine lines and leaves skin and hydrated. The first results don't appear soon - the first effects can be seen 14 days.&lt;br&gt;    Mask, 5 Sheets&lt;br&gt;Product Description:&lt;br&gt;Package includes：A box of hyaluronic mask&lt;br&gt;</t>
        </is>
      </c>
      <c r="O253" s="2">
        <f>IF(ISNUMBER(SEARCH("&lt;br&gt;Size",SUBSTITUTE(TRIM(N253),"&lt;br&gt; ","&lt;br&gt;"))),LEFT(SUBSTITUTE(TRIM(N253),"&lt;br&gt; ","&lt;br&gt;"),SEARCH("&lt;br&gt;Size",SUBSTITUTE(TRIM(N253),"&lt;br&gt; ","&lt;br&gt;"))-1),SUBSTITUTE(TRIM(N253),"&lt;br&gt; ","&lt;br&gt;"))</f>
        <v/>
      </c>
      <c r="P253" s="2">
        <f>IF(ISNUMBER(SEARCH("Size&lt;br&gt;US",O253)),LEFT(O253,SEARCH("Size&lt;br&gt;US",O253)-1),O253)</f>
        <v/>
      </c>
      <c r="Q253" s="2">
        <f>SUBSTITUTE(P253,"&lt;br&gt;",CHAR(10))</f>
        <v/>
      </c>
      <c r="R253" s="2">
        <f>REPLACE(Q253,1,FIND(CHAR(10),Q253),)</f>
        <v/>
      </c>
      <c r="S253" s="3">
        <f>REPLACE(R253,1,FIND(CHAR(10),R253),)</f>
        <v/>
      </c>
      <c r="T253" s="3">
        <f>REPLACE(S253,1,FIND(CHAR(10),S253),)</f>
        <v/>
      </c>
      <c r="U253" s="3">
        <f>REPLACE(T253,1,FIND(CHAR(10),T253),)</f>
        <v/>
      </c>
      <c r="V253" s="3">
        <f>REPLACE(U253,1,FIND(CHAR(10),U253),)</f>
        <v/>
      </c>
      <c r="W253" s="3">
        <f>REPLACE(V253,1,FIND(CHAR(10),V253),)</f>
        <v/>
      </c>
      <c r="X253" s="3">
        <f>REPLACE(W253,1,FIND(CHAR(10),W253),)</f>
        <v/>
      </c>
      <c r="Y253" s="2">
        <f>K253&amp;"【Service】 If you have any questions, please feel free to contact us and we will answer your questions as soon as possible."</f>
        <v/>
      </c>
      <c r="Z253" s="3" t="inlineStr">
        <is>
          <t>best gift</t>
        </is>
      </c>
      <c r="AA253" s="3">
        <f>LEFT(S253,FIND(CHAR(10),S253)-1)</f>
        <v/>
      </c>
      <c r="AB253" s="2">
        <f>LEFT(T253,FIND(CHAR(10),T253)-1)</f>
        <v/>
      </c>
      <c r="AC253" s="2">
        <f>LEFT(U253,FIND(CHAR(10),U253)-1)</f>
        <v/>
      </c>
      <c r="AD253" s="2">
        <f>LEFT(V253,FIND(CHAR(10),V253)-1)</f>
        <v/>
      </c>
      <c r="AE253" s="2">
        <f>LEFT(W253,FIND(CHAR(10),W253)-1)</f>
        <v/>
      </c>
      <c r="AF253" s="0" t="inlineStr">
        <is>
          <t>纸箱,液体</t>
        </is>
      </c>
      <c r="AG253" s="0" t="inlineStr">
        <is>
          <t>pink</t>
        </is>
      </c>
      <c r="AH253" s="0" t="inlineStr">
        <is>
          <t>One Size</t>
        </is>
      </c>
      <c r="AJ253" s="0" t="inlineStr">
        <is>
          <t>Plastic</t>
        </is>
      </c>
      <c r="AK253" s="0" t="inlineStr">
        <is>
          <t>塑料</t>
        </is>
      </c>
      <c r="AL253" s="0" t="inlineStr">
        <is>
          <t>7.1</t>
        </is>
      </c>
      <c r="AM253" s="0" t="inlineStr">
        <is>
          <t>120</t>
        </is>
      </c>
      <c r="AN253" s="5" t="n">
        <v>0.26</v>
      </c>
      <c r="AO253" s="0" t="n">
        <v>16.99</v>
      </c>
      <c r="AP253" s="0" t="n">
        <v>6.87</v>
      </c>
      <c r="AQ253" s="0" t="n">
        <v>6.99</v>
      </c>
      <c r="AR253" s="0">
        <f>IF(VALUE(TRIM(AM253))&lt;=100,"202411999000529084",IF(VALUE(TRIM(AM253))&lt;=200,"202411999000529085",IF(VALUE(TRIM(AM253))&lt;=300,"202411999000529087",IF(VALUE(TRIM(AM253))&lt;=400,"202411999000529089",IF(VALUE(TRIM(AM253))&lt;=500,"202411999000529090",IF(VALUE(TRIM(AM253))&lt;=1000,"202411999000532718","202411999000536024"))))))</f>
        <v/>
      </c>
      <c r="AU253" s="0" t="inlineStr">
        <is>
          <t>正常</t>
        </is>
      </c>
      <c r="BA253" s="0" t="inlineStr">
        <is>
          <t>http://23.94.38.62/eDVsVDFZTTZtY05RWDJjMDZCOTZLZExBZHdOd0JEZXJqeTEyZFgyMEFyREZwZEMzc0IvakhLR1RONldNdTBVOWUrUTUxbmxBYnhvPQ.jpg</t>
        </is>
      </c>
      <c r="BB253" s="0" t="inlineStr">
        <is>
          <t>http://23.94.38.62/Z29aNTBmRC9jNmswMXNRWExsUlBldEZ5cGxHczZmWGZ3YktBTXd5K1ZBa2dySGFrVzFPV3lJNnpzdjc0ci92RHFmL0E3bzVUK3YwPQ.jpg</t>
        </is>
      </c>
      <c r="BC253" s="0" t="inlineStr">
        <is>
          <t>http://23.94.38.62/TlNrUkc0bDUrSGZadStmS3U2dFN3OFlmV2twNlBYdjBSR1dVOElsMVJvUVhRV2VNcmxwcUhOTWRycE1mOW9CWnNNb1h5ZU1RcU0wPQ.jpg</t>
        </is>
      </c>
      <c r="BD253" s="0" t="n"/>
      <c r="BE253" s="0" t="n"/>
      <c r="BF253" s="0" t="n"/>
      <c r="BG253" s="0" t="n"/>
      <c r="BH253" s="0" t="n"/>
      <c r="BI253" s="0" t="n"/>
      <c r="BJ253" s="0" t="inlineStr">
        <is>
          <t>http://23.94.38.62/WmVQaHFiV1FZaHdFcU05YlFHMWVpTnVES0wrS1Q1cjR4OGw5dkM0TEhBR2FUT0psYjRqL1orSW15UlE0eVZmeVpFWFVTNHRXUmlBPQ.jpg@100</t>
        </is>
      </c>
      <c r="BK253" s="0">
        <f>IF(ISBLANK(BJ253),BA253,BJ253)</f>
        <v/>
      </c>
      <c r="BL253" s="0" t="inlineStr">
        <is>
          <t>ZLS241029004</t>
        </is>
      </c>
      <c r="BN253" s="0" t="inlineStr">
        <is>
          <t>Repairs The Eye Membrane Lightens Fine Lines Tightens The Skin And Esthetics The Skin Of The Eye-60ml</t>
        </is>
      </c>
      <c r="BO253" s="0" t="inlineStr">
        <is>
          <t>修复眼膜淡化细纹紧致肌肤和美容眼部皮肤-60ml</t>
        </is>
      </c>
      <c r="BP253" s="0" t="inlineStr">
        <is>
          <t>Disunie玻尿酸眼膜</t>
        </is>
      </c>
      <c r="BQ253" s="0" t="inlineStr">
        <is>
          <t>Disunie Hyaluronic Acid Eye Mask</t>
        </is>
      </c>
    </row>
    <row r="254" ht="50" customHeight="1" s="1">
      <c r="A254" s="0" t="inlineStr">
        <is>
          <t>TYX241114007</t>
        </is>
      </c>
      <c r="B254" s="0" t="inlineStr">
        <is>
          <t>Herunwer</t>
        </is>
      </c>
      <c r="C254" s="0" t="inlineStr">
        <is>
          <t>2WXX20250106</t>
        </is>
      </c>
      <c r="D254" s="0" t="inlineStr">
        <is>
          <t>-</t>
        </is>
      </c>
      <c r="E254" s="0" t="n"/>
      <c r="F254" s="0">
        <f>C254&amp;D254&amp;A254&amp;D254&amp;B254</f>
        <v/>
      </c>
      <c r="G254" s="0">
        <f>C254&amp;D254&amp;E254&amp;D254&amp;B254</f>
        <v/>
      </c>
      <c r="J254" s="0">
        <f>BN254</f>
        <v/>
      </c>
      <c r="K254" s="0" t="inlineStr">
        <is>
          <t xml:space="preserve">Herunwer </t>
        </is>
      </c>
      <c r="L254" s="0">
        <f>K254&amp;J254</f>
        <v/>
      </c>
      <c r="M254" s="0">
        <f>LEN(L254)</f>
        <v/>
      </c>
      <c r="N254" s="0" t="inlineStr">
        <is>
          <t>Micros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4" s="2">
        <f>IF(ISNUMBER(SEARCH("&lt;br&gt;Size",SUBSTITUTE(TRIM(N254),"&lt;br&gt; ","&lt;br&gt;"))),LEFT(SUBSTITUTE(TRIM(N254),"&lt;br&gt; ","&lt;br&gt;"),SEARCH("&lt;br&gt;Size",SUBSTITUTE(TRIM(N254),"&lt;br&gt; ","&lt;br&gt;"))-1),SUBSTITUTE(TRIM(N254),"&lt;br&gt; ","&lt;br&gt;"))</f>
        <v/>
      </c>
      <c r="P254" s="2">
        <f>IF(ISNUMBER(SEARCH("Size&lt;br&gt;US",O254)),LEFT(O254,SEARCH("Size&lt;br&gt;US",O254)-1),O254)</f>
        <v/>
      </c>
      <c r="Q254" s="2">
        <f>SUBSTITUTE(P254,"&lt;br&gt;",CHAR(10))</f>
        <v/>
      </c>
      <c r="R254" s="2">
        <f>REPLACE(Q254,1,FIND(CHAR(10),Q254),)</f>
        <v/>
      </c>
      <c r="S254" s="3">
        <f>REPLACE(R254,1,FIND(CHAR(10),R254),)</f>
        <v/>
      </c>
      <c r="T254" s="3">
        <f>REPLACE(S254,1,FIND(CHAR(10),S254),)</f>
        <v/>
      </c>
      <c r="U254" s="3">
        <f>REPLACE(T254,1,FIND(CHAR(10),T254),)</f>
        <v/>
      </c>
      <c r="V254" s="3">
        <f>REPLACE(U254,1,FIND(CHAR(10),U254),)</f>
        <v/>
      </c>
      <c r="W254" s="3">
        <f>REPLACE(V254,1,FIND(CHAR(10),V254),)</f>
        <v/>
      </c>
      <c r="X254" s="3">
        <f>REPLACE(W254,1,FIND(CHAR(10),W254),)</f>
        <v/>
      </c>
      <c r="Y254" s="2">
        <f>K254&amp;"【Service】 If you have any questions, please feel free to contact us and we will answer your questions as soon as possible."</f>
        <v/>
      </c>
      <c r="Z254" s="3" t="inlineStr">
        <is>
          <t>best gift</t>
        </is>
      </c>
      <c r="AA254" s="3">
        <f>LEFT(S254,FIND(CHAR(10),S254)-1)</f>
        <v/>
      </c>
      <c r="AB254" s="2">
        <f>LEFT(T254,FIND(CHAR(10),T254)-1)</f>
        <v/>
      </c>
      <c r="AC254" s="2">
        <f>LEFT(U254,FIND(CHAR(10),U254)-1)</f>
        <v/>
      </c>
      <c r="AD254" s="2">
        <f>LEFT(V254,FIND(CHAR(10),V254)-1)</f>
        <v/>
      </c>
      <c r="AE254" s="2">
        <f>LEFT(W254,FIND(CHAR(10),W254)-1)</f>
        <v/>
      </c>
      <c r="AF254" s="0" t="inlineStr">
        <is>
          <t>液体,定制,纸箱,信封件-DE2</t>
        </is>
      </c>
      <c r="AG254" s="0" t="inlineStr">
        <is>
          <t>white</t>
        </is>
      </c>
      <c r="AH254" s="0" t="inlineStr">
        <is>
          <t>Free Size</t>
        </is>
      </c>
      <c r="AJ254" s="0" t="inlineStr">
        <is>
          <t>Plastic</t>
        </is>
      </c>
      <c r="AK254" s="0" t="inlineStr">
        <is>
          <t>塑料</t>
        </is>
      </c>
      <c r="AL254" s="0" t="inlineStr">
        <is>
          <t>7</t>
        </is>
      </c>
      <c r="AM254" s="0" t="inlineStr">
        <is>
          <t>157</t>
        </is>
      </c>
      <c r="AN254" s="5" t="n">
        <v>0.35</v>
      </c>
      <c r="AO254" s="0" t="n">
        <v>17.99</v>
      </c>
      <c r="AP254" s="0" t="n">
        <v>7.27</v>
      </c>
      <c r="AQ254" s="0" t="n">
        <v>6.99</v>
      </c>
      <c r="AR254" s="0">
        <f>IF(VALUE(TRIM(AM254))&lt;=100,"202411999000529084",IF(VALUE(TRIM(AM254))&lt;=200,"202411999000529085",IF(VALUE(TRIM(AM254))&lt;=300,"202411999000529087",IF(VALUE(TRIM(AM254))&lt;=400,"202411999000529089",IF(VALUE(TRIM(AM254))&lt;=500,"202411999000529090",IF(VALUE(TRIM(AM254))&lt;=1000,"202411999000532718","202411999000536024"))))))</f>
        <v/>
      </c>
      <c r="AU254" s="0" t="inlineStr">
        <is>
          <t>正常</t>
        </is>
      </c>
      <c r="BA254" s="0" t="inlineStr">
        <is>
          <t>http://23.94.38.62/aXZPdnZUd3BCUUpwSzNjZ3FpeWNNeldab2NkeFpwYUdtZXJqVFlCTitPQ1VsWE9uVTlScWhkck5zSDFEQjZQRDdyUm41eUhGVDRJPQ.jpg</t>
        </is>
      </c>
      <c r="BB254" s="0" t="inlineStr">
        <is>
          <t>http://23.94.38.62/eExnclR0Z2I2c091TmdBcE11bStrUC9mZGdXeGJ6K3BteDdkdUJsZ3ZkYzVrRXRqNmlkTklScHR4RXltWFFrcG1ybjhxbkdwT3U4PQ.jpg</t>
        </is>
      </c>
      <c r="BC254" s="0" t="inlineStr">
        <is>
          <t>http://23.94.38.62/WXRodHFYZDh5OUgrei90SUthTlE2RnlPUThnYTlpbTBsVlJRUVk2OGRnSmU0aEdxMnJnTUt6UXo3OUpYaDZtYVpVcnpESEx0bXpNPQ.jpg</t>
        </is>
      </c>
      <c r="BD254" s="0" t="inlineStr">
        <is>
          <t>http://23.94.38.62/RXNySmtPOFJUb1ZEVnFTU29MdEZmOWdoc1FHdGJhZUhXVDFtbHZDd1JZMXFQamZFWmtFUk1rTnFKMWdQaUU3UmVpMDdPQ3RNL29JPQ.jpg</t>
        </is>
      </c>
      <c r="BE254" s="0" t="inlineStr">
        <is>
          <t>http://23.94.38.62/TlFtK1I1RTkzRXpzbXF0WnJyWWUyWUp5T3VDNjc3azdQU0ZTamFDYjk3M3RvT2djV3lkN0FibW1LS1R2dEl3TGZObmRaR3pCYUJ3PQ.jpg</t>
        </is>
      </c>
      <c r="BF254" s="0" t="inlineStr">
        <is>
          <t>http://23.94.38.62/YVdXeFNkQjhOMEhLdTIzYU5HM1NySGZGdGZHOHdHcWFMOEJWbTNaMlFld1FRM3hNdStBVTdSRkJPOEtHR014MGZyY2c1OEtnZWJZPQ.jpg</t>
        </is>
      </c>
      <c r="BG254" s="0" t="inlineStr">
        <is>
          <t>http://23.94.38.62/ZDF0bWozREVoNlpZZVVqY1F0MVlLZk1qK0xNRTRCb3dOekQxbjJXSDU0SXhuanBGQ0ErZWVNVldNVzRKVEgvS0pjam9OUkxTOFY4PQ.jpg</t>
        </is>
      </c>
      <c r="BH254" s="0" t="inlineStr">
        <is>
          <t>http://23.94.38.62/RlRodFllajcxYVBYb2xoZVVSYitZVWhmWVBaY3FqMitNRXZmREN6Lzh4RFNIRjZNdmJvNll4TEtUb2tzNkRhQlFydjlwWGMrQ1I4PQ.jpg</t>
        </is>
      </c>
      <c r="BI254" s="0" t="inlineStr">
        <is>
          <t>http://23.94.38.62/SFJzSkJadU44U3h4bWVPTU9HY1AwOTBHbytjUUZHOWVkbkUvbHhxdVE2SlBDeXV0cUJYMEhqMXRDM2dBSjNBekw1THV3TU5TSE1rPQ.jpg</t>
        </is>
      </c>
      <c r="BJ254" s="0" t="inlineStr">
        <is>
          <t>http://23.94.38.62/M1dtTFg3MlVwOHZyMGxvTUZvRUxWcHlwSDc4R1F5NTczV2QvbUNac25nRnR6NVJnWTFtZkovZ1hQMnR3TWlJOFd5SWRaV3R0K1drPQ.jpg@100</t>
        </is>
      </c>
      <c r="BK254" s="0">
        <f>IF(ISBLANK(BJ254),BA254,BJ254)</f>
        <v/>
      </c>
      <c r="BL254" s="0" t="inlineStr">
        <is>
          <t>TYX241114007</t>
        </is>
      </c>
      <c r="BN254" s="0" t="inlineStr">
        <is>
          <t>Micros Needle Wrinkle Reducing Eye Mask For Brightening Skin Tone And Dark Circles Around The Eyes Moisturizing And Efficiently Reducing Fine Lines 2ml</t>
        </is>
      </c>
      <c r="BO254" s="0" t="inlineStr">
        <is>
          <t>微针祛皱眼膜，提亮肤色，淡化眼周黑眼圈，保湿滋润，有效减少细纹 2ml</t>
        </is>
      </c>
      <c r="BP254" s="0" t="inlineStr">
        <is>
          <t>金黄瓜双色眼膜贴</t>
        </is>
      </c>
      <c r="BQ254" s="0" t="inlineStr">
        <is>
          <t>Golden Cucumber Two-Color Eye Mask</t>
        </is>
      </c>
    </row>
    <row r="255" ht="50" customHeight="1" s="1">
      <c r="A255" s="0" t="inlineStr">
        <is>
          <t>CQQ241129002</t>
        </is>
      </c>
      <c r="B255" s="0" t="inlineStr">
        <is>
          <t>Herunwer</t>
        </is>
      </c>
      <c r="C255" s="0" t="inlineStr">
        <is>
          <t>2WXX20250106</t>
        </is>
      </c>
      <c r="D255" s="0" t="inlineStr">
        <is>
          <t>-</t>
        </is>
      </c>
      <c r="E255" s="0" t="n"/>
      <c r="F255" s="0">
        <f>C255&amp;D255&amp;A255&amp;D255&amp;B255</f>
        <v/>
      </c>
      <c r="G255" s="0">
        <f>C255&amp;D255&amp;E255&amp;D255&amp;B255</f>
        <v/>
      </c>
      <c r="J255" s="0">
        <f>BN255</f>
        <v/>
      </c>
      <c r="K255" s="0" t="inlineStr">
        <is>
          <t xml:space="preserve">Herunwer </t>
        </is>
      </c>
      <c r="L255" s="0">
        <f>K255&amp;J255</f>
        <v/>
      </c>
      <c r="M255" s="0">
        <f>LEN(L255)</f>
        <v/>
      </c>
      <c r="N255" s="0" t="inlineStr">
        <is>
          <t>Eye Mask Firming Hydrating Soothing Lightening Dark Circles Fine Lines Lightening Aloe Veraed And Seaweed Eye Patch 10ml&lt;br&gt;Features:&lt;br&gt;     It can deeply nourish the eye, long-lasting moisturizing and repairing the, making your eye moisturized and plumped.&lt;br&gt;    It can gently reduce fine lines around the eyes and make the around your eyes younger and firmer.&lt;br&gt;    It can relieve eye swelling, reduce dark circles, and make your eye glowed and fresh.&lt;br&gt;    DIRECTIONS OF SAFE USE：1. Clean and dry the around the eyes. 2. Take two piecesed of eye mask and stick them under the eyes. 3. Wait 10-20 minutes and then removed the&lt;br&gt;    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t>
        </is>
      </c>
      <c r="O255" s="2">
        <f>IF(ISNUMBER(SEARCH("&lt;br&gt;Size",SUBSTITUTE(TRIM(N255),"&lt;br&gt; ","&lt;br&gt;"))),LEFT(SUBSTITUTE(TRIM(N255),"&lt;br&gt; ","&lt;br&gt;"),SEARCH("&lt;br&gt;Size",SUBSTITUTE(TRIM(N255),"&lt;br&gt; ","&lt;br&gt;"))-1),SUBSTITUTE(TRIM(N255),"&lt;br&gt; ","&lt;br&gt;"))</f>
        <v/>
      </c>
      <c r="P255" s="2">
        <f>IF(ISNUMBER(SEARCH("Size&lt;br&gt;US",O255)),LEFT(O255,SEARCH("Size&lt;br&gt;US",O255)-1),O255)</f>
        <v/>
      </c>
      <c r="Q255" s="2">
        <f>SUBSTITUTE(P255,"&lt;br&gt;",CHAR(10))</f>
        <v/>
      </c>
      <c r="R255" s="2">
        <f>REPLACE(Q255,1,FIND(CHAR(10),Q255),)</f>
        <v/>
      </c>
      <c r="S255" s="3">
        <f>REPLACE(R255,1,FIND(CHAR(10),R255),)</f>
        <v/>
      </c>
      <c r="T255" s="3">
        <f>REPLACE(S255,1,FIND(CHAR(10),S255),)</f>
        <v/>
      </c>
      <c r="U255" s="3">
        <f>REPLACE(T255,1,FIND(CHAR(10),T255),)</f>
        <v/>
      </c>
      <c r="V255" s="3">
        <f>REPLACE(U255,1,FIND(CHAR(10),U255),)</f>
        <v/>
      </c>
      <c r="W255" s="3">
        <f>REPLACE(V255,1,FIND(CHAR(10),V255),)</f>
        <v/>
      </c>
      <c r="X255" s="3">
        <f>REPLACE(W255,1,FIND(CHAR(10),W255),)</f>
        <v/>
      </c>
      <c r="Y255" s="2">
        <f>K255&amp;"【Service】 If you have any questions, please feel free to contact us and we will answer your questions as soon as possible."</f>
        <v/>
      </c>
      <c r="Z255" s="3" t="inlineStr">
        <is>
          <t>best gift</t>
        </is>
      </c>
      <c r="AA255" s="3">
        <f>LEFT(S255,FIND(CHAR(10),S255)-1)</f>
        <v/>
      </c>
      <c r="AB255" s="2">
        <f>LEFT(T255,FIND(CHAR(10),T255)-1)</f>
        <v/>
      </c>
      <c r="AC255" s="2">
        <f>LEFT(U255,FIND(CHAR(10),U255)-1)</f>
        <v/>
      </c>
      <c r="AD255" s="2">
        <f>LEFT(V255,FIND(CHAR(10),V255)-1)</f>
        <v/>
      </c>
      <c r="AE255" s="2">
        <f>LEFT(W255,FIND(CHAR(10),W255)-1)</f>
        <v/>
      </c>
      <c r="AF255" s="0" t="inlineStr">
        <is>
          <t>液体,纸箱</t>
        </is>
      </c>
      <c r="AG255" s="0" t="inlineStr">
        <is>
          <t>multicolour</t>
        </is>
      </c>
      <c r="AH255" s="0" t="inlineStr">
        <is>
          <t>Free Size</t>
        </is>
      </c>
      <c r="AJ255" s="0" t="inlineStr">
        <is>
          <t>Plastic</t>
        </is>
      </c>
      <c r="AK255" s="0" t="inlineStr">
        <is>
          <t>塑料</t>
        </is>
      </c>
      <c r="AL255" s="0" t="inlineStr">
        <is>
          <t>5</t>
        </is>
      </c>
      <c r="AM255" s="0" t="inlineStr">
        <is>
          <t>170</t>
        </is>
      </c>
      <c r="AN255" s="5" t="n">
        <v>0.37</v>
      </c>
      <c r="AO255" s="0" t="n">
        <v>17.99</v>
      </c>
      <c r="AP255" s="0" t="n">
        <v>7.16</v>
      </c>
      <c r="AQ255" s="0" t="n">
        <v>6.99</v>
      </c>
      <c r="AR255" s="0">
        <f>IF(VALUE(TRIM(AM255))&lt;=100,"202411999000529084",IF(VALUE(TRIM(AM255))&lt;=200,"202411999000529085",IF(VALUE(TRIM(AM255))&lt;=300,"202411999000529087",IF(VALUE(TRIM(AM255))&lt;=400,"202411999000529089",IF(VALUE(TRIM(AM255))&lt;=500,"202411999000529090",IF(VALUE(TRIM(AM255))&lt;=1000,"202411999000532718","202411999000536024"))))))</f>
        <v/>
      </c>
      <c r="AU255" s="0" t="inlineStr">
        <is>
          <t>正常</t>
        </is>
      </c>
      <c r="BA255" s="0" t="inlineStr">
        <is>
          <t>http://23.94.38.62/OWh3bU16WEFsVndmdTEwSndkcVF5YjZtUjVIeUpOMVFXaDZ5UVFlOTc0UUlUMTZmeldSR2Z0d0NCYWpnQWtxNWFzV2xOU3B1bW1nPQ.jpg</t>
        </is>
      </c>
      <c r="BB255" s="0" t="inlineStr">
        <is>
          <t>http://23.94.38.62/UHZSc0VHS3k3Wlh4MHBzZXBYZUl5akxTd2VacnZ6N2hma0RrT0lZOXN0Mk9HdENuTlBuY28rdy9YQklPTmZUSUk0Z05rRlpkeXpFPQ.jpg</t>
        </is>
      </c>
      <c r="BC255" s="0" t="inlineStr">
        <is>
          <t>http://23.94.38.62/YXREWFkzRGRqNW5aZVdIV1o1cjN3K3RuS3gwc0tENHZ1azRrWnQ1cmJhSzBWRGR1SEFJUlptbHZsdTlMTW1hbHZyb3lVNGpuYjIwPQ.jpg</t>
        </is>
      </c>
      <c r="BD255" s="0" t="inlineStr">
        <is>
          <t>http://23.94.38.62/UEZPSG9sN1ZMWkVvS1BzN3BCaXlrL3plSDhGL2Z6S1ZNbGFqTUJ6VTZSeGhYMUl0dlgxTGU4dlFKWXo4QVVnZEVwaWNBUU9JcnVJPQ.jpg</t>
        </is>
      </c>
      <c r="BE255" s="0" t="inlineStr">
        <is>
          <t>http://23.94.38.62/ZGY1aFlOZlNsNUZHclJjTU9YT24zek00YWkyMzE3aGJuRWI2MGZNdmVNMHZwZHZHYk01TmxOSDVEazBIVGE4TG1NM2NiYUo3OEdBPQ.jpg</t>
        </is>
      </c>
      <c r="BF255" s="0" t="inlineStr">
        <is>
          <t>http://23.94.38.62/MllvOEJ2dFEyNU5oeW1JWEs3ZmFvK0dqcHI1WVQ2RVJ0eGx6dW9aL1JLWGVOSTUrc2lsNVlZNW1hajZ6ZEdPUG9iMFAzaTZjVlRRPQ.jpg</t>
        </is>
      </c>
      <c r="BG255" s="0" t="inlineStr">
        <is>
          <t>http://23.94.38.62/NGxsWGNNeHhYbWI2Si8vOXVtZ3NFS1JoMzAwVHVkSWxHd0xZdlVWV2d0TUFyNzBKZlBnalBjYUlQKzdDUjFXZFRhZDJVQ2RyYTFVPQ.jpg</t>
        </is>
      </c>
      <c r="BH255" s="0" t="inlineStr">
        <is>
          <t>http://23.94.38.62/dXhQTzY5ZXhPeUY3T0NjQWJBcFJVWnNkMm5sN1htNjR3TGFUdlFHOHBPT3VueDRQUjA1ZDk1TVBhejV1UEhsZThxKzFkRUU2MWk0PQ.jpg</t>
        </is>
      </c>
      <c r="BI255" s="0" t="inlineStr">
        <is>
          <t>http://23.94.38.62/QlZCSHRLbWdMSURrOWVlNFl1SDFlK3dJU2F5NitKM3gvMXVHRDFXekV1TmxHdEZqT0x4S3pnNlBmTnh5VkVNUGdqdnZZdFcvU2ZNPQ.jpg</t>
        </is>
      </c>
      <c r="BJ255" s="0" t="inlineStr">
        <is>
          <t>http://23.94.38.62/SGMvdEl1S2RNSVM1cVV4UmFTUHRSbXZZaGNOeCthZDlOaGJKRGRKSUlMZmRUZkRDK2pUcGJ6eml4c3RjMUcvMVJuQndNT0JnQndVPQ.jpg@100</t>
        </is>
      </c>
      <c r="BK255" s="0">
        <f>IF(ISBLANK(BJ255),BA255,BJ255)</f>
        <v/>
      </c>
      <c r="BL255" s="0" t="inlineStr">
        <is>
          <t>CQQ241129002</t>
        </is>
      </c>
      <c r="BN255" s="0" t="inlineStr">
        <is>
          <t>Eye Mask Firming Hydrating Soothing Lightening Dark Circles Fine Lines Lightening Aloe Veraed And Seaweed Eye Patch 10ml</t>
        </is>
      </c>
      <c r="BO255" s="0" t="inlineStr">
        <is>
          <t>眼膜紧致保湿舒缓淡化黑眼圈细纹淡化芦荟海藻眼贴 10ml</t>
        </is>
      </c>
      <c r="BP255" s="0" t="inlineStr">
        <is>
          <t>EELHOE海藻紧致眼膜</t>
        </is>
      </c>
      <c r="BQ255" s="0" t="inlineStr">
        <is>
          <t>Eelhoe Seaweed Firming Eye Mask</t>
        </is>
      </c>
    </row>
    <row r="256" ht="50" customHeight="1" s="1">
      <c r="A256" s="0" t="inlineStr">
        <is>
          <t>MFF241130001</t>
        </is>
      </c>
      <c r="B256" s="0" t="inlineStr">
        <is>
          <t>Herunwer</t>
        </is>
      </c>
      <c r="C256" s="0" t="inlineStr">
        <is>
          <t>2WXX20250106</t>
        </is>
      </c>
      <c r="D256" s="0" t="inlineStr">
        <is>
          <t>-</t>
        </is>
      </c>
      <c r="F256" s="0">
        <f>C256&amp;D256&amp;A256&amp;D256&amp;B256</f>
        <v/>
      </c>
      <c r="G256" s="0">
        <f>C256&amp;D256&amp;E256&amp;D256&amp;B256</f>
        <v/>
      </c>
      <c r="J256" s="0">
        <f>BN256</f>
        <v/>
      </c>
      <c r="K256" s="0" t="inlineStr">
        <is>
          <t xml:space="preserve">Herunwer </t>
        </is>
      </c>
      <c r="L256" s="0">
        <f>K256&amp;J256</f>
        <v/>
      </c>
      <c r="M256" s="0">
        <f>LEN(L256)</f>
        <v/>
      </c>
      <c r="N256" s="0" t="inlineStr">
        <is>
          <t>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 Product Description:&lt;br&gt;Capacity：60 patches&lt;br&gt;Weight：161g&lt;br&gt;</t>
        </is>
      </c>
      <c r="O256" s="2">
        <f>IF(ISNUMBER(SEARCH("&lt;br&gt;Size",SUBSTITUTE(TRIM(N256),"&lt;br&gt; ","&lt;br&gt;"))),LEFT(SUBSTITUTE(TRIM(N256),"&lt;br&gt; ","&lt;br&gt;"),SEARCH("&lt;br&gt;Size",SUBSTITUTE(TRIM(N256),"&lt;br&gt; ","&lt;br&gt;"))-1),SUBSTITUTE(TRIM(N256),"&lt;br&gt; ","&lt;br&gt;"))</f>
        <v/>
      </c>
      <c r="P256" s="2">
        <f>IF(ISNUMBER(SEARCH("Size&lt;br&gt;US",O256)),LEFT(O256,SEARCH("Size&lt;br&gt;US",O256)-1),O256)</f>
        <v/>
      </c>
      <c r="Q256" s="2">
        <f>SUBSTITUTE(P256,"&lt;br&gt;",CHAR(10))</f>
        <v/>
      </c>
      <c r="R256" s="2">
        <f>REPLACE(Q256,1,FIND(CHAR(10),Q256),)</f>
        <v/>
      </c>
      <c r="S256" s="3">
        <f>REPLACE(R256,1,FIND(CHAR(10),R256),)</f>
        <v/>
      </c>
      <c r="T256" s="3">
        <f>REPLACE(S256,1,FIND(CHAR(10),S256),)</f>
        <v/>
      </c>
      <c r="U256" s="3">
        <f>REPLACE(T256,1,FIND(CHAR(10),T256),)</f>
        <v/>
      </c>
      <c r="V256" s="3">
        <f>REPLACE(U256,1,FIND(CHAR(10),U256),)</f>
        <v/>
      </c>
      <c r="W256" s="3">
        <f>REPLACE(V256,1,FIND(CHAR(10),V256),)</f>
        <v/>
      </c>
      <c r="X256" s="3">
        <f>REPLACE(W256,1,FIND(CHAR(10),W256),)</f>
        <v/>
      </c>
      <c r="Y256" s="2">
        <f>K256&amp;"【Service】 If you have any questions, please feel free to contact us and we will answer your questions as soon as possible."</f>
        <v/>
      </c>
      <c r="Z256" s="3" t="inlineStr">
        <is>
          <t>best gift</t>
        </is>
      </c>
      <c r="AA256" s="3">
        <f>LEFT(S256,FIND(CHAR(10),S256)-1)</f>
        <v/>
      </c>
      <c r="AB256" s="2">
        <f>LEFT(T256,FIND(CHAR(10),T256)-1)</f>
        <v/>
      </c>
      <c r="AC256" s="2">
        <f>LEFT(U256,FIND(CHAR(10),U256)-1)</f>
        <v/>
      </c>
      <c r="AD256" s="2">
        <f>LEFT(V256,FIND(CHAR(10),V256)-1)</f>
        <v/>
      </c>
      <c r="AE256" s="2">
        <f>LEFT(W256,FIND(CHAR(10),W256)-1)</f>
        <v/>
      </c>
      <c r="AF256" s="0" t="inlineStr">
        <is>
          <t>液体,视频,定制,纸箱,信封件-DE2</t>
        </is>
      </c>
      <c r="AG256" s="0" t="inlineStr">
        <is>
          <t>Multicolor</t>
        </is>
      </c>
      <c r="AH256" s="0" t="inlineStr">
        <is>
          <t>Free Size</t>
        </is>
      </c>
      <c r="AJ256" s="0" t="inlineStr">
        <is>
          <t>Plastic</t>
        </is>
      </c>
      <c r="AK256" s="0" t="inlineStr">
        <is>
          <t>塑料</t>
        </is>
      </c>
      <c r="AL256" s="0" t="inlineStr">
        <is>
          <t>7</t>
        </is>
      </c>
      <c r="AM256" s="0" t="inlineStr">
        <is>
          <t>161</t>
        </is>
      </c>
      <c r="AN256" s="5" t="n">
        <v>0.35</v>
      </c>
      <c r="AO256" s="0" t="n">
        <v>18.99</v>
      </c>
      <c r="AP256" s="0" t="n">
        <v>7.42</v>
      </c>
      <c r="AQ256" s="0" t="n">
        <v>6.99</v>
      </c>
      <c r="AR256" s="0">
        <f>IF(VALUE(TRIM(AM256))&lt;=100,"202411999000529084",IF(VALUE(TRIM(AM256))&lt;=200,"202411999000529085",IF(VALUE(TRIM(AM256))&lt;=300,"202411999000529087",IF(VALUE(TRIM(AM256))&lt;=400,"202411999000529089",IF(VALUE(TRIM(AM256))&lt;=500,"202411999000529090",IF(VALUE(TRIM(AM256))&lt;=1000,"202411999000532718","202411999000536024"))))))</f>
        <v/>
      </c>
      <c r="AU256" s="0" t="inlineStr">
        <is>
          <t>正常</t>
        </is>
      </c>
      <c r="BA256" s="0" t="inlineStr">
        <is>
          <t>http://23.94.38.62/d093enlzbjRVeUVXcEZxK3ZYZElPcC9NODlSRm9BdlRQbm1yRVJkejBkWHc3c3RjbzlhYXhjK3E0MVJEVkl4Wk85dUViN0U3dUowPQ.jpg</t>
        </is>
      </c>
      <c r="BB256" s="0" t="inlineStr">
        <is>
          <t>http://23.94.38.62/RU5VdGQvLzhNSTBDR1U4RXRXbW55ajJVeGtFVEdkSXN6djRDaGtscjI4cmV1czUrL0FvVDM5WWdvWXp5NzJqNFpQdUtjVXlycTVJPQ.jpg</t>
        </is>
      </c>
      <c r="BC256" s="0" t="inlineStr">
        <is>
          <t>http://23.94.38.62/S3phcnpmUGxqbkpNMGZzRmxhb040bnlUVUhTTWZVTEJvSWRoRnl2RnRxUDVuOENYNWdWaGVaTDZKeTFYdWJ0VXVyK3lweGlOazA0PQ.jpg</t>
        </is>
      </c>
      <c r="BD256" s="0" t="inlineStr">
        <is>
          <t>http://23.94.38.62/a0had2pWR2tTdU11SnltbExRRU0zUXV3TmZtY0paWHFiajVhQUdrY0xCeGZVb2krblhOd1JjVFBOMjE0VktDWGZGaVdkekdkMnBNPQ.jpg</t>
        </is>
      </c>
      <c r="BE256" s="0" t="inlineStr">
        <is>
          <t>http://23.94.38.62/Qy9xb2M2MUdYLzlhbEV1WUtndCt0VUk2NGlnZm1iNWpRZ0xiUzZObml6dkI1Ym9QTzFvTzVscFF1NEwvdFRranZuWFRCOHRIRjUwPQ.jpg</t>
        </is>
      </c>
      <c r="BF256" s="0" t="inlineStr">
        <is>
          <t>http://23.94.38.62/aGNyd0wraGpuRnJ3blA5R3k3cXVMUHlBRUZsbm84NjN4TUpTK1RhUUFESGsxek52UmwvUkJGSmhqZVA2OGJDakdsMVk3WmJvMmhBPQ.jpg</t>
        </is>
      </c>
      <c r="BG256" s="0" t="inlineStr">
        <is>
          <t>http://23.94.38.62/VWdiRDJReG9uQ3V2dEg0TEp2MXZpb3hZcGNQY2xERFZpQkJCQ2xtR1NGREh0OEZndnN2SnpkbmpON3dGckZjV3VuRUpIKzNFZ2RZPQ.jpg</t>
        </is>
      </c>
      <c r="BH256" s="0" t="inlineStr">
        <is>
          <t>http://23.94.38.62/RFQwTklkdmIwTjR2VnFkaDlDVUZLMy9QQ05zSEZzOUVsNk13dzVRSnVFVWhiMlpmdkJCUFNyYllXLy8wMnJuYXRmeFQ0K1o4OGIwPQ.jpg</t>
        </is>
      </c>
      <c r="BI256" s="0" t="inlineStr">
        <is>
          <t>http://23.94.38.62/Nkc4cmRtcnlyZnpLMkxjSWVtK2E3NmZiVkgyeThzdVg5ckhPRTA5ME52a3JuaHF1VUVBNDBpMmtiUjlKME9FS1hHblVUa0ozUTAwPQ.jpg</t>
        </is>
      </c>
      <c r="BJ256" s="0" t="inlineStr">
        <is>
          <t>http://23.94.38.62/K1pzL2RHbysyWWdVZlNPaFgreXF1Q3pMK3YzQTh4QjUxT04veVJYMG9Ualg3ZnBxczBzWG5NdERBaGFoc1JBc2xSbjBlbnZBU1hZPQ.jpg@100</t>
        </is>
      </c>
      <c r="BK256" s="0">
        <f>IF(ISBLANK(BJ256),BA256,BJ256)</f>
        <v/>
      </c>
      <c r="BL256" s="0" t="inlineStr">
        <is>
          <t>MFF241130001</t>
        </is>
      </c>
      <c r="BN256" s="0" t="inlineStr">
        <is>
          <t>Brightening Eye Mask Hyaluronic Eye Mask With Caffeine Under Eye Patches For Puffy Eyes And Dark Circles 60 Eye Patches To Minimize Wrinkles 90ml</t>
        </is>
      </c>
      <c r="BO256" s="0" t="inlineStr">
        <is>
          <t>亮白眼膜 透明质酸眼膜含咖啡因眼膜 适用于浮肿眼部和黑眼圈 60 片眼膜可减少皱纹 90 毫升</t>
        </is>
      </c>
      <c r="BP256" s="0" t="inlineStr">
        <is>
          <t>眼膜贴60片</t>
        </is>
      </c>
      <c r="BQ256" s="0" t="inlineStr">
        <is>
          <t>Eye Mask 60 Pieces</t>
        </is>
      </c>
    </row>
    <row r="257" ht="50" customHeight="1" s="1">
      <c r="A257" s="0" t="inlineStr">
        <is>
          <t>TYX241130005</t>
        </is>
      </c>
      <c r="B257" s="0" t="inlineStr">
        <is>
          <t>Herunwer</t>
        </is>
      </c>
      <c r="C257" s="0" t="inlineStr">
        <is>
          <t>2WXX20250106</t>
        </is>
      </c>
      <c r="D257" s="0" t="inlineStr">
        <is>
          <t>-</t>
        </is>
      </c>
      <c r="E257" s="0" t="n"/>
      <c r="F257" s="0">
        <f>C257&amp;D257&amp;A257&amp;D257&amp;B257</f>
        <v/>
      </c>
      <c r="G257" s="0">
        <f>C257&amp;D257&amp;E257&amp;D257&amp;B257</f>
        <v/>
      </c>
      <c r="J257" s="0">
        <f>BN257</f>
        <v/>
      </c>
      <c r="K257" s="0" t="inlineStr">
        <is>
          <t xml:space="preserve">Herunwer </t>
        </is>
      </c>
      <c r="L257" s="0">
        <f>K257&amp;J257</f>
        <v/>
      </c>
      <c r="M257" s="0">
        <f>LEN(L257)</f>
        <v/>
      </c>
      <c r="N257" s="0" t="inlineStr">
        <is>
          <t>Snail Eye Mask Brightening Eye Mask Lifting Eye Mask Patch&lt;br&gt;Features:&lt;br&gt;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is>
      </c>
      <c r="O257" s="2">
        <f>IF(ISNUMBER(SEARCH("&lt;br&gt;Size",SUBSTITUTE(TRIM(N257),"&lt;br&gt; ","&lt;br&gt;"))),LEFT(SUBSTITUTE(TRIM(N257),"&lt;br&gt; ","&lt;br&gt;"),SEARCH("&lt;br&gt;Size",SUBSTITUTE(TRIM(N257),"&lt;br&gt; ","&lt;br&gt;"))-1),SUBSTITUTE(TRIM(N257),"&lt;br&gt; ","&lt;br&gt;"))</f>
        <v/>
      </c>
      <c r="P257" s="2">
        <f>IF(ISNUMBER(SEARCH("Size&lt;br&gt;US",O257)),LEFT(O257,SEARCH("Size&lt;br&gt;US",O257)-1),O257)</f>
        <v/>
      </c>
      <c r="Q257" s="2">
        <f>SUBSTITUTE(P257,"&lt;br&gt;",CHAR(10))</f>
        <v/>
      </c>
      <c r="R257" s="2">
        <f>REPLACE(Q257,1,FIND(CHAR(10),Q257),)</f>
        <v/>
      </c>
      <c r="S257" s="3">
        <f>REPLACE(R257,1,FIND(CHAR(10),R257),)</f>
        <v/>
      </c>
      <c r="T257" s="3">
        <f>REPLACE(S257,1,FIND(CHAR(10),S257),)</f>
        <v/>
      </c>
      <c r="U257" s="3">
        <f>REPLACE(T257,1,FIND(CHAR(10),T257),)</f>
        <v/>
      </c>
      <c r="V257" s="3">
        <f>REPLACE(U257,1,FIND(CHAR(10),U257),)</f>
        <v/>
      </c>
      <c r="W257" s="3">
        <f>REPLACE(V257,1,FIND(CHAR(10),V257),)</f>
        <v/>
      </c>
      <c r="X257" s="3">
        <f>REPLACE(W257,1,FIND(CHAR(10),W257),)</f>
        <v/>
      </c>
      <c r="Y257" s="2">
        <f>K257&amp;"【Service】 If you have any questions, please feel free to contact us and we will answer your questions as soon as possible."</f>
        <v/>
      </c>
      <c r="Z257" s="3" t="inlineStr">
        <is>
          <t>best gift</t>
        </is>
      </c>
      <c r="AA257" s="3">
        <f>LEFT(S257,FIND(CHAR(10),S257)-1)</f>
        <v/>
      </c>
      <c r="AB257" s="2">
        <f>LEFT(T257,FIND(CHAR(10),T257)-1)</f>
        <v/>
      </c>
      <c r="AC257" s="2">
        <f>LEFT(U257,FIND(CHAR(10),U257)-1)</f>
        <v/>
      </c>
      <c r="AD257" s="2">
        <f>LEFT(V257,FIND(CHAR(10),V257)-1)</f>
        <v/>
      </c>
      <c r="AE257" s="2">
        <f>LEFT(W257,FIND(CHAR(10),W257)-1)</f>
        <v/>
      </c>
      <c r="AF257" s="0" t="inlineStr">
        <is>
          <t>膏体,纸箱</t>
        </is>
      </c>
      <c r="AG257" s="0" t="inlineStr">
        <is>
          <t>White</t>
        </is>
      </c>
      <c r="AH257" s="0" t="inlineStr">
        <is>
          <t>Free Size</t>
        </is>
      </c>
      <c r="AJ257" s="0" t="inlineStr">
        <is>
          <t>Plastic</t>
        </is>
      </c>
      <c r="AK257" s="0" t="inlineStr">
        <is>
          <t>塑料</t>
        </is>
      </c>
      <c r="AL257" s="0" t="inlineStr">
        <is>
          <t>5</t>
        </is>
      </c>
      <c r="AM257" s="0" t="inlineStr">
        <is>
          <t>100</t>
        </is>
      </c>
      <c r="AN257" s="5" t="n">
        <v>0.22</v>
      </c>
      <c r="AO257" s="0" t="n">
        <v>15.99</v>
      </c>
      <c r="AP257" s="0" t="n">
        <v>6.36</v>
      </c>
      <c r="AQ257" s="0" t="n">
        <v>5.99</v>
      </c>
      <c r="AR257" s="0">
        <f>IF(VALUE(TRIM(AM257))&lt;=100,"202411999000529084",IF(VALUE(TRIM(AM257))&lt;=200,"202411999000529085",IF(VALUE(TRIM(AM257))&lt;=300,"202411999000529087",IF(VALUE(TRIM(AM257))&lt;=400,"202411999000529089",IF(VALUE(TRIM(AM257))&lt;=500,"202411999000529090",IF(VALUE(TRIM(AM257))&lt;=1000,"202411999000532718","202411999000536024"))))))</f>
        <v/>
      </c>
      <c r="AU257" s="0" t="inlineStr">
        <is>
          <t>正常</t>
        </is>
      </c>
      <c r="BA257" s="0" t="inlineStr">
        <is>
          <t>http://23.94.38.62/Uzc3aXZHT0d5YkY3ZkZ0bVNkMW43eVRSNGRhendWU2xMUXV4dkNqZ3dNUVJRU1FOYjBUaWRBTFNhb1lGeTQzZzd5UHVOdld5dWlzPQ.jpg</t>
        </is>
      </c>
      <c r="BB257" s="0" t="inlineStr">
        <is>
          <t>http://23.94.38.62/Sit3NmN0QTZJb2ZGVHQ2NHBvTVNpekh6V2VkT29YbXhpY213clhLU01iMktIcjMxR2dwdFhGSXk5T2RkSjdncmFIVkdYMWswZXJnPQ.jpg</t>
        </is>
      </c>
      <c r="BC257" s="0" t="inlineStr">
        <is>
          <t>http://23.94.38.62/WmFQYXlPRW9JYlhjckVqak1hUVNsc2VHeDRzekRhTFZhS2xGWDlpM2J3NlI0b3Brb2xqa3BkcHpST2tSYWxOaHF1VGpnN3NENXNJPQ.jpg</t>
        </is>
      </c>
      <c r="BD257" s="0" t="inlineStr">
        <is>
          <t>http://23.94.38.62/eGJMclhSNVVUTS9LVzBrRWtLODB2ZWtSakM1alU0SFBDUmRXd1VlNE5pSUJEdDVNSjU5WkJDSFN2Nmd0RjRBdkVBa3EvZU5Rc0ZBPQ.jpg</t>
        </is>
      </c>
      <c r="BE257" s="0" t="inlineStr">
        <is>
          <t>http://23.94.38.62/TnM4Ukl2cnZHM0Z5ZCtwaXJ0VlA5R0lrZ2dpc004cVhKN3JVUk4vUzcwSHdOZHFxbnVoSGRvMForbHBmdWZ5RTBST0dsN25WZTZzPQ.jpg</t>
        </is>
      </c>
      <c r="BF257" s="0" t="inlineStr">
        <is>
          <t>http://23.94.38.62/dFdZeDVXUldobkcyWk5Oay9pTU5Fbm9JK0IwNS9malltcjd0bzdZQnN1WkRIbDVFRXNybkJ0QTZWOVZvUGZsS2ZPQ3N6Zk02SHZVPQ.jpg</t>
        </is>
      </c>
      <c r="BG257" s="0" t="n"/>
      <c r="BH257" s="0" t="n"/>
      <c r="BI257" s="0" t="n"/>
      <c r="BJ257" s="0" t="inlineStr">
        <is>
          <t>http://23.94.38.62/MDJLcUVkTGQ0bHFvMGU1UU1LbW5wMFZyQXhOMnowaXZvNVZhZ3p2OGRSamNGNFljMDlmc2dvWEEvYWU3SCtSZ0JKZFBvV1BGendJPQ.jpg@100</t>
        </is>
      </c>
      <c r="BK257" s="0">
        <f>IF(ISBLANK(BJ257),BA257,BJ257)</f>
        <v/>
      </c>
      <c r="BL257" s="0" t="inlineStr">
        <is>
          <t>TYX241130005</t>
        </is>
      </c>
      <c r="BN257" s="0" t="inlineStr">
        <is>
          <t>Snail Eye Mask Brightening Eye Mask Lifting Eye Mask Patch</t>
        </is>
      </c>
      <c r="BO257" s="0" t="inlineStr">
        <is>
          <t>蜗牛眼膜 亮白眼膜 提拉眼膜 眼贴</t>
        </is>
      </c>
      <c r="BP257" s="0" t="inlineStr">
        <is>
          <t>蜗牛眼膜</t>
        </is>
      </c>
      <c r="BQ257" s="0" t="inlineStr">
        <is>
          <t>Snail Eye Mask</t>
        </is>
      </c>
    </row>
    <row r="258" ht="50" customHeight="1" s="1">
      <c r="A258" s="0" t="inlineStr">
        <is>
          <t>THH241024003</t>
        </is>
      </c>
      <c r="B258" s="0" t="inlineStr">
        <is>
          <t>Herunwer</t>
        </is>
      </c>
      <c r="C258" s="0" t="inlineStr">
        <is>
          <t>2WXX20250106</t>
        </is>
      </c>
      <c r="D258" s="0" t="inlineStr">
        <is>
          <t>-</t>
        </is>
      </c>
      <c r="E258" s="0" t="n"/>
      <c r="F258" s="0">
        <f>C258&amp;D258&amp;A258&amp;D258&amp;B258</f>
        <v/>
      </c>
      <c r="G258" s="0">
        <f>C258&amp;D258&amp;E258&amp;D258&amp;B258</f>
        <v/>
      </c>
      <c r="J258" s="0">
        <f>BN258</f>
        <v/>
      </c>
      <c r="K258" s="0" t="inlineStr">
        <is>
          <t xml:space="preserve">Herunwer </t>
        </is>
      </c>
      <c r="L258" s="0">
        <f>K258&amp;J258</f>
        <v/>
      </c>
      <c r="M258" s="0">
        <f>LEN(L258)</f>
        <v/>
      </c>
      <c r="N258" s="0" t="inlineStr">
        <is>
          <t>Nose Plants Pore Strips Blackheads Removal Clean Nasal Mask Gently Tear Improve Pores Bamboos Charcoal Tear Pull Nasal Mask With 60 Blackhead Absorbing Strips&lt;br&gt;Features:&lt;br&gt;    EASY-TO-USE: The pore cleanser blackhead remover mask is hassle-frees and simples to use. Just apply, let it dry, and peel off for impressives results.&lt;br&gt;    POWERFUL ABSORPTION: Let the blackhead strips work wonders for your skin with their extraordinary absorption power. Eliminates blackheads, whiteheads, impurities, dirt, and excess oil from every pore with ease.&lt;br&gt;    GENTLE ON SKIN: Our mild-natured nose strips for blackheads are perfects for all skin types, making them ideal for both men and women. Its gentle yet effective formulas ensures that you can say goodbye to stubborn blackheads without irritation.&lt;br&gt;    MULTI-FUNCTIONAL: The deeply-cleaning mask is versatile and effective against blackheads and fine hairs on the forehead, nose, chin, or cheeks.&lt;br&gt;    IMPORTANT NOTICE: To ensure the bests results, warm up the bottle in warm water before use if it has curdled due to low temperatures.&lt;br&gt;Product Description:&lt;br&gt;Package Include：1*Tear Pull Nasal Mask + 60pcs*Blackhead Absorbing strips&lt;br&gt;Nasal Mask Net：30g&lt;br&gt;</t>
        </is>
      </c>
      <c r="O258" s="2">
        <f>IF(ISNUMBER(SEARCH("&lt;br&gt;Size",SUBSTITUTE(TRIM(N258),"&lt;br&gt; ","&lt;br&gt;"))),LEFT(SUBSTITUTE(TRIM(N258),"&lt;br&gt; ","&lt;br&gt;"),SEARCH("&lt;br&gt;Size",SUBSTITUTE(TRIM(N258),"&lt;br&gt; ","&lt;br&gt;"))-1),SUBSTITUTE(TRIM(N258),"&lt;br&gt; ","&lt;br&gt;"))</f>
        <v/>
      </c>
      <c r="P258" s="2">
        <f>IF(ISNUMBER(SEARCH("Size&lt;br&gt;US",O258)),LEFT(O258,SEARCH("Size&lt;br&gt;US",O258)-1),O258)</f>
        <v/>
      </c>
      <c r="Q258" s="2">
        <f>SUBSTITUTE(P258,"&lt;br&gt;",CHAR(10))</f>
        <v/>
      </c>
      <c r="R258" s="2">
        <f>REPLACE(Q258,1,FIND(CHAR(10),Q258),)</f>
        <v/>
      </c>
      <c r="S258" s="3">
        <f>REPLACE(R258,1,FIND(CHAR(10),R258),)</f>
        <v/>
      </c>
      <c r="T258" s="3">
        <f>REPLACE(S258,1,FIND(CHAR(10),S258),)</f>
        <v/>
      </c>
      <c r="U258" s="3">
        <f>REPLACE(T258,1,FIND(CHAR(10),T258),)</f>
        <v/>
      </c>
      <c r="V258" s="3">
        <f>REPLACE(U258,1,FIND(CHAR(10),U258),)</f>
        <v/>
      </c>
      <c r="W258" s="3">
        <f>REPLACE(V258,1,FIND(CHAR(10),V258),)</f>
        <v/>
      </c>
      <c r="X258" s="3">
        <f>REPLACE(W258,1,FIND(CHAR(10),W258),)</f>
        <v/>
      </c>
      <c r="Y258" s="2">
        <f>K258&amp;"【Service】 If you have any questions, please feel free to contact us and we will answer your questions as soon as possible."</f>
        <v/>
      </c>
      <c r="Z258" s="3" t="inlineStr">
        <is>
          <t>best gift</t>
        </is>
      </c>
      <c r="AA258" s="3">
        <f>LEFT(S258,FIND(CHAR(10),S258)-1)</f>
        <v/>
      </c>
      <c r="AB258" s="2">
        <f>LEFT(T258,FIND(CHAR(10),T258)-1)</f>
        <v/>
      </c>
      <c r="AC258" s="2">
        <f>LEFT(U258,FIND(CHAR(10),U258)-1)</f>
        <v/>
      </c>
      <c r="AD258" s="2">
        <f>LEFT(V258,FIND(CHAR(10),V258)-1)</f>
        <v/>
      </c>
      <c r="AE258" s="2">
        <f>LEFT(W258,FIND(CHAR(10),W258)-1)</f>
        <v/>
      </c>
      <c r="AF258" s="0" t="inlineStr">
        <is>
          <t>膏体,纸箱,信封件-DE2</t>
        </is>
      </c>
      <c r="AG258" s="0" t="inlineStr">
        <is>
          <t>white</t>
        </is>
      </c>
      <c r="AH258" s="0" t="inlineStr">
        <is>
          <t>Free Size</t>
        </is>
      </c>
      <c r="AJ258" s="0" t="inlineStr">
        <is>
          <t>Plastic</t>
        </is>
      </c>
      <c r="AK258" s="0" t="inlineStr">
        <is>
          <t>塑料</t>
        </is>
      </c>
      <c r="AL258" s="0" t="inlineStr">
        <is>
          <t>8</t>
        </is>
      </c>
      <c r="AM258" s="0" t="inlineStr">
        <is>
          <t>75</t>
        </is>
      </c>
      <c r="AN258" s="5" t="n">
        <v>0.17</v>
      </c>
      <c r="AO258" s="0" t="n">
        <v>15.99</v>
      </c>
      <c r="AP258" s="0" t="n">
        <v>6.59</v>
      </c>
      <c r="AQ258" s="0" t="n">
        <v>6.99</v>
      </c>
      <c r="AR258" s="0">
        <f>IF(VALUE(TRIM(AM258))&lt;=100,"202411999000529084",IF(VALUE(TRIM(AM258))&lt;=200,"202411999000529085",IF(VALUE(TRIM(AM258))&lt;=300,"202411999000529087",IF(VALUE(TRIM(AM258))&lt;=400,"202411999000529089",IF(VALUE(TRIM(AM258))&lt;=500,"202411999000529090",IF(VALUE(TRIM(AM258))&lt;=1000,"202411999000532718","202411999000536024"))))))</f>
        <v/>
      </c>
      <c r="AU258" s="0" t="inlineStr">
        <is>
          <t>正常</t>
        </is>
      </c>
      <c r="BA258" s="0" t="inlineStr">
        <is>
          <t>http://23.94.38.62/TjNUTDZyNXo0WW02UGpuZ05rcngrcGJKY3orRHhWUm9kSjVmR0JWVWhDU3htZXMyWWlKejhlemVtVU8vZGkwZ1VSNWpTOEhXT3JBPQ.jpg</t>
        </is>
      </c>
      <c r="BB258" s="0" t="inlineStr">
        <is>
          <t>http://23.94.38.62/SEFQM0pMUm9LbXdrTks5OHlPMVEwTEQyYUNNZE0wdGwrK1RMaFpmZjlETVVrTlpTcExIY0ZlRnZUSFVucmFiejJnNXlHNWt1M3RBPQ.jpg</t>
        </is>
      </c>
      <c r="BC258" s="0" t="inlineStr">
        <is>
          <t>http://23.94.38.62/ZmRzeXN4K1BrT0JCNEFmTWp0cStRRmJIMXlScjZaaW1hN1BDMWhVVEJvTzVUV3p5WFY0ak9QSmt5L2J6cVBsSER5ZUp5eHVCOXhjPQ.jpg</t>
        </is>
      </c>
      <c r="BD258" s="0" t="inlineStr">
        <is>
          <t>http://23.94.38.62/UVNVRWY1TC9MbWpjYWxTZG1EQWczNkU0VjNpNW9vT25hc0pObUY2YzgrdFNqZnNwOG9rOXR5b29yZUVsWTFJQjNOL21BMFBjZDNZPQ.jpg</t>
        </is>
      </c>
      <c r="BE258" s="0" t="inlineStr">
        <is>
          <t>http://23.94.38.62/dWUrbkFiai9NZE5HYkhFZ0tFaEVwWmpaSENCeklNTUE0bTlXQlhYSHFMQTREc0FZSVpDZ2RscjhYMzF4WU9jbzRIcGs0NGg5eUo4PQ.jpg</t>
        </is>
      </c>
      <c r="BF258" s="0" t="n"/>
      <c r="BG258" s="0" t="n"/>
      <c r="BH258" s="0" t="n"/>
      <c r="BI258" s="0" t="n"/>
      <c r="BJ258" s="0" t="inlineStr">
        <is>
          <t>http://23.94.38.62/KzZxVE42OWxhSHhnZUNTdXN1WG1KcnFnbTltODBnK1A1bHFWOEc0a1dIR244cU9QSy83ZGdWY3ZwOGJDbkdlUnJVbGZQRUhvY2tnPQ.jpg@100</t>
        </is>
      </c>
      <c r="BK258" s="0">
        <f>IF(ISBLANK(BJ258),BA258,BJ258)</f>
        <v/>
      </c>
      <c r="BL258" s="0" t="inlineStr">
        <is>
          <t>THH241024003</t>
        </is>
      </c>
      <c r="BN258" s="0" t="inlineStr">
        <is>
          <t>Nose Plants Pore Strips Blackheads Removal Clean Nasal Mask Gently Tear Improve Pores Bamboos Charcoal Tear Pull Nasal Mask With 60 Blackhead Absorbing Strips</t>
        </is>
      </c>
      <c r="BO258" s="0" t="inlineStr">
        <is>
          <t>鼻部植物去黑头毛孔清洁鼻膜温和撕拉改善毛孔竹炭撕拉鼻膜含60片吸黑头贴</t>
        </is>
      </c>
      <c r="BP258" s="0" t="inlineStr">
        <is>
          <t>去黑头鼻膜膏30g+60吸黑头纸</t>
        </is>
      </c>
      <c r="BQ258" s="0" t="inlineStr">
        <is>
          <t>Blackhead Removal Nose Mask 30G + 60 Blackhead Removal Papers</t>
        </is>
      </c>
    </row>
    <row r="259" ht="50" customHeight="1" s="1">
      <c r="A259" s="0" t="inlineStr">
        <is>
          <t>THH241025007</t>
        </is>
      </c>
      <c r="B259" s="0" t="inlineStr">
        <is>
          <t>Herunwer</t>
        </is>
      </c>
      <c r="C259" s="0" t="inlineStr">
        <is>
          <t>2WXX20250106</t>
        </is>
      </c>
      <c r="D259" s="0" t="inlineStr">
        <is>
          <t>-</t>
        </is>
      </c>
      <c r="E259" s="0" t="n"/>
      <c r="F259" s="0">
        <f>C259&amp;D259&amp;A259&amp;D259&amp;B259</f>
        <v/>
      </c>
      <c r="G259" s="0">
        <f>C259&amp;D259&amp;E259&amp;D259&amp;B259</f>
        <v/>
      </c>
      <c r="J259" s="0">
        <f>BN259</f>
        <v/>
      </c>
      <c r="K259" s="0" t="inlineStr">
        <is>
          <t xml:space="preserve">Herunwer </t>
        </is>
      </c>
      <c r="L259" s="0">
        <f>K259&amp;J259</f>
        <v/>
      </c>
      <c r="M259" s="0">
        <f>LEN(L259)</f>
        <v/>
      </c>
      <c r="N259" s="0" t="inlineStr">
        <is>
          <t>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    NATURAL INGREDIENTS &amp; SAFE: Paraben-frees and with no gluten, S L S, PEGs, our dark spots corrector is suitable for all skin types; it is gentle and compatibles with your favorite soap and other skin care beauty products.&lt;br&gt;    HYPERPIGMENTATION : Skin-friendly ingredients in our alls-naturals face cream for dark spots include a water soluble form of hyaluronicacid; with vitamins C and E.&lt;br&gt;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t>
        </is>
      </c>
      <c r="O259" s="2">
        <f>IF(ISNUMBER(SEARCH("&lt;br&gt;Size",SUBSTITUTE(TRIM(N259),"&lt;br&gt; ","&lt;br&gt;"))),LEFT(SUBSTITUTE(TRIM(N259),"&lt;br&gt; ","&lt;br&gt;"),SEARCH("&lt;br&gt;Size",SUBSTITUTE(TRIM(N259),"&lt;br&gt; ","&lt;br&gt;"))-1),SUBSTITUTE(TRIM(N259),"&lt;br&gt; ","&lt;br&gt;"))</f>
        <v/>
      </c>
      <c r="P259" s="2">
        <f>IF(ISNUMBER(SEARCH("Size&lt;br&gt;US",O259)),LEFT(O259,SEARCH("Size&lt;br&gt;US",O259)-1),O259)</f>
        <v/>
      </c>
      <c r="Q259" s="2">
        <f>SUBSTITUTE(P259,"&lt;br&gt;",CHAR(10))</f>
        <v/>
      </c>
      <c r="R259" s="2">
        <f>REPLACE(Q259,1,FIND(CHAR(10),Q259),)</f>
        <v/>
      </c>
      <c r="S259" s="3">
        <f>REPLACE(R259,1,FIND(CHAR(10),R259),)</f>
        <v/>
      </c>
      <c r="T259" s="3">
        <f>REPLACE(S259,1,FIND(CHAR(10),S259),)</f>
        <v/>
      </c>
      <c r="U259" s="3">
        <f>REPLACE(T259,1,FIND(CHAR(10),T259),)</f>
        <v/>
      </c>
      <c r="V259" s="3">
        <f>REPLACE(U259,1,FIND(CHAR(10),U259),)</f>
        <v/>
      </c>
      <c r="W259" s="3">
        <f>REPLACE(V259,1,FIND(CHAR(10),V259),)</f>
        <v/>
      </c>
      <c r="X259" s="3">
        <f>REPLACE(W259,1,FIND(CHAR(10),W259),)</f>
        <v/>
      </c>
      <c r="Y259" s="2">
        <f>K259&amp;"【Service】 If you have any questions, please feel free to contact us and we will answer your questions as soon as possible."</f>
        <v/>
      </c>
      <c r="Z259" s="3" t="inlineStr">
        <is>
          <t>best gift</t>
        </is>
      </c>
      <c r="AA259" s="3">
        <f>LEFT(S259,FIND(CHAR(10),S259)-1)</f>
        <v/>
      </c>
      <c r="AB259" s="2">
        <f>LEFT(T259,FIND(CHAR(10),T259)-1)</f>
        <v/>
      </c>
      <c r="AC259" s="2">
        <f>LEFT(U259,FIND(CHAR(10),U259)-1)</f>
        <v/>
      </c>
      <c r="AD259" s="2">
        <f>LEFT(V259,FIND(CHAR(10),V259)-1)</f>
        <v/>
      </c>
      <c r="AE259" s="2">
        <f>LEFT(W259,FIND(CHAR(10),W259)-1)</f>
        <v/>
      </c>
      <c r="AF259" s="0" t="inlineStr">
        <is>
          <t>膏体,纸箱</t>
        </is>
      </c>
      <c r="AG259" s="0" t="inlineStr">
        <is>
          <t>blue</t>
        </is>
      </c>
      <c r="AH259" s="0" t="inlineStr">
        <is>
          <t>Free Size</t>
        </is>
      </c>
      <c r="AJ259" s="0" t="inlineStr">
        <is>
          <t>Plastic</t>
        </is>
      </c>
      <c r="AK259" s="0" t="inlineStr">
        <is>
          <t>塑料</t>
        </is>
      </c>
      <c r="AL259" s="0" t="inlineStr">
        <is>
          <t>10</t>
        </is>
      </c>
      <c r="AM259" s="0" t="inlineStr">
        <is>
          <t>162</t>
        </is>
      </c>
      <c r="AN259" s="5" t="n">
        <v>0.36</v>
      </c>
      <c r="AO259" s="0" t="n">
        <v>19.99</v>
      </c>
      <c r="AP259" s="0" t="n">
        <v>8.02</v>
      </c>
      <c r="AQ259" s="0" t="n">
        <v>7.99</v>
      </c>
      <c r="AR259" s="0">
        <f>IF(VALUE(TRIM(AM259))&lt;=100,"202411999000529084",IF(VALUE(TRIM(AM259))&lt;=200,"202411999000529085",IF(VALUE(TRIM(AM259))&lt;=300,"202411999000529087",IF(VALUE(TRIM(AM259))&lt;=400,"202411999000529089",IF(VALUE(TRIM(AM259))&lt;=500,"202411999000529090",IF(VALUE(TRIM(AM259))&lt;=1000,"202411999000532718","202411999000536024"))))))</f>
        <v/>
      </c>
      <c r="AU259" s="0" t="inlineStr">
        <is>
          <t>正常</t>
        </is>
      </c>
      <c r="BA259" s="0" t="inlineStr">
        <is>
          <t>http://23.94.38.62/ZG1xN20xd3JMUmNtVGpjNGxwNCtydDFJYWRvOEg2R0ZhSHhKekdCcnc4OGFyMlNqN2x6b3J2WnBmT1RsWmlnSGRFaUQza1llTC9ZPQ.jpg</t>
        </is>
      </c>
      <c r="BB259" s="0" t="inlineStr">
        <is>
          <t>http://23.94.38.62/aGNVWmZrKzI3ZXFsNkp3VUgyL3JLaFg0MjE5WE5YWFRrRkFiWTFIc0Y2SmR6QzNwQTg3RkNRZkxxTXE3TXlxNE9XNi9DZ0xMS2J3PQ.jpg</t>
        </is>
      </c>
      <c r="BC259" s="0" t="inlineStr">
        <is>
          <t>http://23.94.38.62/eWp1UTZJb28zblEzQVpyT09GdWZlMkVVSlNrN3p5a2FqNVoyUTNkUThJanJYNUptMGI3UXBZWGRMaU5rMDNyS2VtMlExZlllSGV3PQ.jpg</t>
        </is>
      </c>
      <c r="BD259" s="0" t="inlineStr">
        <is>
          <t>http://23.94.38.62/OGJRcWR1UGE0Uk9oYXNzRW1UcVh5bEVBL1o1Wld6SkZsS2ZmVnFXRkpUR1c2ZERYVkRxV2lxWmFucjNuM05nUDFGWENod09INENZPQ.jpg</t>
        </is>
      </c>
      <c r="BE259" s="0" t="inlineStr">
        <is>
          <t>http://23.94.38.62/ZTRDN0NEc1puVG5WZG5FYlFJZXRGcUpkNGRvVk95V29qVzZNSU84bXhFYXRyL0FkV0xvY2NKOERzYjRKZUM3TUlwcVVJc0laMy9jPQ.jpg</t>
        </is>
      </c>
      <c r="BF259" s="0" t="inlineStr">
        <is>
          <t>http://23.94.38.62/MndDUHVpblUxb3VmMS8wOWs4aUpNL0Z6YWpBbzZoWmVtT0xxUTFiUmg0cDV3QUF6OTRXem5RYlIzSURvdmxFWU1CQXNDM0VtZTVjPQ.jpg</t>
        </is>
      </c>
      <c r="BG259" s="0" t="inlineStr">
        <is>
          <t>http://23.94.38.62/WVZzYmxlZUV1ekc0aWF2QUtnTWVKbHZzRnd3RXJBTzh6cTMwTXlDcSt5ejlqMkl4dk13OGNReDcrVkFTMnZOMm9lblhIQ3VTRkFJPQ.jpg</t>
        </is>
      </c>
      <c r="BH259" s="0" t="n"/>
      <c r="BI259" s="0" t="n"/>
      <c r="BJ259" s="0" t="inlineStr">
        <is>
          <t>http://23.94.38.62/Y2RtQlR0djVKUjkwdk9hZEVVZWI0d1NjMXI1MThyaUJ5OHI0QllIYjEwU3FHOXBiRnZ1K3hteGVlLzBidXZYOUZqejlkU0tOVU1NPQ.jpg@100</t>
        </is>
      </c>
      <c r="BK259" s="0">
        <f>IF(ISBLANK(BJ259),BA259,BJ259)</f>
        <v/>
      </c>
      <c r="BL259" s="0" t="inlineStr">
        <is>
          <t>THH241025007</t>
        </is>
      </c>
      <c r="BN259" s="0" t="inlineStr">
        <is>
          <t>Milk Skin Corrector Cream Dark Spots Corrector For Face And Body Dark Spots Remover For Face Age Spots Corrector For Face</t>
        </is>
      </c>
      <c r="BO259" s="0" t="inlineStr">
        <is>
          <t>牛奶皮肤矫正霜 面部和身体暗斑矫正霜 面部暗斑去除剂 面部老年斑矫正霜</t>
        </is>
      </c>
      <c r="BP259" s="0" t="inlineStr">
        <is>
          <t>按压式祛黑面霜 50ml</t>
        </is>
      </c>
      <c r="BQ259" s="0" t="inlineStr">
        <is>
          <t>Press Type Anti-Dark Spot Cream 50Ml</t>
        </is>
      </c>
    </row>
    <row r="260" ht="50" customHeight="1" s="1">
      <c r="A260" s="0" t="inlineStr">
        <is>
          <t>THH241031001</t>
        </is>
      </c>
      <c r="B260" s="0" t="inlineStr">
        <is>
          <t>Herunwer</t>
        </is>
      </c>
      <c r="C260" s="0" t="inlineStr">
        <is>
          <t>2WXX20250106</t>
        </is>
      </c>
      <c r="D260" s="0" t="inlineStr">
        <is>
          <t>-</t>
        </is>
      </c>
      <c r="F260" s="0">
        <f>C260&amp;D260&amp;A260&amp;D260&amp;B260</f>
        <v/>
      </c>
      <c r="G260" s="0">
        <f>C260&amp;D260&amp;E260&amp;D260&amp;B260</f>
        <v/>
      </c>
      <c r="J260" s="0">
        <f>BN260</f>
        <v/>
      </c>
      <c r="K260" s="0" t="inlineStr">
        <is>
          <t xml:space="preserve">Herunwer </t>
        </is>
      </c>
      <c r="L260" s="0">
        <f>K260&amp;J260</f>
        <v/>
      </c>
      <c r="M260" s="0">
        <f>LEN(L260)</f>
        <v/>
      </c>
      <c r="N260" s="0"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0" s="2">
        <f>IF(ISNUMBER(SEARCH("&lt;br&gt;Size",SUBSTITUTE(TRIM(N260),"&lt;br&gt; ","&lt;br&gt;"))),LEFT(SUBSTITUTE(TRIM(N260),"&lt;br&gt; ","&lt;br&gt;"),SEARCH("&lt;br&gt;Size",SUBSTITUTE(TRIM(N260),"&lt;br&gt; ","&lt;br&gt;"))-1),SUBSTITUTE(TRIM(N260),"&lt;br&gt; ","&lt;br&gt;"))</f>
        <v/>
      </c>
      <c r="P260" s="2">
        <f>IF(ISNUMBER(SEARCH("Size&lt;br&gt;US",O260)),LEFT(O260,SEARCH("Size&lt;br&gt;US",O260)-1),O260)</f>
        <v/>
      </c>
      <c r="Q260" s="2">
        <f>SUBSTITUTE(P260,"&lt;br&gt;",CHAR(10))</f>
        <v/>
      </c>
      <c r="R260" s="2">
        <f>REPLACE(Q260,1,FIND(CHAR(10),Q260),)</f>
        <v/>
      </c>
      <c r="S260" s="3">
        <f>REPLACE(R260,1,FIND(CHAR(10),R260),)</f>
        <v/>
      </c>
      <c r="T260" s="3">
        <f>REPLACE(S260,1,FIND(CHAR(10),S260),)</f>
        <v/>
      </c>
      <c r="U260" s="3">
        <f>REPLACE(T260,1,FIND(CHAR(10),T260),)</f>
        <v/>
      </c>
      <c r="V260" s="3">
        <f>REPLACE(U260,1,FIND(CHAR(10),U260),)</f>
        <v/>
      </c>
      <c r="W260" s="3">
        <f>REPLACE(V260,1,FIND(CHAR(10),V260),)</f>
        <v/>
      </c>
      <c r="X260" s="3">
        <f>REPLACE(W260,1,FIND(CHAR(10),W260),)</f>
        <v/>
      </c>
      <c r="Y260" s="2">
        <f>K260&amp;"【Service】 If you have any questions, please feel free to contact us and we will answer your questions as soon as possible."</f>
        <v/>
      </c>
      <c r="Z260" s="3" t="inlineStr">
        <is>
          <t>best gift</t>
        </is>
      </c>
      <c r="AA260" s="3">
        <f>LEFT(S260,FIND(CHAR(10),S260)-1)</f>
        <v/>
      </c>
      <c r="AB260" s="2">
        <f>LEFT(T260,FIND(CHAR(10),T260)-1)</f>
        <v/>
      </c>
      <c r="AC260" s="2">
        <f>LEFT(U260,FIND(CHAR(10),U260)-1)</f>
        <v/>
      </c>
      <c r="AD260" s="2">
        <f>LEFT(V260,FIND(CHAR(10),V260)-1)</f>
        <v/>
      </c>
      <c r="AE260" s="2">
        <f>LEFT(W260,FIND(CHAR(10),W260)-1)</f>
        <v/>
      </c>
      <c r="AF260" s="0" t="inlineStr">
        <is>
          <t>膏体,纸箱,信封件-DE2</t>
        </is>
      </c>
      <c r="AG260" s="0" t="inlineStr">
        <is>
          <t>green</t>
        </is>
      </c>
      <c r="AH260" s="0" t="inlineStr">
        <is>
          <t>Free Size</t>
        </is>
      </c>
      <c r="AJ260" s="0" t="inlineStr">
        <is>
          <t>Plastic</t>
        </is>
      </c>
      <c r="AK260" s="0" t="inlineStr">
        <is>
          <t>塑料</t>
        </is>
      </c>
      <c r="AL260" s="0" t="inlineStr">
        <is>
          <t>5</t>
        </is>
      </c>
      <c r="AM260" s="0" t="inlineStr">
        <is>
          <t>70</t>
        </is>
      </c>
      <c r="AN260" s="5" t="n">
        <v>0.15</v>
      </c>
      <c r="AO260" s="0" t="n">
        <v>14.99</v>
      </c>
      <c r="AP260" s="0" t="n">
        <v>5.99</v>
      </c>
      <c r="AQ260" s="0" t="n">
        <v>5.99</v>
      </c>
      <c r="AR260" s="0">
        <f>IF(VALUE(TRIM(AM260))&lt;=100,"202411999000529084",IF(VALUE(TRIM(AM260))&lt;=200,"202411999000529085",IF(VALUE(TRIM(AM260))&lt;=300,"202411999000529087",IF(VALUE(TRIM(AM260))&lt;=400,"202411999000529089",IF(VALUE(TRIM(AM260))&lt;=500,"202411999000529090",IF(VALUE(TRIM(AM260))&lt;=1000,"202411999000532718","202411999000536024"))))))</f>
        <v/>
      </c>
      <c r="AU260" s="0" t="inlineStr">
        <is>
          <t>正常</t>
        </is>
      </c>
      <c r="BA260" s="0" t="inlineStr">
        <is>
          <t>http://23.94.38.62/YU9rSmNmTzZmdFlUR1BnbC9jMEkzZGpoVElFeEJaZnoxQUR1YUxqeEFUdnBGN1hCVGdaWVNzUjRLNm1RQzBpY3NtTWtibVdmT3M0PQ.jpg</t>
        </is>
      </c>
      <c r="BB260" s="0" t="inlineStr">
        <is>
          <t>http://23.94.38.62/eFN4NFNtNWJ3aTJnd2IwS2NnUy9rU2Z0ckUwS2hWWDhXczdONS82eThnK21xSENkWENIRkF1Tlc5V0NzRFZPS0l5cEdEZ0Y3UVdZPQ.jpg</t>
        </is>
      </c>
      <c r="BC260" s="0" t="inlineStr">
        <is>
          <t>http://23.94.38.62/UDZ2Z1VoU0FGWmRaMnhOSjBrSHBYRlJONWUyYVBnaVFWUmoyajd5MEZVYzhJall5ZHV6VHY1NTBZL0Z5cUZ2TzU0ay9YTkl6YkdVPQ.jpg</t>
        </is>
      </c>
      <c r="BD260" s="0" t="inlineStr">
        <is>
          <t>http://23.94.38.62/YzQ1ZzFrK3hEMzRYbmxPVlFGZmZ6Z2ViQ1BPVHlhK2prZ2VSaDUzOEZOYnczYW9IbTVzOXd3STI2dnFzL2JGOWVka0k4WVppSnA0PQ.jpg</t>
        </is>
      </c>
      <c r="BE260" s="0" t="inlineStr">
        <is>
          <t>http://23.94.38.62/YkVYTHRSWUpoMTl2aDNtZ1RXdlFjaFdVdGN5V21ESHQvN3BPZFhxZ0lSeEhhRTZXeDA1akF0T2tyS1JGOVZ0Z3V1ejgwdnprRHMwPQ.jpg</t>
        </is>
      </c>
      <c r="BF260" s="0" t="inlineStr">
        <is>
          <t>http://23.94.38.62/aEFZdUJMb0c5N3V3QXZhQVRzMVQyQW1ocWhTeWZNTnIxMlNMT3lIOXZKd0VRWG45ay8yWStSaVVmVmNhTDFLVXk2RXlJaDhhRFdzPQ.jpg</t>
        </is>
      </c>
      <c r="BG260" s="0" t="inlineStr">
        <is>
          <t>http://23.94.38.62/dlg5UUJwUlliNG9pNEdjcjEwT0dQK1ZFTFJMeDlkR1lzREJZN0szUVM5QUozSXNUYlVmdWZDUnJYR3hhemtXVEp6cDNueDVoVGwwPQ.jpg</t>
        </is>
      </c>
      <c r="BH260" s="0" t="inlineStr">
        <is>
          <t>http://23.94.38.62/Rk9NNXViYUVTLzF0bmZDT3FTc1dFUXJvNUFUdjhndU1nRE5KNGtYdUN2Mk15UG9lVDkwZVN3TGlCWFFlNHgxUDZIOW90a0p4L2dVPQ.jpg</t>
        </is>
      </c>
      <c r="BI260" s="0" t="inlineStr">
        <is>
          <t>http://23.94.38.62/RUF5VC96NlQza2VucEVsMnN5UDNqUEZ0OG0zTzRWRVlDb0JpUVJHcmsvK3BUQzBVazVuTzZ6dkFMdFhwdzhnaVdxM0p0ZWV3M1FvPQ.jpg</t>
        </is>
      </c>
      <c r="BJ260" s="0" t="inlineStr">
        <is>
          <t>http://23.94.38.62/WG5NOE1qNHJwek0zNWFUb0luRHNqRjZVNmdKb0FzZGR3ZnU4eGZGV3RtNnp3S1hkUDNncjNuQkV3bHYxb0RuRkh6R2t6ek5pY2drPQ.jpg@100</t>
        </is>
      </c>
      <c r="BK260" s="0">
        <f>IF(ISBLANK(BJ260),BA260,BJ260)</f>
        <v/>
      </c>
      <c r="BL260" s="0" t="inlineStr">
        <is>
          <t>THH241031001</t>
        </is>
      </c>
      <c r="BN260" s="0" t="inlineStr">
        <is>
          <t>Mugwort Mud Stick Deeping Cleaning Mild To Blackhead Repair Facial Care Daub-type Mask Smoothes Reduce Redness</t>
        </is>
      </c>
      <c r="BO260" s="0" t="inlineStr">
        <is>
          <t>艾草泥棒深层清洁温和去黑头修复面部护理涂抹式面膜抚平淡化红血丝</t>
        </is>
      </c>
      <c r="BP260" s="0" t="inlineStr">
        <is>
          <t>艾草泥膜棒深层清洁去黑头滋润收缩毛孔修护面部护理涂抹式面膜40g</t>
        </is>
      </c>
      <c r="BQ260" s="0" t="inlineStr">
        <is>
          <t>Mugwort Mud Mask Stick Deep Cleansing Blackhead Removal Moisturizing Shrink Pores Repair Facial Care Smearable Mask 40G</t>
        </is>
      </c>
    </row>
    <row r="261" ht="50" customHeight="1" s="1">
      <c r="A261" s="0" t="inlineStr">
        <is>
          <t>THH241104006</t>
        </is>
      </c>
      <c r="B261" s="0" t="inlineStr">
        <is>
          <t>Herunwer</t>
        </is>
      </c>
      <c r="C261" s="0" t="inlineStr">
        <is>
          <t>2WXX20250106</t>
        </is>
      </c>
      <c r="D261" s="0" t="inlineStr">
        <is>
          <t>-</t>
        </is>
      </c>
      <c r="E261" s="0" t="n"/>
      <c r="F261" s="0">
        <f>C261&amp;D261&amp;A261&amp;D261&amp;B261</f>
        <v/>
      </c>
      <c r="G261" s="0">
        <f>C261&amp;D261&amp;E261&amp;D261&amp;B261</f>
        <v/>
      </c>
      <c r="J261" s="0">
        <f>BN261</f>
        <v/>
      </c>
      <c r="K261" s="0" t="inlineStr">
        <is>
          <t xml:space="preserve">Herunwer </t>
        </is>
      </c>
      <c r="L261" s="0">
        <f>K261&amp;J261</f>
        <v/>
      </c>
      <c r="M261" s="0">
        <f>LEN(L261)</f>
        <v/>
      </c>
      <c r="N261" s="0" t="inlineStr">
        <is>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is>
      </c>
      <c r="O261" s="2">
        <f>IF(ISNUMBER(SEARCH("&lt;br&gt;Size",SUBSTITUTE(TRIM(N261),"&lt;br&gt; ","&lt;br&gt;"))),LEFT(SUBSTITUTE(TRIM(N261),"&lt;br&gt; ","&lt;br&gt;"),SEARCH("&lt;br&gt;Size",SUBSTITUTE(TRIM(N261),"&lt;br&gt; ","&lt;br&gt;"))-1),SUBSTITUTE(TRIM(N261),"&lt;br&gt; ","&lt;br&gt;"))</f>
        <v/>
      </c>
      <c r="P261" s="2">
        <f>IF(ISNUMBER(SEARCH("Size&lt;br&gt;US",O261)),LEFT(O261,SEARCH("Size&lt;br&gt;US",O261)-1),O261)</f>
        <v/>
      </c>
      <c r="Q261" s="2">
        <f>SUBSTITUTE(P261,"&lt;br&gt;",CHAR(10))</f>
        <v/>
      </c>
      <c r="R261" s="2">
        <f>REPLACE(Q261,1,FIND(CHAR(10),Q261),)</f>
        <v/>
      </c>
      <c r="S261" s="3">
        <f>REPLACE(R261,1,FIND(CHAR(10),R261),)</f>
        <v/>
      </c>
      <c r="T261" s="3">
        <f>REPLACE(S261,1,FIND(CHAR(10),S261),)</f>
        <v/>
      </c>
      <c r="U261" s="3">
        <f>REPLACE(T261,1,FIND(CHAR(10),T261),)</f>
        <v/>
      </c>
      <c r="V261" s="3">
        <f>REPLACE(U261,1,FIND(CHAR(10),U261),)</f>
        <v/>
      </c>
      <c r="W261" s="3">
        <f>REPLACE(V261,1,FIND(CHAR(10),V261),)</f>
        <v/>
      </c>
      <c r="X261" s="3">
        <f>REPLACE(W261,1,FIND(CHAR(10),W261),)</f>
        <v/>
      </c>
      <c r="Y261" s="2">
        <f>K261&amp;"【Service】 If you have any questions, please feel free to contact us and we will answer your questions as soon as possible."</f>
        <v/>
      </c>
      <c r="Z261" s="3" t="inlineStr">
        <is>
          <t>best gift</t>
        </is>
      </c>
      <c r="AA261" s="3">
        <f>LEFT(S261,FIND(CHAR(10),S261)-1)</f>
        <v/>
      </c>
      <c r="AB261" s="2">
        <f>LEFT(T261,FIND(CHAR(10),T261)-1)</f>
        <v/>
      </c>
      <c r="AC261" s="2">
        <f>LEFT(U261,FIND(CHAR(10),U261)-1)</f>
        <v/>
      </c>
      <c r="AD261" s="2">
        <f>LEFT(V261,FIND(CHAR(10),V261)-1)</f>
        <v/>
      </c>
      <c r="AE261" s="2">
        <f>LEFT(W261,FIND(CHAR(10),W261)-1)</f>
        <v/>
      </c>
      <c r="AF261" s="0" t="inlineStr">
        <is>
          <t>膏体,纸箱,信封件-DE2</t>
        </is>
      </c>
      <c r="AG261" s="0" t="inlineStr">
        <is>
          <t>green</t>
        </is>
      </c>
      <c r="AH261" s="0" t="inlineStr">
        <is>
          <t>Free Size</t>
        </is>
      </c>
      <c r="AJ261" s="0" t="inlineStr">
        <is>
          <t>Plastic</t>
        </is>
      </c>
      <c r="AK261" s="0" t="inlineStr">
        <is>
          <t>塑料</t>
        </is>
      </c>
      <c r="AL261" s="0" t="inlineStr">
        <is>
          <t>2.8</t>
        </is>
      </c>
      <c r="AM261" s="0" t="inlineStr">
        <is>
          <t>70</t>
        </is>
      </c>
      <c r="AN261" s="5" t="n">
        <v>0.15</v>
      </c>
      <c r="AO261" s="0" t="n">
        <v>13.99</v>
      </c>
      <c r="AP261" s="0" t="n">
        <v>5.55</v>
      </c>
      <c r="AQ261" s="0" t="n">
        <v>5.99</v>
      </c>
      <c r="AR261" s="0">
        <f>IF(VALUE(TRIM(AM261))&lt;=100,"202411999000529084",IF(VALUE(TRIM(AM261))&lt;=200,"202411999000529085",IF(VALUE(TRIM(AM261))&lt;=300,"202411999000529087",IF(VALUE(TRIM(AM261))&lt;=400,"202411999000529089",IF(VALUE(TRIM(AM261))&lt;=500,"202411999000529090",IF(VALUE(TRIM(AM261))&lt;=1000,"202411999000532718","202411999000536024"))))))</f>
        <v/>
      </c>
      <c r="AU261" s="0" t="inlineStr">
        <is>
          <t>正常</t>
        </is>
      </c>
      <c r="BA261" s="0" t="inlineStr">
        <is>
          <t>http://23.94.38.62/a255M0tEV3d4WGR4cENWRXBTODlqUmpQZjRHT3pEZG51dndaVkNNL0RtNGZxQXk3NmE5eHVITGRoT2c3M0gxY0s2Z2doY0RpQm5RPQ.jpg</t>
        </is>
      </c>
      <c r="BB261" s="0" t="inlineStr">
        <is>
          <t>http://23.94.38.62/d0pKNWdhKyswVG9RSFdyUndFSUYzZ1lzWUxMSUZCZzl2N05wbmxWTGU2T2J3RGVrUmRrRnZPazV0cUxncEpCZW4yL0JRZVZZVEJVPQ.jpg</t>
        </is>
      </c>
      <c r="BC261" s="0" t="inlineStr">
        <is>
          <t>http://23.94.38.62/MVpQVzZpQUpSTjhCZ25UNUdFbDY3YlNCWnE4SHNnMy9UTmNkK1k5RysxUWZkT1VZSVlScnZsNGJxYmw3U0VTWWhEamdzK1NqK05NPQ.jpg</t>
        </is>
      </c>
      <c r="BD261" s="0" t="inlineStr">
        <is>
          <t>http://23.94.38.62/blNES1JRM0ZGdnZIV0dqb1l3bTQrQnhwS1RtSUZKK1M3OXMxNzMwbE1Sbzc2YzlhcWQvQmR4UlIydVVVbTlYZWdXKy83a3ZNWndZPQ.jpg</t>
        </is>
      </c>
      <c r="BE261" s="0" t="inlineStr">
        <is>
          <t>http://23.94.38.62/QXZuYzdKRzFENEJxS2xhdmZ5K2xObnY1dk9XaWYzNnc0SExyRVRIaFJKSlp4SFA5dFdKcDBSWkd6OUY1SGFVaUZLQk45SmpOUUZFPQ.jpg</t>
        </is>
      </c>
      <c r="BF261" s="0" t="inlineStr">
        <is>
          <t>http://23.94.38.62/eVZGUkFEWmFRSUNlYmltUTMvdnpHNnl1a0FNS2NNRVMrMXQ4eHpuR1h0Y2V3RXZ2R2NrUys3TkRYbHBFeWRNbjY5cXdGSTc3eE5rPQ.jpg</t>
        </is>
      </c>
      <c r="BG261" s="0" t="inlineStr">
        <is>
          <t>http://23.94.38.62/YjRSdGtEb3VkNXI4a0ZoN1M2ZkNlSFQ1dVF1cW1oWWRHYUpQNWxPUUdRN0hkSTJsR0F4UGhXcDJ1bCtMYXVhWllXQ1R2a1NzMlVNPQ.jpg</t>
        </is>
      </c>
      <c r="BH261" s="0" t="inlineStr">
        <is>
          <t>http://23.94.38.62/dHVMMU9ObEdWZkNWVEk0S0RMUVRsMDBzcjU2ZmNtZk50Z2VTcTBlZkFtTlVnZElwcks0TWpTdU1KNEs1eXY5bWFnekc5RzdzTjB3PQ.jpg</t>
        </is>
      </c>
      <c r="BI261" s="0" t="n"/>
      <c r="BJ261" s="0" t="inlineStr">
        <is>
          <t>http://23.94.38.62/a0NHbTh5UFBPZEFrOFk1SlB3WTBwK2ljMU91UWpNWENLbzJIdk1aUzdZMUVhbDhpaUNiamNXY2ViaGdBLzNhZ1pwS001NmQxamJ3PQ.jpg@100</t>
        </is>
      </c>
      <c r="BK261" s="0">
        <f>IF(ISBLANK(BJ261),BA261,BJ261)</f>
        <v/>
      </c>
      <c r="BL261" s="0" t="inlineStr">
        <is>
          <t>THH241104006</t>
        </is>
      </c>
      <c r="BN261" s="0" t="inlineStr">
        <is>
          <t>Mugwort Mud Stick Deeping Cleaning Mild To Blackhead Repair Facial Care Daub-type Mask Smoothes Reduce Redness</t>
        </is>
      </c>
      <c r="BO261" s="0" t="inlineStr">
        <is>
          <t>艾草泥棒深层清洁温和去黑头修复面部护理涂抹式面膜抚平淡化红血丝</t>
        </is>
      </c>
      <c r="BP261" s="0" t="inlineStr">
        <is>
          <t>艾草泥膜棒深层清洁去黑头滋润收缩毛孔修护面部护理涂抹式面膜40g</t>
        </is>
      </c>
      <c r="BQ261" s="0" t="inlineStr">
        <is>
          <t>Mugwort Mud Mask Stick Deep Cleansing Blackhead Removal Moisturizing Shrink Pores Repair Facial Care Smearable Mask 40G</t>
        </is>
      </c>
    </row>
    <row r="262" ht="50" customHeight="1" s="1">
      <c r="A262" s="0" t="inlineStr">
        <is>
          <t>HMW241105004</t>
        </is>
      </c>
      <c r="B262" s="0" t="inlineStr">
        <is>
          <t>Herunwer</t>
        </is>
      </c>
      <c r="C262" s="0" t="inlineStr">
        <is>
          <t>2WXX20250106</t>
        </is>
      </c>
      <c r="D262" s="0" t="inlineStr">
        <is>
          <t>-</t>
        </is>
      </c>
      <c r="E262" s="0" t="n"/>
      <c r="F262" s="0">
        <f>C262&amp;D262&amp;A262&amp;D262&amp;B262</f>
        <v/>
      </c>
      <c r="G262" s="0">
        <f>C262&amp;D262&amp;E262&amp;D262&amp;B262</f>
        <v/>
      </c>
      <c r="J262" s="0">
        <f>BN262</f>
        <v/>
      </c>
      <c r="K262" s="0" t="inlineStr">
        <is>
          <t xml:space="preserve">Herunwer </t>
        </is>
      </c>
      <c r="L262" s="0">
        <f>K262&amp;J262</f>
        <v/>
      </c>
      <c r="M262" s="0">
        <f>LEN(L262)</f>
        <v/>
      </c>
      <c r="N262" s="0" t="inlineStr">
        <is>
          <t>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t>
        </is>
      </c>
      <c r="O262" s="2">
        <f>IF(ISNUMBER(SEARCH("&lt;br&gt;Size",SUBSTITUTE(TRIM(N262),"&lt;br&gt; ","&lt;br&gt;"))),LEFT(SUBSTITUTE(TRIM(N262),"&lt;br&gt; ","&lt;br&gt;"),SEARCH("&lt;br&gt;Size",SUBSTITUTE(TRIM(N262),"&lt;br&gt; ","&lt;br&gt;"))-1),SUBSTITUTE(TRIM(N262),"&lt;br&gt; ","&lt;br&gt;"))</f>
        <v/>
      </c>
      <c r="P262" s="2">
        <f>IF(ISNUMBER(SEARCH("Size&lt;br&gt;US",O262)),LEFT(O262,SEARCH("Size&lt;br&gt;US",O262)-1),O262)</f>
        <v/>
      </c>
      <c r="Q262" s="2">
        <f>SUBSTITUTE(P262,"&lt;br&gt;",CHAR(10))</f>
        <v/>
      </c>
      <c r="R262" s="2">
        <f>REPLACE(Q262,1,FIND(CHAR(10),Q262),)</f>
        <v/>
      </c>
      <c r="S262" s="3">
        <f>REPLACE(R262,1,FIND(CHAR(10),R262),)</f>
        <v/>
      </c>
      <c r="T262" s="3">
        <f>REPLACE(S262,1,FIND(CHAR(10),S262),)</f>
        <v/>
      </c>
      <c r="U262" s="3">
        <f>REPLACE(T262,1,FIND(CHAR(10),T262),)</f>
        <v/>
      </c>
      <c r="V262" s="3">
        <f>REPLACE(U262,1,FIND(CHAR(10),U262),)</f>
        <v/>
      </c>
      <c r="W262" s="3">
        <f>REPLACE(V262,1,FIND(CHAR(10),V262),)</f>
        <v/>
      </c>
      <c r="X262" s="3">
        <f>REPLACE(W262,1,FIND(CHAR(10),W262),)</f>
        <v/>
      </c>
      <c r="Y262" s="2">
        <f>K262&amp;"【Service】 If you have any questions, please feel free to contact us and we will answer your questions as soon as possible."</f>
        <v/>
      </c>
      <c r="Z262" s="3" t="inlineStr">
        <is>
          <t>best gift</t>
        </is>
      </c>
      <c r="AA262" s="3">
        <f>LEFT(S262,FIND(CHAR(10),S262)-1)</f>
        <v/>
      </c>
      <c r="AB262" s="2">
        <f>LEFT(T262,FIND(CHAR(10),T262)-1)</f>
        <v/>
      </c>
      <c r="AC262" s="2">
        <f>LEFT(U262,FIND(CHAR(10),U262)-1)</f>
        <v/>
      </c>
      <c r="AD262" s="2">
        <f>LEFT(V262,FIND(CHAR(10),V262)-1)</f>
        <v/>
      </c>
      <c r="AE262" s="2">
        <f>LEFT(W262,FIND(CHAR(10),W262)-1)</f>
        <v/>
      </c>
      <c r="AF262" s="0" t="inlineStr">
        <is>
          <t>液体,纸箱</t>
        </is>
      </c>
      <c r="AG262" s="0" t="inlineStr">
        <is>
          <t>color</t>
        </is>
      </c>
      <c r="AH262" s="0" t="inlineStr">
        <is>
          <t>Free Size</t>
        </is>
      </c>
      <c r="AJ262" s="0" t="inlineStr">
        <is>
          <t>Plastic</t>
        </is>
      </c>
      <c r="AK262" s="0" t="inlineStr">
        <is>
          <t>塑料</t>
        </is>
      </c>
      <c r="AL262" s="0" t="inlineStr">
        <is>
          <t>8</t>
        </is>
      </c>
      <c r="AM262" s="0" t="inlineStr">
        <is>
          <t>48</t>
        </is>
      </c>
      <c r="AN262" s="5" t="n">
        <v>0.11</v>
      </c>
      <c r="AO262" s="0" t="n">
        <v>15.99</v>
      </c>
      <c r="AP262" s="0" t="n">
        <v>6.23</v>
      </c>
      <c r="AQ262" s="0" t="n">
        <v>5.99</v>
      </c>
      <c r="AR262" s="0">
        <f>IF(VALUE(TRIM(AM262))&lt;=100,"202411999000529084",IF(VALUE(TRIM(AM262))&lt;=200,"202411999000529085",IF(VALUE(TRIM(AM262))&lt;=300,"202411999000529087",IF(VALUE(TRIM(AM262))&lt;=400,"202411999000529089",IF(VALUE(TRIM(AM262))&lt;=500,"202411999000529090",IF(VALUE(TRIM(AM262))&lt;=1000,"202411999000532718","202411999000536024"))))))</f>
        <v/>
      </c>
      <c r="AU262" s="0" t="inlineStr">
        <is>
          <t>正常</t>
        </is>
      </c>
      <c r="BA262" s="0" t="inlineStr">
        <is>
          <t>http://23.94.38.62/MmF3ckxZZ2JMQ1NGY2xhWkpqQ0M3czY2OUhBcHlYRGlBQ1ZkZGkrR1JIYVBYMFJkS283WVY1NHhXZWZSRWI0VGhRV2JHRktPdVd3PQ.jpg</t>
        </is>
      </c>
      <c r="BB262" s="0" t="inlineStr">
        <is>
          <t>http://23.94.38.62/dGUxR05MK21iSUFCakNDQ0ZOVERzeUV5dlM5bEZHV3VOVnpPbzBLeDFQWkpCRDAzaXJtTTJ6UkYxTm1qSXJVd0ZMY1JHQStMem0wPQ.jpg</t>
        </is>
      </c>
      <c r="BC262" s="0" t="inlineStr">
        <is>
          <t>http://23.94.38.62/WFNWdWVraGJtVWN3NEdaVXlQMGdtL2kwQ0xOMjlkNkhvMFk4MnBJVDBxV1BON0NuYjlaak8rL2VhTDhJVEIzM1o1Q0lVUnhxcjdNPQ.jpg</t>
        </is>
      </c>
      <c r="BD262" s="0" t="inlineStr">
        <is>
          <t>http://23.94.38.62/bFM3TTVyZDcvTEh0c1hOc1BxSWVlSDNhbmo1eFFlelRxOGRUaWM0bVVYcVduYTQ2Skx6a0NwT21sU1V4dVQ4T1cxRUE1c3NwTGt3PQ.jpg</t>
        </is>
      </c>
      <c r="BE262" s="0" t="inlineStr">
        <is>
          <t>http://23.94.38.62/MVNkeDdCYW5udmdqaDBWL1padUlQTklOSlN2UElxWndsWm1nTFBBeUNVL2E2OXYvUm12RWRMU01qMVExMEVjYldkY0k2dEZGWWFZPQ.jpg</t>
        </is>
      </c>
      <c r="BF262" s="0" t="inlineStr">
        <is>
          <t>http://23.94.38.62/MG9kaWw5M21IaE1jOVJxdTNBRjg3b2hlYjhzcDl4aDFicDNuL24xRUNQK3Njb1hBNFYxQzlSSzNxQnAzSnVsTklBbElFSzBBbWpnPQ.jpg</t>
        </is>
      </c>
      <c r="BG262" s="0" t="inlineStr">
        <is>
          <t>http://23.94.38.62/V1JVZHZ6aU13ZFVVb3k1UitHUTlqZzlLZ3VBZVN3TFVEWENuR0RGNG5CVGI5L2dpa09pbkxsYVplcUE5SWhFNTN0b2JJUis0cXYwPQ.jpg</t>
        </is>
      </c>
      <c r="BH262" s="0" t="inlineStr">
        <is>
          <t>http://23.94.38.62/cmY3TnVtUk4zL050T0hJMUI5S3Jiai9RTUlrT2VadndYaGlHNHl0U01Ba3RlKzh3Y2JUbE95NnZXRjU3aldZWHhYRC96dldML3pBPQ.jpg</t>
        </is>
      </c>
      <c r="BI262" s="0" t="inlineStr">
        <is>
          <t>http://23.94.38.62/TU9LZmwxb1AyTVBTK1I2Rk14VmEraHh5aWFESEU2VEdLcUtyYzlocWpsUGd6ZEtibHBKTlBiTFIwVTFlelgxajlIT3ZLOUpkeVFRPQ.jpg</t>
        </is>
      </c>
      <c r="BJ262" s="0" t="inlineStr">
        <is>
          <t>http://23.94.38.62/WGlGRnVUd0JmZkp2YnAyNTU5WE1JY3BMbzVqdEJyUFIwRHJwSS8wR0JJbDZBblRJSENyVENxM1BFbnE2Z20rSmNORFpSRThNOS9RPQ.jpg@100</t>
        </is>
      </c>
      <c r="BK262" s="0">
        <f>IF(ISBLANK(BJ262),BA262,BJ262)</f>
        <v/>
      </c>
      <c r="BL262" s="0" t="inlineStr">
        <is>
          <t>HMW241105004</t>
        </is>
      </c>
      <c r="BN262" s="0" t="inlineStr">
        <is>
          <t>Cotton Bag 40 Piece Of Moisturizing Water To Close The Cotton</t>
        </is>
      </c>
      <c r="BO262" s="0" t="inlineStr">
        <is>
          <t>棉袋40片保湿补水收口棉</t>
        </is>
      </c>
      <c r="BP262" s="0" t="inlineStr">
        <is>
          <t>控油棉片袋装40片保湿补水去闭口棉片</t>
        </is>
      </c>
      <c r="BQ262" s="0" t="inlineStr">
        <is>
          <t>Oil Control Cotton Pads, 40 Pieces Per Bag, Moisturizing, Hydrating And Anti-Closed Pores Cotton Pads</t>
        </is>
      </c>
    </row>
    <row r="263" ht="50" customHeight="1" s="1">
      <c r="A263" s="0" t="inlineStr">
        <is>
          <t>HMW241108007</t>
        </is>
      </c>
      <c r="B263" s="0" t="inlineStr">
        <is>
          <t>Herunwer</t>
        </is>
      </c>
      <c r="C263" s="0" t="inlineStr">
        <is>
          <t>2WXX20250106</t>
        </is>
      </c>
      <c r="D263" s="0" t="inlineStr">
        <is>
          <t>-</t>
        </is>
      </c>
      <c r="F263" s="0">
        <f>C263&amp;D263&amp;A263&amp;D263&amp;B263</f>
        <v/>
      </c>
      <c r="G263" s="0">
        <f>C263&amp;D263&amp;E263&amp;D263&amp;B263</f>
        <v/>
      </c>
      <c r="J263" s="0">
        <f>BN263</f>
        <v/>
      </c>
      <c r="K263" s="0" t="inlineStr">
        <is>
          <t xml:space="preserve">Herunwer </t>
        </is>
      </c>
      <c r="L263" s="0">
        <f>K263&amp;J263</f>
        <v/>
      </c>
      <c r="M263" s="0">
        <f>LEN(L263)</f>
        <v/>
      </c>
      <c r="N263" s="0" t="inlineStr">
        <is>
          <t>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t>
        </is>
      </c>
      <c r="O263" s="2">
        <f>IF(ISNUMBER(SEARCH("&lt;br&gt;Size",SUBSTITUTE(TRIM(N263),"&lt;br&gt; ","&lt;br&gt;"))),LEFT(SUBSTITUTE(TRIM(N263),"&lt;br&gt; ","&lt;br&gt;"),SEARCH("&lt;br&gt;Size",SUBSTITUTE(TRIM(N263),"&lt;br&gt; ","&lt;br&gt;"))-1),SUBSTITUTE(TRIM(N263),"&lt;br&gt; ","&lt;br&gt;"))</f>
        <v/>
      </c>
      <c r="P263" s="2">
        <f>IF(ISNUMBER(SEARCH("Size&lt;br&gt;US",O263)),LEFT(O263,SEARCH("Size&lt;br&gt;US",O263)-1),O263)</f>
        <v/>
      </c>
      <c r="Q263" s="2">
        <f>SUBSTITUTE(P263,"&lt;br&gt;",CHAR(10))</f>
        <v/>
      </c>
      <c r="R263" s="2">
        <f>REPLACE(Q263,1,FIND(CHAR(10),Q263),)</f>
        <v/>
      </c>
      <c r="S263" s="3">
        <f>REPLACE(R263,1,FIND(CHAR(10),R263),)</f>
        <v/>
      </c>
      <c r="T263" s="3">
        <f>REPLACE(S263,1,FIND(CHAR(10),S263),)</f>
        <v/>
      </c>
      <c r="U263" s="3">
        <f>REPLACE(T263,1,FIND(CHAR(10),T263),)</f>
        <v/>
      </c>
      <c r="V263" s="3">
        <f>REPLACE(U263,1,FIND(CHAR(10),U263),)</f>
        <v/>
      </c>
      <c r="W263" s="3">
        <f>REPLACE(V263,1,FIND(CHAR(10),V263),)</f>
        <v/>
      </c>
      <c r="X263" s="3">
        <f>REPLACE(W263,1,FIND(CHAR(10),W263),)</f>
        <v/>
      </c>
      <c r="Y263" s="2">
        <f>K263&amp;"【Service】 If you have any questions, please feel free to contact us and we will answer your questions as soon as possible."</f>
        <v/>
      </c>
      <c r="Z263" s="3" t="inlineStr">
        <is>
          <t>best gift</t>
        </is>
      </c>
      <c r="AA263" s="3">
        <f>LEFT(S263,FIND(CHAR(10),S263)-1)</f>
        <v/>
      </c>
      <c r="AB263" s="2">
        <f>LEFT(T263,FIND(CHAR(10),T263)-1)</f>
        <v/>
      </c>
      <c r="AC263" s="2">
        <f>LEFT(U263,FIND(CHAR(10),U263)-1)</f>
        <v/>
      </c>
      <c r="AD263" s="2">
        <f>LEFT(V263,FIND(CHAR(10),V263)-1)</f>
        <v/>
      </c>
      <c r="AE263" s="2">
        <f>LEFT(W263,FIND(CHAR(10),W263)-1)</f>
        <v/>
      </c>
      <c r="AF263" s="0" t="inlineStr">
        <is>
          <t>液体,纸箱</t>
        </is>
      </c>
      <c r="AG263" s="0" t="inlineStr">
        <is>
          <t>color</t>
        </is>
      </c>
      <c r="AH263" s="0" t="inlineStr">
        <is>
          <t>10ml</t>
        </is>
      </c>
      <c r="AJ263" s="0" t="inlineStr">
        <is>
          <t>Plastic</t>
        </is>
      </c>
      <c r="AK263" s="0" t="inlineStr">
        <is>
          <t>塑料</t>
        </is>
      </c>
      <c r="AL263" s="0" t="inlineStr">
        <is>
          <t>6</t>
        </is>
      </c>
      <c r="AM263" s="0" t="inlineStr">
        <is>
          <t>58</t>
        </is>
      </c>
      <c r="AN263" s="5" t="n">
        <v>0.13</v>
      </c>
      <c r="AO263" s="0" t="n">
        <v>14.99</v>
      </c>
      <c r="AP263" s="0" t="n">
        <v>5.95</v>
      </c>
      <c r="AQ263" s="0" t="n">
        <v>5.99</v>
      </c>
      <c r="AR263" s="0">
        <f>IF(VALUE(TRIM(AM263))&lt;=100,"202411999000529084",IF(VALUE(TRIM(AM263))&lt;=200,"202411999000529085",IF(VALUE(TRIM(AM263))&lt;=300,"202411999000529087",IF(VALUE(TRIM(AM263))&lt;=400,"202411999000529089",IF(VALUE(TRIM(AM263))&lt;=500,"202411999000529090",IF(VALUE(TRIM(AM263))&lt;=1000,"202411999000532718","202411999000536024"))))))</f>
        <v/>
      </c>
      <c r="AU263" s="0" t="inlineStr">
        <is>
          <t>正常</t>
        </is>
      </c>
      <c r="BA263" s="0" t="inlineStr">
        <is>
          <t>http://23.94.38.62/ayt3MFhFS2ozYTdNUC9SVkUvNEN3ak5ScEZXUlhWR0taU0xqSmVLQ0E5VHc5bE50a3VFR1hid0RlL3dJSGxiZFZ1K2dhbWpLdGxsK2N1QkJ4bDFwVUE9PQ.jpg</t>
        </is>
      </c>
      <c r="BB263" s="0" t="inlineStr">
        <is>
          <t>http://23.94.38.62/enBmS0U3Z0c1SWVlTzVjVWZRTkJpQVFobHlYOWo5QS82aitMbXNQSVBITHlKRmNuUnNkaEFieEZOUlU5am9OclZyZlpjT3dZUmlLUWRBL1N6aG45Qmc9PQ.jpg</t>
        </is>
      </c>
      <c r="BC263" s="0" t="inlineStr">
        <is>
          <t>http://23.94.38.62/MitFaS9CS0JaYzR6QkFPNTlXdS9NZm1MYkNrYzVVU2ljc3k0dWxrQTZVc3pQc2dtTVQxbE1mMDVuazlScjM4TTk1UHBNMC9GK1oxRHpMWXl6WGJ1V1E9PQ.jpg</t>
        </is>
      </c>
      <c r="BD263" s="0" t="inlineStr">
        <is>
          <t>http://23.94.38.62/K1NWZnY4NWFBZ3I3ME1RL2I3a05aOTZ3YlJPRFo1UHVTVFlueGJBVDlocVVCL2Y5MXNFRjVmS3YvVkRBWVpib3pRZnJHaDhtalB0UC9KMXBWclMvYnc9PQ.jpg</t>
        </is>
      </c>
      <c r="BE263" s="0" t="inlineStr">
        <is>
          <t>http://23.94.38.62/dU1WbktHa2VXSGFwMlo2SjJFZW9qZDZqV0VoZjRvUmJ5ZVpQUUd0QmNmek5yTDVOUlB0UndtYnhKd01ta1dlTDFKS0c0YWt4MTBObmZUYmk0NHowNXc9PQ.jpg</t>
        </is>
      </c>
      <c r="BF263" s="0" t="inlineStr">
        <is>
          <t>http://23.94.38.62/QkJ0RXNaZUVPdWFYZjZzbGpuUDQ4V00vZ0svN0NhVWNjWlc1L2xEOEluMVcxQXcxY0wzSzZxMGM3NjN4OFphUjVIbldWaHMyS1krK0dCMG5KWVo2cmc9PQ.jpg</t>
        </is>
      </c>
      <c r="BG263" s="0" t="inlineStr">
        <is>
          <t>http://23.94.38.62/b0l0d0ZBUEhzYUZIbjVKZHVSdkJjVHp0ajdCOGN1VC84NkVKUjYxY0ZhMkxZd2t0Ujc4alBjMmhsNll6dEN2d3JCSmhNMG5ubndGQ1ZVUDUwc28ycGc9PQ.jpg</t>
        </is>
      </c>
      <c r="BH263" s="0" t="inlineStr">
        <is>
          <t>http://23.94.38.62/Mzc0TEszeUxMcTlxbUd3Nm1hZjE1bkpGcTBOT09NdzhXRmcrTlEwcytNSURiYVNaUzBqcEFIZ1pXRS9FQm5mT1R3WVlFcHc5K3FaV21Bc25vMmRtMnc9PQ.jpg</t>
        </is>
      </c>
      <c r="BI263" s="0" t="inlineStr">
        <is>
          <t>http://23.94.38.62/LzVOSmZiWjJYcUZiYjd0ZVF4Mzk5N21SdG14U1RLOFkya1NiOXY5YkdFZm1UQUtsVERpTVlPRTVjUnlwU3Y4bGFNUGV2REZEbTh1em1HMndscnFZdnc9PQ.jpg</t>
        </is>
      </c>
      <c r="BJ263" s="0" t="inlineStr">
        <is>
          <t>http://23.94.38.62/Z3dsM0NXNTBwUGhQTGRBeGxxajNVeXZ1MndGb2RZLzJERitBRm9jOUtva0czdkdaT3EzTERZVUdxNHNnMDkzZEg4OCtnNGJzdnFGVUhQckJUVzRSRXc9PQ.jpg@100</t>
        </is>
      </c>
      <c r="BK263" s="0">
        <f>IF(ISBLANK(BJ263),BA263,BJ263)</f>
        <v/>
      </c>
      <c r="BL263" s="0" t="inlineStr">
        <is>
          <t>HMW241108007</t>
        </is>
      </c>
      <c r="BN263" s="0" t="inlineStr">
        <is>
          <t>Turmeric Clean Exfoliating Cotton Pad Gently Clean And Moisturize Facial Skin Cleansing Pad</t>
        </is>
      </c>
      <c r="BO263" s="0" t="inlineStr">
        <is>
          <t>姜黄清洁去角质棉垫温和清洁滋润面部皮肤清洁垫</t>
        </is>
      </c>
      <c r="BP263" s="0" t="inlineStr">
        <is>
          <t>姜黄清洁去角质棉片温和清洁滋润面部肌肤洁面垫</t>
        </is>
      </c>
      <c r="BQ263" s="0" t="inlineStr">
        <is>
          <t>Turmeric Cleansing Exfoliating Pads Gently Cleanse And Moisturize Facial Skin Cleansing Pads</t>
        </is>
      </c>
    </row>
    <row r="264" ht="50" customHeight="1" s="1">
      <c r="A264" s="0" t="inlineStr">
        <is>
          <t>THH241108004</t>
        </is>
      </c>
      <c r="B264" s="0" t="inlineStr">
        <is>
          <t>Herunwer</t>
        </is>
      </c>
      <c r="C264" s="0" t="inlineStr">
        <is>
          <t>2WXX20250106</t>
        </is>
      </c>
      <c r="D264" s="0" t="inlineStr">
        <is>
          <t>-</t>
        </is>
      </c>
      <c r="E264" s="0" t="n"/>
      <c r="F264" s="0">
        <f>C264&amp;D264&amp;A264&amp;D264&amp;B264</f>
        <v/>
      </c>
      <c r="G264" s="0">
        <f>C264&amp;D264&amp;E264&amp;D264&amp;B264</f>
        <v/>
      </c>
      <c r="J264" s="0">
        <f>BN264</f>
        <v/>
      </c>
      <c r="K264" s="0" t="inlineStr">
        <is>
          <t xml:space="preserve">Herunwer </t>
        </is>
      </c>
      <c r="L264" s="0">
        <f>K264&amp;J264</f>
        <v/>
      </c>
      <c r="M264" s="0">
        <f>LEN(L264)</f>
        <v/>
      </c>
      <c r="N264" s="0" t="inlineStr">
        <is>
          <t>Blackhead Removing Two-color Turmeric Mud Film Set With Bright Complexion Turmeric Mud Applied Facial Mask 50g+50g&lt;br&gt;Features:&lt;br&gt;    【Nourishes skin】: Our face mask's main ingredients are vitamin C and turmeric. Vitamin C helps pigmentation, which is effective in sunburn. The mask is mixed with turmeric, which helps to improve the dullness of the skin so that your skin is still soft and radiants.&lt;br&gt;    【Great for most skin types】: The vitamin C mask is suitable for all skin types, including dry, normal, oily, combination, sensitive and irritating skin, especially -prone and oily skin. turmeric can effectively , thereby providing firm, and skin.&lt;br&gt;    【Deeply cleansing】: The turmeric facial mask with has a strong cleaning effect, and the refreshing mud texture is easy to push away. Which can deeply cleanse and absorb excess oil. At the same times, it also helps to exfoliate and fight blackheads, resulting in a skin texture.&lt;br&gt;    【Glowing &amp; firming skin】: The vitamin C facial mask relieves the daily pressure on the skin and will give it a to your skin. Improves your facial complexion and makes the skin firm and .&lt;br&gt;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t>
        </is>
      </c>
      <c r="O264" s="2">
        <f>IF(ISNUMBER(SEARCH("&lt;br&gt;Size",SUBSTITUTE(TRIM(N264),"&lt;br&gt; ","&lt;br&gt;"))),LEFT(SUBSTITUTE(TRIM(N264),"&lt;br&gt; ","&lt;br&gt;"),SEARCH("&lt;br&gt;Size",SUBSTITUTE(TRIM(N264),"&lt;br&gt; ","&lt;br&gt;"))-1),SUBSTITUTE(TRIM(N264),"&lt;br&gt; ","&lt;br&gt;"))</f>
        <v/>
      </c>
      <c r="P264" s="2">
        <f>IF(ISNUMBER(SEARCH("Size&lt;br&gt;US",O264)),LEFT(O264,SEARCH("Size&lt;br&gt;US",O264)-1),O264)</f>
        <v/>
      </c>
      <c r="Q264" s="2">
        <f>SUBSTITUTE(P264,"&lt;br&gt;",CHAR(10))</f>
        <v/>
      </c>
      <c r="R264" s="2">
        <f>REPLACE(Q264,1,FIND(CHAR(10),Q264),)</f>
        <v/>
      </c>
      <c r="S264" s="3">
        <f>REPLACE(R264,1,FIND(CHAR(10),R264),)</f>
        <v/>
      </c>
      <c r="T264" s="3">
        <f>REPLACE(S264,1,FIND(CHAR(10),S264),)</f>
        <v/>
      </c>
      <c r="U264" s="3">
        <f>REPLACE(T264,1,FIND(CHAR(10),T264),)</f>
        <v/>
      </c>
      <c r="V264" s="3">
        <f>REPLACE(U264,1,FIND(CHAR(10),U264),)</f>
        <v/>
      </c>
      <c r="W264" s="3">
        <f>REPLACE(V264,1,FIND(CHAR(10),V264),)</f>
        <v/>
      </c>
      <c r="X264" s="3">
        <f>REPLACE(W264,1,FIND(CHAR(10),W264),)</f>
        <v/>
      </c>
      <c r="Y264" s="2">
        <f>K264&amp;"【Service】 If you have any questions, please feel free to contact us and we will answer your questions as soon as possible."</f>
        <v/>
      </c>
      <c r="Z264" s="3" t="inlineStr">
        <is>
          <t>best gift</t>
        </is>
      </c>
      <c r="AA264" s="3">
        <f>LEFT(S264,FIND(CHAR(10),S264)-1)</f>
        <v/>
      </c>
      <c r="AB264" s="2">
        <f>LEFT(T264,FIND(CHAR(10),T264)-1)</f>
        <v/>
      </c>
      <c r="AC264" s="2">
        <f>LEFT(U264,FIND(CHAR(10),U264)-1)</f>
        <v/>
      </c>
      <c r="AD264" s="2">
        <f>LEFT(V264,FIND(CHAR(10),V264)-1)</f>
        <v/>
      </c>
      <c r="AE264" s="2">
        <f>LEFT(W264,FIND(CHAR(10),W264)-1)</f>
        <v/>
      </c>
      <c r="AF264" s="0" t="inlineStr">
        <is>
          <t>带电,膏体,纸箱,信封件-DE2</t>
        </is>
      </c>
      <c r="AG264" s="0" t="inlineStr">
        <is>
          <t>yellow</t>
        </is>
      </c>
      <c r="AH264" s="0" t="inlineStr">
        <is>
          <t>Free Size</t>
        </is>
      </c>
      <c r="AJ264" s="0" t="inlineStr">
        <is>
          <t>Plastic</t>
        </is>
      </c>
      <c r="AK264" s="0" t="inlineStr">
        <is>
          <t>塑料</t>
        </is>
      </c>
      <c r="AL264" s="0" t="inlineStr">
        <is>
          <t>13.9</t>
        </is>
      </c>
      <c r="AM264" s="0" t="inlineStr">
        <is>
          <t>212</t>
        </is>
      </c>
      <c r="AN264" s="5" t="n">
        <v>0.47</v>
      </c>
      <c r="AO264" s="0" t="n">
        <v>22.99</v>
      </c>
      <c r="AP264" s="0" t="n">
        <v>9.119999999999999</v>
      </c>
      <c r="AQ264" s="0" t="n">
        <v>8.99</v>
      </c>
      <c r="AR264" s="0">
        <f>IF(VALUE(TRIM(AM264))&lt;=100,"202411999000529084",IF(VALUE(TRIM(AM264))&lt;=200,"202411999000529085",IF(VALUE(TRIM(AM264))&lt;=300,"202411999000529087",IF(VALUE(TRIM(AM264))&lt;=400,"202411999000529089",IF(VALUE(TRIM(AM264))&lt;=500,"202411999000529090",IF(VALUE(TRIM(AM264))&lt;=1000,"202411999000532718","202411999000536024"))))))</f>
        <v/>
      </c>
      <c r="AU264" s="0" t="inlineStr">
        <is>
          <t>正常</t>
        </is>
      </c>
      <c r="BA264" s="0" t="inlineStr">
        <is>
          <t>http://23.94.38.62/YzRlZFpOYllOakpXSkR6Vzh1eEN5enpHVFMxaG4yczdsOUR1dmxsblVFS3FCaWZPT0VReHVXci9tMXlQZmp2UW1MNUs2RzlrQmpJPQ.jpg</t>
        </is>
      </c>
      <c r="BB264" s="0" t="inlineStr">
        <is>
          <t>http://23.94.38.62/SXNpdVdZQ2ZLVXhyZ0xDVHMrQ29TZTY5VjZFaEwwV0NBeUpKd2g5UlVaMk9BOVN5SWZxdzJwQ0F3dm1nbTlyUHM0bDFHZUFLaE44PQ.jpg</t>
        </is>
      </c>
      <c r="BC264" s="0" t="inlineStr">
        <is>
          <t>http://23.94.38.62/aVlNYmhUYkRLL0RoVVlVNGZVNjFTa29YeVNWVWxBenFnei9GMEE3aGpkcXltNCtqemdrQ1M5d1dTTDc0T3R1aC9RUXphcHNkUkRnPQ.jpg</t>
        </is>
      </c>
      <c r="BD264" s="0" t="inlineStr">
        <is>
          <t>http://23.94.38.62/WVVRY1lCcnZ4cVk0WkE2S3BXNzNoMFdicWhGWnJsWXg1cm9acVVlRkQ1MVVoanR6ZFNLdmJkUkQ2ZDhDazR1dEF4MHdzRTI5aXBBPQ.jpg</t>
        </is>
      </c>
      <c r="BE264" s="0" t="inlineStr">
        <is>
          <t>http://23.94.38.62/YUZPclFCYkpaSlNvaEs1bVhRd252UXUrL3RoOFRMdWFCUnRVME1KWEwybUpPUlZYTlZWVEwwR1h5Q2VzK2VHUm1vSTZQd3pjN2FvPQ.jpg</t>
        </is>
      </c>
      <c r="BF264" s="0" t="inlineStr">
        <is>
          <t>http://23.94.38.62/aldXbWtmUW9ZeTJsR2FjejhFaklGVUlYUkxIa3ZncDlsSXZqdTMvczMzYnVDRjhQRStCeUxaNnVrMTNqRjlRTFAzckwzcVNlcHBFPQ.jpg</t>
        </is>
      </c>
      <c r="BG264" s="0" t="inlineStr">
        <is>
          <t>http://23.94.38.62/Y1Y3TmZVa2o1WVp6RzJVMjlvNHl2Mi9iaWNaaFBsRVE5QnFNdXdscDlqa2RCNkxRbWVWVCtTa0JaUkhWZ3MvdkRLQ3FXcis4TnU0PQ.jpg</t>
        </is>
      </c>
      <c r="BH264" s="0" t="inlineStr">
        <is>
          <t>http://23.94.38.62/bzY5cVZDUFBwckJDVjZCVEY0VG9WSnN0Vzd1ck9JVW5vclZvNlQvWGZmVjNEZHZVOUR6NWRNZmxrM3l2OVNuV3RSam1vODNseEtNPQ.jpg</t>
        </is>
      </c>
      <c r="BI264" s="0" t="n"/>
      <c r="BJ264" s="0" t="inlineStr">
        <is>
          <t>http://23.94.38.62/bnBVbm5HZTdmN2dDOFpKdlN6cUZpaEZ2Q2xQUlljMlVTam5zdEVkNXNtMy9yNUxHdms2NUphejBzU1F4QzFmVDh6TjdaaDY0SlVzPQ.jpg@100</t>
        </is>
      </c>
      <c r="BK264" s="0">
        <f>IF(ISBLANK(BJ264),BA264,BJ264)</f>
        <v/>
      </c>
      <c r="BL264" s="0" t="inlineStr">
        <is>
          <t>THH241108004</t>
        </is>
      </c>
      <c r="BN264" s="0" t="inlineStr">
        <is>
          <t>Blackhead Removing Two-color Turmeric Mud Film Set With Bright Complexion Turmeric Mud Applied Facial Mask 50g+50g</t>
        </is>
      </c>
      <c r="BO264" s="0" t="inlineStr">
        <is>
          <t>去黑头双色姜黄泥膜套装提亮肤色姜黄泥敷面膜50g+50g</t>
        </is>
      </c>
      <c r="BP264" s="0" t="inlineStr">
        <is>
          <t>去黑头双色姜黄泥膜套装配刷子50g+50g</t>
        </is>
      </c>
      <c r="BQ264" s="0" t="inlineStr">
        <is>
          <t>Blackhead Removal Dual-Color Turmeric Mud Mask Set With Brush 50G + 50G</t>
        </is>
      </c>
    </row>
    <row r="265" ht="50" customHeight="1" s="1">
      <c r="A265" s="0" t="inlineStr">
        <is>
          <t>HMW241127006</t>
        </is>
      </c>
      <c r="B265" s="0" t="inlineStr">
        <is>
          <t>Herunwer</t>
        </is>
      </c>
      <c r="C265" s="0" t="inlineStr">
        <is>
          <t>2WXX20250106</t>
        </is>
      </c>
      <c r="D265" s="0" t="inlineStr">
        <is>
          <t>-</t>
        </is>
      </c>
      <c r="E265" s="0" t="n"/>
      <c r="F265" s="0">
        <f>C265&amp;D265&amp;A265&amp;D265&amp;B265</f>
        <v/>
      </c>
      <c r="G265" s="0">
        <f>C265&amp;D265&amp;E265&amp;D265&amp;B265</f>
        <v/>
      </c>
      <c r="J265" s="0">
        <f>BN265</f>
        <v/>
      </c>
      <c r="K265" s="0" t="inlineStr">
        <is>
          <t xml:space="preserve">Herunwer </t>
        </is>
      </c>
      <c r="L265" s="0">
        <f>K265&amp;J265</f>
        <v/>
      </c>
      <c r="M265" s="0">
        <f>LEN(L265)</f>
        <v/>
      </c>
      <c r="N265" s="0" t="inlineStr">
        <is>
          <t>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t>
        </is>
      </c>
      <c r="O265" s="2">
        <f>IF(ISNUMBER(SEARCH("&lt;br&gt;Size",SUBSTITUTE(TRIM(N265),"&lt;br&gt; ","&lt;br&gt;"))),LEFT(SUBSTITUTE(TRIM(N265),"&lt;br&gt; ","&lt;br&gt;"),SEARCH("&lt;br&gt;Size",SUBSTITUTE(TRIM(N265),"&lt;br&gt; ","&lt;br&gt;"))-1),SUBSTITUTE(TRIM(N265),"&lt;br&gt; ","&lt;br&gt;"))</f>
        <v/>
      </c>
      <c r="P265" s="2">
        <f>IF(ISNUMBER(SEARCH("Size&lt;br&gt;US",O265)),LEFT(O265,SEARCH("Size&lt;br&gt;US",O265)-1),O265)</f>
        <v/>
      </c>
      <c r="Q265" s="2">
        <f>SUBSTITUTE(P265,"&lt;br&gt;",CHAR(10))</f>
        <v/>
      </c>
      <c r="R265" s="2">
        <f>REPLACE(Q265,1,FIND(CHAR(10),Q265),)</f>
        <v/>
      </c>
      <c r="S265" s="3">
        <f>REPLACE(R265,1,FIND(CHAR(10),R265),)</f>
        <v/>
      </c>
      <c r="T265" s="3">
        <f>REPLACE(S265,1,FIND(CHAR(10),S265),)</f>
        <v/>
      </c>
      <c r="U265" s="3">
        <f>REPLACE(T265,1,FIND(CHAR(10),T265),)</f>
        <v/>
      </c>
      <c r="V265" s="3">
        <f>REPLACE(U265,1,FIND(CHAR(10),U265),)</f>
        <v/>
      </c>
      <c r="W265" s="3">
        <f>REPLACE(V265,1,FIND(CHAR(10),V265),)</f>
        <v/>
      </c>
      <c r="X265" s="3">
        <f>REPLACE(W265,1,FIND(CHAR(10),W265),)</f>
        <v/>
      </c>
      <c r="Y265" s="2">
        <f>K265&amp;"【Service】 If you have any questions, please feel free to contact us and we will answer your questions as soon as possible."</f>
        <v/>
      </c>
      <c r="Z265" s="3" t="inlineStr">
        <is>
          <t>best gift</t>
        </is>
      </c>
      <c r="AA265" s="3">
        <f>LEFT(S265,FIND(CHAR(10),S265)-1)</f>
        <v/>
      </c>
      <c r="AB265" s="2">
        <f>LEFT(T265,FIND(CHAR(10),T265)-1)</f>
        <v/>
      </c>
      <c r="AC265" s="2">
        <f>LEFT(U265,FIND(CHAR(10),U265)-1)</f>
        <v/>
      </c>
      <c r="AD265" s="2">
        <f>LEFT(V265,FIND(CHAR(10),V265)-1)</f>
        <v/>
      </c>
      <c r="AE265" s="2">
        <f>LEFT(W265,FIND(CHAR(10),W265)-1)</f>
        <v/>
      </c>
      <c r="AF265" s="0" t="inlineStr">
        <is>
          <t>膏体</t>
        </is>
      </c>
      <c r="AG265" s="0" t="inlineStr">
        <is>
          <t>color</t>
        </is>
      </c>
      <c r="AH265" s="0" t="inlineStr">
        <is>
          <t>Free Size</t>
        </is>
      </c>
      <c r="AJ265" s="0" t="inlineStr">
        <is>
          <t>Plastic</t>
        </is>
      </c>
      <c r="AK265" s="0" t="inlineStr">
        <is>
          <t>塑料</t>
        </is>
      </c>
      <c r="AL265" s="0" t="inlineStr">
        <is>
          <t>3</t>
        </is>
      </c>
      <c r="AM265" s="0" t="inlineStr">
        <is>
          <t>50</t>
        </is>
      </c>
      <c r="AN265" s="5" t="n">
        <v>0.11</v>
      </c>
      <c r="AO265" s="0" t="n">
        <v>12.99</v>
      </c>
      <c r="AP265" s="0" t="n">
        <v>5.34</v>
      </c>
      <c r="AQ265" s="0" t="n">
        <v>4.99</v>
      </c>
      <c r="AR265" s="0">
        <f>IF(VALUE(TRIM(AM265))&lt;=100,"202411999000529084",IF(VALUE(TRIM(AM265))&lt;=200,"202411999000529085",IF(VALUE(TRIM(AM265))&lt;=300,"202411999000529087",IF(VALUE(TRIM(AM265))&lt;=400,"202411999000529089",IF(VALUE(TRIM(AM265))&lt;=500,"202411999000529090",IF(VALUE(TRIM(AM265))&lt;=1000,"202411999000532718","202411999000536024"))))))</f>
        <v/>
      </c>
      <c r="AU265" s="0" t="inlineStr">
        <is>
          <t>正常</t>
        </is>
      </c>
      <c r="BA265" s="0" t="inlineStr">
        <is>
          <t>http://23.94.38.62/ZVNMWitDTEhNL3VsQ0R1SDZidHo4MGJTandlb1UwV0FoaDY1a2RFSXZnQ1RsdkViQXJSVksvYkszS1h1aVg4Q2dSazU2MzhkN1Q4PQ.jpg</t>
        </is>
      </c>
      <c r="BB265" s="0" t="inlineStr">
        <is>
          <t>http://23.94.38.62/eEcxYVpnODBCQVdBRys2N25WK3NDYmFBQi8yL3pBVHBLYU1SRHJEY3hNK1k3M0pYRHgzRWY0bHZvZ0ZQemUrVHlZU1hQdE54dngwPQ.jpg</t>
        </is>
      </c>
      <c r="BC265" s="0" t="inlineStr">
        <is>
          <t>http://23.94.38.62/MHRmdEhwOHhuMmFZeFZWNXI4NzQ3bWtIaDJsQW9aQ0lqOWJSZXVoUDVGUmNiaWZyc1U4WEhWemZlSyt3NzRTQUs0UWhNQnlYYlBFPQ.jpg</t>
        </is>
      </c>
      <c r="BD265" s="0" t="inlineStr">
        <is>
          <t>http://23.94.38.62/bXQ1ZDE4ZFY4S2lXK05BU3BXSXhCbldadVZua1l4dEpQa21ib2tXQmxQS2tnb2ttR3JmQ09ZbmRvTWZyVnFzRUlPNXd5NkJBTk8wPQ.jpg</t>
        </is>
      </c>
      <c r="BE265" s="0" t="inlineStr">
        <is>
          <t>http://23.94.38.62/ajFDM2VRZjgvT0d3bVZ0eGpJajVTVWkvMExtbDl4VFBCenRadUVvZGNQZ0VlblBoVHgyTW5ZVXB6WTJSUDk0QW1oeSs1cDZXUWtjPQ.jpg</t>
        </is>
      </c>
      <c r="BF265" s="0" t="inlineStr">
        <is>
          <t>http://23.94.38.62/VktsWWhlTUpmUnRHUEdHRm1PVWF3OExSNXVFMlc2QkRlekRWbXpaY2NhaTBwRWZ5OUhRZ2pwYkFORFhQQ0RMRnNGZFZnNnhTQ0FJPQ.jpg</t>
        </is>
      </c>
      <c r="BG265" s="0" t="inlineStr">
        <is>
          <t>http://23.94.38.62/S1pZd1R3TXdZSWJJS3FsSVRnTGpkSDkyYzBDaE5NNTNXWVBSS0FLWXBnQWhuMlp5VUhUS2hiWDZMQk9xSEtKQy84YjRkdk5LMTZBPQ.jpg</t>
        </is>
      </c>
      <c r="BH265" s="0" t="inlineStr">
        <is>
          <t>http://23.94.38.62/aUxKc3luWmFwbzdrTERxQXhqWlJnTkdoZnhHMWU4Zm91RGJ2bnNRQmFUMzZ6UzZKRHRkeFFKclpjcXptOUQvSnVqOEFhcWhaWWhvPQ.jpg</t>
        </is>
      </c>
      <c r="BI265" s="0" t="inlineStr">
        <is>
          <t>http://23.94.38.62/WUpsa29DdTVMTG54d1dNTTI2RGlvMENyb0pDcGhMUnR6Vys3L01OWGowTVovTllqbWdoekM5aDhZTEJ4cC9VWm8vOVBOQXRzZlUwPQ.jpg</t>
        </is>
      </c>
      <c r="BJ265" s="0" t="inlineStr">
        <is>
          <t>http://23.94.38.62/RUl5ODRhd3pTYWRmYW5yOWhsZE9BM2dNcXBkMDFwUUhqSmgwVkpmc21GUitPQzAwS01Mb21la0ZITFpzcjg3T2VXcFhqV3FNSjA0PQ.jpg@100</t>
        </is>
      </c>
      <c r="BK265" s="0">
        <f>IF(ISBLANK(BJ265),BA265,BJ265)</f>
        <v/>
      </c>
      <c r="BL265" s="0" t="inlineStr">
        <is>
          <t>HMW241127006</t>
        </is>
      </c>
      <c r="BN265" s="0" t="inlineStr">
        <is>
          <t>Facial Oil Control Deeping Cleansing Exfoliating Gel Facial Body Cream</t>
        </is>
      </c>
      <c r="BO265" s="0" t="inlineStr">
        <is>
          <t>面部控油深层清洁去角质凝胶面部身体霜</t>
        </is>
      </c>
      <c r="BP265" s="0" t="inlineStr">
        <is>
          <t>洁面控油深层清洁去角质凝胶面部身体乳膏</t>
        </is>
      </c>
      <c r="BQ265" s="0" t="inlineStr">
        <is>
          <t>Cleansing Oil Control Deep Cleansing Exfoliating Gel Face Body Cream</t>
        </is>
      </c>
    </row>
    <row r="266" ht="50" customHeight="1" s="1">
      <c r="A266" s="0" t="inlineStr">
        <is>
          <t>ZNP241104004</t>
        </is>
      </c>
      <c r="B266" s="0" t="inlineStr">
        <is>
          <t>Herunwer</t>
        </is>
      </c>
      <c r="C266" s="0" t="inlineStr">
        <is>
          <t>2WXX20250106</t>
        </is>
      </c>
      <c r="D266" s="0" t="inlineStr">
        <is>
          <t>-</t>
        </is>
      </c>
      <c r="F266" s="0">
        <f>C266&amp;D266&amp;A266&amp;D266&amp;B266</f>
        <v/>
      </c>
      <c r="G266" s="0">
        <f>C266&amp;D266&amp;E266&amp;D266&amp;B266</f>
        <v/>
      </c>
      <c r="J266" s="0">
        <f>BN266</f>
        <v/>
      </c>
      <c r="K266" s="0" t="inlineStr">
        <is>
          <t xml:space="preserve">Herunwer </t>
        </is>
      </c>
      <c r="L266" s="0">
        <f>K266&amp;J266</f>
        <v/>
      </c>
      <c r="M266" s="0">
        <f>LEN(L266)</f>
        <v/>
      </c>
      <c r="N266" s="0" t="inlineStr">
        <is>
          <t>Relieve Fatigue With Herbal Steam Eye Mask Reducing Pain In Facial Joints And Muscles&lt;br&gt;Features:&lt;br&gt;    Herbal Steam EyeMask is the latest product recommended by eye experts.&lt;br&gt;    Not just does it improve your vision, but it also helps relieve joint and muscle pain.&lt;br&gt;    Herbal Steam EyeMask is a heated eye mask made of disposable material.&lt;br&gt;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t>
        </is>
      </c>
      <c r="O266" s="2">
        <f>IF(ISNUMBER(SEARCH("&lt;br&gt;Size",SUBSTITUTE(TRIM(N266),"&lt;br&gt; ","&lt;br&gt;"))),LEFT(SUBSTITUTE(TRIM(N266),"&lt;br&gt; ","&lt;br&gt;"),SEARCH("&lt;br&gt;Size",SUBSTITUTE(TRIM(N266),"&lt;br&gt; ","&lt;br&gt;"))-1),SUBSTITUTE(TRIM(N266),"&lt;br&gt; ","&lt;br&gt;"))</f>
        <v/>
      </c>
      <c r="P266" s="2">
        <f>IF(ISNUMBER(SEARCH("Size&lt;br&gt;US",O266)),LEFT(O266,SEARCH("Size&lt;br&gt;US",O266)-1),O266)</f>
        <v/>
      </c>
      <c r="Q266" s="2">
        <f>SUBSTITUTE(P266,"&lt;br&gt;",CHAR(10))</f>
        <v/>
      </c>
      <c r="R266" s="2">
        <f>REPLACE(Q266,1,FIND(CHAR(10),Q266),)</f>
        <v/>
      </c>
      <c r="S266" s="3">
        <f>REPLACE(R266,1,FIND(CHAR(10),R266),)</f>
        <v/>
      </c>
      <c r="T266" s="3">
        <f>REPLACE(S266,1,FIND(CHAR(10),S266),)</f>
        <v/>
      </c>
      <c r="U266" s="3">
        <f>REPLACE(T266,1,FIND(CHAR(10),T266),)</f>
        <v/>
      </c>
      <c r="V266" s="3">
        <f>REPLACE(U266,1,FIND(CHAR(10),U266),)</f>
        <v/>
      </c>
      <c r="W266" s="3">
        <f>REPLACE(V266,1,FIND(CHAR(10),V266),)</f>
        <v/>
      </c>
      <c r="X266" s="3">
        <f>REPLACE(W266,1,FIND(CHAR(10),W266),)</f>
        <v/>
      </c>
      <c r="Y266" s="2">
        <f>K266&amp;"【Service】 If you have any questions, please feel free to contact us and we will answer your questions as soon as possible."</f>
        <v/>
      </c>
      <c r="Z266" s="3" t="inlineStr">
        <is>
          <t>best gift</t>
        </is>
      </c>
      <c r="AA266" s="3">
        <f>LEFT(S266,FIND(CHAR(10),S266)-1)</f>
        <v/>
      </c>
      <c r="AB266" s="2">
        <f>LEFT(T266,FIND(CHAR(10),T266)-1)</f>
        <v/>
      </c>
      <c r="AC266" s="2">
        <f>LEFT(U266,FIND(CHAR(10),U266)-1)</f>
        <v/>
      </c>
      <c r="AD266" s="2">
        <f>LEFT(V266,FIND(CHAR(10),V266)-1)</f>
        <v/>
      </c>
      <c r="AE266" s="2">
        <f>LEFT(W266,FIND(CHAR(10),W266)-1)</f>
        <v/>
      </c>
      <c r="AF266" s="0" t="inlineStr">
        <is>
          <t>粉末,信封件-US.UK.DE,信封件-US,信封件-FR,信封件-JP</t>
        </is>
      </c>
      <c r="AG266" s="0" t="inlineStr">
        <is>
          <t>multicolor</t>
        </is>
      </c>
      <c r="AH266" s="0" t="inlineStr">
        <is>
          <t>Free Size</t>
        </is>
      </c>
      <c r="AJ266" s="0" t="inlineStr">
        <is>
          <t>Plastic</t>
        </is>
      </c>
      <c r="AK266" s="0" t="inlineStr">
        <is>
          <t>塑料</t>
        </is>
      </c>
      <c r="AL266" s="0" t="inlineStr">
        <is>
          <t>0.88</t>
        </is>
      </c>
      <c r="AM266" s="0" t="inlineStr">
        <is>
          <t>20</t>
        </is>
      </c>
      <c r="AN266" s="5" t="n">
        <v>0.04</v>
      </c>
      <c r="AO266" s="0" t="n">
        <v>11.99</v>
      </c>
      <c r="AP266" s="0" t="n">
        <v>4.67</v>
      </c>
      <c r="AQ266" s="0" t="n">
        <v>4.99</v>
      </c>
      <c r="AR266" s="0">
        <f>IF(VALUE(TRIM(AM266))&lt;=100,"202411999000529084",IF(VALUE(TRIM(AM266))&lt;=200,"202411999000529085",IF(VALUE(TRIM(AM266))&lt;=300,"202411999000529087",IF(VALUE(TRIM(AM266))&lt;=400,"202411999000529089",IF(VALUE(TRIM(AM266))&lt;=500,"202411999000529090",IF(VALUE(TRIM(AM266))&lt;=1000,"202411999000532718","202411999000536024"))))))</f>
        <v/>
      </c>
      <c r="AU266" s="0" t="inlineStr">
        <is>
          <t>正常</t>
        </is>
      </c>
      <c r="BA266" s="0" t="inlineStr">
        <is>
          <t>http://23.94.38.62/Q1JodGhHY3VsanlVSTJwNG5yZ0hzZmRTQ1dTdGkzYmxnbEpxOFBOWDVKTEJ4WUFVTzBnMXlUTEpmemVGY3BHNnpEcEovQnBFMGFBPQ.jpg</t>
        </is>
      </c>
      <c r="BB266" s="0" t="inlineStr">
        <is>
          <t>http://23.94.38.62/bHc0enRMUlhDS25VZnF3ejZzZnpadmdzWUFPMldOaFp1ci9tNTJTSTVGd0lnVGhQa21RTVV0UEdkUlBhMnhCdCthenNEcDFSZHB3PQ.jpg</t>
        </is>
      </c>
      <c r="BC266" s="0" t="inlineStr">
        <is>
          <t>http://23.94.38.62/WVJiNlFFYTFYOHpQd2JHSEZKOVNBUVFnR2JlK2xsUzZRKzJWYjhEUXFZQlFidm5yUkxUQ1ZCcGdGVFg0MEpncmxONENJSnRydlU4PQ.jpg</t>
        </is>
      </c>
      <c r="BD266" s="0" t="inlineStr">
        <is>
          <t>http://23.94.38.62/NlVLNFVnWDJzNytVOVFYTWdhdk8va0MwNTh3dVRBeXFpVzkxVlRvSC96d1hIUmRhNjdpNENOUno2bXg0U3N3V1VZUTFMQisyTXVFPQ.jpg</t>
        </is>
      </c>
      <c r="BE266" s="0" t="inlineStr">
        <is>
          <t>http://23.94.38.62/dGFIMC95MVZ4WUl3OVR1czRQVE5VOFRKUXJoc1k2cVNQQU56cFkyVVMxS3FwRWhoRm4xNThZVUQrazRhVFFOYjZyWkhnejA5aDRjPQ.jpg</t>
        </is>
      </c>
      <c r="BF266" s="0" t="inlineStr">
        <is>
          <t>http://23.94.38.62/VC9yZTJTUEI2U29LV09UR3daUGE2K1lKa3hHMFZIQWhrTXBwTnExRTB0TVQwQ2VHOUtlNnBTVWJKekZielNFbDErQVBmaGh5bzZBPQ.jpg</t>
        </is>
      </c>
      <c r="BG266" s="0" t="n"/>
      <c r="BH266" s="0" t="n"/>
      <c r="BI266" s="0" t="n"/>
      <c r="BJ266" s="0" t="inlineStr">
        <is>
          <t>http://23.94.38.62/OWlmbVQ5QWdZOFgzTDVIMWxFTFVSSU1OcW9YTXJVQXlVQUd5MlZGdVdKU01HWCtWKytyaGQxRVIybndtUFNVK2R1ODdFL3QxMmVrPQ.jpg@100</t>
        </is>
      </c>
      <c r="BK266" s="0">
        <f>IF(ISBLANK(BJ266),BA266,BJ266)</f>
        <v/>
      </c>
      <c r="BL266" s="0" t="inlineStr">
        <is>
          <t>ZNP241104004</t>
        </is>
      </c>
      <c r="BN266" s="0" t="inlineStr">
        <is>
          <t>Relieve Fatigue With Herbal Steam Eye Mask Reducing Pain In Facial Joints And Muscles</t>
        </is>
      </c>
      <c r="BO266" s="0" t="inlineStr">
        <is>
          <t>使用草药蒸汽眼罩缓解疲劳，减轻面部关节和肌肉疼痛</t>
        </is>
      </c>
      <c r="BP266" s="0" t="inlineStr">
        <is>
          <t>蒸汽热敷眼罩缓解疲劳</t>
        </is>
      </c>
      <c r="BQ266" s="0" t="inlineStr">
        <is>
          <t>Steam Eye Mask To Relieve Fatigue</t>
        </is>
      </c>
    </row>
    <row r="267" ht="50" customHeight="1" s="1">
      <c r="A267" s="0" t="inlineStr">
        <is>
          <t>THH241021003</t>
        </is>
      </c>
      <c r="B267" s="0" t="inlineStr">
        <is>
          <t>Herunwer</t>
        </is>
      </c>
      <c r="C267" s="0" t="inlineStr">
        <is>
          <t>2WXX20250106</t>
        </is>
      </c>
      <c r="D267" s="0" t="inlineStr">
        <is>
          <t>-</t>
        </is>
      </c>
      <c r="E267" s="0" t="n"/>
      <c r="F267" s="0">
        <f>C267&amp;D267&amp;A267&amp;D267&amp;B267</f>
        <v/>
      </c>
      <c r="G267" s="0">
        <f>C267&amp;D267&amp;E267&amp;D267&amp;B267</f>
        <v/>
      </c>
      <c r="J267" s="0">
        <f>BN267</f>
        <v/>
      </c>
      <c r="K267" s="0" t="inlineStr">
        <is>
          <t xml:space="preserve">Herunwer </t>
        </is>
      </c>
      <c r="L267" s="0">
        <f>K267&amp;J267</f>
        <v/>
      </c>
      <c r="M267" s="0">
        <f>LEN(L267)</f>
        <v/>
      </c>
      <c r="N267" s="0" t="inlineStr">
        <is>
          <t>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t>
        </is>
      </c>
      <c r="O267" s="2">
        <f>IF(ISNUMBER(SEARCH("&lt;br&gt;Size",SUBSTITUTE(TRIM(N267),"&lt;br&gt; ","&lt;br&gt;"))),LEFT(SUBSTITUTE(TRIM(N267),"&lt;br&gt; ","&lt;br&gt;"),SEARCH("&lt;br&gt;Size",SUBSTITUTE(TRIM(N267),"&lt;br&gt; ","&lt;br&gt;"))-1),SUBSTITUTE(TRIM(N267),"&lt;br&gt; ","&lt;br&gt;"))</f>
        <v/>
      </c>
      <c r="P267" s="2">
        <f>IF(ISNUMBER(SEARCH("Size&lt;br&gt;US",O267)),LEFT(O267,SEARCH("Size&lt;br&gt;US",O267)-1),O267)</f>
        <v/>
      </c>
      <c r="Q267" s="2">
        <f>SUBSTITUTE(P267,"&lt;br&gt;",CHAR(10))</f>
        <v/>
      </c>
      <c r="R267" s="2">
        <f>REPLACE(Q267,1,FIND(CHAR(10),Q267),)</f>
        <v/>
      </c>
      <c r="S267" s="3">
        <f>REPLACE(R267,1,FIND(CHAR(10),R267),)</f>
        <v/>
      </c>
      <c r="T267" s="3">
        <f>REPLACE(S267,1,FIND(CHAR(10),S267),)</f>
        <v/>
      </c>
      <c r="U267" s="3">
        <f>REPLACE(T267,1,FIND(CHAR(10),T267),)</f>
        <v/>
      </c>
      <c r="V267" s="3">
        <f>REPLACE(U267,1,FIND(CHAR(10),U267),)</f>
        <v/>
      </c>
      <c r="W267" s="3">
        <f>REPLACE(V267,1,FIND(CHAR(10),V267),)</f>
        <v/>
      </c>
      <c r="X267" s="3">
        <f>REPLACE(W267,1,FIND(CHAR(10),W267),)</f>
        <v/>
      </c>
      <c r="Y267" s="2">
        <f>K267&amp;"【Service】 If you have any questions, please feel free to contact us and we will answer your questions as soon as possible."</f>
        <v/>
      </c>
      <c r="Z267" s="3" t="inlineStr">
        <is>
          <t>best gift</t>
        </is>
      </c>
      <c r="AA267" s="3">
        <f>LEFT(S267,FIND(CHAR(10),S267)-1)</f>
        <v/>
      </c>
      <c r="AB267" s="2">
        <f>LEFT(T267,FIND(CHAR(10),T267)-1)</f>
        <v/>
      </c>
      <c r="AC267" s="2">
        <f>LEFT(U267,FIND(CHAR(10),U267)-1)</f>
        <v/>
      </c>
      <c r="AD267" s="2">
        <f>LEFT(V267,FIND(CHAR(10),V267)-1)</f>
        <v/>
      </c>
      <c r="AE267" s="2">
        <f>LEFT(W267,FIND(CHAR(10),W267)-1)</f>
        <v/>
      </c>
      <c r="AF267" s="0" t="inlineStr">
        <is>
          <t>带电,转接头,马达,纸箱,加热</t>
        </is>
      </c>
      <c r="AG267" s="0" t="inlineStr">
        <is>
          <t>white</t>
        </is>
      </c>
      <c r="AH267" s="0" t="inlineStr">
        <is>
          <t>Free Size</t>
        </is>
      </c>
      <c r="AJ267" s="0" t="inlineStr">
        <is>
          <t>Plastic</t>
        </is>
      </c>
      <c r="AK267" s="0" t="inlineStr">
        <is>
          <t>塑料</t>
        </is>
      </c>
      <c r="AL267" s="0" t="inlineStr">
        <is>
          <t>47</t>
        </is>
      </c>
      <c r="AM267" s="0" t="inlineStr">
        <is>
          <t>550</t>
        </is>
      </c>
      <c r="AN267" s="5" t="n">
        <v>1.21</v>
      </c>
      <c r="AO267" s="0" t="n">
        <v>51.99</v>
      </c>
      <c r="AP267" s="0" t="n">
        <v>20.63</v>
      </c>
      <c r="AQ267" s="0" t="n">
        <v>20.99</v>
      </c>
      <c r="AR267" s="0">
        <f>IF(VALUE(TRIM(AM267))&lt;=100,"202411999000529084",IF(VALUE(TRIM(AM267))&lt;=200,"202411999000529085",IF(VALUE(TRIM(AM267))&lt;=300,"202411999000529087",IF(VALUE(TRIM(AM267))&lt;=400,"202411999000529089",IF(VALUE(TRIM(AM267))&lt;=500,"202411999000529090",IF(VALUE(TRIM(AM267))&lt;=1000,"202411999000532718","202411999000536024"))))))</f>
        <v/>
      </c>
      <c r="AU267" s="0" t="inlineStr">
        <is>
          <t>正常</t>
        </is>
      </c>
      <c r="BA267" s="0" t="inlineStr">
        <is>
          <t>http://23.94.38.62/NmM1LzFtTFpldnFOSXZDZlFBbDNxNFNhbDNCVXVPK0p0VyswV1VIT1Z3QzhDYm1aVTA0OUcxY253SGdxNEtkdkZ5Yk5iNStRWGs4PQ.jpg</t>
        </is>
      </c>
      <c r="BB267" s="0" t="inlineStr">
        <is>
          <t>http://23.94.38.62/NlFvRmxCbnJHclZYcFhUM1RzREhWR3huRVZxd2F6QW5qbHdNTGcwUkxTM1pEY1luODFBV1lTWTlSbGFPVHczdmVzL0VqeWlBS1J3PQ.jpg</t>
        </is>
      </c>
      <c r="BC267" s="0" t="inlineStr">
        <is>
          <t>http://23.94.38.62/UC96SHNZU0xnWGdBdGMzVVlUSyt4TEwwRllqVmt6R2FtOE5LSHkweEtTTXVkMXFEVG5DY3daMU5tcXYxU1AxRHNtQWxjU0E5T3NJPQ.jpg</t>
        </is>
      </c>
      <c r="BD267" s="0" t="inlineStr">
        <is>
          <t>http://23.94.38.62/OEptNGY5T1lDMjV6dUxnWG92TlFTVDljcEc3c3QrSERqdHNRVlhUWjIyYVA4WXpPbTJObzlXaUtwdjV0K0xSbTl0V1lMNENpemJZPQ.jpg</t>
        </is>
      </c>
      <c r="BE267" s="0" t="inlineStr">
        <is>
          <t>http://23.94.38.62/Y2FmMFhoSnMrMER1aXRWMGVGRlM1Qjk1NytOWjU5ZkFQSzc0NFM1akVxcVk3clFKdldlbjFvak54d250ejJFZFJVZllQbSt4eXl3PQ.jpg</t>
        </is>
      </c>
      <c r="BF267" s="0" t="inlineStr">
        <is>
          <t>http://23.94.38.62/NUZZbE9xK0xsc3BlazhNc0hVOHlBeUpvNXlweU5zTUdwYWFXYVA0SHdjRWZ1YVlGZURob2FqUE9LVGE2MGdUc1JrNFdySkR4alNFPQ.jpg</t>
        </is>
      </c>
      <c r="BG267" s="0" t="inlineStr">
        <is>
          <t>http://23.94.38.62/YVdKQkZTeTk3RCtIVkkzSmwyVjR3ZEpybjczWVRTdnJVR1RaL2N1b2l2MTNMTUd1TkJycEdnblVHMkNWZGFrcXpBUkFyTmM1dmxRPQ.jpg</t>
        </is>
      </c>
      <c r="BH267" s="0" t="inlineStr">
        <is>
          <t>http://23.94.38.62/K0tud0pIbjM3LzNOWjNvT216OExrL1dDdC9WdW5mTnJzY2FOenBVUVV6UUZmQ3JvVFp5L2dYT3d6ZFNsdW5kQXJaTXF3OG1XbWRRPQ.jpg</t>
        </is>
      </c>
      <c r="BI267" s="0" t="inlineStr">
        <is>
          <t>http://23.94.38.62/N04zUlRBNXY1eFcwa1NPLzNITlhDb0lDTUdIYnVnUEdQY2F0RHllMmNRTWc4R2grdFJOd2tqZHFUd1V6Y1QrTXF6WkJyYWtvYVNzPQ.jpg</t>
        </is>
      </c>
      <c r="BJ267" s="0" t="inlineStr">
        <is>
          <t>http://23.94.38.62/VVovcnBmMmlyZ1hhWDc5MkxwT2NMRVQvS01ZVE9FQ3U2aUJ3ZkdBVmxKSmptUHpHTXhoTEZTRmtDNEFJWUg0SFVlRlJpNXhuTnAwPQ.jpg@100</t>
        </is>
      </c>
      <c r="BK267" s="0">
        <f>IF(ISBLANK(BJ267),BA267,BJ267)</f>
        <v/>
      </c>
      <c r="BL267" s="0" t="inlineStr">
        <is>
          <t>THH241021003</t>
        </is>
      </c>
      <c r="BN267" s="0" t="inlineStr">
        <is>
          <t>500W Battery Hair Dryer Portable Battery Hair Dryer 20000RPM Rechargeable Battery Hair Dryer For Home Travel Dorm</t>
        </is>
      </c>
      <c r="BO267" s="0" t="inlineStr">
        <is>
          <t>500W 电池吹风机 便携式电池吹风机 20000RPM 可充电电池吹风机 适合家庭旅行宿舍</t>
        </is>
      </c>
      <c r="BP267" s="0" t="inlineStr">
        <is>
          <t>220V便携式可充电无线电吹风机2600毫安</t>
        </is>
      </c>
      <c r="BQ267" s="0" t="inlineStr">
        <is>
          <t>220V Portable Rechargeable Cordless Hair Dryer 2600 Mah</t>
        </is>
      </c>
    </row>
    <row r="268" ht="50" customHeight="1" s="1">
      <c r="A268" s="0" t="inlineStr">
        <is>
          <t>YSQ241112003</t>
        </is>
      </c>
      <c r="B268" s="0" t="inlineStr">
        <is>
          <t>Herunwer</t>
        </is>
      </c>
      <c r="C268" s="0" t="inlineStr">
        <is>
          <t>2WXX20250106</t>
        </is>
      </c>
      <c r="D268" s="0" t="inlineStr">
        <is>
          <t>-</t>
        </is>
      </c>
      <c r="E268" s="0" t="n"/>
      <c r="F268" s="0">
        <f>C268&amp;D268&amp;A268&amp;D268&amp;B268</f>
        <v/>
      </c>
      <c r="G268" s="0">
        <f>C268&amp;D268&amp;E268&amp;D268&amp;B268</f>
        <v/>
      </c>
      <c r="J268" s="0">
        <f>BN268</f>
        <v/>
      </c>
      <c r="K268" s="0" t="inlineStr">
        <is>
          <t xml:space="preserve">Herunwer </t>
        </is>
      </c>
      <c r="L268" s="0">
        <f>K268&amp;J268</f>
        <v/>
      </c>
      <c r="M268" s="0">
        <f>LEN(L268)</f>
        <v/>
      </c>
      <c r="N268" s="0" t="inlineStr">
        <is>
          <t>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 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t>
        </is>
      </c>
      <c r="O268" s="2">
        <f>IF(ISNUMBER(SEARCH("&lt;br&gt;Size",SUBSTITUTE(TRIM(N268),"&lt;br&gt; ","&lt;br&gt;"))),LEFT(SUBSTITUTE(TRIM(N268),"&lt;br&gt; ","&lt;br&gt;"),SEARCH("&lt;br&gt;Size",SUBSTITUTE(TRIM(N268),"&lt;br&gt; ","&lt;br&gt;"))-1),SUBSTITUTE(TRIM(N268),"&lt;br&gt; ","&lt;br&gt;"))</f>
        <v/>
      </c>
      <c r="P268" s="2">
        <f>IF(ISNUMBER(SEARCH("Size&lt;br&gt;US",O268)),LEFT(O268,SEARCH("Size&lt;br&gt;US",O268)-1),O268)</f>
        <v/>
      </c>
      <c r="Q268" s="2">
        <f>SUBSTITUTE(P268,"&lt;br&gt;",CHAR(10))</f>
        <v/>
      </c>
      <c r="R268" s="2">
        <f>REPLACE(Q268,1,FIND(CHAR(10),Q268),)</f>
        <v/>
      </c>
      <c r="S268" s="3">
        <f>REPLACE(R268,1,FIND(CHAR(10),R268),)</f>
        <v/>
      </c>
      <c r="T268" s="3">
        <f>REPLACE(S268,1,FIND(CHAR(10),S268),)</f>
        <v/>
      </c>
      <c r="U268" s="3">
        <f>REPLACE(T268,1,FIND(CHAR(10),T268),)</f>
        <v/>
      </c>
      <c r="V268" s="3">
        <f>REPLACE(U268,1,FIND(CHAR(10),U268),)</f>
        <v/>
      </c>
      <c r="W268" s="3">
        <f>REPLACE(V268,1,FIND(CHAR(10),V268),)</f>
        <v/>
      </c>
      <c r="X268" s="3">
        <f>REPLACE(W268,1,FIND(CHAR(10),W268),)</f>
        <v/>
      </c>
      <c r="Y268" s="2">
        <f>K268&amp;"【Service】 If you have any questions, please feel free to contact us and we will answer your questions as soon as possible."</f>
        <v/>
      </c>
      <c r="Z268" s="3" t="inlineStr">
        <is>
          <t>best gift</t>
        </is>
      </c>
      <c r="AA268" s="3">
        <f>LEFT(S268,FIND(CHAR(10),S268)-1)</f>
        <v/>
      </c>
      <c r="AB268" s="2">
        <f>LEFT(T268,FIND(CHAR(10),T268)-1)</f>
        <v/>
      </c>
      <c r="AC268" s="2">
        <f>LEFT(U268,FIND(CHAR(10),U268)-1)</f>
        <v/>
      </c>
      <c r="AD268" s="2">
        <f>LEFT(V268,FIND(CHAR(10),V268)-1)</f>
        <v/>
      </c>
      <c r="AE268" s="2">
        <f>LEFT(W268,FIND(CHAR(10),W268)-1)</f>
        <v/>
      </c>
      <c r="AF268" s="0" t="inlineStr">
        <is>
          <t>液体,纸箱,信封件-DE2,信封件-FR,信封件-JP</t>
        </is>
      </c>
      <c r="AG268" s="0" t="inlineStr">
        <is>
          <t>black</t>
        </is>
      </c>
      <c r="AH268" s="0" t="inlineStr">
        <is>
          <t>Free Size</t>
        </is>
      </c>
      <c r="AJ268" s="0" t="inlineStr">
        <is>
          <t>Plastic</t>
        </is>
      </c>
      <c r="AK268" s="0" t="inlineStr">
        <is>
          <t>塑料</t>
        </is>
      </c>
      <c r="AL268" s="0" t="inlineStr">
        <is>
          <t>3.5</t>
        </is>
      </c>
      <c r="AM268" s="0" t="inlineStr">
        <is>
          <t>70</t>
        </is>
      </c>
      <c r="AN268" s="5" t="n">
        <v>0.15</v>
      </c>
      <c r="AO268" s="0" t="n">
        <v>13.99</v>
      </c>
      <c r="AP268" s="0" t="n">
        <v>5.69</v>
      </c>
      <c r="AQ268" s="0" t="n">
        <v>5.99</v>
      </c>
      <c r="AR268" s="0">
        <f>IF(VALUE(TRIM(AM268))&lt;=100,"202411999000529084",IF(VALUE(TRIM(AM268))&lt;=200,"202411999000529085",IF(VALUE(TRIM(AM268))&lt;=300,"202411999000529087",IF(VALUE(TRIM(AM268))&lt;=400,"202411999000529089",IF(VALUE(TRIM(AM268))&lt;=500,"202411999000529090",IF(VALUE(TRIM(AM268))&lt;=1000,"202411999000532718","202411999000536024"))))))</f>
        <v/>
      </c>
      <c r="AU268" s="0" t="inlineStr">
        <is>
          <t>正常</t>
        </is>
      </c>
      <c r="BA268" s="0" t="inlineStr">
        <is>
          <t>http://23.94.38.62/N3IwaGFyK0czR0FCUk1JOGJrOWI1REIyejc0NlpmWm9MOTFaM2hMWWdwR25pSXJnVHNBdVJFNFN3UEN0WTNPZFlnSDJWdllNbkdjPQ.jpg</t>
        </is>
      </c>
      <c r="BB268" s="0" t="inlineStr">
        <is>
          <t>http://23.94.38.62/WnM5a1MzU2t0M0lZTzQ1bXhUeVhRaVdJS0VmTjNxcGNSWVpXbnVtWDFmWVliSGttSDkyMmVzdUMzZ2sramFTVS9haHRYVFN6UWxrPQ.jpg</t>
        </is>
      </c>
      <c r="BC268" s="0" t="inlineStr">
        <is>
          <t>http://23.94.38.62/V0xyL0NjaXBVdzQzSmJtTE1hWGx5UkZmTUtaNkVlK2FqMkx3c1FjbnA5T24wbUNuWW0zaldQWUo0bDV4cC95K1A5NWNZKytqUnVNPQ.jpg</t>
        </is>
      </c>
      <c r="BD268" s="0" t="inlineStr">
        <is>
          <t>http://23.94.38.62/TS9PZm1oc2xXMStGazBOVXl2SXIvMFpQaGNwaElSREdpeDlqWVgvdEpleFBsdUwraEE4MHdZRFJFd25FYkpST1RHTnJDYmtXSXFFPQ.jpg</t>
        </is>
      </c>
      <c r="BE268" s="0" t="inlineStr">
        <is>
          <t>http://23.94.38.62/Z3RBWnRLSlAvSDdmOG55YWh4aUVkdFNzMVArTHArRC9PeVhhQytKR3F0MjhKWGxmZXBNUWl5TW1vN0lwSllITE5QL3FwMFVERGNFPQ.jpg</t>
        </is>
      </c>
      <c r="BF268" s="0" t="inlineStr">
        <is>
          <t>http://23.94.38.62/OE8rRm5vVStGSDR2NGlaT3REcC92OGdIQTBCVkNHOWI3S1J5WnBPSG9aazV5bWNjZWVRZHl1NHdJYzB0UnEvZ0t4RVRmdjRZT3A4PQ.jpg</t>
        </is>
      </c>
      <c r="BG268" s="0" t="inlineStr">
        <is>
          <t>http://23.94.38.62/TjhlbmJSTGZ1MElaSzdBQjhKaTlKbGxsbmVvbEhxRGNVS2h0TFIwSWx4Sy9QR0Z6N0pJM3Rwb2FGMUZvcEppbE1tazl4NmZKQjdJPQ.jpg</t>
        </is>
      </c>
      <c r="BH268" s="0" t="inlineStr">
        <is>
          <t>http://23.94.38.62/STBmemhYQUQybDZKanpYTjR4ZHZBSHp2RkpvemtUdGlyaHpDYUpoempBaFN0NlUxVWFOdmJHcDhPTllOREhtYTNGWnBLYU0rbXNVPQ.jpg</t>
        </is>
      </c>
      <c r="BI268" s="0" t="inlineStr">
        <is>
          <t>http://23.94.38.62/THF0ZTk4cU9PMlQwVDRXTGtpelRWM2VHY0ZKbUhhL2xWYUEzang2Tk5FRFRnRk10TjBkWUg0ME1QbEUzMlFEQ05Lay93N2kvcTVnPQ.jpg</t>
        </is>
      </c>
      <c r="BJ268" s="0" t="inlineStr">
        <is>
          <t>http://23.94.38.62/QytRdG8zeFFmbUV6ZVpjQUJLaWgraW0zSFZvcll1eFo0RXk2K2hWREZxaWY4N3lOWGxIVzZ1VHBKZk81ZlgwUjlGeEQ0UkhnMmZnPQ.jpg@100</t>
        </is>
      </c>
      <c r="BK268" s="0">
        <f>IF(ISBLANK(BJ268),BA268,BJ268)</f>
        <v/>
      </c>
      <c r="BL268" s="0" t="inlineStr">
        <is>
          <t>YSQ241112003</t>
        </is>
      </c>
      <c r="BN268" s="0" t="inlineStr">
        <is>
          <t>Moisturizing And Moisturizing Set Makeup Spray Lasting Oil Control And Sweat Proof And Dry Skin Will Not Peel Off 50ml</t>
        </is>
      </c>
      <c r="BO268" s="0" t="inlineStr">
        <is>
          <t>保湿滋润定妆喷雾持久控油防汗不脱皮50ml</t>
        </is>
      </c>
      <c r="BP268" s="0" t="inlineStr">
        <is>
          <t>DIMSHOW保湿滋润定妆喷雾50ml</t>
        </is>
      </c>
      <c r="BQ268" s="0" t="inlineStr">
        <is>
          <t>Dimshow Moisturizing Makeup Setting Spray 50Ml</t>
        </is>
      </c>
    </row>
    <row r="269" ht="50" customHeight="1" s="1">
      <c r="A269" s="0" t="inlineStr">
        <is>
          <t>MFF241115004</t>
        </is>
      </c>
      <c r="B269" s="0" t="inlineStr">
        <is>
          <t>Herunwer</t>
        </is>
      </c>
      <c r="C269" s="0" t="inlineStr">
        <is>
          <t>2WXX20250106</t>
        </is>
      </c>
      <c r="D269" s="0" t="inlineStr">
        <is>
          <t>-</t>
        </is>
      </c>
      <c r="F269" s="0">
        <f>C269&amp;D269&amp;A269&amp;D269&amp;B269</f>
        <v/>
      </c>
      <c r="G269" s="0">
        <f>C269&amp;D269&amp;E269&amp;D269&amp;B269</f>
        <v/>
      </c>
      <c r="J269" s="0">
        <f>BN269</f>
        <v/>
      </c>
      <c r="K269" s="0" t="inlineStr">
        <is>
          <t xml:space="preserve">Herunwer </t>
        </is>
      </c>
      <c r="L269" s="0">
        <f>K269&amp;J269</f>
        <v/>
      </c>
      <c r="M269" s="0">
        <f>LEN(L269)</f>
        <v/>
      </c>
      <c r="N269" s="0" t="inlineStr">
        <is>
          <t>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t>
        </is>
      </c>
      <c r="O269" s="2">
        <f>IF(ISNUMBER(SEARCH("&lt;br&gt;Size",SUBSTITUTE(TRIM(N269),"&lt;br&gt; ","&lt;br&gt;"))),LEFT(SUBSTITUTE(TRIM(N269),"&lt;br&gt; ","&lt;br&gt;"),SEARCH("&lt;br&gt;Size",SUBSTITUTE(TRIM(N269),"&lt;br&gt; ","&lt;br&gt;"))-1),SUBSTITUTE(TRIM(N269),"&lt;br&gt; ","&lt;br&gt;"))</f>
        <v/>
      </c>
      <c r="P269" s="2">
        <f>IF(ISNUMBER(SEARCH("Size&lt;br&gt;US",O269)),LEFT(O269,SEARCH("Size&lt;br&gt;US",O269)-1),O269)</f>
        <v/>
      </c>
      <c r="Q269" s="2">
        <f>SUBSTITUTE(P269,"&lt;br&gt;",CHAR(10))</f>
        <v/>
      </c>
      <c r="R269" s="2">
        <f>REPLACE(Q269,1,FIND(CHAR(10),Q269),)</f>
        <v/>
      </c>
      <c r="S269" s="3">
        <f>REPLACE(R269,1,FIND(CHAR(10),R269),)</f>
        <v/>
      </c>
      <c r="T269" s="3">
        <f>REPLACE(S269,1,FIND(CHAR(10),S269),)</f>
        <v/>
      </c>
      <c r="U269" s="3">
        <f>REPLACE(T269,1,FIND(CHAR(10),T269),)</f>
        <v/>
      </c>
      <c r="V269" s="3">
        <f>REPLACE(U269,1,FIND(CHAR(10),U269),)</f>
        <v/>
      </c>
      <c r="W269" s="3">
        <f>REPLACE(V269,1,FIND(CHAR(10),V269),)</f>
        <v/>
      </c>
      <c r="X269" s="3">
        <f>REPLACE(W269,1,FIND(CHAR(10),W269),)</f>
        <v/>
      </c>
      <c r="Y269" s="2">
        <f>K269&amp;"【Service】 If you have any questions, please feel free to contact us and we will answer your questions as soon as possible."</f>
        <v/>
      </c>
      <c r="Z269" s="3" t="inlineStr">
        <is>
          <t>best gift</t>
        </is>
      </c>
      <c r="AA269" s="3">
        <f>LEFT(S269,FIND(CHAR(10),S269)-1)</f>
        <v/>
      </c>
      <c r="AB269" s="2">
        <f>LEFT(T269,FIND(CHAR(10),T269)-1)</f>
        <v/>
      </c>
      <c r="AC269" s="2">
        <f>LEFT(U269,FIND(CHAR(10),U269)-1)</f>
        <v/>
      </c>
      <c r="AD269" s="2">
        <f>LEFT(V269,FIND(CHAR(10),V269)-1)</f>
        <v/>
      </c>
      <c r="AE269" s="2">
        <f>LEFT(W269,FIND(CHAR(10),W269)-1)</f>
        <v/>
      </c>
      <c r="AF269" s="0" t="inlineStr">
        <is>
          <t>液体,定制,纸箱</t>
        </is>
      </c>
      <c r="AG269" s="0" t="inlineStr">
        <is>
          <t>Multicolor</t>
        </is>
      </c>
      <c r="AH269" s="0" t="inlineStr">
        <is>
          <t>Free Size</t>
        </is>
      </c>
      <c r="AJ269" s="0" t="inlineStr">
        <is>
          <t>Plastic</t>
        </is>
      </c>
      <c r="AK269" s="0" t="inlineStr">
        <is>
          <t>塑料</t>
        </is>
      </c>
      <c r="AL269" s="0" t="inlineStr">
        <is>
          <t>7</t>
        </is>
      </c>
      <c r="AM269" s="0" t="inlineStr">
        <is>
          <t>92</t>
        </is>
      </c>
      <c r="AN269" s="5" t="n">
        <v>0.2</v>
      </c>
      <c r="AO269" s="0" t="n">
        <v>16.99</v>
      </c>
      <c r="AP269" s="0" t="n">
        <v>6.64</v>
      </c>
      <c r="AQ269" s="0" t="n">
        <v>6.99</v>
      </c>
      <c r="AR269" s="0">
        <f>IF(VALUE(TRIM(AM269))&lt;=100,"202411999000529084",IF(VALUE(TRIM(AM269))&lt;=200,"202411999000529085",IF(VALUE(TRIM(AM269))&lt;=300,"202411999000529087",IF(VALUE(TRIM(AM269))&lt;=400,"202411999000529089",IF(VALUE(TRIM(AM269))&lt;=500,"202411999000529090",IF(VALUE(TRIM(AM269))&lt;=1000,"202411999000532718","202411999000536024"))))))</f>
        <v/>
      </c>
      <c r="AU269" s="0" t="inlineStr">
        <is>
          <t>正常</t>
        </is>
      </c>
      <c r="BA269" s="0" t="inlineStr">
        <is>
          <t>http://23.94.38.62/OGx0WmNXdThiVk1hcDhMSVJjS2xvZm01a2xJZGdvaTF4U25kb29sSitZZmtBaGFYQmVjYnZnbGRRWFhzdEwzL0Y0U1Qya3gwZWxnPQ.jpg</t>
        </is>
      </c>
      <c r="BB269" s="0" t="inlineStr">
        <is>
          <t>http://23.94.38.62/QUIvR2E1ZFZPOW1XQ3kyOGIzSG9RVm9FTWwrSjhDQlpSeUlIRjRIODVBaUdSM1UreTV0N0pCWFFpN0dvMTZ1UXlmRGgwMC85WkxnPQ.jpg</t>
        </is>
      </c>
      <c r="BC269" s="0" t="inlineStr">
        <is>
          <t>http://23.94.38.62/SGlZa0h0SnBpVEVkZUliaXgrRnJ6WVNldG56Rnk5R2NEbS9oWE5LQ3FCVXhOZ3F1a2tDNjk1MHRwR1ZkZWNzL0Z3VzY1bWJMSzNBPQ.jpg</t>
        </is>
      </c>
      <c r="BD269" s="0" t="inlineStr">
        <is>
          <t>http://23.94.38.62/Nk4wT3N4MzBsNHVzTkt4MzBPaVJvWnovaitTODFLekhzcGVNb3ZnQkp2RXF2d0hMaFNsSGd6WjFTbTlwSklBR2V1ejFuTEFKVXRrPQ.jpg</t>
        </is>
      </c>
      <c r="BE269" s="0" t="inlineStr">
        <is>
          <t>http://23.94.38.62/ZlhoaUVNZXNwVUt4czI5bHhiOEFxdXhUVXd6L3BjQjZOM1VoV3gwM2lQR3V1bnRla2Y1bkZaM0JudEpqZVYzSTRxL0txM29OQ0IwPQ.jpg</t>
        </is>
      </c>
      <c r="BF269" s="0" t="inlineStr">
        <is>
          <t>http://23.94.38.62/MHcrYVJWVnI1aHVMNWRwNFhpK1BicnB3YTBQZlpsSUFxQlRTS0ZxcURvdmk1d1pkMzBBTDZ0eFlZSmZ3R3ZFTjhKdHN6ZEtnVTd3PQ.jpg</t>
        </is>
      </c>
      <c r="BG269" s="0" t="inlineStr">
        <is>
          <t>http://23.94.38.62/UVZMUkt0VWU0R0dtVUk4a3c4TkxVNkI0UlY3ZnN1L1ZWcFRhampWVUJrK3BNeVdySC94OWk0b3Uza2VmdmJIb2xOZ253a2RmUHlrPQ.jpg</t>
        </is>
      </c>
      <c r="BH269" s="0" t="inlineStr">
        <is>
          <t>http://23.94.38.62/em9MNklKenNVYmZVNGswVEdXV2lUNFhCV3hJL0liWDZUVlZGQ1lzM2tWdjZJU3hhazBFU3JvSFpMZkNnd2d5UEJlbGhmTDNMR040PQ.jpg</t>
        </is>
      </c>
      <c r="BI269" s="0" t="inlineStr">
        <is>
          <t>http://23.94.38.62/cGw3Q0NVR3pPUURaMGNNcDdmWnlCRzhSRTNOcVdQRy9IQ3c1dUg3eEtBSk9CZDBOaTJlRlhNQU9ZWUV2WEpXWUUxRi84Zlowai9nPQ.jpg</t>
        </is>
      </c>
      <c r="BJ269" s="0" t="inlineStr">
        <is>
          <t>http://23.94.38.62/eTlVWDlvZUNSOG1tNVhIZmhYWEVSd3ZLemQ2UXIxdnMwN3JGSS9QUzh1SFlkZmR0SlA2dmt6Rm9hVmdSNHk2UWZCMW1acnNPQ2xRPQ.jpg@100</t>
        </is>
      </c>
      <c r="BK269" s="0">
        <f>IF(ISBLANK(BJ269),BA269,BJ269)</f>
        <v/>
      </c>
      <c r="BL269" s="0" t="inlineStr">
        <is>
          <t>MFF241115004</t>
        </is>
      </c>
      <c r="BN269" s="0" t="inlineStr">
        <is>
          <t>Mattifying Water Proof Setting Spray For Long Lasting Face Makeup Weightless Matte Finishing Fixing Spray Oil Control Lightweight Hydrate Make Up Spray 60ml</t>
        </is>
      </c>
      <c r="BO269" s="0" t="inlineStr">
        <is>
          <t>哑光防水定妆喷雾，持久面部彩妆轻盈哑光定妆喷雾控油轻盈保湿化妆喷雾 60ml</t>
        </is>
      </c>
      <c r="BP269" s="0" t="inlineStr">
        <is>
          <t>定妆喷雾60ml</t>
        </is>
      </c>
      <c r="BQ269" s="0" t="inlineStr">
        <is>
          <t>Makeup Setting Spray 60Ml</t>
        </is>
      </c>
    </row>
    <row r="270" ht="50" customHeight="1" s="1">
      <c r="A270" s="0" t="inlineStr">
        <is>
          <t>YSQ241123006</t>
        </is>
      </c>
      <c r="B270" s="0" t="inlineStr">
        <is>
          <t>Herunwer</t>
        </is>
      </c>
      <c r="C270" s="0" t="inlineStr">
        <is>
          <t>2WXX20250106</t>
        </is>
      </c>
      <c r="D270" s="0" t="inlineStr">
        <is>
          <t>-</t>
        </is>
      </c>
      <c r="E270" s="0" t="n"/>
      <c r="F270" s="0">
        <f>C270&amp;D270&amp;A270&amp;D270&amp;B270</f>
        <v/>
      </c>
      <c r="G270" s="0">
        <f>C270&amp;D270&amp;E270&amp;D270&amp;B270</f>
        <v/>
      </c>
      <c r="J270" s="0">
        <f>BN270</f>
        <v/>
      </c>
      <c r="K270" s="0" t="inlineStr">
        <is>
          <t xml:space="preserve">Herunwer </t>
        </is>
      </c>
      <c r="L270" s="0">
        <f>K270&amp;J270</f>
        <v/>
      </c>
      <c r="M270" s="0">
        <f>LEN(L270)</f>
        <v/>
      </c>
      <c r="N270" s="0" t="inlineStr">
        <is>
          <t>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t>
        </is>
      </c>
      <c r="O270" s="2">
        <f>IF(ISNUMBER(SEARCH("&lt;br&gt;Size",SUBSTITUTE(TRIM(N270),"&lt;br&gt; ","&lt;br&gt;"))),LEFT(SUBSTITUTE(TRIM(N270),"&lt;br&gt; ","&lt;br&gt;"),SEARCH("&lt;br&gt;Size",SUBSTITUTE(TRIM(N270),"&lt;br&gt; ","&lt;br&gt;"))-1),SUBSTITUTE(TRIM(N270),"&lt;br&gt; ","&lt;br&gt;"))</f>
        <v/>
      </c>
      <c r="P270" s="2">
        <f>IF(ISNUMBER(SEARCH("Size&lt;br&gt;US",O270)),LEFT(O270,SEARCH("Size&lt;br&gt;US",O270)-1),O270)</f>
        <v/>
      </c>
      <c r="Q270" s="2">
        <f>SUBSTITUTE(P270,"&lt;br&gt;",CHAR(10))</f>
        <v/>
      </c>
      <c r="R270" s="2">
        <f>REPLACE(Q270,1,FIND(CHAR(10),Q270),)</f>
        <v/>
      </c>
      <c r="S270" s="3">
        <f>REPLACE(R270,1,FIND(CHAR(10),R270),)</f>
        <v/>
      </c>
      <c r="T270" s="3">
        <f>REPLACE(S270,1,FIND(CHAR(10),S270),)</f>
        <v/>
      </c>
      <c r="U270" s="3">
        <f>REPLACE(T270,1,FIND(CHAR(10),T270),)</f>
        <v/>
      </c>
      <c r="V270" s="3">
        <f>REPLACE(U270,1,FIND(CHAR(10),U270),)</f>
        <v/>
      </c>
      <c r="W270" s="3">
        <f>REPLACE(V270,1,FIND(CHAR(10),V270),)</f>
        <v/>
      </c>
      <c r="X270" s="3">
        <f>REPLACE(W270,1,FIND(CHAR(10),W270),)</f>
        <v/>
      </c>
      <c r="Y270" s="2">
        <f>K270&amp;"【Service】 If you have any questions, please feel free to contact us and we will answer your questions as soon as possible."</f>
        <v/>
      </c>
      <c r="Z270" s="3" t="inlineStr">
        <is>
          <t>best gift</t>
        </is>
      </c>
      <c r="AA270" s="3">
        <f>LEFT(S270,FIND(CHAR(10),S270)-1)</f>
        <v/>
      </c>
      <c r="AB270" s="2">
        <f>LEFT(T270,FIND(CHAR(10),T270)-1)</f>
        <v/>
      </c>
      <c r="AC270" s="2">
        <f>LEFT(U270,FIND(CHAR(10),U270)-1)</f>
        <v/>
      </c>
      <c r="AD270" s="2">
        <f>LEFT(V270,FIND(CHAR(10),V270)-1)</f>
        <v/>
      </c>
      <c r="AE270" s="2">
        <f>LEFT(W270,FIND(CHAR(10),W270)-1)</f>
        <v/>
      </c>
      <c r="AF270" s="0" t="inlineStr">
        <is>
          <t>液体,纸箱,信封件-DE2</t>
        </is>
      </c>
      <c r="AG270" s="0" t="inlineStr">
        <is>
          <t>color</t>
        </is>
      </c>
      <c r="AH270" s="0" t="inlineStr">
        <is>
          <t>Free Size</t>
        </is>
      </c>
      <c r="AJ270" s="0" t="inlineStr">
        <is>
          <t>Plastic</t>
        </is>
      </c>
      <c r="AK270" s="0" t="inlineStr">
        <is>
          <t>塑料</t>
        </is>
      </c>
      <c r="AL270" s="0" t="inlineStr">
        <is>
          <t>5</t>
        </is>
      </c>
      <c r="AM270" s="0" t="inlineStr">
        <is>
          <t>75</t>
        </is>
      </c>
      <c r="AN270" s="5" t="n">
        <v>0.17</v>
      </c>
      <c r="AO270" s="0" t="n">
        <v>14.99</v>
      </c>
      <c r="AP270" s="0" t="n">
        <v>5.99</v>
      </c>
      <c r="AQ270" s="0" t="n">
        <v>5.99</v>
      </c>
      <c r="AR270" s="0">
        <f>IF(VALUE(TRIM(AM270))&lt;=100,"202411999000529084",IF(VALUE(TRIM(AM270))&lt;=200,"202411999000529085",IF(VALUE(TRIM(AM270))&lt;=300,"202411999000529087",IF(VALUE(TRIM(AM270))&lt;=400,"202411999000529089",IF(VALUE(TRIM(AM270))&lt;=500,"202411999000529090",IF(VALUE(TRIM(AM270))&lt;=1000,"202411999000532718","202411999000536024"))))))</f>
        <v/>
      </c>
      <c r="AU270" s="0" t="inlineStr">
        <is>
          <t>正常</t>
        </is>
      </c>
      <c r="BA270" s="0" t="inlineStr">
        <is>
          <t>http://23.94.38.62/SWdtVGp3blN3UVNuU3NrSksvbU9JbytQUEpxVFlyL2NzWFVnN3BRSEcwWW1EcCs3Qld4WlloYXdZU0dLZU1yK0dJU2FiVEVHQklNPQ.jpg</t>
        </is>
      </c>
      <c r="BB270" s="0" t="inlineStr">
        <is>
          <t>http://23.94.38.62/RXo3TWhYWEwrYjd6TC92OHc1cDU4UDFlbnhGRDVBUjMwZk1JMnIxMkNyNE9yTWt2VlhOcVovd0ozS21xQ0RSemt1Q0M2THdpK25rPQ.jpg</t>
        </is>
      </c>
      <c r="BC270" s="0" t="inlineStr">
        <is>
          <t>http://23.94.38.62/K0doSy83Q3YzNjNDcE1RQ0J0eTlCVVdzNDEvNUl3N2RFTld6UWQzaWlURHpNdTdNOENGMTZRTi8xSHBkOTFoZTV6Y0M0QlF1ZVFZPQ.jpg</t>
        </is>
      </c>
      <c r="BD270" s="0" t="inlineStr">
        <is>
          <t>http://23.94.38.62/OG5HQjZXOTRLVnVIQnp2Z0srZUpySlE4TzF2Vm9iL1ZLQUtWSjF5UjhkQ01mb3dSWHNTckE5eWxoQTYrZUJqaENhZHpFMmRybUU4PQ.jpg</t>
        </is>
      </c>
      <c r="BE270" s="0" t="inlineStr">
        <is>
          <t>http://23.94.38.62/dllaOWZtSzVrcW0vS0QvV1ZzdlYzS3lhVXNOSDZwSkFFMlFwRlF0RTFJRGIrYWhBc0Y1T2ZtVkVSbDI2SUVZUTJRM1cvdmovdjc4PQ.jpg</t>
        </is>
      </c>
      <c r="BF270" s="0" t="inlineStr">
        <is>
          <t>http://23.94.38.62/anVmOTgzYnZFNjM1MHd0WTdtTHRmKytXSW4wQTNFdVUvRVNiWlRuMGJSRXVpNWZsaEpycXNQODY2dzlHQmJDaWZPbXhta0U2WHU0PQ.jpg</t>
        </is>
      </c>
      <c r="BG270" s="0" t="inlineStr">
        <is>
          <t>http://23.94.38.62/SVlhdFQ4UVhNRjlKem1SM1VDRE9idyt3M08wRkc4UGVwdFNrVmxoNExPVHVnUzZ6cDN0Y0pSY3g0S3VzalBuSEtFMVpqRFlZdXFRPQ.jpg</t>
        </is>
      </c>
      <c r="BH270" s="0" t="inlineStr">
        <is>
          <t>http://23.94.38.62/SzVJUjlNUmhXYnh6NmszUXJlWHc4OXJDaXZzaHdUUTA0WjFTMjNGN2Z5ZEYyWmtZb2ZZSHBwc1pEM1ZMTGlTNFA3cVlmSnVmenZNPQ.jpg</t>
        </is>
      </c>
      <c r="BI270" s="0" t="inlineStr">
        <is>
          <t>http://23.94.38.62/ZTBYeXJkeGQzVUdCd2k3L3RzYUptcTZmL0NZZnNrc2FyN1VGeUdyNWd5Q1V2RVl1TWtXbGw4M09yUE1QTzNxLzFRZTFwU3FIaFg0PQ.jpg</t>
        </is>
      </c>
      <c r="BJ270" s="0" t="inlineStr">
        <is>
          <t>http://23.94.38.62/ejI0S2lGMjY1bHljYnRhK2NCODY1bjBwbE0yUkg4cHN6SERiYVI2MUNEUVF2NEl1eEhSeWQ5bXNma3RJTDJTZURxT2tUelphTTBZPQ.jpg@100</t>
        </is>
      </c>
      <c r="BK270" s="0">
        <f>IF(ISBLANK(BJ270),BA270,BJ270)</f>
        <v/>
      </c>
      <c r="BL270" s="0" t="inlineStr">
        <is>
          <t>YSQ241123006</t>
        </is>
      </c>
      <c r="BN270" s="0" t="inlineStr">
        <is>
          <t>Moisturizing Make-up Spray Perfects Makeup Enhance Makeup Durability Moisturizing Hydrating Smooths And Comfortable Farewell To Dry Rough Makeup 60ml</t>
        </is>
      </c>
      <c r="BO270" s="0" t="inlineStr">
        <is>
          <t>保湿定妆喷雾 完美妆容 增强妆容持久度 保湿补水 顺滑舒适 告别干燥粗糙妆容 60ml</t>
        </is>
      </c>
      <c r="BP270" s="0" t="inlineStr">
        <is>
          <t>保湿定妆喷雾60ml</t>
        </is>
      </c>
      <c r="BQ270" s="0" t="inlineStr">
        <is>
          <t>Moisturizing Makeup Setting Spray 60Ml</t>
        </is>
      </c>
    </row>
    <row r="271" ht="50" customHeight="1" s="1">
      <c r="A271" s="0" t="inlineStr">
        <is>
          <t>TYX241019008</t>
        </is>
      </c>
      <c r="B271" s="0" t="inlineStr">
        <is>
          <t>Herunwer</t>
        </is>
      </c>
      <c r="C271" s="0" t="inlineStr">
        <is>
          <t>2WXX20250106</t>
        </is>
      </c>
      <c r="D271" s="0" t="inlineStr">
        <is>
          <t>-</t>
        </is>
      </c>
      <c r="E271" s="0" t="n"/>
      <c r="F271" s="0">
        <f>C271&amp;D271&amp;A271&amp;D271&amp;B271</f>
        <v/>
      </c>
      <c r="G271" s="0">
        <f>C271&amp;D271&amp;E271&amp;D271&amp;B271</f>
        <v/>
      </c>
      <c r="J271" s="0">
        <f>BN271</f>
        <v/>
      </c>
      <c r="K271" s="0" t="inlineStr">
        <is>
          <t xml:space="preserve">Herunwer </t>
        </is>
      </c>
      <c r="L271" s="0">
        <f>K271&amp;J271</f>
        <v/>
      </c>
      <c r="M271" s="0">
        <f>LEN(L271)</f>
        <v/>
      </c>
      <c r="N271" s="0" t="inlineStr">
        <is>
          <t>Nail Drawing Line Pen Fine Nail Drawing Pen Special Line Drawing Pen Hook Line Pen 7mm Line Drawing Pen Color Drawing&lt;br&gt;Features:&lt;br&gt;    Extremely Fine Pen Head: This nail art cable pen features an extremely fine pen head design, which can draw and detailed lines. The depiction of details is very accurate, making your nail art creation more refined and .&lt;br&gt;    Quality: Designed specifically for nail technicians and nail enthusiasts, this wire drawing pen has performance and is suitable for various nail techniques, such as French nail art, painted nail art, stereoscopic nail art, etc.&lt;br&gt;    drawing sensation: The pen has a comfortable grip, and the strokes are . Whether it's straight lines, curves, or patterns, they can all be in one , making your nail art creation process smoother and more unobstructed.&lt;br&gt;    Easy to operate: Even beginners can easily the usage skills. This line drawing pen has good control and can help you draw even and delicate lines, enhancing the overall beauty of nail art.&lt;br&gt;    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t>
        </is>
      </c>
      <c r="O271" s="2">
        <f>IF(ISNUMBER(SEARCH("&lt;br&gt;Size",SUBSTITUTE(TRIM(N271),"&lt;br&gt; ","&lt;br&gt;"))),LEFT(SUBSTITUTE(TRIM(N271),"&lt;br&gt; ","&lt;br&gt;"),SEARCH("&lt;br&gt;Size",SUBSTITUTE(TRIM(N271),"&lt;br&gt; ","&lt;br&gt;"))-1),SUBSTITUTE(TRIM(N271),"&lt;br&gt; ","&lt;br&gt;"))</f>
        <v/>
      </c>
      <c r="P271" s="2">
        <f>IF(ISNUMBER(SEARCH("Size&lt;br&gt;US",O271)),LEFT(O271,SEARCH("Size&lt;br&gt;US",O271)-1),O271)</f>
        <v/>
      </c>
      <c r="Q271" s="2">
        <f>SUBSTITUTE(P271,"&lt;br&gt;",CHAR(10))</f>
        <v/>
      </c>
      <c r="R271" s="2">
        <f>REPLACE(Q271,1,FIND(CHAR(10),Q271),)</f>
        <v/>
      </c>
      <c r="S271" s="3">
        <f>REPLACE(R271,1,FIND(CHAR(10),R271),)</f>
        <v/>
      </c>
      <c r="T271" s="3">
        <f>REPLACE(S271,1,FIND(CHAR(10),S271),)</f>
        <v/>
      </c>
      <c r="U271" s="3">
        <f>REPLACE(T271,1,FIND(CHAR(10),T271),)</f>
        <v/>
      </c>
      <c r="V271" s="3">
        <f>REPLACE(U271,1,FIND(CHAR(10),U271),)</f>
        <v/>
      </c>
      <c r="W271" s="3">
        <f>REPLACE(V271,1,FIND(CHAR(10),V271),)</f>
        <v/>
      </c>
      <c r="X271" s="3">
        <f>REPLACE(W271,1,FIND(CHAR(10),W271),)</f>
        <v/>
      </c>
      <c r="Y271" s="2">
        <f>K271&amp;"【Service】 If you have any questions, please feel free to contact us and we will answer your questions as soon as possible."</f>
        <v/>
      </c>
      <c r="Z271" s="3" t="inlineStr">
        <is>
          <t>best gift</t>
        </is>
      </c>
      <c r="AA271" s="3">
        <f>LEFT(S271,FIND(CHAR(10),S271)-1)</f>
        <v/>
      </c>
      <c r="AB271" s="2">
        <f>LEFT(T271,FIND(CHAR(10),T271)-1)</f>
        <v/>
      </c>
      <c r="AC271" s="2">
        <f>LEFT(U271,FIND(CHAR(10),U271)-1)</f>
        <v/>
      </c>
      <c r="AD271" s="2">
        <f>LEFT(V271,FIND(CHAR(10),V271)-1)</f>
        <v/>
      </c>
      <c r="AE271" s="2">
        <f>LEFT(W271,FIND(CHAR(10),W271)-1)</f>
        <v/>
      </c>
      <c r="AF271" s="0" t="inlineStr">
        <is>
          <t>膏体,定制,纸箱</t>
        </is>
      </c>
      <c r="AG271" s="0" t="inlineStr">
        <is>
          <t>white</t>
        </is>
      </c>
      <c r="AH271" s="0" t="inlineStr">
        <is>
          <t>Free Size</t>
        </is>
      </c>
      <c r="AJ271" s="0" t="inlineStr">
        <is>
          <t>Plastic</t>
        </is>
      </c>
      <c r="AK271" s="0" t="inlineStr">
        <is>
          <t>塑料</t>
        </is>
      </c>
      <c r="AL271" s="0" t="inlineStr">
        <is>
          <t>5</t>
        </is>
      </c>
      <c r="AM271" s="0" t="inlineStr">
        <is>
          <t>100</t>
        </is>
      </c>
      <c r="AN271" s="5" t="n">
        <v>0.22</v>
      </c>
      <c r="AO271" s="0" t="n">
        <v>15.99</v>
      </c>
      <c r="AP271" s="0" t="n">
        <v>6.36</v>
      </c>
      <c r="AQ271" s="0" t="n">
        <v>5.99</v>
      </c>
      <c r="AR271" s="0">
        <f>IF(VALUE(TRIM(AM271))&lt;=100,"202411999000529084",IF(VALUE(TRIM(AM271))&lt;=200,"202411999000529085",IF(VALUE(TRIM(AM271))&lt;=300,"202411999000529087",IF(VALUE(TRIM(AM271))&lt;=400,"202411999000529089",IF(VALUE(TRIM(AM271))&lt;=500,"202411999000529090",IF(VALUE(TRIM(AM271))&lt;=1000,"202411999000532718","202411999000536024"))))))</f>
        <v/>
      </c>
      <c r="AU271" s="0" t="inlineStr">
        <is>
          <t>正常</t>
        </is>
      </c>
      <c r="BA271" s="0" t="inlineStr">
        <is>
          <t>http://23.94.38.62/RkZIc2xhbThsVkl1alQwcjVVQmc1N2VDODY4U1h0L05qUVJMU1IwOHJKWU8xZG1rRndjUEIxb2pYSnV4Mm1KeFI1VmJ5R3RzejRJPQ.jpg</t>
        </is>
      </c>
      <c r="BB271" s="0" t="inlineStr">
        <is>
          <t>http://23.94.38.62/eGVoamVsSEozcjRiSXVvTG1iSml0OWNnL21VY09qa1RZVzZwZDg1SDVEWktubVhkNHp1dnlnMzIxeW5DTkJpNEJ4NmJ0UStIclk4PQ.jpg</t>
        </is>
      </c>
      <c r="BC271" s="0" t="inlineStr">
        <is>
          <t>http://23.94.38.62/eW5rcURESmFKUVE0eGx5YXR5eWk2RmkwOUJNMzNzQlFuSFhmRTc2SlA3MmlIZldhN1F1ZjAzdlF5TVQ4VFRtcUJUQk5ndTZYdUNVPQ.jpg</t>
        </is>
      </c>
      <c r="BD271" s="0" t="inlineStr">
        <is>
          <t>http://23.94.38.62/elF1RlhIM2dieWJJZlIxcENmVjhsOW9NSFJWVGtleXpxSm1ucGRBNnNPa2dqZ1phRUdyc05oY2FiZm9od0cxU1ZZM05UZThXRXI0PQ.jpg</t>
        </is>
      </c>
      <c r="BE271" s="0" t="inlineStr">
        <is>
          <t>http://23.94.38.62/R2ZrMGx1Y1V5RFlIb0k2L0h2OFErekFENE5abVU1ODd6K1MyVWZqKzAxd2M4cGcyN3FtYlErb2ZNb0QvWXk5NktoM2Q2MkluUGF3PQ.jpg</t>
        </is>
      </c>
      <c r="BF271" s="0" t="inlineStr">
        <is>
          <t>http://23.94.38.62/a1JHa294ZGtYc2EvSGJoL3NIRkdxSXNTMTR3YU1jSVVyWE0vUUhGZEx2c0trZXBOVWk3VzZlV0RKWEc2TjlnWGx4RFF1TWhPMmY4PQ.jpg</t>
        </is>
      </c>
      <c r="BG271" s="0" t="n"/>
      <c r="BH271" s="0" t="n"/>
      <c r="BI271" s="0" t="n"/>
      <c r="BJ271" s="0" t="inlineStr">
        <is>
          <t>http://23.94.38.62/Y3dERHFneTUwbU0wY0JQMGJQSFV5MzRmYno1OFRkUWxwa3RyU1hpdEk3ZXhManhCZ0VJa1VHMzJNcDBCR0w2cTNlTTdoWG1mZkpJPQ.jpg@100</t>
        </is>
      </c>
      <c r="BK271" s="0">
        <f>IF(ISBLANK(BJ271),BA271,BJ271)</f>
        <v/>
      </c>
      <c r="BL271" s="0" t="inlineStr">
        <is>
          <t>TYX241019008</t>
        </is>
      </c>
      <c r="BN271" s="0" t="inlineStr">
        <is>
          <t>Nail Drawing Line Pen Fine Nail Drawing Pen Special Line Drawing Pen Hook Line Pen 7mm Line Drawing Pen Color Drawing</t>
        </is>
      </c>
      <c r="BO271" s="0" t="inlineStr">
        <is>
          <t>指甲画线笔 细指甲画线笔 专用画线笔 勾线笔 7mm画线笔 彩色绘图</t>
        </is>
      </c>
      <c r="BP271" s="0" t="inlineStr">
        <is>
          <t>彩绘</t>
        </is>
      </c>
      <c r="BQ271" s="0" t="inlineStr">
        <is>
          <t>Painting</t>
        </is>
      </c>
    </row>
    <row r="272" ht="50" customHeight="1" s="1">
      <c r="A272" s="0" t="inlineStr">
        <is>
          <t>LCX241120002</t>
        </is>
      </c>
      <c r="B272" s="0" t="inlineStr">
        <is>
          <t>Herunwer</t>
        </is>
      </c>
      <c r="C272" s="0" t="inlineStr">
        <is>
          <t>2WXX20250106</t>
        </is>
      </c>
      <c r="D272" s="0" t="inlineStr">
        <is>
          <t>-</t>
        </is>
      </c>
      <c r="F272" s="0">
        <f>C272&amp;D272&amp;A272&amp;D272&amp;B272</f>
        <v/>
      </c>
      <c r="G272" s="0">
        <f>C272&amp;D272&amp;E272&amp;D272&amp;B272</f>
        <v/>
      </c>
      <c r="J272" s="0">
        <f>BN272</f>
        <v/>
      </c>
      <c r="K272" s="0" t="inlineStr">
        <is>
          <t xml:space="preserve">Herunwer </t>
        </is>
      </c>
      <c r="L272" s="0">
        <f>K272&amp;J272</f>
        <v/>
      </c>
      <c r="M272" s="0">
        <f>LEN(L272)</f>
        <v/>
      </c>
      <c r="N272" s="0" t="inlineStr">
        <is>
          <t>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t>
        </is>
      </c>
      <c r="O272" s="2">
        <f>IF(ISNUMBER(SEARCH("&lt;br&gt;Size",SUBSTITUTE(TRIM(N272),"&lt;br&gt; ","&lt;br&gt;"))),LEFT(SUBSTITUTE(TRIM(N272),"&lt;br&gt; ","&lt;br&gt;"),SEARCH("&lt;br&gt;Size",SUBSTITUTE(TRIM(N272),"&lt;br&gt; ","&lt;br&gt;"))-1),SUBSTITUTE(TRIM(N272),"&lt;br&gt; ","&lt;br&gt;"))</f>
        <v/>
      </c>
      <c r="P272" s="2">
        <f>IF(ISNUMBER(SEARCH("Size&lt;br&gt;US",O272)),LEFT(O272,SEARCH("Size&lt;br&gt;US",O272)-1),O272)</f>
        <v/>
      </c>
      <c r="Q272" s="2">
        <f>SUBSTITUTE(P272,"&lt;br&gt;",CHAR(10))</f>
        <v/>
      </c>
      <c r="R272" s="2">
        <f>REPLACE(Q272,1,FIND(CHAR(10),Q272),)</f>
        <v/>
      </c>
      <c r="S272" s="3">
        <f>REPLACE(R272,1,FIND(CHAR(10),R272),)</f>
        <v/>
      </c>
      <c r="T272" s="3">
        <f>REPLACE(S272,1,FIND(CHAR(10),S272),)</f>
        <v/>
      </c>
      <c r="U272" s="3">
        <f>REPLACE(T272,1,FIND(CHAR(10),T272),)</f>
        <v/>
      </c>
      <c r="V272" s="3">
        <f>REPLACE(U272,1,FIND(CHAR(10),U272),)</f>
        <v/>
      </c>
      <c r="W272" s="3">
        <f>REPLACE(V272,1,FIND(CHAR(10),V272),)</f>
        <v/>
      </c>
      <c r="X272" s="3">
        <f>REPLACE(W272,1,FIND(CHAR(10),W272),)</f>
        <v/>
      </c>
      <c r="Y272" s="2">
        <f>K272&amp;"【Service】 If you have any questions, please feel free to contact us and we will answer your questions as soon as possible."</f>
        <v/>
      </c>
      <c r="Z272" s="3" t="inlineStr">
        <is>
          <t>best gift</t>
        </is>
      </c>
      <c r="AA272" s="3">
        <f>LEFT(S272,FIND(CHAR(10),S272)-1)</f>
        <v/>
      </c>
      <c r="AB272" s="2">
        <f>LEFT(T272,FIND(CHAR(10),T272)-1)</f>
        <v/>
      </c>
      <c r="AC272" s="2">
        <f>LEFT(U272,FIND(CHAR(10),U272)-1)</f>
        <v/>
      </c>
      <c r="AD272" s="2">
        <f>LEFT(V272,FIND(CHAR(10),V272)-1)</f>
        <v/>
      </c>
      <c r="AE272" s="2">
        <f>LEFT(W272,FIND(CHAR(10),W272)-1)</f>
        <v/>
      </c>
      <c r="AF272" s="0" t="inlineStr">
        <is>
          <t>定制,纸箱</t>
        </is>
      </c>
      <c r="AG272" s="0" t="inlineStr">
        <is>
          <t>multicolor</t>
        </is>
      </c>
      <c r="AH272" s="0" t="inlineStr">
        <is>
          <t>Free Size</t>
        </is>
      </c>
      <c r="AJ272" s="0" t="inlineStr">
        <is>
          <t>Plastic</t>
        </is>
      </c>
      <c r="AK272" s="0" t="inlineStr">
        <is>
          <t>塑料</t>
        </is>
      </c>
      <c r="AL272" s="0" t="inlineStr">
        <is>
          <t>7</t>
        </is>
      </c>
      <c r="AM272" s="0" t="inlineStr">
        <is>
          <t>24</t>
        </is>
      </c>
      <c r="AN272" s="5" t="n">
        <v>0.05</v>
      </c>
      <c r="AO272" s="0" t="n">
        <v>14.99</v>
      </c>
      <c r="AP272" s="0" t="n">
        <v>5.9</v>
      </c>
      <c r="AQ272" s="0" t="n">
        <v>5.99</v>
      </c>
      <c r="AR272" s="0">
        <f>IF(VALUE(TRIM(AM272))&lt;=100,"202411999000529084",IF(VALUE(TRIM(AM272))&lt;=200,"202411999000529085",IF(VALUE(TRIM(AM272))&lt;=300,"202411999000529087",IF(VALUE(TRIM(AM272))&lt;=400,"202411999000529089",IF(VALUE(TRIM(AM272))&lt;=500,"202411999000529090",IF(VALUE(TRIM(AM272))&lt;=1000,"202411999000532718","202411999000536024"))))))</f>
        <v/>
      </c>
      <c r="AU272" s="0" t="inlineStr">
        <is>
          <t>正常</t>
        </is>
      </c>
      <c r="BA272" s="0" t="inlineStr">
        <is>
          <t>http://23.94.38.62/QWRLMk1Vb3NjQytnZ2dpVjRPcGU0Y2Q2Tmdyakdqbk5OMkI2MHhTZDlVMFRaZkczUmxYTmJZNlhDSDZRaUhreG9tbWxDN0hTVWRzPQ.jpg</t>
        </is>
      </c>
      <c r="BB272" s="0" t="inlineStr">
        <is>
          <t>http://23.94.38.62/QjMvOHF3Tm9UUnR0M25sclBwY3RUREYydGhoZS9QZ0lxQlo4dnNBckxtSDdrMTJNeGxSb003d2ExRW5raENuREpkVkpkcjR5WGxZPQ.jpg</t>
        </is>
      </c>
      <c r="BC272" s="0" t="inlineStr">
        <is>
          <t>http://23.94.38.62/UE9KTzZWMENMcGVtYUNUUVFabG55MTdmeFJnV2FJNmUrcjA1ZWcrUVQ3ZjZMVldhbGNhSWZ2cmRsOVA3YmJwVzJ1dy9NaWdMTmFJPQ.jpg</t>
        </is>
      </c>
      <c r="BD272" s="0" t="inlineStr">
        <is>
          <t>http://23.94.38.62/NFFYM1lSa21YR1ZkZEdCS3U2L0FRcHF1alcwMEt4NjJCMjBRYStmQVVIR00yTldqdjVhenlwLytqSThmODZXaDYySGpERWRvTXRrPQ.jpg</t>
        </is>
      </c>
      <c r="BE272" s="0" t="inlineStr">
        <is>
          <t>http://23.94.38.62/T3IxK2JhdVZhTE5wRnYzTWdiOGhVVjdXQTUvK25oZGw5RmpjblV0UG9aOUhocFZWRzVRazk2UG1WSGo1c2FuaCtqOFlTK1FTaGhFPQ.jpg</t>
        </is>
      </c>
      <c r="BF272" s="0" t="inlineStr">
        <is>
          <t>http://23.94.38.62/SUZkSWJybzJzZUtrRVJtSjZqaHRKTFI0TlZPblpaK1ZDekk4MTVJZDVjQUphajV6cHF2cGxYSnZITmZOZk0rejRtRTljd00wSWxvPQ.jpg</t>
        </is>
      </c>
      <c r="BG272" s="0" t="inlineStr">
        <is>
          <t>http://23.94.38.62/WDRWR1pFaU15TnZsakFrUWdSTWlENWxaQ2h6V1BaUWhRVzFONElpUjl3dS9JNnNiQklyWW1hOE0xaVJqT3ExeUtQa2hTOFMzdmdzPQ.jpg</t>
        </is>
      </c>
      <c r="BH272" s="0" t="inlineStr">
        <is>
          <t>http://23.94.38.62/ZDlZbkJHMXBuRWE4SHZFN1dwVGlvTkEwTkU5elV3cnBYYlRMbjBmaFJGZU8vb1hvaVo5YXRMM09YWVE1Y1l1T1FwRDg0STRaNmY4PQ.jpg</t>
        </is>
      </c>
      <c r="BI272" s="0" t="inlineStr">
        <is>
          <t>http://23.94.38.62/YndNbENSaDNmOVF2VUpRWTRQWERQZWJZbjB0OWZJWit4N3UwSFRlWkdrVW8wbFc0a3ZjUmQyaGF6ZGlqbTVBdlRyV1FDL0FkWTY0PQ.jpg</t>
        </is>
      </c>
      <c r="BJ272" s="0" t="inlineStr">
        <is>
          <t>http://23.94.38.62/TVhFRFh4Z2Vvekd6UHpma2FPR0JHUzN5NlUxTFlxVlgxN1hiR2pjQ3dnZXM2QXZ2eS9jeWY4d296TFdZZVRUemJvY0greTJoRWdzPQ.jpg@100</t>
        </is>
      </c>
      <c r="BK272" s="0">
        <f>IF(ISBLANK(BJ272),BA272,BJ272)</f>
        <v/>
      </c>
      <c r="BL272" s="0" t="inlineStr">
        <is>
          <t>LCX241120002</t>
        </is>
      </c>
      <c r="BN272" s="0" t="inlineStr">
        <is>
          <t>Sparkling Spotted Tatto O Stickers Easily Create Natural Freckle Makeup</t>
        </is>
      </c>
      <c r="BO272" s="0" t="inlineStr">
        <is>
          <t>闪亮斑点纹身贴纸轻松打造自然雀斑妆容</t>
        </is>
      </c>
      <c r="BP272" s="0" t="inlineStr">
        <is>
          <t>闪光斑点纹身贴   轻松打造自然雀斑妆容 （雀斑化妆贴*6, 钻*165）</t>
        </is>
      </c>
      <c r="BQ272" s="0" t="inlineStr">
        <is>
          <t>Flash Spot Tattoo Stickers To Easily Create Natural Freckles Makeup (Freckles Makeup Stickers * 6, Diamonds * 165)</t>
        </is>
      </c>
    </row>
    <row r="273" ht="50" customHeight="1" s="1">
      <c r="A273" s="0" t="inlineStr">
        <is>
          <t>ZNP241024003</t>
        </is>
      </c>
      <c r="B273" s="0" t="inlineStr">
        <is>
          <t>Herunwer</t>
        </is>
      </c>
      <c r="C273" s="0" t="inlineStr">
        <is>
          <t>2WXX20250106</t>
        </is>
      </c>
      <c r="D273" s="0" t="inlineStr">
        <is>
          <t>-</t>
        </is>
      </c>
      <c r="E273" s="0" t="n"/>
      <c r="F273" s="0">
        <f>C273&amp;D273&amp;A273&amp;D273&amp;B273</f>
        <v/>
      </c>
      <c r="G273" s="0">
        <f>C273&amp;D273&amp;E273&amp;D273&amp;B273</f>
        <v/>
      </c>
      <c r="J273" s="0">
        <f>BN273</f>
        <v/>
      </c>
      <c r="K273" s="0" t="inlineStr">
        <is>
          <t xml:space="preserve">Herunwer </t>
        </is>
      </c>
      <c r="L273" s="0">
        <f>K273&amp;J273</f>
        <v/>
      </c>
      <c r="M273" s="0">
        <f>LEN(L273)</f>
        <v/>
      </c>
      <c r="N273" s="0" t="inlineStr">
        <is>
          <t>Negative Bracelet Men's Titanium Steel Bracelet The Wristband Emits Negative Body's Energy Channels To Circulation&lt;br&gt;Features:&lt;br&gt;     Titanium Bracelet - This bracelet can increase the metabolism of carbohydrate and, reduce stress, and help sleep patterns and mood. Wearing this bracelet can make people .&lt;br&gt;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     Fashion appearance: The titanium bracelet is made of titanium steel,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3" s="2">
        <f>IF(ISNUMBER(SEARCH("&lt;br&gt;Size",SUBSTITUTE(TRIM(N273),"&lt;br&gt; ","&lt;br&gt;"))),LEFT(SUBSTITUTE(TRIM(N273),"&lt;br&gt; ","&lt;br&gt;"),SEARCH("&lt;br&gt;Size",SUBSTITUTE(TRIM(N273),"&lt;br&gt; ","&lt;br&gt;"))-1),SUBSTITUTE(TRIM(N273),"&lt;br&gt; ","&lt;br&gt;"))</f>
        <v/>
      </c>
      <c r="P273" s="2">
        <f>IF(ISNUMBER(SEARCH("Size&lt;br&gt;US",O273)),LEFT(O273,SEARCH("Size&lt;br&gt;US",O273)-1),O273)</f>
        <v/>
      </c>
      <c r="Q273" s="2">
        <f>SUBSTITUTE(P273,"&lt;br&gt;",CHAR(10))</f>
        <v/>
      </c>
      <c r="R273" s="2">
        <f>REPLACE(Q273,1,FIND(CHAR(10),Q273),)</f>
        <v/>
      </c>
      <c r="S273" s="3">
        <f>REPLACE(R273,1,FIND(CHAR(10),R273),)</f>
        <v/>
      </c>
      <c r="T273" s="3">
        <f>REPLACE(S273,1,FIND(CHAR(10),S273),)</f>
        <v/>
      </c>
      <c r="U273" s="3">
        <f>REPLACE(T273,1,FIND(CHAR(10),T273),)</f>
        <v/>
      </c>
      <c r="V273" s="3">
        <f>REPLACE(U273,1,FIND(CHAR(10),U273),)</f>
        <v/>
      </c>
      <c r="W273" s="3">
        <f>REPLACE(V273,1,FIND(CHAR(10),V273),)</f>
        <v/>
      </c>
      <c r="X273" s="3">
        <f>REPLACE(W273,1,FIND(CHAR(10),W273),)</f>
        <v/>
      </c>
      <c r="Y273" s="2">
        <f>K273&amp;"【Service】 If you have any questions, please feel free to contact us and we will answer your questions as soon as possible."</f>
        <v/>
      </c>
      <c r="Z273" s="3" t="inlineStr">
        <is>
          <t>best gift</t>
        </is>
      </c>
      <c r="AA273" s="3">
        <f>LEFT(S273,FIND(CHAR(10),S273)-1)</f>
        <v/>
      </c>
      <c r="AB273" s="2">
        <f>LEFT(T273,FIND(CHAR(10),T273)-1)</f>
        <v/>
      </c>
      <c r="AC273" s="2">
        <f>LEFT(U273,FIND(CHAR(10),U273)-1)</f>
        <v/>
      </c>
      <c r="AD273" s="2">
        <f>LEFT(V273,FIND(CHAR(10),V273)-1)</f>
        <v/>
      </c>
      <c r="AE273" s="2">
        <f>LEFT(W273,FIND(CHAR(10),W273)-1)</f>
        <v/>
      </c>
      <c r="AF273" s="0" t="inlineStr">
        <is>
          <t>定制,视频,纸箱</t>
        </is>
      </c>
      <c r="AG273" s="0" t="inlineStr">
        <is>
          <t>multicolor</t>
        </is>
      </c>
      <c r="AH273" s="0" t="inlineStr">
        <is>
          <t>Free Size</t>
        </is>
      </c>
      <c r="AJ273" s="0" t="inlineStr">
        <is>
          <t>Plastic</t>
        </is>
      </c>
      <c r="AK273" s="0" t="inlineStr">
        <is>
          <t>塑料</t>
        </is>
      </c>
      <c r="AL273" s="0" t="inlineStr">
        <is>
          <t>5</t>
        </is>
      </c>
      <c r="AM273" s="0" t="inlineStr">
        <is>
          <t>22</t>
        </is>
      </c>
      <c r="AN273" s="5" t="n">
        <v>0.05</v>
      </c>
      <c r="AO273" s="0" t="n">
        <v>13.99</v>
      </c>
      <c r="AP273" s="0" t="n">
        <v>5.5</v>
      </c>
      <c r="AQ273" s="0" t="n">
        <v>4.99</v>
      </c>
      <c r="AR273" s="0">
        <f>IF(VALUE(TRIM(AM273))&lt;=100,"202411999000529084",IF(VALUE(TRIM(AM273))&lt;=200,"202411999000529085",IF(VALUE(TRIM(AM273))&lt;=300,"202411999000529087",IF(VALUE(TRIM(AM273))&lt;=400,"202411999000529089",IF(VALUE(TRIM(AM273))&lt;=500,"202411999000529090",IF(VALUE(TRIM(AM273))&lt;=1000,"202411999000532718","202411999000536024"))))))</f>
        <v/>
      </c>
      <c r="AU273" s="0" t="inlineStr">
        <is>
          <t>正常</t>
        </is>
      </c>
      <c r="BA273" s="0" t="inlineStr">
        <is>
          <t>http://23.94.38.62/Q3dseW1TeFJQenBTT3c3YW5FWElLLzg0TVpqSERnK1hnK0VPZG9oVmR1a3lkZSs4ajhCbDFIbDlONkxOMzdaak0wdFluaGhaaWpnPQ.jpg</t>
        </is>
      </c>
      <c r="BB273" s="0" t="inlineStr">
        <is>
          <t>http://23.94.38.62/a2twUFN2ZHRZa2k0WmtnVWJ4SzM5bzdQWXVCQ2U2aDRwajhNdmx0VTcxeUcxK3RJVlViZi9VQzdlYXJ0ZzhVc0JYSHpKYmJEWVVVPQ.jpg</t>
        </is>
      </c>
      <c r="BC273" s="0" t="inlineStr">
        <is>
          <t>http://23.94.38.62/WTRVeFNhcjV1ZTZmOUNSZlRJUUx2VmZrQkltSC96cFVHcThNQXlmZlZSRVNENXI4YTJVMCtEMjFpU0Mvbm1md0ozWHU3QlVSNS8wPQ.jpg</t>
        </is>
      </c>
      <c r="BD273" s="0" t="inlineStr">
        <is>
          <t>http://23.94.38.62/b2QrS3haU2g1c1hQejZpVkdhQkU3OG1HOUpScnFWZ0ZQR0tTQmY0K0lOeEpiU2dUMm5JOUhZeFRleUx0elpUcWt2Z3N4Tm5aa2owPQ.jpg</t>
        </is>
      </c>
      <c r="BE273" s="0" t="inlineStr">
        <is>
          <t>http://23.94.38.62/eVB3eXJkc1RDU3dBUHppWGFGOFF0Snd0a1RqNlJIZUZtNFJGc1QyVDVXMWRiMnllZXp3aEJWNlRLSktHeUpmcWZBVDZkUlQrMVJJPQ.jpg</t>
        </is>
      </c>
      <c r="BF273" s="0" t="inlineStr">
        <is>
          <t>http://23.94.38.62/elVZeklEYlpkTFJaQUk0NzJkUSt2S1FNVXllblZHMUJ2YW5rZUZZUC9yQXUvbUlnVlhidWh6NEZDVTRRQ1B3RVpWaHlVbFcxMWNrPQ.jpg</t>
        </is>
      </c>
      <c r="BG273" s="0" t="inlineStr">
        <is>
          <t>http://23.94.38.62/Tk05eFZvQ3F1SERZT2pUbVYrWjAyWHN4T1UwU3pNME1ZNTdDUFpSUnp0UjNFLzFqRmUyVTN4bzhEeThRajl5aUxKemRRYm12Tm1zPQ.jpg</t>
        </is>
      </c>
      <c r="BH273" s="0" t="inlineStr">
        <is>
          <t>http://23.94.38.62/Qkl2eXQrRUtyZi9NZ1c5Z1JnckZMWTYwSW82RmtGVjF5MTE5SG9Sa3BKcVFnQ0NkaFFYcm03VStmaHZZanFGU1AwaDFmUjVXVGI4PQ.jpg</t>
        </is>
      </c>
      <c r="BI273" s="0" t="inlineStr">
        <is>
          <t>http://23.94.38.62/Qmp6K1FPQTFTMWFpem5hcU9Nem9tK2VVc3FrYWZEV0ppaTQvQ3RCWGNuUEU1eFNaUjB1dkszcndzNmZmUHB4NzdYRHAwWkpoZGJvPQ.jpg</t>
        </is>
      </c>
      <c r="BJ273" s="0" t="inlineStr">
        <is>
          <t>http://23.94.38.62/MlRxQzRTcXJSeVB6Yzd2Nnd2d2k3OWFuRWhhRTUyb0x2V015blpPenFJZEEyaHc4QUhvL2ZFNVNiaytZdnZrRjJ1ZEl1RHBkWFNvPQ.jpg@100</t>
        </is>
      </c>
      <c r="BK273" s="0">
        <f>IF(ISBLANK(BJ273),BA273,BJ273)</f>
        <v/>
      </c>
      <c r="BL273" s="0" t="inlineStr">
        <is>
          <t>ZNP241024003</t>
        </is>
      </c>
      <c r="BN273" s="0" t="inlineStr">
        <is>
          <t>Negative Bracelet Men's Titanium Steel Bracelet The Wristband Emits Negative Body's Energy Channels To Circulation</t>
        </is>
      </c>
      <c r="BO273" s="0" t="inlineStr">
        <is>
          <t>负能量手链男士钛钢手链腕带释放身体负能量通道进行循环</t>
        </is>
      </c>
      <c r="BP273" s="0" t="inlineStr">
        <is>
          <t>时尚钛钢手环</t>
        </is>
      </c>
      <c r="BQ273" s="0" t="inlineStr">
        <is>
          <t>Fashion Titanium Steel Bracelet</t>
        </is>
      </c>
    </row>
    <row r="274" ht="50" customHeight="1" s="1">
      <c r="A274" s="0" t="inlineStr">
        <is>
          <t>ZNP241024004</t>
        </is>
      </c>
      <c r="B274" s="0" t="inlineStr">
        <is>
          <t>Herunwer</t>
        </is>
      </c>
      <c r="C274" s="0" t="inlineStr">
        <is>
          <t>2WXX20250106</t>
        </is>
      </c>
      <c r="D274" s="0" t="inlineStr">
        <is>
          <t>-</t>
        </is>
      </c>
      <c r="E274" s="0" t="n"/>
      <c r="F274" s="0">
        <f>C274&amp;D274&amp;A274&amp;D274&amp;B274</f>
        <v/>
      </c>
      <c r="G274" s="0">
        <f>C274&amp;D274&amp;E274&amp;D274&amp;B274</f>
        <v/>
      </c>
      <c r="J274" s="0">
        <f>BN274</f>
        <v/>
      </c>
      <c r="K274" s="0" t="inlineStr">
        <is>
          <t xml:space="preserve">Herunwer </t>
        </is>
      </c>
      <c r="L274" s="0">
        <f>K274&amp;J274</f>
        <v/>
      </c>
      <c r="M274" s="0">
        <f>LEN(L274)</f>
        <v/>
      </c>
      <c r="N274" s="0" t="inlineStr">
        <is>
          <t>Bracelet The Wristband Body's Channels To Circulation&lt;br&gt;Features:&lt;br&gt; Bracelet - This bracelet can  Happy mood ,  Wearing this bracelet can make people beautiful.&lt;br&gt;The bracelet continuously releases - to stimulate the wrist circulation system, which can promote circulation,&lt;br&gt;      opening design: Our magnetic bracelet is an opening design, which is easy to put on and take off, and can be adjusted according to your wrist size, suitable for any wrist.&lt;br&gt;      Fashion appearance: The bracelet is made ,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is>
      </c>
      <c r="O274" s="2">
        <f>IF(ISNUMBER(SEARCH("&lt;br&gt;Size",SUBSTITUTE(TRIM(N274),"&lt;br&gt; ","&lt;br&gt;"))),LEFT(SUBSTITUTE(TRIM(N274),"&lt;br&gt; ","&lt;br&gt;"),SEARCH("&lt;br&gt;Size",SUBSTITUTE(TRIM(N274),"&lt;br&gt; ","&lt;br&gt;"))-1),SUBSTITUTE(TRIM(N274),"&lt;br&gt; ","&lt;br&gt;"))</f>
        <v/>
      </c>
      <c r="P274" s="2">
        <f>IF(ISNUMBER(SEARCH("Size&lt;br&gt;US",O274)),LEFT(O274,SEARCH("Size&lt;br&gt;US",O274)-1),O274)</f>
        <v/>
      </c>
      <c r="Q274" s="2">
        <f>SUBSTITUTE(P274,"&lt;br&gt;",CHAR(10))</f>
        <v/>
      </c>
      <c r="R274" s="2">
        <f>REPLACE(Q274,1,FIND(CHAR(10),Q274),)</f>
        <v/>
      </c>
      <c r="S274" s="3">
        <f>REPLACE(R274,1,FIND(CHAR(10),R274),)</f>
        <v/>
      </c>
      <c r="T274" s="3">
        <f>REPLACE(S274,1,FIND(CHAR(10),S274),)</f>
        <v/>
      </c>
      <c r="U274" s="3">
        <f>REPLACE(T274,1,FIND(CHAR(10),T274),)</f>
        <v/>
      </c>
      <c r="V274" s="3">
        <f>REPLACE(U274,1,FIND(CHAR(10),U274),)</f>
        <v/>
      </c>
      <c r="W274" s="3">
        <f>REPLACE(V274,1,FIND(CHAR(10),V274),)</f>
        <v/>
      </c>
      <c r="X274" s="3">
        <f>REPLACE(W274,1,FIND(CHAR(10),W274),)</f>
        <v/>
      </c>
      <c r="Y274" s="2">
        <f>K274&amp;"【Service】 If you have any questions, please feel free to contact us and we will answer your questions as soon as possible."</f>
        <v/>
      </c>
      <c r="Z274" s="3" t="inlineStr">
        <is>
          <t>best gift</t>
        </is>
      </c>
      <c r="AA274" s="3">
        <f>LEFT(S274,FIND(CHAR(10),S274)-1)</f>
        <v/>
      </c>
      <c r="AB274" s="2">
        <f>LEFT(T274,FIND(CHAR(10),T274)-1)</f>
        <v/>
      </c>
      <c r="AC274" s="2">
        <f>LEFT(U274,FIND(CHAR(10),U274)-1)</f>
        <v/>
      </c>
      <c r="AD274" s="2">
        <f>LEFT(V274,FIND(CHAR(10),V274)-1)</f>
        <v/>
      </c>
      <c r="AE274" s="2">
        <f>LEFT(W274,FIND(CHAR(10),W274)-1)</f>
        <v/>
      </c>
      <c r="AF274" s="0" t="inlineStr">
        <is>
          <t>视频,定制,纸箱,信封件-FR,信封件-JP</t>
        </is>
      </c>
      <c r="AG274" s="0" t="inlineStr">
        <is>
          <t>multicolor</t>
        </is>
      </c>
      <c r="AH274" s="0" t="inlineStr">
        <is>
          <t>Free Size</t>
        </is>
      </c>
      <c r="AJ274" s="0" t="inlineStr">
        <is>
          <t>Plastic</t>
        </is>
      </c>
      <c r="AK274" s="0" t="inlineStr">
        <is>
          <t>塑料</t>
        </is>
      </c>
      <c r="AL274" s="0" t="inlineStr">
        <is>
          <t>9</t>
        </is>
      </c>
      <c r="AM274" s="0" t="inlineStr">
        <is>
          <t>55</t>
        </is>
      </c>
      <c r="AN274" s="5" t="n">
        <v>0.12</v>
      </c>
      <c r="AO274" s="0" t="n">
        <v>15.99</v>
      </c>
      <c r="AP274" s="0" t="n">
        <v>6.55</v>
      </c>
      <c r="AQ274" s="0" t="n">
        <v>6.99</v>
      </c>
      <c r="AR274" s="0">
        <f>IF(VALUE(TRIM(AM274))&lt;=100,"202411999000529084",IF(VALUE(TRIM(AM274))&lt;=200,"202411999000529085",IF(VALUE(TRIM(AM274))&lt;=300,"202411999000529087",IF(VALUE(TRIM(AM274))&lt;=400,"202411999000529089",IF(VALUE(TRIM(AM274))&lt;=500,"202411999000529090",IF(VALUE(TRIM(AM274))&lt;=1000,"202411999000532718","202411999000536024"))))))</f>
        <v/>
      </c>
      <c r="AU274" s="0" t="inlineStr">
        <is>
          <t>正常</t>
        </is>
      </c>
      <c r="BA274" s="0" t="inlineStr">
        <is>
          <t>http://23.94.38.62/TGlpelFrM01GWWhEOFRua0oxc0tiU1RTM1BKaWJla1NYNlZaU0JqUm80aGZEMy8zcTBhZGkzblBLWUNUbUdRbGtBT1pXdzc3Uy9FPQ.jpg</t>
        </is>
      </c>
      <c r="BB274" s="0" t="inlineStr">
        <is>
          <t>http://23.94.38.62/N2RDRFF0VFFKSjVaVWU5TnBuUVpxaEN4UFZMQ3FrOUk0dU50akxBTDFvTEM5LzhYeWd2ZVZqblNLNlgwRU5yS2Urem84WVBtamNNPQ.jpg</t>
        </is>
      </c>
      <c r="BC274" s="0" t="inlineStr">
        <is>
          <t>http://23.94.38.62/VlA0aVdWZUt1QkdGMGpHNm9UL3BaVEtBdEM0TCtqUjg1aGZ3RGdETks0RkdaWFhwTW5DVzhEQVZ4MFdEWitjajBGUnB0ZlB0cWJVPQ.jpg</t>
        </is>
      </c>
      <c r="BD274" s="0" t="inlineStr">
        <is>
          <t>http://23.94.38.62/cjV4alBOM2dlVk8xN3lLWkZYOFpDQ2lCMEVyOTFsZUFIYjUyWURrOFUrQWJmcGF6ZzhXdEwwYjEyZHlvL3hTcEpWZndPMzc2MG1VPQ.jpg</t>
        </is>
      </c>
      <c r="BE274" s="0" t="inlineStr">
        <is>
          <t>http://23.94.38.62/NHgwYmVuVi8vRko3cW1GMC9XNUhiWGVncHlsRzI3MkVzS2FjTTVRVzBBbkk4U3drQ3VGcG1EZDNoL3ZncjRJVG4xNmtWMDFFNmZvPQ.jpg</t>
        </is>
      </c>
      <c r="BF274" s="0" t="inlineStr">
        <is>
          <t>http://23.94.38.62/dkk4TUIrZjVtcXh2N0tHNUNiTHNhSmx6QzlDT1ArQ1M1YXZ2a1NtdWhNcUY3UVhjWkJTUmtwMVltb0R2ajZtMWo5dlhWQVhsVm40PQ.jpg</t>
        </is>
      </c>
      <c r="BG274" s="0" t="inlineStr">
        <is>
          <t>http://23.94.38.62/YXRYT283dmJEclZ4RWpRcTVQRHJOZ05pMWZ2TnRJWmpZTzRCUkJ0VVVNWjN1eklOTCtWMHVGWFNXUVJaaEtCVXNYVXJ5UlNqQWlzPQ.jpg</t>
        </is>
      </c>
      <c r="BH274" s="0" t="inlineStr">
        <is>
          <t>http://23.94.38.62/WlhHajI3eUFBZ1NPRHk5Nk95aUpDb3hobkdkbXVtRXlGakZjdkkvK3JEQXQrNG5xejlYZTdVRFl5K1dka3lBb1F2dkY0R0pRd1Q4PQ.jpg</t>
        </is>
      </c>
      <c r="BI274" s="0" t="inlineStr">
        <is>
          <t>http://23.94.38.62/cVBCczlJSWlieFhxWFo2RjVIVVd6bVc0cS9yYTVISHRhWUtoLzBWSkdnckpvZzgxSzVvQ0NSVEYxNCtTeVFlcGVWbDVQRXBQSGcwPQ.jpg</t>
        </is>
      </c>
      <c r="BJ274" s="0" t="inlineStr">
        <is>
          <t>http://23.94.38.62/ZXQwWjNWTnR1SWRENUpIV0ZiL2srWnlvNTlzK3RyNFhNMGVCSjNIVmF6RVNnQkxNVnZDeTYvZk5DT1Z1R3RRYk1LWXBicU82dnR3PQ.jpg@100</t>
        </is>
      </c>
      <c r="BK274" s="0">
        <f>IF(ISBLANK(BJ274),BA274,BJ274)</f>
        <v/>
      </c>
      <c r="BL274" s="0" t="inlineStr">
        <is>
          <t>ZNP241024004</t>
        </is>
      </c>
      <c r="BN274" s="0" t="inlineStr">
        <is>
          <t>Bracelet The Wristband Body's Channels To Circulation</t>
        </is>
      </c>
      <c r="BO274" s="0" t="inlineStr">
        <is>
          <t>手环 腕带 身体的循环通道</t>
        </is>
      </c>
      <c r="BP274" s="0" t="inlineStr">
        <is>
          <t>绿色碎珠手链</t>
        </is>
      </c>
      <c r="BQ274" s="0" t="inlineStr">
        <is>
          <t>Green Bead Bracelet</t>
        </is>
      </c>
    </row>
    <row r="275" ht="50" customHeight="1" s="1">
      <c r="A275" s="0" t="inlineStr">
        <is>
          <t>ZNP241029001</t>
        </is>
      </c>
      <c r="B275" s="0" t="inlineStr">
        <is>
          <t>Herunwer</t>
        </is>
      </c>
      <c r="C275" s="0" t="inlineStr">
        <is>
          <t>2WXX20250106</t>
        </is>
      </c>
      <c r="D275" s="0" t="inlineStr">
        <is>
          <t>-</t>
        </is>
      </c>
      <c r="E275" s="0" t="n"/>
      <c r="F275" s="0">
        <f>C275&amp;D275&amp;A275&amp;D275&amp;B275</f>
        <v/>
      </c>
      <c r="G275" s="0">
        <f>C275&amp;D275&amp;E275&amp;D275&amp;B275</f>
        <v/>
      </c>
      <c r="J275" s="0">
        <f>BN275</f>
        <v/>
      </c>
      <c r="K275" s="0" t="inlineStr">
        <is>
          <t xml:space="preserve">Herunwer </t>
        </is>
      </c>
      <c r="L275" s="0">
        <f>K275&amp;J275</f>
        <v/>
      </c>
      <c r="M275" s="0">
        <f>LEN(L275)</f>
        <v/>
      </c>
      <c r="N275" s="0" t="inlineStr">
        <is>
          <t>Nail Art Claw DIY Exquisite Nail Art Nail Art A Versatile Manicure DIY Tool&lt;br&gt;Features:&lt;br&gt;It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  It is very elastic and suitable for releasing and relieving stress&lt;br&gt; It is very suitable for giving to family and . Your family will definitely be very happy to receive this gift.&lt;br&gt;Product Description:&lt;br&gt;1x Manicure Tools&lt;br&gt;</t>
        </is>
      </c>
      <c r="O275" s="2">
        <f>IF(ISNUMBER(SEARCH("&lt;br&gt;Size",SUBSTITUTE(TRIM(N275),"&lt;br&gt; ","&lt;br&gt;"))),LEFT(SUBSTITUTE(TRIM(N275),"&lt;br&gt; ","&lt;br&gt;"),SEARCH("&lt;br&gt;Size",SUBSTITUTE(TRIM(N275),"&lt;br&gt; ","&lt;br&gt;"))-1),SUBSTITUTE(TRIM(N275),"&lt;br&gt; ","&lt;br&gt;"))</f>
        <v/>
      </c>
      <c r="P275" s="2">
        <f>IF(ISNUMBER(SEARCH("Size&lt;br&gt;US",O275)),LEFT(O275,SEARCH("Size&lt;br&gt;US",O275)-1),O275)</f>
        <v/>
      </c>
      <c r="Q275" s="2">
        <f>SUBSTITUTE(P275,"&lt;br&gt;",CHAR(10))</f>
        <v/>
      </c>
      <c r="R275" s="2">
        <f>REPLACE(Q275,1,FIND(CHAR(10),Q275),)</f>
        <v/>
      </c>
      <c r="S275" s="3">
        <f>REPLACE(R275,1,FIND(CHAR(10),R275),)</f>
        <v/>
      </c>
      <c r="T275" s="3">
        <f>REPLACE(S275,1,FIND(CHAR(10),S275),)</f>
        <v/>
      </c>
      <c r="U275" s="3">
        <f>REPLACE(T275,1,FIND(CHAR(10),T275),)</f>
        <v/>
      </c>
      <c r="V275" s="3">
        <f>REPLACE(U275,1,FIND(CHAR(10),U275),)</f>
        <v/>
      </c>
      <c r="W275" s="3">
        <f>REPLACE(V275,1,FIND(CHAR(10),V275),)</f>
        <v/>
      </c>
      <c r="X275" s="3">
        <f>REPLACE(W275,1,FIND(CHAR(10),W275),)</f>
        <v/>
      </c>
      <c r="Y275" s="2">
        <f>K275&amp;"【Service】 If you have any questions, please feel free to contact us and we will answer your questions as soon as possible."</f>
        <v/>
      </c>
      <c r="Z275" s="3" t="inlineStr">
        <is>
          <t>best gift</t>
        </is>
      </c>
      <c r="AA275" s="3">
        <f>LEFT(S275,FIND(CHAR(10),S275)-1)</f>
        <v/>
      </c>
      <c r="AB275" s="2">
        <f>LEFT(T275,FIND(CHAR(10),T275)-1)</f>
        <v/>
      </c>
      <c r="AC275" s="2">
        <f>LEFT(U275,FIND(CHAR(10),U275)-1)</f>
        <v/>
      </c>
      <c r="AD275" s="2">
        <f>LEFT(V275,FIND(CHAR(10),V275)-1)</f>
        <v/>
      </c>
      <c r="AE275" s="2">
        <f>LEFT(W275,FIND(CHAR(10),W275)-1)</f>
        <v/>
      </c>
      <c r="AF275" s="0" t="inlineStr">
        <is>
          <t>随机,信封件-FR,信封件-JP</t>
        </is>
      </c>
      <c r="AG275" s="0" t="inlineStr">
        <is>
          <t>multicolor</t>
        </is>
      </c>
      <c r="AH275" s="0" t="inlineStr">
        <is>
          <t>Free Size</t>
        </is>
      </c>
      <c r="AJ275" s="0" t="inlineStr">
        <is>
          <t>Silica gel</t>
        </is>
      </c>
      <c r="AK275" s="0" t="inlineStr">
        <is>
          <t>硅胶</t>
        </is>
      </c>
      <c r="AL275" s="0" t="inlineStr">
        <is>
          <t>1.9</t>
        </is>
      </c>
      <c r="AM275" s="0" t="inlineStr">
        <is>
          <t>36</t>
        </is>
      </c>
      <c r="AN275" s="5" t="n">
        <v>0.08</v>
      </c>
      <c r="AO275" s="0" t="n">
        <v>11.99</v>
      </c>
      <c r="AP275" s="0" t="n">
        <v>4.88</v>
      </c>
      <c r="AQ275" s="0" t="n">
        <v>4.99</v>
      </c>
      <c r="AR275" s="0">
        <f>IF(VALUE(TRIM(AM275))&lt;=100,"202411999000529084",IF(VALUE(TRIM(AM275))&lt;=200,"202411999000529085",IF(VALUE(TRIM(AM275))&lt;=300,"202411999000529087",IF(VALUE(TRIM(AM275))&lt;=400,"202411999000529089",IF(VALUE(TRIM(AM275))&lt;=500,"202411999000529090",IF(VALUE(TRIM(AM275))&lt;=1000,"202411999000532718","202411999000536024"))))))</f>
        <v/>
      </c>
      <c r="AU275" s="0" t="inlineStr">
        <is>
          <t>正常</t>
        </is>
      </c>
      <c r="BA275" s="0" t="inlineStr">
        <is>
          <t>http://23.94.38.62/RjFWSGUwVmxqZDNFR01kRmNRdzFWVUljU1FWY0lkdWN6d0dONTJwOHZZS0lQS0UxZzZSR3NDdjJ0NWdMZWFZYzdKV3VaQXdGUGFZPQ.jpg</t>
        </is>
      </c>
      <c r="BB275" s="0" t="inlineStr">
        <is>
          <t>http://23.94.38.62/QlRrcGpITDlRaGhweUZvb2dFVGU1TXVDODUrNmo5OFZyd1g0QnE5RWtUUFpLZ2VkYUFLUFpkUWV5RWlFSWRtTlRwS2FnVjRuamJVPQ.jpg</t>
        </is>
      </c>
      <c r="BC275" s="0" t="inlineStr">
        <is>
          <t>http://23.94.38.62/SVlMbDMzYlh1eU9IZlZtWW1rRUVQR1F0Z3E3M2lWYlFkVmpta3NBY2MvQ0VMVTVtYUpvWHRzU1JVMkoxQk1XTUNKemxSRVdYdXhnPQ.jpg</t>
        </is>
      </c>
      <c r="BD275" s="0" t="inlineStr">
        <is>
          <t>http://23.94.38.62/ZEs0TENSK0FUOEhaK3lrY2VtbE9QZDBQMmh2WGlJLy9paHdkNWcvVVEzMm13V0NqcGdsTlczMHNUN1M2b0M3ZXg5NEZQTkduVlFFPQ.jpg</t>
        </is>
      </c>
      <c r="BE275" s="0" t="inlineStr">
        <is>
          <t>http://23.94.38.62/ZUU1ZVBzSDVnYmYrUHFZWEZMbWpKRTREanM5eUxEVTh3K2lCNVRzaUdRbjJvTGRINVRGM0Fkc0htQ0cxZzRQb0xKdE9hbmp3aTN3PQ.jpg</t>
        </is>
      </c>
      <c r="BF275" s="0" t="inlineStr">
        <is>
          <t>http://23.94.38.62/NTFKZC9hZ005alZSNEdHWWh0MG9pbDdBR3cwcjNEc3ZsM3p1Vi9MS3llYTEvb2VSZGtHOHRQZlA2OVNOSG1yTWdBZy9ENlliM0F3PQ.jpg</t>
        </is>
      </c>
      <c r="BG275" s="0" t="inlineStr">
        <is>
          <t>http://23.94.38.62/aFJKWFkzRUVwZ3JyU1J4R1ppczdMNVEvQ0EvY3BsSWhibDBvOGNldWJJYXBsTU82UlUrZ29ob3JheGZrZ0tLUVBBaUlMc096QTdFPQ.jpg</t>
        </is>
      </c>
      <c r="BH275" s="0" t="inlineStr">
        <is>
          <t>http://23.94.38.62/bFI4NXNvdmIvVitTYVNPZzZMam9Ba1k2TVphcUlPZU1ESDJySk9mWmNPNUNQazNmbGdPTlBWL3ZHei9vL1ljN0NvcjJ1UTlXL0lRPQ.jpg</t>
        </is>
      </c>
      <c r="BI275" s="0" t="inlineStr">
        <is>
          <t>http://23.94.38.62/UzAzU1ZDazhwTzRwb2ZLQU5qbUp5OU5tdjRMQVArU2UvdFBzczVxdExTc1NQcXFreEZsSUtoM1FnOWZrNFZMTzRCblJqRVlnQVhZPQ.jpg</t>
        </is>
      </c>
      <c r="BJ275" s="0" t="inlineStr">
        <is>
          <t>http://23.94.38.62/N3BpcnViZytiYlpvcGJycWN1NmVrc2JnZGlhS1NEOWFvRzFmVWdHY2tET01GTUlKMmZzM0pySjJTRWpQRy9FdU1xSzVJVkdwUXIwPQ.jpg@100</t>
        </is>
      </c>
      <c r="BK275" s="0">
        <f>IF(ISBLANK(BJ275),BA275,BJ275)</f>
        <v/>
      </c>
      <c r="BL275" s="0" t="inlineStr">
        <is>
          <t>ZNP241029001</t>
        </is>
      </c>
      <c r="BN275" s="0" t="inlineStr">
        <is>
          <t>Nail Art Claw DIY Exquisite Nail Art Nail Art A Versatile Manicure DIY Tool</t>
        </is>
      </c>
      <c r="BO275" s="0" t="inlineStr">
        <is>
          <t>美甲爪DIY精致美甲工具 美甲万能DIY工具</t>
        </is>
      </c>
      <c r="BP275" s="0" t="inlineStr">
        <is>
          <t>画美甲固定工具</t>
        </is>
      </c>
      <c r="BQ275" s="0" t="inlineStr">
        <is>
          <t>Nail Art Tools</t>
        </is>
      </c>
    </row>
    <row r="276" ht="50" customHeight="1" s="1">
      <c r="A276" s="0" t="inlineStr">
        <is>
          <t>ZNP241029002</t>
        </is>
      </c>
      <c r="B276" s="0" t="inlineStr">
        <is>
          <t>Herunwer</t>
        </is>
      </c>
      <c r="C276" s="0" t="inlineStr">
        <is>
          <t>2WXX20250106</t>
        </is>
      </c>
      <c r="D276" s="0" t="inlineStr">
        <is>
          <t>-</t>
        </is>
      </c>
      <c r="F276" s="0">
        <f>C276&amp;D276&amp;A276&amp;D276&amp;B276</f>
        <v/>
      </c>
      <c r="G276" s="0">
        <f>C276&amp;D276&amp;E276&amp;D276&amp;B276</f>
        <v/>
      </c>
      <c r="J276" s="0">
        <f>BN276</f>
        <v/>
      </c>
      <c r="K276" s="0" t="inlineStr">
        <is>
          <t xml:space="preserve">Herunwer </t>
        </is>
      </c>
      <c r="L276" s="0">
        <f>K276&amp;J276</f>
        <v/>
      </c>
      <c r="M276" s="0">
        <f>LEN(L276)</f>
        <v/>
      </c>
      <c r="N276" s="0"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and&lt;br&gt;    It is very elastic and suitable for releasing and relieving stress&lt;br&gt;    It is very suitable for giving to family and . Your family will definitely be very happy to receive this gift.&lt;br&gt;Product Description:&lt;br&gt;1x Manicure Tools&lt;br&gt;</t>
        </is>
      </c>
      <c r="O276" s="2">
        <f>IF(ISNUMBER(SEARCH("&lt;br&gt;Size",SUBSTITUTE(TRIM(N276),"&lt;br&gt; ","&lt;br&gt;"))),LEFT(SUBSTITUTE(TRIM(N276),"&lt;br&gt; ","&lt;br&gt;"),SEARCH("&lt;br&gt;Size",SUBSTITUTE(TRIM(N276),"&lt;br&gt; ","&lt;br&gt;"))-1),SUBSTITUTE(TRIM(N276),"&lt;br&gt; ","&lt;br&gt;"))</f>
        <v/>
      </c>
      <c r="P276" s="2">
        <f>IF(ISNUMBER(SEARCH("Size&lt;br&gt;US",O276)),LEFT(O276,SEARCH("Size&lt;br&gt;US",O276)-1),O276)</f>
        <v/>
      </c>
      <c r="Q276" s="2">
        <f>SUBSTITUTE(P276,"&lt;br&gt;",CHAR(10))</f>
        <v/>
      </c>
      <c r="R276" s="2">
        <f>REPLACE(Q276,1,FIND(CHAR(10),Q276),)</f>
        <v/>
      </c>
      <c r="S276" s="3">
        <f>REPLACE(R276,1,FIND(CHAR(10),R276),)</f>
        <v/>
      </c>
      <c r="T276" s="3">
        <f>REPLACE(S276,1,FIND(CHAR(10),S276),)</f>
        <v/>
      </c>
      <c r="U276" s="3">
        <f>REPLACE(T276,1,FIND(CHAR(10),T276),)</f>
        <v/>
      </c>
      <c r="V276" s="3">
        <f>REPLACE(U276,1,FIND(CHAR(10),U276),)</f>
        <v/>
      </c>
      <c r="W276" s="3">
        <f>REPLACE(V276,1,FIND(CHAR(10),V276),)</f>
        <v/>
      </c>
      <c r="X276" s="3">
        <f>REPLACE(W276,1,FIND(CHAR(10),W276),)</f>
        <v/>
      </c>
      <c r="Y276" s="2">
        <f>K276&amp;"【Service】 If you have any questions, please feel free to contact us and we will answer your questions as soon as possible."</f>
        <v/>
      </c>
      <c r="Z276" s="3" t="inlineStr">
        <is>
          <t>best gift</t>
        </is>
      </c>
      <c r="AA276" s="3">
        <f>LEFT(S276,FIND(CHAR(10),S276)-1)</f>
        <v/>
      </c>
      <c r="AB276" s="2">
        <f>LEFT(T276,FIND(CHAR(10),T276)-1)</f>
        <v/>
      </c>
      <c r="AC276" s="2">
        <f>LEFT(U276,FIND(CHAR(10),U276)-1)</f>
        <v/>
      </c>
      <c r="AD276" s="2">
        <f>LEFT(V276,FIND(CHAR(10),V276)-1)</f>
        <v/>
      </c>
      <c r="AE276" s="2">
        <f>LEFT(W276,FIND(CHAR(10),W276)-1)</f>
        <v/>
      </c>
      <c r="AF276" s="0" t="inlineStr">
        <is>
          <t>随机,信封件-DE2</t>
        </is>
      </c>
      <c r="AG276" s="0" t="inlineStr">
        <is>
          <t>multicolor</t>
        </is>
      </c>
      <c r="AH276" s="0" t="inlineStr">
        <is>
          <t>Free Size</t>
        </is>
      </c>
      <c r="AJ276" s="0" t="inlineStr">
        <is>
          <t>Silica gel</t>
        </is>
      </c>
      <c r="AK276" s="0" t="inlineStr">
        <is>
          <t>硅胶</t>
        </is>
      </c>
      <c r="AL276" s="0" t="inlineStr">
        <is>
          <t>2.4</t>
        </is>
      </c>
      <c r="AM276" s="0" t="inlineStr">
        <is>
          <t>65</t>
        </is>
      </c>
      <c r="AN276" s="5" t="n">
        <v>0.14</v>
      </c>
      <c r="AO276" s="0" t="n">
        <v>12.99</v>
      </c>
      <c r="AP276" s="0" t="n">
        <v>5.34</v>
      </c>
      <c r="AQ276" s="0" t="n">
        <v>4.99</v>
      </c>
      <c r="AR276" s="0">
        <f>IF(VALUE(TRIM(AM276))&lt;=100,"202411999000529084",IF(VALUE(TRIM(AM276))&lt;=200,"202411999000529085",IF(VALUE(TRIM(AM276))&lt;=300,"202411999000529087",IF(VALUE(TRIM(AM276))&lt;=400,"202411999000529089",IF(VALUE(TRIM(AM276))&lt;=500,"202411999000529090",IF(VALUE(TRIM(AM276))&lt;=1000,"202411999000532718","202411999000536024"))))))</f>
        <v/>
      </c>
      <c r="AU276" s="0" t="inlineStr">
        <is>
          <t>正常</t>
        </is>
      </c>
      <c r="BA276" s="0" t="inlineStr">
        <is>
          <t>http://23.94.38.62/RVNLVVhNMHNQL01vUGpubmRDVHgxM29qYzRZZmpuWmZXYTc5MW5PcEJJVG8rRkpZdVhyLzZCU2RpUlJuaU1FdHArelBVaTVDQ0ljPQ.jpg</t>
        </is>
      </c>
      <c r="BB276" s="0" t="inlineStr">
        <is>
          <t>http://23.94.38.62/bSt3WUhUbjZUMUI1UFJpeWdsdVByTFhLT0JsUTJTem5DTmhkem9RQ3lzcEtqbzNjU1dQTUJZTmEram5qc0tmaDZFRjQyeTZhYUdBPQ.jpg</t>
        </is>
      </c>
      <c r="BC276" s="0" t="inlineStr">
        <is>
          <t>http://23.94.38.62/TzE4TVJ6VGhobkVNMTN0dzNYaUtUWEI0cS9pZi9jcSt6bHZtWC9tQU9kbWE2aEcxQlg4UnR6Y1daMVFtbUVMeXpNejI4ZUFpOHJ3PQ.jpg</t>
        </is>
      </c>
      <c r="BD276" s="0" t="inlineStr">
        <is>
          <t>http://23.94.38.62/eUZkVGUrbWF1R2ZwRk5zdkZXZnZEeU1EU0lkT2JHUk5TRXVNTkxqbkNjUEZkd0RKTzF4N0VwQXAwYXZDWVA3UkZPaTRHa1NJQW0wPQ.jpg</t>
        </is>
      </c>
      <c r="BE276" s="0" t="inlineStr">
        <is>
          <t>http://23.94.38.62/WGk2VHFDZHlCY2JwTnliQXF1SDJ2bC81QWdGQWRUOUJuRDFsVzJBQmRNVWQzNUkyUmRjNnlTZzVaM0RDMzdwV21yUVc4RUhDMTV3PQ.jpg</t>
        </is>
      </c>
      <c r="BF276" s="0" t="inlineStr">
        <is>
          <t>http://23.94.38.62/a2lmOWVMNnVvNHZacmltdkNORWxLeHBrWC9CUnczQVppcDZUdTFHeVhuN21iWUk0TWdzRW15Nk05NHA1TTF3OVBOQU9HSVE1L0NVPQ.jpg</t>
        </is>
      </c>
      <c r="BG276" s="0" t="inlineStr">
        <is>
          <t>http://23.94.38.62/WHFDS003S21oVXExc2dqL0w3NjVXeWdlVW5vY1RaYWcwdGw3em9FZzVnTmtZazFvdFZFeEZmNm5EQlhzNU1sQzF1S1FoQlM5c3VzPQ.jpg</t>
        </is>
      </c>
      <c r="BH276" s="0" t="inlineStr">
        <is>
          <t>http://23.94.38.62/Z3Z6UjJNR1J5Zk9NUkxKNEVlZ3ZSRHhYWkZaNzZDWGhodmR5V3hPM3ZHVkUxZ0dobjJiTUZSa1F4d0llSUFHWjNrdG1MbDRDZ3lrPQ.jpg</t>
        </is>
      </c>
      <c r="BI276" s="0" t="inlineStr">
        <is>
          <t>http://23.94.38.62/ZUZidGJqU2lUQ29CQldLVCtnNEhtRFlTTmE2OEVuSDM1cnlyZXIxTWNTdlhjZGdPSkJSaGMxeU1EdFRhNi96THo1R2MzQ0RSdXhnPQ.jpg</t>
        </is>
      </c>
      <c r="BJ276" s="0" t="inlineStr">
        <is>
          <t>http://23.94.38.62/cGNzeThLUldiZHVIRm05bGpZbmdXeFpZRnRkRkhJWEFGZWtBSDNoMnZhQThrVnNXa21nM1gvRnBWUHJTMVIrdkFFNXFJUlp2YUdZPQ.jpg@100</t>
        </is>
      </c>
      <c r="BK276" s="0">
        <f>IF(ISBLANK(BJ276),BA276,BJ276)</f>
        <v/>
      </c>
      <c r="BL276" s="0" t="inlineStr">
        <is>
          <t>ZNP241029002</t>
        </is>
      </c>
      <c r="BN276" s="0" t="inlineStr">
        <is>
          <t>Nail Art Claw DIY Exquisite Nail Art Nail Art A Versatile Manicure DIY Tool</t>
        </is>
      </c>
      <c r="BO276" s="0" t="inlineStr">
        <is>
          <t>美甲爪DIY精致美甲工具 美甲万能DIY工具</t>
        </is>
      </c>
      <c r="BP276" s="0" t="inlineStr">
        <is>
          <t>画美甲固定工具</t>
        </is>
      </c>
      <c r="BQ276" s="0" t="inlineStr">
        <is>
          <t>Nail Art Tools</t>
        </is>
      </c>
    </row>
    <row r="277" ht="50" customHeight="1" s="1">
      <c r="A277" s="0" t="inlineStr">
        <is>
          <t>ZNP241029003</t>
        </is>
      </c>
      <c r="B277" s="0" t="inlineStr">
        <is>
          <t>Herunwer</t>
        </is>
      </c>
      <c r="C277" s="0" t="inlineStr">
        <is>
          <t>2WXX20250106</t>
        </is>
      </c>
      <c r="D277" s="0" t="inlineStr">
        <is>
          <t>-</t>
        </is>
      </c>
      <c r="E277" s="0" t="n"/>
      <c r="F277" s="0">
        <f>C277&amp;D277&amp;A277&amp;D277&amp;B277</f>
        <v/>
      </c>
      <c r="G277" s="0">
        <f>C277&amp;D277&amp;E277&amp;D277&amp;B277</f>
        <v/>
      </c>
      <c r="J277" s="0">
        <f>BN277</f>
        <v/>
      </c>
      <c r="K277" s="0" t="inlineStr">
        <is>
          <t xml:space="preserve">Herunwer </t>
        </is>
      </c>
      <c r="L277" s="0">
        <f>K277&amp;J277</f>
        <v/>
      </c>
      <c r="M277" s="0">
        <f>LEN(L277)</f>
        <v/>
      </c>
      <c r="N277" s="0" t="inlineStr">
        <is>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      SAFE MATERIAL: made of quality acrylic, , hamless, and&lt;br&gt;     It is very elastic and suitable for releasing and relieving stress&lt;br&gt;    It is very suitable for giving to family and . Your family will definitely be very happy to receive this gift. Product Description:&lt;br&gt;1x Manicure Tools&lt;br&gt;</t>
        </is>
      </c>
      <c r="O277" s="2">
        <f>IF(ISNUMBER(SEARCH("&lt;br&gt;Size",SUBSTITUTE(TRIM(N277),"&lt;br&gt; ","&lt;br&gt;"))),LEFT(SUBSTITUTE(TRIM(N277),"&lt;br&gt; ","&lt;br&gt;"),SEARCH("&lt;br&gt;Size",SUBSTITUTE(TRIM(N277),"&lt;br&gt; ","&lt;br&gt;"))-1),SUBSTITUTE(TRIM(N277),"&lt;br&gt; ","&lt;br&gt;"))</f>
        <v/>
      </c>
      <c r="P277" s="2">
        <f>IF(ISNUMBER(SEARCH("Size&lt;br&gt;US",O277)),LEFT(O277,SEARCH("Size&lt;br&gt;US",O277)-1),O277)</f>
        <v/>
      </c>
      <c r="Q277" s="2">
        <f>SUBSTITUTE(P277,"&lt;br&gt;",CHAR(10))</f>
        <v/>
      </c>
      <c r="R277" s="2">
        <f>REPLACE(Q277,1,FIND(CHAR(10),Q277),)</f>
        <v/>
      </c>
      <c r="S277" s="3">
        <f>REPLACE(R277,1,FIND(CHAR(10),R277),)</f>
        <v/>
      </c>
      <c r="T277" s="3">
        <f>REPLACE(S277,1,FIND(CHAR(10),S277),)</f>
        <v/>
      </c>
      <c r="U277" s="3">
        <f>REPLACE(T277,1,FIND(CHAR(10),T277),)</f>
        <v/>
      </c>
      <c r="V277" s="3">
        <f>REPLACE(U277,1,FIND(CHAR(10),U277),)</f>
        <v/>
      </c>
      <c r="W277" s="3">
        <f>REPLACE(V277,1,FIND(CHAR(10),V277),)</f>
        <v/>
      </c>
      <c r="X277" s="3">
        <f>REPLACE(W277,1,FIND(CHAR(10),W277),)</f>
        <v/>
      </c>
      <c r="Y277" s="2">
        <f>K277&amp;"【Service】 If you have any questions, please feel free to contact us and we will answer your questions as soon as possible."</f>
        <v/>
      </c>
      <c r="Z277" s="3" t="inlineStr">
        <is>
          <t>best gift</t>
        </is>
      </c>
      <c r="AA277" s="3">
        <f>LEFT(S277,FIND(CHAR(10),S277)-1)</f>
        <v/>
      </c>
      <c r="AB277" s="2">
        <f>LEFT(T277,FIND(CHAR(10),T277)-1)</f>
        <v/>
      </c>
      <c r="AC277" s="2">
        <f>LEFT(U277,FIND(CHAR(10),U277)-1)</f>
        <v/>
      </c>
      <c r="AD277" s="2">
        <f>LEFT(V277,FIND(CHAR(10),V277)-1)</f>
        <v/>
      </c>
      <c r="AE277" s="2">
        <f>LEFT(W277,FIND(CHAR(10),W277)-1)</f>
        <v/>
      </c>
      <c r="AF277" s="0" t="inlineStr">
        <is>
          <t>随机,信封件-FR,信封件-JP</t>
        </is>
      </c>
      <c r="AG277" s="0" t="inlineStr">
        <is>
          <t>multicolor</t>
        </is>
      </c>
      <c r="AH277" s="0" t="inlineStr">
        <is>
          <t>Free Size</t>
        </is>
      </c>
      <c r="AJ277" s="0" t="inlineStr">
        <is>
          <t>Silica gel</t>
        </is>
      </c>
      <c r="AK277" s="0" t="inlineStr">
        <is>
          <t>硅胶</t>
        </is>
      </c>
      <c r="AL277" s="0" t="inlineStr">
        <is>
          <t>2.5</t>
        </is>
      </c>
      <c r="AM277" s="0" t="inlineStr">
        <is>
          <t>62</t>
        </is>
      </c>
      <c r="AN277" s="5" t="n">
        <v>0.14</v>
      </c>
      <c r="AO277" s="0" t="n">
        <v>12.99</v>
      </c>
      <c r="AP277" s="0" t="n">
        <v>5.36</v>
      </c>
      <c r="AQ277" s="0" t="n">
        <v>4.99</v>
      </c>
      <c r="AR277" s="0">
        <f>IF(VALUE(TRIM(AM277))&lt;=100,"202411999000529084",IF(VALUE(TRIM(AM277))&lt;=200,"202411999000529085",IF(VALUE(TRIM(AM277))&lt;=300,"202411999000529087",IF(VALUE(TRIM(AM277))&lt;=400,"202411999000529089",IF(VALUE(TRIM(AM277))&lt;=500,"202411999000529090",IF(VALUE(TRIM(AM277))&lt;=1000,"202411999000532718","202411999000536024"))))))</f>
        <v/>
      </c>
      <c r="AU277" s="0" t="inlineStr">
        <is>
          <t>正常</t>
        </is>
      </c>
      <c r="BA277" s="0" t="inlineStr">
        <is>
          <t>http://23.94.38.62/eUVndzIwL2VOWmtqeC8vSDRzdE42MzNJQS92a2x3K3hLdktQNkZ3aHpCd051a283RDBrUHZYZmVJODlxMzFic2NCR3FTcXM5SW5VPQ.jpg</t>
        </is>
      </c>
      <c r="BB277" s="0" t="inlineStr">
        <is>
          <t>http://23.94.38.62/cVBYdlJuQ2x6Tm9pdmN3emxONnF5SG9ZRUJLL1NkOC9zeWphVUx4ejAwemdlQXlybWpwbERtSlVadE1HOWRhVDV0alFKK1pKVlZnPQ.jpg</t>
        </is>
      </c>
      <c r="BC277" s="0" t="inlineStr">
        <is>
          <t>http://23.94.38.62/ZUFhaGNNcEpmbkE5SzFWVytlRXJxdTlOakU4MnNZTGZqMHllQjBNNWhncU1vTmFseXcyT3RPS0FhV2ZGWnhtbWpPNGJQQVVrUkU0PQ.jpg</t>
        </is>
      </c>
      <c r="BD277" s="0" t="inlineStr">
        <is>
          <t>http://23.94.38.62/ZnhOVmhXQ2p5cFhDTVdaYkdONGRKdW56KzJFSlBscmFEN0pzaFgvU2dwL1o5blRxRXhkOVNlRnNQRUorbjhHMndvVkRKVlV1a3VrPQ.jpg</t>
        </is>
      </c>
      <c r="BE277" s="0" t="inlineStr">
        <is>
          <t>http://23.94.38.62/eERzS2w4YXdhcS8vWVV6eUM1dzdoa280czRRaGxWWWpndG5GMTJxQ3UrVEEvSzJUYmZvNXNDamhEMHlRVE5XSHFRTzV4Z2dVVVpVPQ.jpg</t>
        </is>
      </c>
      <c r="BF277" s="0" t="inlineStr">
        <is>
          <t>http://23.94.38.62/SVJqcWNoNHdidE9aa0lYaHpvaVk2Y294SlB6Y0dUdXdsTGh2aDl4UHJvSEdJRUh4bWg3T2Q4RWtOcHVzcEhaZWdrb0Z4Wk1vRUU4PQ.jpg</t>
        </is>
      </c>
      <c r="BG277" s="0" t="inlineStr">
        <is>
          <t>http://23.94.38.62/Y3grLzJBc3UrQzdFOUZkSThHTDJvOXJUSFRPakgvbFBwMklGSGU0QVRSS3pJWXYvSGxPcnVoV3orbU1kbGl3ZCtxeFVXUmhVdG9vPQ.jpg</t>
        </is>
      </c>
      <c r="BH277" s="0" t="inlineStr">
        <is>
          <t>http://23.94.38.62/Q2pNUG9MbXhHWUlSem9sTkxGRmxhQXd2cGVWOFJoY3VsN3BxZHhNeGhMYjFaZlhjZExNcEFnL01UZ05GZXFkdnZaMkREeXNLNmtjPQ.jpg</t>
        </is>
      </c>
      <c r="BI277" s="0" t="inlineStr">
        <is>
          <t>http://23.94.38.62/ZGlpRTZWR3NrUXRic1h0Z1l4d2o3M0g4YzJORS9ISHF6aG9JSkpBZ3I4SzZoWlhwd0llb0tNZWt6YkxRZUtDZERRdi9tbGN5djJRPQ.jpg</t>
        </is>
      </c>
      <c r="BJ277" s="0" t="inlineStr">
        <is>
          <t>http://23.94.38.62/VWFqSDNYMHpDdXg1WlA3TkR5OGtnLzVBRTV6QzlWUnliNDg2Y3phZUJvMmxyVnMyZkZKSkZDNUxpL09hUTJtUmlCWXlHdzRlc0ZrPQ.jpg@100</t>
        </is>
      </c>
      <c r="BK277" s="0">
        <f>IF(ISBLANK(BJ277),BA277,BJ277)</f>
        <v/>
      </c>
      <c r="BL277" s="0" t="inlineStr">
        <is>
          <t>ZNP241029003</t>
        </is>
      </c>
      <c r="BN277" s="0" t="inlineStr">
        <is>
          <t>Nail Art Claw DIY Exquisite Nail Art Nail Art A Versatile Manicure DIY Tool</t>
        </is>
      </c>
      <c r="BO277" s="0" t="inlineStr">
        <is>
          <t>美甲爪DIY精致美甲工具 美甲万能DIY工具</t>
        </is>
      </c>
      <c r="BP277" s="0" t="inlineStr">
        <is>
          <t>画美甲固定工具</t>
        </is>
      </c>
      <c r="BQ277" s="0" t="inlineStr">
        <is>
          <t>Nail Art Tools</t>
        </is>
      </c>
    </row>
    <row r="278" ht="50" customHeight="1" s="1">
      <c r="A278" s="0" t="inlineStr">
        <is>
          <t>MFF241102007</t>
        </is>
      </c>
      <c r="B278" s="0" t="inlineStr">
        <is>
          <t>Herunwer</t>
        </is>
      </c>
      <c r="C278" s="0" t="inlineStr">
        <is>
          <t>2WXX20250106</t>
        </is>
      </c>
      <c r="D278" s="0" t="inlineStr">
        <is>
          <t>-</t>
        </is>
      </c>
      <c r="E278" s="0" t="n"/>
      <c r="F278" s="0">
        <f>C278&amp;D278&amp;A278&amp;D278&amp;B278</f>
        <v/>
      </c>
      <c r="G278" s="0">
        <f>C278&amp;D278&amp;E278&amp;D278&amp;B278</f>
        <v/>
      </c>
      <c r="J278" s="0">
        <f>BN278</f>
        <v/>
      </c>
      <c r="K278" s="0" t="inlineStr">
        <is>
          <t xml:space="preserve">Herunwer </t>
        </is>
      </c>
      <c r="L278" s="0">
        <f>K278&amp;J278</f>
        <v/>
      </c>
      <c r="M278" s="0">
        <f>LEN(L278)</f>
        <v/>
      </c>
      <c r="N278" s="0" t="inlineStr">
        <is>
          <t>Meditation Tuning Fork 512Hz With Triangles Soothing Relaxation Great For Sound Therappy And Meditation - Ideal Gift Idea&lt;br&gt;Features:&lt;br&gt; 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t>
        </is>
      </c>
      <c r="O278" s="2">
        <f>IF(ISNUMBER(SEARCH("&lt;br&gt;Size",SUBSTITUTE(TRIM(N278),"&lt;br&gt; ","&lt;br&gt;"))),LEFT(SUBSTITUTE(TRIM(N278),"&lt;br&gt; ","&lt;br&gt;"),SEARCH("&lt;br&gt;Size",SUBSTITUTE(TRIM(N278),"&lt;br&gt; ","&lt;br&gt;"))-1),SUBSTITUTE(TRIM(N278),"&lt;br&gt; ","&lt;br&gt;"))</f>
        <v/>
      </c>
      <c r="P278" s="2">
        <f>IF(ISNUMBER(SEARCH("Size&lt;br&gt;US",O278)),LEFT(O278,SEARCH("Size&lt;br&gt;US",O278)-1),O278)</f>
        <v/>
      </c>
      <c r="Q278" s="2">
        <f>SUBSTITUTE(P278,"&lt;br&gt;",CHAR(10))</f>
        <v/>
      </c>
      <c r="R278" s="2">
        <f>REPLACE(Q278,1,FIND(CHAR(10),Q278),)</f>
        <v/>
      </c>
      <c r="S278" s="3">
        <f>REPLACE(R278,1,FIND(CHAR(10),R278),)</f>
        <v/>
      </c>
      <c r="T278" s="3">
        <f>REPLACE(S278,1,FIND(CHAR(10),S278),)</f>
        <v/>
      </c>
      <c r="U278" s="3">
        <f>REPLACE(T278,1,FIND(CHAR(10),T278),)</f>
        <v/>
      </c>
      <c r="V278" s="3">
        <f>REPLACE(U278,1,FIND(CHAR(10),U278),)</f>
        <v/>
      </c>
      <c r="W278" s="3">
        <f>REPLACE(V278,1,FIND(CHAR(10),V278),)</f>
        <v/>
      </c>
      <c r="X278" s="3">
        <f>REPLACE(W278,1,FIND(CHAR(10),W278),)</f>
        <v/>
      </c>
      <c r="Y278" s="2">
        <f>K278&amp;"【Service】 If you have any questions, please feel free to contact us and we will answer your questions as soon as possible."</f>
        <v/>
      </c>
      <c r="Z278" s="3" t="inlineStr">
        <is>
          <t>best gift</t>
        </is>
      </c>
      <c r="AA278" s="3">
        <f>LEFT(S278,FIND(CHAR(10),S278)-1)</f>
        <v/>
      </c>
      <c r="AB278" s="2">
        <f>LEFT(T278,FIND(CHAR(10),T278)-1)</f>
        <v/>
      </c>
      <c r="AC278" s="2">
        <f>LEFT(U278,FIND(CHAR(10),U278)-1)</f>
        <v/>
      </c>
      <c r="AD278" s="2">
        <f>LEFT(V278,FIND(CHAR(10),V278)-1)</f>
        <v/>
      </c>
      <c r="AE278" s="2">
        <f>LEFT(W278,FIND(CHAR(10),W278)-1)</f>
        <v/>
      </c>
      <c r="AF278" s="0" t="inlineStr">
        <is>
          <t>随机,纸箱,信封件-DE2,信封件-FR,信封件-JP</t>
        </is>
      </c>
      <c r="AG278" s="0" t="inlineStr">
        <is>
          <t>Multicolor</t>
        </is>
      </c>
      <c r="AH278" s="0" t="inlineStr">
        <is>
          <t>Free Size</t>
        </is>
      </c>
      <c r="AJ278" s="0" t="inlineStr">
        <is>
          <t>Aluminum alloy</t>
        </is>
      </c>
      <c r="AK278" s="0" t="inlineStr">
        <is>
          <t>铝合金</t>
        </is>
      </c>
      <c r="AL278" s="0" t="inlineStr">
        <is>
          <t>19</t>
        </is>
      </c>
      <c r="AM278" s="0" t="inlineStr">
        <is>
          <t>750</t>
        </is>
      </c>
      <c r="AN278" s="5" t="n">
        <v>1.65</v>
      </c>
      <c r="AO278" s="0" t="n">
        <v>40.99</v>
      </c>
      <c r="AP278" s="0" t="n">
        <v>16.45</v>
      </c>
      <c r="AQ278" s="0" t="n">
        <v>15.99</v>
      </c>
      <c r="AR278" s="0">
        <f>IF(VALUE(TRIM(AM278))&lt;=100,"202411999000529084",IF(VALUE(TRIM(AM278))&lt;=200,"202411999000529085",IF(VALUE(TRIM(AM278))&lt;=300,"202411999000529087",IF(VALUE(TRIM(AM278))&lt;=400,"202411999000529089",IF(VALUE(TRIM(AM278))&lt;=500,"202411999000529090",IF(VALUE(TRIM(AM278))&lt;=1000,"202411999000532718","202411999000536024"))))))</f>
        <v/>
      </c>
      <c r="AU278" s="0" t="inlineStr">
        <is>
          <t>正常</t>
        </is>
      </c>
      <c r="BA278" s="0" t="inlineStr">
        <is>
          <t>http://23.94.38.62/OEt0eVFKZlhVSEFQODh4SUp3RWhqRkhZNmNrRDV3UGZLZ2d2Q0l1bExSTEplN05VTlFwd2p6QTliSHEzcFhWTEhzMXduNC9HaHBzPQ.jpg</t>
        </is>
      </c>
      <c r="BB278" s="0" t="inlineStr">
        <is>
          <t>http://23.94.38.62/RmJHZWE1TjUxR1F3MDcrVFJzLzFhMDN5bmVYUDVUQ29KendCVGt3bEZIZ24wWTc0Ukw0Wm01bVE1eVpaT0hNemluVlcwU2c1NzZRPQ.jpg</t>
        </is>
      </c>
      <c r="BC278" s="0" t="inlineStr">
        <is>
          <t>http://23.94.38.62/ejEvVHNsOFpPT0hFWjVXbi9Ja25zY2w0ZTQwa09zd1VzbXhTKzk1dzIwZEhKNkJTbnVqcUVzMmtkbXRvVmxNT3dhZ2FXQ1QzMDFFPQ.jpg</t>
        </is>
      </c>
      <c r="BD278" s="0" t="inlineStr">
        <is>
          <t>http://23.94.38.62/UUx1SDhuaDJQRmthTitFNVA3cUZzMDRrTVJoclpOVTJQT3VxWDFDZ1lISDhzN3BGS1dVZzhHYVFZQ2Zwbk9ta2cvVWVmeE9yRDc0PQ.jpg</t>
        </is>
      </c>
      <c r="BE278" s="0" t="n"/>
      <c r="BF278" s="0" t="n"/>
      <c r="BG278" s="0" t="n"/>
      <c r="BH278" s="0" t="n"/>
      <c r="BI278" s="0" t="n"/>
      <c r="BJ278" s="0" t="inlineStr">
        <is>
          <t>http://23.94.38.62/ck5md25sRXYrNzhvL3AzY1Z4Q0owbWpLdWZXREhFakx5Y0kyYjJuQXVWajB5eVFZUDdtbHhOYXhPUzIvb1BBRlJTSk82dVd3Rk9zPQ.jpg@100</t>
        </is>
      </c>
      <c r="BK278" s="0">
        <f>IF(ISBLANK(BJ278),BA278,BJ278)</f>
        <v/>
      </c>
      <c r="BL278" s="0" t="inlineStr">
        <is>
          <t>MFF241102007</t>
        </is>
      </c>
      <c r="BN278" s="0" t="inlineStr">
        <is>
          <t>Meditation Tuning Fork 512Hz With Triangles Soothing Relaxation Great For Sound Therappy And Meditation - Ideal Gift Idea</t>
        </is>
      </c>
      <c r="BO278" s="0" t="inlineStr">
        <is>
          <t>冥想音叉 512Hz 带三角形舒缓放松非常适合声音治疗和冥想 - 理想的礼物</t>
        </is>
      </c>
      <c r="BP278" s="0" t="inlineStr">
        <is>
          <t>冥想音叉512赫兹带三角舒缓放松声音疗法冥想礼物金色/银色</t>
        </is>
      </c>
      <c r="BQ278" s="0" t="inlineStr">
        <is>
          <t>Meditation Tuning Fork 512 Hz With Triangle Soothing Relaxation Sound Therapy Meditation Gift Gold/Silver</t>
        </is>
      </c>
    </row>
    <row r="279" ht="50" customHeight="1" s="1">
      <c r="A279" s="0" t="inlineStr">
        <is>
          <t>MFF241102008</t>
        </is>
      </c>
      <c r="B279" s="0" t="inlineStr">
        <is>
          <t>Herunwer</t>
        </is>
      </c>
      <c r="C279" s="0" t="inlineStr">
        <is>
          <t>2WXX20250106</t>
        </is>
      </c>
      <c r="D279" s="0" t="inlineStr">
        <is>
          <t>-</t>
        </is>
      </c>
      <c r="E279" s="0" t="n"/>
      <c r="F279" s="0">
        <f>C279&amp;D279&amp;A279&amp;D279&amp;B279</f>
        <v/>
      </c>
      <c r="G279" s="0">
        <f>C279&amp;D279&amp;E279&amp;D279&amp;B279</f>
        <v/>
      </c>
      <c r="J279" s="0">
        <f>BN279</f>
        <v/>
      </c>
      <c r="K279" s="0" t="inlineStr">
        <is>
          <t xml:space="preserve">Herunwer </t>
        </is>
      </c>
      <c r="L279" s="0">
        <f>K279&amp;J279</f>
        <v/>
      </c>
      <c r="M279" s="0">
        <f>LEN(L279)</f>
        <v/>
      </c>
      <c r="N279" s="0" t="inlineStr">
        <is>
          <t>Meditation Tuning Fork 512Hz With Base Soothing Relaxation Great For Sound Therappy And Meditation - Ideal Gift Idea&lt;br&gt;Features:&lt;br&gt;     relaxation: The audio waves emitted by the tuning fork can help you enter a state of relaxation, reduce stress and anxiety, improve mental health, and promote physical and mental .&lt;br&gt;    Accurate frequency: 512Hz is a widely recognized meditation frequency that can help improve consciousness, enhance intuition and meditation experience, and is suitable for meditation, yoga and other spiritual practices.&lt;br&gt;    Improve concentration: Using the vibration audio of the tuning fork can help focus attention, promote , and improve concentration and focus during meditation.&lt;br&gt;    Easy to use: , just tap the tuning fork gently to produce a clear and melodious sound, suitable for novices and experienced meditators.&lt;br&gt;    Material: Made of aluminum alloy, it is and wear-, ensuring that it can produce a stable sound every it is used, and it will accompany your meditation journey for a long .&lt;br&gt;    Help self-healing: The vibration frequency of the tuning fork can help release negative energy , promote energy , help the body self-repair, and improve overall health.&lt;br&gt;    Beautiful design: The design of the tuning fork is usually and elegant, suitable as a meditation tool or home decoration, adding to the home or meditation space.&lt;br&gt;    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t>
        </is>
      </c>
      <c r="O279" s="2">
        <f>IF(ISNUMBER(SEARCH("&lt;br&gt;Size",SUBSTITUTE(TRIM(N279),"&lt;br&gt; ","&lt;br&gt;"))),LEFT(SUBSTITUTE(TRIM(N279),"&lt;br&gt; ","&lt;br&gt;"),SEARCH("&lt;br&gt;Size",SUBSTITUTE(TRIM(N279),"&lt;br&gt; ","&lt;br&gt;"))-1),SUBSTITUTE(TRIM(N279),"&lt;br&gt; ","&lt;br&gt;"))</f>
        <v/>
      </c>
      <c r="P279" s="2">
        <f>IF(ISNUMBER(SEARCH("Size&lt;br&gt;US",O279)),LEFT(O279,SEARCH("Size&lt;br&gt;US",O279)-1),O279)</f>
        <v/>
      </c>
      <c r="Q279" s="2">
        <f>SUBSTITUTE(P279,"&lt;br&gt;",CHAR(10))</f>
        <v/>
      </c>
      <c r="R279" s="2">
        <f>REPLACE(Q279,1,FIND(CHAR(10),Q279),)</f>
        <v/>
      </c>
      <c r="S279" s="3">
        <f>REPLACE(R279,1,FIND(CHAR(10),R279),)</f>
        <v/>
      </c>
      <c r="T279" s="3">
        <f>REPLACE(S279,1,FIND(CHAR(10),S279),)</f>
        <v/>
      </c>
      <c r="U279" s="3">
        <f>REPLACE(T279,1,FIND(CHAR(10),T279),)</f>
        <v/>
      </c>
      <c r="V279" s="3">
        <f>REPLACE(U279,1,FIND(CHAR(10),U279),)</f>
        <v/>
      </c>
      <c r="W279" s="3">
        <f>REPLACE(V279,1,FIND(CHAR(10),V279),)</f>
        <v/>
      </c>
      <c r="X279" s="3">
        <f>REPLACE(W279,1,FIND(CHAR(10),W279),)</f>
        <v/>
      </c>
      <c r="Y279" s="2">
        <f>K279&amp;"【Service】 If you have any questions, please feel free to contact us and we will answer your questions as soon as possible."</f>
        <v/>
      </c>
      <c r="Z279" s="3" t="inlineStr">
        <is>
          <t>best gift</t>
        </is>
      </c>
      <c r="AA279" s="3">
        <f>LEFT(S279,FIND(CHAR(10),S279)-1)</f>
        <v/>
      </c>
      <c r="AB279" s="2">
        <f>LEFT(T279,FIND(CHAR(10),T279)-1)</f>
        <v/>
      </c>
      <c r="AC279" s="2">
        <f>LEFT(U279,FIND(CHAR(10),U279)-1)</f>
        <v/>
      </c>
      <c r="AD279" s="2">
        <f>LEFT(V279,FIND(CHAR(10),V279)-1)</f>
        <v/>
      </c>
      <c r="AE279" s="2">
        <f>LEFT(W279,FIND(CHAR(10),W279)-1)</f>
        <v/>
      </c>
      <c r="AF279" s="0" t="inlineStr">
        <is>
          <t>随机,纸箱,信封件-DE2,信封件-FR,信封件-JP</t>
        </is>
      </c>
      <c r="AG279" s="0" t="inlineStr">
        <is>
          <t>Multicolor</t>
        </is>
      </c>
      <c r="AH279" s="0" t="inlineStr">
        <is>
          <t>Free Size</t>
        </is>
      </c>
      <c r="AJ279" s="0" t="inlineStr">
        <is>
          <t>Aluminum alloy</t>
        </is>
      </c>
      <c r="AK279" s="0" t="inlineStr">
        <is>
          <t>铝合金</t>
        </is>
      </c>
      <c r="AL279" s="0" t="inlineStr">
        <is>
          <t>19</t>
        </is>
      </c>
      <c r="AM279" s="0" t="inlineStr">
        <is>
          <t>750</t>
        </is>
      </c>
      <c r="AN279" s="5" t="n">
        <v>1.65</v>
      </c>
      <c r="AO279" s="0" t="n">
        <v>40.99</v>
      </c>
      <c r="AP279" s="0" t="n">
        <v>16.45</v>
      </c>
      <c r="AQ279" s="0" t="n">
        <v>15.99</v>
      </c>
      <c r="AR279" s="0">
        <f>IF(VALUE(TRIM(AM279))&lt;=100,"202411999000529084",IF(VALUE(TRIM(AM279))&lt;=200,"202411999000529085",IF(VALUE(TRIM(AM279))&lt;=300,"202411999000529087",IF(VALUE(TRIM(AM279))&lt;=400,"202411999000529089",IF(VALUE(TRIM(AM279))&lt;=500,"202411999000529090",IF(VALUE(TRIM(AM279))&lt;=1000,"202411999000532718","202411999000536024"))))))</f>
        <v/>
      </c>
      <c r="AU279" s="0" t="inlineStr">
        <is>
          <t>正常</t>
        </is>
      </c>
      <c r="BA279" s="0" t="inlineStr">
        <is>
          <t>http://23.94.38.62/TWhDdVRPSmF3STJLd3dvZFA2anBkOXJRUGs1TXdDUkgxN3RETFlGdjEzTUxZb0ZNOWxVMnZ4ZFgrcUlIN2JVSHU1ME56aHpRZ3lFPQ.jpg</t>
        </is>
      </c>
      <c r="BB279" s="0" t="inlineStr">
        <is>
          <t>http://23.94.38.62/d0lsaHUzakhZdVhBSk1NSE1CV09zdER0SDdKWmFJUk1ZSTZtRG4vTXNPU3dzTnJBRUhEajJ0ZHdqSVJvS3IvT3hjUS9wMFVGVkpvPQ.jpg</t>
        </is>
      </c>
      <c r="BC279" s="0" t="inlineStr">
        <is>
          <t>http://23.94.38.62/U3RYT0cwY3gvTllsQVlpdkZmNkx5dVYyTHVlZ1lEVXQ2bldlZ3RjRkd0K2ljK21wS08vU0FtZDdXS0UzM0xXKzM2Z2t0NXJpZm40PQ.jpg</t>
        </is>
      </c>
      <c r="BD279" s="0" t="inlineStr">
        <is>
          <t>http://23.94.38.62/NzVwcHZXdDNMK043NWNDSXA0OG15ekNkY24rQ1IvVTVzS2JEVTdXdjNVTU03b29CeEdTUVFVL1JzT2xhMVNqemxET2p0NlIvQit3PQ.jpg</t>
        </is>
      </c>
      <c r="BE279" s="0" t="n"/>
      <c r="BF279" s="0" t="n"/>
      <c r="BG279" s="0" t="n"/>
      <c r="BH279" s="0" t="n"/>
      <c r="BI279" s="0" t="n"/>
      <c r="BJ279" s="0" t="inlineStr">
        <is>
          <t>http://23.94.38.62/NEExMFc4elN1ME5qVVZYUG9RSWpEckJUSEhzUnA1bVlWMndub0hNaHEyb2lCMTdiRDJoN3dzaXgvaG9uMGVHUm1KcWJXbUVySWRjPQ.jpg@100</t>
        </is>
      </c>
      <c r="BK279" s="0">
        <f>IF(ISBLANK(BJ279),BA279,BJ279)</f>
        <v/>
      </c>
      <c r="BL279" s="0" t="inlineStr">
        <is>
          <t>MFF241102008</t>
        </is>
      </c>
      <c r="BN279" s="0" t="inlineStr">
        <is>
          <t>Meditation Tuning Fork 512Hz With Base Soothing Relaxation Great For Sound Therappy And Meditation - Ideal Gift Idea</t>
        </is>
      </c>
      <c r="BO279" s="0" t="inlineStr">
        <is>
          <t>冥想音叉 512Hz 带底座舒缓放松非常适合声音治疗和冥想 - 理想的礼物</t>
        </is>
      </c>
      <c r="BP279" s="0" t="inlineStr">
        <is>
          <t>冥想音叉512赫兹带底座舒缓放松声音疗法冥想礼物金色/银色</t>
        </is>
      </c>
      <c r="BQ279" s="0" t="inlineStr">
        <is>
          <t>Meditation Tuning Fork 512 Hz With Base Soothing Relaxation Sound Therapy Meditation Gift Gold/Silver</t>
        </is>
      </c>
    </row>
    <row r="280" ht="50" customHeight="1" s="1">
      <c r="A280" s="0" t="inlineStr">
        <is>
          <t>ZNP241111004</t>
        </is>
      </c>
      <c r="B280" s="0" t="inlineStr">
        <is>
          <t>Herunwer</t>
        </is>
      </c>
      <c r="C280" s="0" t="inlineStr">
        <is>
          <t>2WXX20250106</t>
        </is>
      </c>
      <c r="D280" s="0" t="inlineStr">
        <is>
          <t>-</t>
        </is>
      </c>
      <c r="E280" s="0" t="n"/>
      <c r="F280" s="0">
        <f>C280&amp;D280&amp;A280&amp;D280&amp;B280</f>
        <v/>
      </c>
      <c r="G280" s="0">
        <f>C280&amp;D280&amp;E280&amp;D280&amp;B280</f>
        <v/>
      </c>
      <c r="J280" s="0">
        <f>BN280</f>
        <v/>
      </c>
      <c r="K280" s="0" t="inlineStr">
        <is>
          <t xml:space="preserve">Herunwer </t>
        </is>
      </c>
      <c r="L280" s="0">
        <f>K280&amp;J280</f>
        <v/>
      </c>
      <c r="M280" s="0">
        <f>LEN(L280)</f>
        <v/>
      </c>
      <c r="N280" s="0" t="inlineStr">
        <is>
          <t>Rose Hip OilBasic Massage Oil Moisturizing SkinBody Oil Make The Soft Moisturized 100ml&lt;br&gt;Features:&lt;br&gt;    Rose Hip Oil is enriched with Vitamin E, a powerful antioxidant that helps to defend the and elastin fibers.&lt;br&gt;    The aromatherapy benefits of rose provide a soft, soothing effect while nourishing the with a variety of natural nutrients that comfort both body and mind. Rose Hip Seed Oil rejuvenates the, minimizes minor imperfections and keeps cells hydrated.&lt;br&gt;    Rosehip oil comes from the rose and seed cases of specific varieties of rose shrubs, that remain after the rose has bloomed and dropped its petals. Rosehip oil is extracted from rose of the rose shrub and is richer in vitamins, antioxidants and fatty sores.&lt;br&gt;    For external use . Before use, apply an appropriate amount to the inside of the elbow to test for allergic reactions. Avoid with eyes and keep out of children. If pregnant, consult a healthcare provider before use.&lt;br&gt;    Rosehip seed oil is widely used in care products because of its many benefits.&lt;br&gt;Product Description:&lt;br&gt;Net Content 100ml&lt;br&gt;</t>
        </is>
      </c>
      <c r="O280" s="2">
        <f>IF(ISNUMBER(SEARCH("&lt;br&gt;Size",SUBSTITUTE(TRIM(N280),"&lt;br&gt; ","&lt;br&gt;"))),LEFT(SUBSTITUTE(TRIM(N280),"&lt;br&gt; ","&lt;br&gt;"),SEARCH("&lt;br&gt;Size",SUBSTITUTE(TRIM(N280),"&lt;br&gt; ","&lt;br&gt;"))-1),SUBSTITUTE(TRIM(N280),"&lt;br&gt; ","&lt;br&gt;"))</f>
        <v/>
      </c>
      <c r="P280" s="2">
        <f>IF(ISNUMBER(SEARCH("Size&lt;br&gt;US",O280)),LEFT(O280,SEARCH("Size&lt;br&gt;US",O280)-1),O280)</f>
        <v/>
      </c>
      <c r="Q280" s="2">
        <f>SUBSTITUTE(P280,"&lt;br&gt;",CHAR(10))</f>
        <v/>
      </c>
      <c r="R280" s="2">
        <f>REPLACE(Q280,1,FIND(CHAR(10),Q280),)</f>
        <v/>
      </c>
      <c r="S280" s="3">
        <f>REPLACE(R280,1,FIND(CHAR(10),R280),)</f>
        <v/>
      </c>
      <c r="T280" s="3">
        <f>REPLACE(S280,1,FIND(CHAR(10),S280),)</f>
        <v/>
      </c>
      <c r="U280" s="3">
        <f>REPLACE(T280,1,FIND(CHAR(10),T280),)</f>
        <v/>
      </c>
      <c r="V280" s="3">
        <f>REPLACE(U280,1,FIND(CHAR(10),U280),)</f>
        <v/>
      </c>
      <c r="W280" s="3">
        <f>REPLACE(V280,1,FIND(CHAR(10),V280),)</f>
        <v/>
      </c>
      <c r="X280" s="3">
        <f>REPLACE(W280,1,FIND(CHAR(10),W280),)</f>
        <v/>
      </c>
      <c r="Y280" s="2">
        <f>K280&amp;"【Service】 If you have any questions, please feel free to contact us and we will answer your questions as soon as possible."</f>
        <v/>
      </c>
      <c r="Z280" s="3" t="inlineStr">
        <is>
          <t>best gift</t>
        </is>
      </c>
      <c r="AA280" s="3">
        <f>LEFT(S280,FIND(CHAR(10),S280)-1)</f>
        <v/>
      </c>
      <c r="AB280" s="2">
        <f>LEFT(T280,FIND(CHAR(10),T280)-1)</f>
        <v/>
      </c>
      <c r="AC280" s="2">
        <f>LEFT(U280,FIND(CHAR(10),U280)-1)</f>
        <v/>
      </c>
      <c r="AD280" s="2">
        <f>LEFT(V280,FIND(CHAR(10),V280)-1)</f>
        <v/>
      </c>
      <c r="AE280" s="2">
        <f>LEFT(W280,FIND(CHAR(10),W280)-1)</f>
        <v/>
      </c>
      <c r="AF280" s="0" t="inlineStr">
        <is>
          <t>液体,纸箱</t>
        </is>
      </c>
      <c r="AG280" s="0" t="inlineStr">
        <is>
          <t>multicolor</t>
        </is>
      </c>
      <c r="AH280" s="0" t="inlineStr">
        <is>
          <t>Free Size</t>
        </is>
      </c>
      <c r="AJ280" s="0" t="inlineStr">
        <is>
          <t>Plastic</t>
        </is>
      </c>
      <c r="AK280" s="0" t="inlineStr">
        <is>
          <t>塑料</t>
        </is>
      </c>
      <c r="AL280" s="0" t="inlineStr">
        <is>
          <t>4.3</t>
        </is>
      </c>
      <c r="AM280" s="0" t="inlineStr">
        <is>
          <t>133</t>
        </is>
      </c>
      <c r="AN280" s="5" t="n">
        <v>0.29</v>
      </c>
      <c r="AO280" s="0" t="n">
        <v>15.99</v>
      </c>
      <c r="AP280" s="0" t="n">
        <v>6.44</v>
      </c>
      <c r="AQ280" s="0" t="n">
        <v>5.99</v>
      </c>
      <c r="AR280" s="0">
        <f>IF(VALUE(TRIM(AM280))&lt;=100,"202411999000529084",IF(VALUE(TRIM(AM280))&lt;=200,"202411999000529085",IF(VALUE(TRIM(AM280))&lt;=300,"202411999000529087",IF(VALUE(TRIM(AM280))&lt;=400,"202411999000529089",IF(VALUE(TRIM(AM280))&lt;=500,"202411999000529090",IF(VALUE(TRIM(AM280))&lt;=1000,"202411999000532718","202411999000536024"))))))</f>
        <v/>
      </c>
      <c r="AU280" s="0" t="inlineStr">
        <is>
          <t>正常</t>
        </is>
      </c>
      <c r="BA280" s="0" t="inlineStr">
        <is>
          <t>http://23.94.38.62/VnRpdW5XMTIrcmNuS3c1Z2FsdzhQbjVCQzZiaTdkQzA0NWhzaFh1aHFNVGQ3alJlZC83bWx3RWtRSWJYRGl1RmFUQkF4UmtvbDI0PQ.jpg</t>
        </is>
      </c>
      <c r="BB280" s="0" t="inlineStr">
        <is>
          <t>http://23.94.38.62/Qkh6bDVxOFFQeGE5VUNZVkIxTkR0VFpjckVGSWRZZEdhaGN6RlNhVzFjYXZCb21PeGRneWxjcElZUDVjMFpLQnh1ZWF2U3R2dXJNPQ.jpg</t>
        </is>
      </c>
      <c r="BC280" s="0" t="inlineStr">
        <is>
          <t>http://23.94.38.62/S3VNZHAvZTc3WDhiTnV0RkRyRUVhV2FnbTg0OC9EVEdhT0EvWTR2VmswNjliQ28xRXYyenJuaGtTRXJkSWdSZVo1U2s5MGxjSkdrPQ.jpg</t>
        </is>
      </c>
      <c r="BD280" s="0" t="inlineStr">
        <is>
          <t>http://23.94.38.62/TFNicFlxN0N6MTNaemJMdHVpTEZ4THJlL3NSTnNlSkhKNGJJNVlIZGtKdjU1MTRST0NaM3hVMU94UGY1VllrUndGbmRYWkR0R3lFPQ.jpg</t>
        </is>
      </c>
      <c r="BE280" s="0" t="inlineStr">
        <is>
          <t>http://23.94.38.62/Z0VlL0xKZ2hXdEVad2QweGRYN3RrL1hwaFluOWNqeDMrSW1lVTFqbkhaZGxzS29xZlZwaEh0K3UwU1loOVd2MHo2UGxWRHNjZE00PQ.jpg</t>
        </is>
      </c>
      <c r="BF280" s="0" t="inlineStr">
        <is>
          <t>http://23.94.38.62/aXVsbW80empWR3RNTmxLeWs2aEZ5U2psdjJodWlMRE95alNvMytNZ1BsbG9telNqblNrS0piZGpHelk2Z3BrazkvME1hUU95bHdNPQ.jpg</t>
        </is>
      </c>
      <c r="BG280" s="0" t="inlineStr">
        <is>
          <t>http://23.94.38.62/T3dvSXhCcGdQbS9kZkxZQnBiMGUvQVhBTS83ajBzSlZTbDBkSFU0ZTNNSFpsWS95eFJjc2lnaGZrS2o4M2IyT0FiWW1IeGI2NFpFPQ.jpg</t>
        </is>
      </c>
      <c r="BH280" s="0" t="inlineStr">
        <is>
          <t>http://23.94.38.62/VWNyN3J0Ulp2NTJ2RnZtclg4RlM5WXJZcWUxOFNLRWdlZ1ZJcmNkRXc5M0NxUzBhVmFFYStnbzBxcnEyQVh6REI4NDFIZDRWNWRFPQ.jpg</t>
        </is>
      </c>
      <c r="BI280" s="0" t="n"/>
      <c r="BJ280" s="0" t="inlineStr">
        <is>
          <t>http://23.94.38.62/TVZKOGhLclJjSys2WWR1UkVPSHZ0UXZJaEtkL252WWJaRmRHZkVnYnBVVkp1OHRNUmlsdkhTQmp6Nmttdm5VNXF1bEo4QkhwMjU0PQ.jpg@100</t>
        </is>
      </c>
      <c r="BK280" s="0">
        <f>IF(ISBLANK(BJ280),BA280,BJ280)</f>
        <v/>
      </c>
      <c r="BL280" s="0" t="inlineStr">
        <is>
          <t>ZNP241111004</t>
        </is>
      </c>
      <c r="BN280" s="0" t="inlineStr">
        <is>
          <t>Rose Hip OilBasic Massage Oil Moisturizing SkinBody Oil Make The Soft Moisturized 100ml</t>
        </is>
      </c>
      <c r="BO280" s="0" t="inlineStr">
        <is>
          <t>玫瑰果油基础按摩油滋润肌肤身体油柔嫩滋润 100ml</t>
        </is>
      </c>
      <c r="BP280" s="0" t="inlineStr">
        <is>
          <t>玫瑰果油基础按摩油</t>
        </is>
      </c>
      <c r="BQ280" s="0" t="inlineStr">
        <is>
          <t>Rosehip Oil Massage Oil</t>
        </is>
      </c>
    </row>
    <row r="281" ht="50" customHeight="1" s="1">
      <c r="A281" s="0" t="inlineStr">
        <is>
          <t>LLG241125007</t>
        </is>
      </c>
      <c r="B281" s="0" t="inlineStr">
        <is>
          <t>Herunwer</t>
        </is>
      </c>
      <c r="C281" s="0" t="inlineStr">
        <is>
          <t>2WXX20250106</t>
        </is>
      </c>
      <c r="D281" s="0" t="inlineStr">
        <is>
          <t>-</t>
        </is>
      </c>
      <c r="E281" s="0" t="n"/>
      <c r="F281" s="0">
        <f>C281&amp;D281&amp;A281&amp;D281&amp;B281</f>
        <v/>
      </c>
      <c r="G281" s="0">
        <f>C281&amp;D281&amp;E281&amp;D281&amp;B281</f>
        <v/>
      </c>
      <c r="J281" s="0">
        <f>BN281</f>
        <v/>
      </c>
      <c r="K281" s="0" t="inlineStr">
        <is>
          <t xml:space="preserve">Herunwer </t>
        </is>
      </c>
      <c r="L281" s="0">
        <f>K281&amp;J281</f>
        <v/>
      </c>
      <c r="M281" s="0">
        <f>LEN(L281)</f>
        <v/>
      </c>
      <c r="N281" s="0" t="inlineStr">
        <is>
          <t>Nail Clipper Nail Clipper Nail Clipper Nail Clipper Intelligent Elderly And Children Nail Clipper&lt;br&gt;Features:&lt;br&gt;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 just open the cover and press the power button to use; Whether you are right or left, the  nail file is very convenient, and you don't need to ask for help&lt;br&gt;    No more flying nails or messy nails: the automatic nail has a built-in fragment storage box, which can store the cut nails, so you don't have to worry about the flying of the nail fragments; You can use it at home or as a traveling nail clipper&lt;br&gt;    Package includes: Our  nail clipper kit includes necessary tools, including 1  nail clipper&lt;br&gt;Product Description:&lt;br&gt;1*nail clippers&lt;br&gt;</t>
        </is>
      </c>
      <c r="O281" s="2">
        <f>IF(ISNUMBER(SEARCH("&lt;br&gt;Size",SUBSTITUTE(TRIM(N281),"&lt;br&gt; ","&lt;br&gt;"))),LEFT(SUBSTITUTE(TRIM(N281),"&lt;br&gt; ","&lt;br&gt;"),SEARCH("&lt;br&gt;Size",SUBSTITUTE(TRIM(N281),"&lt;br&gt; ","&lt;br&gt;"))-1),SUBSTITUTE(TRIM(N281),"&lt;br&gt; ","&lt;br&gt;"))</f>
        <v/>
      </c>
      <c r="P281" s="2">
        <f>IF(ISNUMBER(SEARCH("Size&lt;br&gt;US",O281)),LEFT(O281,SEARCH("Size&lt;br&gt;US",O281)-1),O281)</f>
        <v/>
      </c>
      <c r="Q281" s="2">
        <f>SUBSTITUTE(P281,"&lt;br&gt;",CHAR(10))</f>
        <v/>
      </c>
      <c r="R281" s="2">
        <f>REPLACE(Q281,1,FIND(CHAR(10),Q281),)</f>
        <v/>
      </c>
      <c r="S281" s="3">
        <f>REPLACE(R281,1,FIND(CHAR(10),R281),)</f>
        <v/>
      </c>
      <c r="T281" s="3">
        <f>REPLACE(S281,1,FIND(CHAR(10),S281),)</f>
        <v/>
      </c>
      <c r="U281" s="3">
        <f>REPLACE(T281,1,FIND(CHAR(10),T281),)</f>
        <v/>
      </c>
      <c r="V281" s="3">
        <f>REPLACE(U281,1,FIND(CHAR(10),U281),)</f>
        <v/>
      </c>
      <c r="W281" s="3">
        <f>REPLACE(V281,1,FIND(CHAR(10),V281),)</f>
        <v/>
      </c>
      <c r="X281" s="3">
        <f>REPLACE(W281,1,FIND(CHAR(10),W281),)</f>
        <v/>
      </c>
      <c r="Y281" s="2">
        <f>K281&amp;"【Service】 If you have any questions, please feel free to contact us and we will answer your questions as soon as possible."</f>
        <v/>
      </c>
      <c r="Z281" s="3" t="inlineStr">
        <is>
          <t>best gift</t>
        </is>
      </c>
      <c r="AA281" s="3">
        <f>LEFT(S281,FIND(CHAR(10),S281)-1)</f>
        <v/>
      </c>
      <c r="AB281" s="2">
        <f>LEFT(T281,FIND(CHAR(10),T281)-1)</f>
        <v/>
      </c>
      <c r="AC281" s="2">
        <f>LEFT(U281,FIND(CHAR(10),U281)-1)</f>
        <v/>
      </c>
      <c r="AD281" s="2">
        <f>LEFT(V281,FIND(CHAR(10),V281)-1)</f>
        <v/>
      </c>
      <c r="AE281" s="2">
        <f>LEFT(W281,FIND(CHAR(10),W281)-1)</f>
        <v/>
      </c>
      <c r="AF281" s="0" t="inlineStr">
        <is>
          <t>带电,马达,纸箱,信封件-DE2</t>
        </is>
      </c>
      <c r="AG281" s="0" t="inlineStr">
        <is>
          <t>Blue</t>
        </is>
      </c>
      <c r="AH281" s="0" t="inlineStr">
        <is>
          <t>Free Size</t>
        </is>
      </c>
      <c r="AJ281" s="0" t="inlineStr">
        <is>
          <t>Plastic</t>
        </is>
      </c>
      <c r="AK281" s="0" t="inlineStr">
        <is>
          <t>塑料</t>
        </is>
      </c>
      <c r="AL281" s="0" t="inlineStr">
        <is>
          <t>20.9</t>
        </is>
      </c>
      <c r="AM281" s="0" t="inlineStr">
        <is>
          <t>95</t>
        </is>
      </c>
      <c r="AN281" s="5" t="n">
        <v>0.21</v>
      </c>
      <c r="AO281" s="0" t="n">
        <v>23.99</v>
      </c>
      <c r="AP281" s="0" t="n">
        <v>9.43</v>
      </c>
      <c r="AQ281" s="0" t="n">
        <v>8.99</v>
      </c>
      <c r="AR281" s="0">
        <f>IF(VALUE(TRIM(AM281))&lt;=100,"202411999000529084",IF(VALUE(TRIM(AM281))&lt;=200,"202411999000529085",IF(VALUE(TRIM(AM281))&lt;=300,"202411999000529087",IF(VALUE(TRIM(AM281))&lt;=400,"202411999000529089",IF(VALUE(TRIM(AM281))&lt;=500,"202411999000529090",IF(VALUE(TRIM(AM281))&lt;=1000,"202411999000532718","202411999000536024"))))))</f>
        <v/>
      </c>
      <c r="AU281" s="0" t="inlineStr">
        <is>
          <t>正常</t>
        </is>
      </c>
      <c r="BA281" s="0" t="inlineStr">
        <is>
          <t>http://23.94.38.62/b2ZtaDE0S2FxbldMQ2hqMUlzT3pqNUxKT3NoNGRVdHBTeWlPRlBSY0tJLys5WUxFbHlTdllhMDdzc3JKUmpFM2g4anJzNkI3SHVBPQ.jpg</t>
        </is>
      </c>
      <c r="BB281" s="0" t="inlineStr">
        <is>
          <t>http://23.94.38.62/S2s2MENpYi9ZZ1FqNiszUzFGSkRZck8xZ0t5VDdvU2RjNThLQUVIZ1VJM01iLzAxaVloVzFTUUVJQkNIWW1rRG5MKytkQXZkbEljPQ.jpg</t>
        </is>
      </c>
      <c r="BC281" s="0" t="inlineStr">
        <is>
          <t>http://23.94.38.62/TWVhaHVWUzNrYzhTV2VxNXEyb0FaMUNyWklreDdSWnE2UUFxRVFHdks2a3pSb3ZnK3lraDR5aUZPWWZ6QXJ3KytHZ0g4aTVuUDI0PQ.jpg</t>
        </is>
      </c>
      <c r="BD281" s="0" t="inlineStr">
        <is>
          <t>http://23.94.38.62/MlFieW5GcXNXRVRXRVMyNExLQTFkNDNvRXdtRjdMUjJOZWxuNjJxWkR6MkZXYnE4OUpjNk1hSTRZWkErY21mbDUvWGIvbXRVcG1NPQ.jpg</t>
        </is>
      </c>
      <c r="BE281" s="0" t="inlineStr">
        <is>
          <t>http://23.94.38.62/d3B1bTJaTHlUU3RHWGJLMnlhRGtFQXNNZXN2c0JTTTU5dDF1c0x5RWo1VVZRd09aU2htSVBNMzZLWHNUa01SRU5KSW5tRS9CMUJNPQ.jpg</t>
        </is>
      </c>
      <c r="BF281" s="0" t="inlineStr">
        <is>
          <t>http://23.94.38.62/WTNqcGtlTkNLZkI3UURHQm9CRkpocGt4Q29GS3J4THYxMHZCemZZVlhvRXNBd2h0dEFua2FSMDJQUUl1d20xNDBvRXRZVmo4aFFvPQ.jpg</t>
        </is>
      </c>
      <c r="BG281" s="0" t="inlineStr">
        <is>
          <t>http://23.94.38.62/TGZRcyt4cklNYUdtRmRxQ2JKK2d3dGhxaGJvNDBuZ2s2NGEzV2UrZU1VQUFnbjJuclNZaHY4aFR0OWtpYlp4T2RBZmVZM0tmem9RPQ.jpg</t>
        </is>
      </c>
      <c r="BH281" s="0" t="inlineStr">
        <is>
          <t>http://23.94.38.62/UkJVZ0RqZng3dVQ0UHhvTVc1ZytTSXlrUDhaM3lpNVNvbUVKK3BBMHRaSEdsNGZBcklWeUxtQWdoblY5T1krK2VxR1V6THVUZ2RNPQ.jpg</t>
        </is>
      </c>
      <c r="BI281" s="0" t="inlineStr">
        <is>
          <t>http://23.94.38.62/Sm41R054dGUvNDBWdVhCbjUvdVhQM3V0Q3VSQ25CU0FHLzBEOTlhL1hJaUpnL1lDTFg3UmhRY1ZaMWk5T2ZoTEwwRHlFS1JDdmtJPQ.jpg</t>
        </is>
      </c>
      <c r="BJ281" s="0" t="inlineStr">
        <is>
          <t>http://23.94.38.62/TjhYYjVvWWoyQmNlQTY4a0o5Z25XWHd1T1NrQmFiaGR3NG5wZkt4K1g1YlJhWThmem1ueDA0S0hxK0FGT3RUNWtqSHpRaTVOYWNVPQ.jpg@100</t>
        </is>
      </c>
      <c r="BK281" s="0">
        <f>IF(ISBLANK(BJ281),BA281,BJ281)</f>
        <v/>
      </c>
      <c r="BL281" s="0" t="inlineStr">
        <is>
          <t>LLG241125007</t>
        </is>
      </c>
      <c r="BN281" s="0" t="inlineStr">
        <is>
          <t>Nail Clipper Nail Clipper Nail Clipper Nail Clipper Intelligent Elderly And Children Nail Clipper</t>
        </is>
      </c>
      <c r="BO281" s="0" t="inlineStr">
        <is>
          <t>指甲刀 指甲剪 指甲钳 智能老人儿童指甲刀</t>
        </is>
      </c>
      <c r="BP281" s="0" t="inlineStr">
        <is>
          <t>电动美甲刀修甲器指甲剪指甲钳削甲剪智能老人儿童指甲刀器剪</t>
        </is>
      </c>
      <c r="BQ281" s="0" t="inlineStr">
        <is>
          <t>Electric Nail Knife Nail Trimmer Nail Scissors Nail Clippers Nail Trimmer Smart Elderly Children Nail Clippers</t>
        </is>
      </c>
    </row>
    <row r="282" ht="50" customHeight="1" s="1">
      <c r="A282" s="0" t="inlineStr">
        <is>
          <t>LLG241126020</t>
        </is>
      </c>
      <c r="B282" s="0" t="inlineStr">
        <is>
          <t>Herunwer</t>
        </is>
      </c>
      <c r="C282" s="0" t="inlineStr">
        <is>
          <t>2WXX20250106</t>
        </is>
      </c>
      <c r="D282" s="0" t="inlineStr">
        <is>
          <t>-</t>
        </is>
      </c>
      <c r="E282" s="0" t="n"/>
      <c r="F282" s="0">
        <f>C282&amp;D282&amp;A282&amp;D282&amp;B282</f>
        <v/>
      </c>
      <c r="G282" s="0">
        <f>C282&amp;D282&amp;E282&amp;D282&amp;B282</f>
        <v/>
      </c>
      <c r="J282" s="0">
        <f>BN282</f>
        <v/>
      </c>
      <c r="K282" s="0" t="inlineStr">
        <is>
          <t xml:space="preserve">Herunwer </t>
        </is>
      </c>
      <c r="L282" s="0">
        <f>K282&amp;J282</f>
        <v/>
      </c>
      <c r="M282" s="0">
        <f>LEN(L282)</f>
        <v/>
      </c>
      <c r="N282" s="0" t="inlineStr">
        <is>
          <t>Polygonum Multiflorum Ginger Hair Care Ginseng Herbal Hair Care Spray Nourishing Nutrient Solution Strengthening Hair 150ml&lt;br&gt;Features:&lt;br&gt;    REDUCE HAIR LOSS: OUR  Serum is one of hair loss treatments for women and men can effectively reduce hair loss and thinning hair by delivering ginseng,ginger,Polygonum Multiflorum nutrition to hair and rejuvenating hair follicles.&lt;br&gt;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    ✅SUITABLE FOR ALL HAIR TYPES:  Serum can be used by both men &amp; women and this hair regrowth is suitable for all hair types, including normal, thinning, color-treated, curly and ethnic hair. works on both hair and beard .&lt;br&gt;    ✅EASY TO APPLY FOR MEN &amp; WOMEN: Just apply a proper amount of serum to your scalp,Use daily on clean hair. Use fingertips or comb massage it .&lt;br&gt;    ✅PREMIUM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t>
        </is>
      </c>
      <c r="O282" s="2">
        <f>IF(ISNUMBER(SEARCH("&lt;br&gt;Size",SUBSTITUTE(TRIM(N282),"&lt;br&gt; ","&lt;br&gt;"))),LEFT(SUBSTITUTE(TRIM(N282),"&lt;br&gt; ","&lt;br&gt;"),SEARCH("&lt;br&gt;Size",SUBSTITUTE(TRIM(N282),"&lt;br&gt; ","&lt;br&gt;"))-1),SUBSTITUTE(TRIM(N282),"&lt;br&gt; ","&lt;br&gt;"))</f>
        <v/>
      </c>
      <c r="P282" s="2">
        <f>IF(ISNUMBER(SEARCH("Size&lt;br&gt;US",O282)),LEFT(O282,SEARCH("Size&lt;br&gt;US",O282)-1),O282)</f>
        <v/>
      </c>
      <c r="Q282" s="2">
        <f>SUBSTITUTE(P282,"&lt;br&gt;",CHAR(10))</f>
        <v/>
      </c>
      <c r="R282" s="2">
        <f>REPLACE(Q282,1,FIND(CHAR(10),Q282),)</f>
        <v/>
      </c>
      <c r="S282" s="3">
        <f>REPLACE(R282,1,FIND(CHAR(10),R282),)</f>
        <v/>
      </c>
      <c r="T282" s="3">
        <f>REPLACE(S282,1,FIND(CHAR(10),S282),)</f>
        <v/>
      </c>
      <c r="U282" s="3">
        <f>REPLACE(T282,1,FIND(CHAR(10),T282),)</f>
        <v/>
      </c>
      <c r="V282" s="3">
        <f>REPLACE(U282,1,FIND(CHAR(10),U282),)</f>
        <v/>
      </c>
      <c r="W282" s="3">
        <f>REPLACE(V282,1,FIND(CHAR(10),V282),)</f>
        <v/>
      </c>
      <c r="X282" s="3">
        <f>REPLACE(W282,1,FIND(CHAR(10),W282),)</f>
        <v/>
      </c>
      <c r="Y282" s="2">
        <f>K282&amp;"【Service】 If you have any questions, please feel free to contact us and we will answer your questions as soon as possible."</f>
        <v/>
      </c>
      <c r="Z282" s="3" t="inlineStr">
        <is>
          <t>best gift</t>
        </is>
      </c>
      <c r="AA282" s="3">
        <f>LEFT(S282,FIND(CHAR(10),S282)-1)</f>
        <v/>
      </c>
      <c r="AB282" s="2">
        <f>LEFT(T282,FIND(CHAR(10),T282)-1)</f>
        <v/>
      </c>
      <c r="AC282" s="2">
        <f>LEFT(U282,FIND(CHAR(10),U282)-1)</f>
        <v/>
      </c>
      <c r="AD282" s="2">
        <f>LEFT(V282,FIND(CHAR(10),V282)-1)</f>
        <v/>
      </c>
      <c r="AE282" s="2">
        <f>LEFT(W282,FIND(CHAR(10),W282)-1)</f>
        <v/>
      </c>
      <c r="AF282" s="0" t="inlineStr">
        <is>
          <t>液体,纸箱</t>
        </is>
      </c>
      <c r="AG282" s="0" t="inlineStr">
        <is>
          <t>Pink</t>
        </is>
      </c>
      <c r="AH282" s="0" t="inlineStr">
        <is>
          <t>Free Size</t>
        </is>
      </c>
      <c r="AJ282" s="0" t="inlineStr">
        <is>
          <t>Plastic</t>
        </is>
      </c>
      <c r="AK282" s="0" t="inlineStr">
        <is>
          <t>塑料</t>
        </is>
      </c>
      <c r="AL282" s="0" t="inlineStr">
        <is>
          <t>5</t>
        </is>
      </c>
      <c r="AM282" s="0" t="inlineStr">
        <is>
          <t>160</t>
        </is>
      </c>
      <c r="AN282" s="5" t="n">
        <v>0.35</v>
      </c>
      <c r="AO282" s="0" t="n">
        <v>17.99</v>
      </c>
      <c r="AP282" s="0" t="n">
        <v>7.01</v>
      </c>
      <c r="AQ282" s="0" t="n">
        <v>6.99</v>
      </c>
      <c r="AR282" s="0">
        <f>IF(VALUE(TRIM(AM282))&lt;=100,"202411999000529084",IF(VALUE(TRIM(AM282))&lt;=200,"202411999000529085",IF(VALUE(TRIM(AM282))&lt;=300,"202411999000529087",IF(VALUE(TRIM(AM282))&lt;=400,"202411999000529089",IF(VALUE(TRIM(AM282))&lt;=500,"202411999000529090",IF(VALUE(TRIM(AM282))&lt;=1000,"202411999000532718","202411999000536024"))))))</f>
        <v/>
      </c>
      <c r="AU282" s="0" t="inlineStr">
        <is>
          <t>正常</t>
        </is>
      </c>
      <c r="BA282" s="0" t="inlineStr">
        <is>
          <t>http://23.94.38.62/NFU4NVNVcUJwSFdlYjcwc1ptYSt2MXVqWkRFTTN6UkNBa1NoSFhIOTZxWE9zREJDTXFmSzBCbGlqOXhaVFlNWXNEbjduRGdENFEwPQ.jpg</t>
        </is>
      </c>
      <c r="BB282" s="0" t="inlineStr">
        <is>
          <t>http://23.94.38.62/TmM1Q2FqcW9oakRmUG92Tmd5T3p4Ny8yN0lNdE1HUlk3b1NzRUtRRndEU0hUb2YxdHBxM2RLTzEyMTZrTVg1eStHVEFuMm94MFFNPQ.jpg</t>
        </is>
      </c>
      <c r="BC282" s="0" t="inlineStr">
        <is>
          <t>http://23.94.38.62/Z3pKODZienpCSFVObSt4aWVkYUVaL201YzQ3S01rSVVMM01uZ1UyTjI4N2F0M0ZoMXJzMXMzc3U2bDZNZ3hORHdZc0hUQzZxd213PQ.jpg</t>
        </is>
      </c>
      <c r="BD282" s="0" t="inlineStr">
        <is>
          <t>http://23.94.38.62/RHIvVnBWbzhXM3gzL3I1b3VCazdVTGdmY0d2S2NhMG93QmY0TjNwb1RCckMzRUNNUCtubWd5d1dFdVE2SnhQc2laYkZockJXZlNrPQ.jpg</t>
        </is>
      </c>
      <c r="BE282" s="0" t="inlineStr">
        <is>
          <t>http://23.94.38.62/d3FnVzNjVUhvMm1IWkJPb0pPaHJIbzF1bmZKYWgwdkVpU054ZEpFM2F1SjR6RXhiVEhGaWM0L0NMdVNwYkdZcmdxT2dxT1RBUUpZPQ.jpg</t>
        </is>
      </c>
      <c r="BF282" s="0" t="inlineStr">
        <is>
          <t>http://23.94.38.62/ZWtKSm9kT2NZQlNiNURBeHVubkEzaldwVmRMbmI5MVBOSmhlVzFJdkV6OGZhM3FhQit4blpzMnBrZFY0Q25uWHc3c1cvRHAzV3h3PQ.jpg</t>
        </is>
      </c>
      <c r="BG282" s="0" t="inlineStr">
        <is>
          <t>http://23.94.38.62/NFlQYWRGaitNeUlFdVFyaXZpMGlPZ1pDQkRGR2hzVHJiOUdJRXNiWnA0dGQ3cHN0Uko3WTNMYk1qT3hFb3hCVENjYkZEa1dYdng4PQ.jpg</t>
        </is>
      </c>
      <c r="BH282" s="0" t="inlineStr">
        <is>
          <t>http://23.94.38.62/UEdqSTFTbi9mTHd3amtwQnM3dzVGUTdOdmFyb1ByZDFSaHovNkcyU3BzUzE4UDRYc0ZVV0pIbDNNdWd0QjJ5U1VPQWF5SWpaZlFVPQ.jpg</t>
        </is>
      </c>
      <c r="BI282" s="0" t="inlineStr">
        <is>
          <t>http://23.94.38.62/K2NIYUw0VVErZEprUGlQWkFKMmk3SDIrYWE5TEJRYUxTby9yMzkvNmVISERmK3p6eTBWMExLWkpURXJ1MEhuNWd6a2E3ZmdZeFdrPQ.jpg</t>
        </is>
      </c>
      <c r="BJ282" s="0" t="inlineStr">
        <is>
          <t>http://23.94.38.62/emN2Qk4yclliYkxGdWZQS0h0eThFNlpudlAxZHZMb1NPQjA4NzhHRFQyZE5mUW4ydXREQjZ1RzM1L3RCWWl4eEFHeExLVkFZT1RNPQ.jpg@100</t>
        </is>
      </c>
      <c r="BK282" s="0">
        <f>IF(ISBLANK(BJ282),BA282,BJ282)</f>
        <v/>
      </c>
      <c r="BL282" s="0" t="inlineStr">
        <is>
          <t>LLG241126020</t>
        </is>
      </c>
      <c r="BN282" s="0" t="inlineStr">
        <is>
          <t>Polygonum Multiflorum Ginger Hair Care Ginseng Herbal Hair Care Spray Nourishing Nutrient Solution Strengthening Hair 150ml</t>
        </is>
      </c>
      <c r="BO282" s="0" t="inlineStr">
        <is>
          <t>何首乌生姜护发人参草本护发喷雾滋养营养液强韧头发150ml</t>
        </is>
      </c>
      <c r="BP282" s="0" t="inlineStr">
        <is>
          <t>何首乌生姜护发精华液</t>
        </is>
      </c>
      <c r="BQ282" s="0" t="inlineStr">
        <is>
          <t>Polygonum Multiflorum And Ginger Hair Essence</t>
        </is>
      </c>
    </row>
    <row r="283" ht="50" customHeight="1" s="1">
      <c r="A283" s="0" t="inlineStr">
        <is>
          <t>ZNP241129001</t>
        </is>
      </c>
      <c r="B283" s="0" t="inlineStr">
        <is>
          <t>Herunwer</t>
        </is>
      </c>
      <c r="C283" s="0" t="inlineStr">
        <is>
          <t>2WXX20250106</t>
        </is>
      </c>
      <c r="D283" s="0" t="inlineStr">
        <is>
          <t>-</t>
        </is>
      </c>
      <c r="E283" s="0" t="n"/>
      <c r="F283" s="0">
        <f>C283&amp;D283&amp;A283&amp;D283&amp;B283</f>
        <v/>
      </c>
      <c r="G283" s="0">
        <f>C283&amp;D283&amp;E283&amp;D283&amp;B283</f>
        <v/>
      </c>
      <c r="J283" s="0">
        <f>BN283</f>
        <v/>
      </c>
      <c r="K283" s="0" t="inlineStr">
        <is>
          <t xml:space="preserve">Herunwer </t>
        </is>
      </c>
      <c r="L283" s="0">
        <f>K283&amp;J283</f>
        <v/>
      </c>
      <c r="M283" s="0">
        <f>LEN(L283)</f>
        <v/>
      </c>
      <c r="N283" s="0" t="inlineStr">
        <is>
          <t>Exfoliating Shower Towel Exfoliating Towel Scrub Cloth Shower Towel For Men And Women&lt;br&gt;Features:&lt;br&gt;    Reveal Softer, Smoother Skin: Achieve , glowing skin with our Exfoliating Shower Towel!&lt;br&gt;    Exfoliation : Get to feel the softest and cleanest you’ve been. The exfoliating towel allowing you to clean hard-to- areas.&lt;br&gt;    Bathing Foaming Mesh: Featuring a long strip and hangable design, this Exfoliating Towel makes it easy to and scrub your back, offering a convenient and effective bathing experience.&lt;br&gt;    Long for Hard-to- Areas: Made to last 20x longer than standard body sponges, this extra-long towel allows you to scrub even hard-to- spots like your back, making every shower more effective.&lt;br&gt;    Suitable for All Skin Types: It is suitable for all skin types, even sensitive skin.this face and body exfoliating towel—your new for , rejuvenated skin.&lt;br&gt;Product Description:&lt;br&gt;1x Exfoliating Bath Towel&lt;br&gt;</t>
        </is>
      </c>
      <c r="O283" s="2">
        <f>IF(ISNUMBER(SEARCH("&lt;br&gt;Size",SUBSTITUTE(TRIM(N283),"&lt;br&gt; ","&lt;br&gt;"))),LEFT(SUBSTITUTE(TRIM(N283),"&lt;br&gt; ","&lt;br&gt;"),SEARCH("&lt;br&gt;Size",SUBSTITUTE(TRIM(N283),"&lt;br&gt; ","&lt;br&gt;"))-1),SUBSTITUTE(TRIM(N283),"&lt;br&gt; ","&lt;br&gt;"))</f>
        <v/>
      </c>
      <c r="P283" s="2">
        <f>IF(ISNUMBER(SEARCH("Size&lt;br&gt;US",O283)),LEFT(O283,SEARCH("Size&lt;br&gt;US",O283)-1),O283)</f>
        <v/>
      </c>
      <c r="Q283" s="2">
        <f>SUBSTITUTE(P283,"&lt;br&gt;",CHAR(10))</f>
        <v/>
      </c>
      <c r="R283" s="2">
        <f>REPLACE(Q283,1,FIND(CHAR(10),Q283),)</f>
        <v/>
      </c>
      <c r="S283" s="3">
        <f>REPLACE(R283,1,FIND(CHAR(10),R283),)</f>
        <v/>
      </c>
      <c r="T283" s="3">
        <f>REPLACE(S283,1,FIND(CHAR(10),S283),)</f>
        <v/>
      </c>
      <c r="U283" s="3">
        <f>REPLACE(T283,1,FIND(CHAR(10),T283),)</f>
        <v/>
      </c>
      <c r="V283" s="3">
        <f>REPLACE(U283,1,FIND(CHAR(10),U283),)</f>
        <v/>
      </c>
      <c r="W283" s="3">
        <f>REPLACE(V283,1,FIND(CHAR(10),V283),)</f>
        <v/>
      </c>
      <c r="X283" s="3">
        <f>REPLACE(W283,1,FIND(CHAR(10),W283),)</f>
        <v/>
      </c>
      <c r="Y283" s="2">
        <f>K283&amp;"【Service】 If you have any questions, please feel free to contact us and we will answer your questions as soon as possible."</f>
        <v/>
      </c>
      <c r="Z283" s="3" t="inlineStr">
        <is>
          <t>best gift</t>
        </is>
      </c>
      <c r="AA283" s="3">
        <f>LEFT(S283,FIND(CHAR(10),S283)-1)</f>
        <v/>
      </c>
      <c r="AB283" s="2">
        <f>LEFT(T283,FIND(CHAR(10),T283)-1)</f>
        <v/>
      </c>
      <c r="AC283" s="2">
        <f>LEFT(U283,FIND(CHAR(10),U283)-1)</f>
        <v/>
      </c>
      <c r="AD283" s="2">
        <f>LEFT(V283,FIND(CHAR(10),V283)-1)</f>
        <v/>
      </c>
      <c r="AE283" s="2">
        <f>LEFT(W283,FIND(CHAR(10),W283)-1)</f>
        <v/>
      </c>
      <c r="AF283" s="0" t="inlineStr">
        <is>
          <t>定制,纸箱,信封件-US.UK.DE,信封件-US,信封件-FR,信封件-JP</t>
        </is>
      </c>
      <c r="AG283" s="0" t="inlineStr">
        <is>
          <t>multicolor</t>
        </is>
      </c>
      <c r="AH283" s="0" t="inlineStr">
        <is>
          <t>Free Size</t>
        </is>
      </c>
      <c r="AJ283" s="0" t="inlineStr">
        <is>
          <t>Mesh</t>
        </is>
      </c>
      <c r="AK283" s="0" t="inlineStr">
        <is>
          <t>网布</t>
        </is>
      </c>
      <c r="AL283" s="0" t="inlineStr">
        <is>
          <t>7</t>
        </is>
      </c>
      <c r="AM283" s="0" t="inlineStr">
        <is>
          <t>40</t>
        </is>
      </c>
      <c r="AN283" s="5" t="n">
        <v>0.09</v>
      </c>
      <c r="AO283" s="0" t="n">
        <v>14.99</v>
      </c>
      <c r="AP283" s="0" t="n">
        <v>6.02</v>
      </c>
      <c r="AQ283" s="0" t="n">
        <v>5.99</v>
      </c>
      <c r="AR283" s="0">
        <f>IF(VALUE(TRIM(AM283))&lt;=100,"202411999000529084",IF(VALUE(TRIM(AM283))&lt;=200,"202411999000529085",IF(VALUE(TRIM(AM283))&lt;=300,"202411999000529087",IF(VALUE(TRIM(AM283))&lt;=400,"202411999000529089",IF(VALUE(TRIM(AM283))&lt;=500,"202411999000529090",IF(VALUE(TRIM(AM283))&lt;=1000,"202411999000532718","202411999000536024"))))))</f>
        <v/>
      </c>
      <c r="AU283" s="0" t="inlineStr">
        <is>
          <t>正常</t>
        </is>
      </c>
      <c r="BA283" s="0" t="inlineStr">
        <is>
          <t>http://23.94.38.62/blVrM3N3ZG1OeUREY0hDc0hUeTZ3NEhqbU5oa2RLVm5QYU50clRNbkJ4enJIVkx2NzlXN2dWbFR1V2dnbE5EbGJXZGtYMWVrZVJ3PQ.jpg</t>
        </is>
      </c>
      <c r="BB283" s="0" t="inlineStr">
        <is>
          <t>http://23.94.38.62/OXBPTGIrVDB1NHU1WDNNUHd3bzN4TVFFMmNkMCtoV01OZGxMQnZJRjMxWDlwVUt4cEx2UXQwTCticDh2NmdocCtLTHhhb3U2Wm0wPQ.jpg</t>
        </is>
      </c>
      <c r="BC283" s="0" t="inlineStr">
        <is>
          <t>http://23.94.38.62/ZnhmZHJPZWlMRGR5ZEhiL25OZFF2NHRVWWFzT1lxbENTZDJuUjVIKzl2L2U0QlhJTjJLbGhwZmwwVit5WkVIb3lEZUN0aEsxN0tjPQ.jpg</t>
        </is>
      </c>
      <c r="BD283" s="0" t="inlineStr">
        <is>
          <t>http://23.94.38.62/MnlSRXdpRXNpcDkzd1l1NDNzT2pzV0puTG04TkRjNGdCNVlkcS9zbnY3cmpqUzVPNHNaN2RZcFQ4akNrZERxT0ZTa2RRV1hNeUZzPQ.jpg</t>
        </is>
      </c>
      <c r="BE283" s="0" t="inlineStr">
        <is>
          <t>http://23.94.38.62/bm9aSHl5RXFucGhORERMaXJiYmZvMWNxOWlZT0lUQUxucndEaWk2TFZtS0wxSmRDU3JZMGJCSUh2bHgrS3BYUU1ObGlBdXg1d0c4PQ.jpg</t>
        </is>
      </c>
      <c r="BF283" s="0" t="inlineStr">
        <is>
          <t>http://23.94.38.62/aTZCRkdFcC85UnhXOWlXSWNmdDZUenJBNS9SUE9QTHUwM3RJNmFINlNDUmJMNUNlbnhSVklIZGZTMkUvVlpRRmEwdGxZTVc1YkswPQ.jpg</t>
        </is>
      </c>
      <c r="BG283" s="0" t="inlineStr">
        <is>
          <t>http://23.94.38.62/K1BDYWdkMTdhZTdKN0hEY25FdGVRVHBUL3d4U0dOSXBpR005WXdJd3dGNDhjYnMyQXdlNUpPTzBId2YxWlY4UG5yYWczTVZqLzhJPQ.jpg</t>
        </is>
      </c>
      <c r="BH283" s="0" t="inlineStr">
        <is>
          <t>http://23.94.38.62/U2U0L2drU2JUUVRSZ0xocUVsOE82NjJ0dlV6ajM2SFF2TmhCNFh6NnVCV3dBNnFiOHVQWHZvck90VkJ4YlVqaXBzSlBSaGcxQzNZPQ.jpg</t>
        </is>
      </c>
      <c r="BI283" s="0" t="inlineStr">
        <is>
          <t>http://23.94.38.62/Q3RpMW1LQUVtZDA1S3BqeTlRdkRuOTV3cE53dXJvZEI1N3VCU1RCMm5LZyt6dlBQbkVoQ001Z1FZY012SXQwUjdFZ1lTNGt2M0xNPQ.jpg</t>
        </is>
      </c>
      <c r="BJ283" s="0" t="inlineStr">
        <is>
          <t>http://23.94.38.62/OE94Q014NHlqSTNSeTRoMklHNDFZckpVWDhXaGtBNWRiT1lsZGxMK1JqeHpWNzl6SjhXcnVuRnp4L1NUeFd6bzZVN1Yyb1o4b0tNPQ.jpg@100</t>
        </is>
      </c>
      <c r="BK283" s="0">
        <f>IF(ISBLANK(BJ283),BA283,BJ283)</f>
        <v/>
      </c>
      <c r="BL283" s="0" t="inlineStr">
        <is>
          <t>ZNP241129001</t>
        </is>
      </c>
      <c r="BN283" s="0" t="inlineStr">
        <is>
          <t>Exfoliating Shower Towel Exfoliating Towel Scrub Cloth Shower Towel For Men And Women</t>
        </is>
      </c>
      <c r="BO283" s="0" t="inlineStr">
        <is>
          <t>去角质沐浴巾 去角质毛巾 擦洗布 沐浴巾 男女通用</t>
        </is>
      </c>
      <c r="BP283" s="0" t="inlineStr">
        <is>
          <t>去角质浴巾</t>
        </is>
      </c>
      <c r="BQ283" s="0" t="inlineStr">
        <is>
          <t>Exfoliating Bath Towel</t>
        </is>
      </c>
    </row>
    <row r="284" ht="50" customHeight="1" s="1">
      <c r="A284" s="0" t="inlineStr">
        <is>
          <t>THH241030006</t>
        </is>
      </c>
      <c r="B284" s="0" t="inlineStr">
        <is>
          <t>Herunwer</t>
        </is>
      </c>
      <c r="C284" s="0" t="inlineStr">
        <is>
          <t>2WXX20250106</t>
        </is>
      </c>
      <c r="D284" s="0" t="inlineStr">
        <is>
          <t>-</t>
        </is>
      </c>
      <c r="F284" s="0">
        <f>C284&amp;D284&amp;A284&amp;D284&amp;B284</f>
        <v/>
      </c>
      <c r="G284" s="0">
        <f>C284&amp;D284&amp;E284&amp;D284&amp;B284</f>
        <v/>
      </c>
      <c r="J284" s="0">
        <f>BN284</f>
        <v/>
      </c>
      <c r="K284" s="0" t="inlineStr">
        <is>
          <t xml:space="preserve">Herunwer </t>
        </is>
      </c>
      <c r="L284" s="0">
        <f>K284&amp;J284</f>
        <v/>
      </c>
      <c r="M284" s="0">
        <f>LEN(L284)</f>
        <v/>
      </c>
      <c r="N284" s="0" t="inlineStr">
        <is>
          <t>Mouth Refreshing Spray Breath Freshener For Bad Breath For A Long Time  Small And Portable Mouth Spray 20ml&lt;br&gt;Features:&lt;br&gt;     ANTIOXIDANTS SUPPORT NATURAL DEFENSES - A combination of signatures antioxidants and minerals, botanicals and other moisturizers supports your saliva’s natural defenses and is ideally suited for extremes oral sensations&lt;br&gt;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    GREAT FOR GUMS HEALTH - Cool and flavorful, this Mouthwash will freshen breath while soothing soft tissue in the oral cavity resulting in improved appearance of tissue and a pleasant, fresh feeling in the mouth&lt;br&gt;    3 to 5 sprays afters meals and before bedtime. Maximum effectiveness is achieved afters 72 hours of continued use.&lt;br&gt;    If you have questions about the product, feel to us and we will reply within 48 hours!&lt;br&gt;Product Description:&lt;br&gt;1*Mouth Refreshing Spray&lt;br&gt;Net：20ml&lt;br&gt;</t>
        </is>
      </c>
      <c r="O284" s="2">
        <f>IF(ISNUMBER(SEARCH("&lt;br&gt;Size",SUBSTITUTE(TRIM(N284),"&lt;br&gt; ","&lt;br&gt;"))),LEFT(SUBSTITUTE(TRIM(N284),"&lt;br&gt; ","&lt;br&gt;"),SEARCH("&lt;br&gt;Size",SUBSTITUTE(TRIM(N284),"&lt;br&gt; ","&lt;br&gt;"))-1),SUBSTITUTE(TRIM(N284),"&lt;br&gt; ","&lt;br&gt;"))</f>
        <v/>
      </c>
      <c r="P284" s="2">
        <f>IF(ISNUMBER(SEARCH("Size&lt;br&gt;US",O284)),LEFT(O284,SEARCH("Size&lt;br&gt;US",O284)-1),O284)</f>
        <v/>
      </c>
      <c r="Q284" s="2">
        <f>SUBSTITUTE(P284,"&lt;br&gt;",CHAR(10))</f>
        <v/>
      </c>
      <c r="R284" s="2">
        <f>REPLACE(Q284,1,FIND(CHAR(10),Q284),)</f>
        <v/>
      </c>
      <c r="S284" s="3">
        <f>REPLACE(R284,1,FIND(CHAR(10),R284),)</f>
        <v/>
      </c>
      <c r="T284" s="3">
        <f>REPLACE(S284,1,FIND(CHAR(10),S284),)</f>
        <v/>
      </c>
      <c r="U284" s="3">
        <f>REPLACE(T284,1,FIND(CHAR(10),T284),)</f>
        <v/>
      </c>
      <c r="V284" s="3">
        <f>REPLACE(U284,1,FIND(CHAR(10),U284),)</f>
        <v/>
      </c>
      <c r="W284" s="3">
        <f>REPLACE(V284,1,FIND(CHAR(10),V284),)</f>
        <v/>
      </c>
      <c r="X284" s="3">
        <f>REPLACE(W284,1,FIND(CHAR(10),W284),)</f>
        <v/>
      </c>
      <c r="Y284" s="2">
        <f>K284&amp;"【Service】 If you have any questions, please feel free to contact us and we will answer your questions as soon as possible."</f>
        <v/>
      </c>
      <c r="Z284" s="3" t="inlineStr">
        <is>
          <t>best gift</t>
        </is>
      </c>
      <c r="AA284" s="3">
        <f>LEFT(S284,FIND(CHAR(10),S284)-1)</f>
        <v/>
      </c>
      <c r="AB284" s="2">
        <f>LEFT(T284,FIND(CHAR(10),T284)-1)</f>
        <v/>
      </c>
      <c r="AC284" s="2">
        <f>LEFT(U284,FIND(CHAR(10),U284)-1)</f>
        <v/>
      </c>
      <c r="AD284" s="2">
        <f>LEFT(V284,FIND(CHAR(10),V284)-1)</f>
        <v/>
      </c>
      <c r="AE284" s="2">
        <f>LEFT(W284,FIND(CHAR(10),W284)-1)</f>
        <v/>
      </c>
      <c r="AF284" s="0" t="inlineStr">
        <is>
          <t>液体,纸箱,信封件-DE2,信封件-FR,信封件-JP</t>
        </is>
      </c>
      <c r="AG284" s="0" t="inlineStr">
        <is>
          <t>purple</t>
        </is>
      </c>
      <c r="AH284" s="0" t="inlineStr">
        <is>
          <t>Free Size</t>
        </is>
      </c>
      <c r="AJ284" s="0" t="inlineStr">
        <is>
          <t>Plastic</t>
        </is>
      </c>
      <c r="AK284" s="0" t="inlineStr">
        <is>
          <t>塑料</t>
        </is>
      </c>
      <c r="AL284" s="0" t="inlineStr">
        <is>
          <t>3.5</t>
        </is>
      </c>
      <c r="AM284" s="0" t="inlineStr">
        <is>
          <t>35</t>
        </is>
      </c>
      <c r="AN284" s="5" t="n">
        <v>0.08</v>
      </c>
      <c r="AO284" s="0" t="n">
        <v>12.99</v>
      </c>
      <c r="AP284" s="0" t="n">
        <v>5.2</v>
      </c>
      <c r="AQ284" s="0" t="n">
        <v>4.99</v>
      </c>
      <c r="AR284" s="0">
        <f>IF(VALUE(TRIM(AM284))&lt;=100,"202411999000529084",IF(VALUE(TRIM(AM284))&lt;=200,"202411999000529085",IF(VALUE(TRIM(AM284))&lt;=300,"202411999000529087",IF(VALUE(TRIM(AM284))&lt;=400,"202411999000529089",IF(VALUE(TRIM(AM284))&lt;=500,"202411999000529090",IF(VALUE(TRIM(AM284))&lt;=1000,"202411999000532718","202411999000536024"))))))</f>
        <v/>
      </c>
      <c r="AU284" s="0" t="inlineStr">
        <is>
          <t>正常</t>
        </is>
      </c>
      <c r="BA284" s="0" t="inlineStr">
        <is>
          <t>http://23.94.38.62/d0QvK1pVN2ZEOVZzaU5ya3k1T1FndU9HMWFkdi9maCtuQTlwU0xJYjI3blRnQm12WXR2WmNocUJ5dlMrM2kwWklxVGo4SUdzUEtrPQ.jpg</t>
        </is>
      </c>
      <c r="BB284" s="0" t="inlineStr">
        <is>
          <t>http://23.94.38.62/TitaZGxTRVFaYnNsVmJaU0Q1MmRxTVc4ejk1c2lNQXBNSGZRV1FCNXQ0aHZuZXMzank5UjI0L1ppeXpXOWc5QzlNWmwvZUFEa1pRPQ.jpg</t>
        </is>
      </c>
      <c r="BC284" s="0" t="inlineStr">
        <is>
          <t>http://23.94.38.62/QzZsbnJXUnhwdWdOMXFOMEo3bjQ3d0NseFg3aVJ0VGFmdmhLdUx4VUtjTDRscDhSeVRBeElsc0c3WkNMNUZHN0doaTdnaXE2bGE4PQ.jpg</t>
        </is>
      </c>
      <c r="BD284" s="0" t="inlineStr">
        <is>
          <t>http://23.94.38.62/a2dDM0xHUmlZbUVqeUYvdHYrZFdDM2dMYTkwcTMwZ1FEMEpId1RmSGFwdytrYUN2dDZJZzJjSGxSQUlEbzJGUlFVZklRYXk2bDRBPQ.jpg</t>
        </is>
      </c>
      <c r="BE284" s="0" t="inlineStr">
        <is>
          <t>http://23.94.38.62/eEpJc1pjblZOelJsb3g2QlJGOFdoalJydDR2ajkrZjF2a0NWTUd0cEJwS3VjWHp0SnFjS0lNSC9BZmdheVJEU0hnM3hZWExVRXdJPQ.jpg</t>
        </is>
      </c>
      <c r="BF284" s="0" t="inlineStr">
        <is>
          <t>http://23.94.38.62/a0xUdXZ6djBmd2tnODVVMXc3OTVxdG0waUlaSll2a3YyQTdKZ2xGRDVqRENyNDRLQUVUb2c5UXZTVExteUJvUWl0cHJzdjV0eHNBPQ.jpg</t>
        </is>
      </c>
      <c r="BG284" s="0" t="inlineStr">
        <is>
          <t>http://23.94.38.62/eFdZZEhwNkF5Q3BxSDAzelJkVm03YXJkSmJzaVZVa3dOOG1SR1dYV2VQN3hRNmQvc0MzMHVVZzNWWnFJU0p0ckthZTlXZVgyM1RvPQ.jpg</t>
        </is>
      </c>
      <c r="BH284" s="0" t="inlineStr">
        <is>
          <t>http://23.94.38.62/Y2RveUs1Y2JVYythTzVQR2hzcTBmenJGK3B3amxpVlRraEtFbDhQVCsraDZqeDNvSHpXeXVtM080MEVpRDRqT2d0WmJ4NEJvRXZZPQ.jpg</t>
        </is>
      </c>
      <c r="BI284" s="0" t="inlineStr">
        <is>
          <t>http://23.94.38.62/c2RGOVE0Y3c3d0NSVVNqUEt4T3NMNG9meS9Kbk1Ya2dlcXlVbDFFYVFhZ2VsNklnVUxMd2xBaWlwMlo4RUhpSjc2czIwc2hINk9NPQ.jpg</t>
        </is>
      </c>
      <c r="BJ284" s="0" t="inlineStr">
        <is>
          <t>http://23.94.38.62/MVlCdm5jQ0pBQkV4MDNTOUF2ZXZMbjliV2M1SVdCWmRvK0xrSDR6YmJwblVFblJDTVBrYkpiNzJEdGY2RExNOWlaQ1pDVVliRHpvPQ.jpg@100</t>
        </is>
      </c>
      <c r="BK284" s="0">
        <f>IF(ISBLANK(BJ284),BA284,BJ284)</f>
        <v/>
      </c>
      <c r="BL284" s="0" t="inlineStr">
        <is>
          <t>THH241030006</t>
        </is>
      </c>
      <c r="BN284" s="0" t="inlineStr">
        <is>
          <t>Mouth Refreshing Spray Breath Freshener For Bad Breath For A Long Time  Small And Portable Mouth Spray 20ml</t>
        </is>
      </c>
      <c r="BO284" s="0" t="inlineStr">
        <is>
          <t>口腔清新喷雾口气清新剂长期消除口臭小巧便携口腔喷雾剂 20ml</t>
        </is>
      </c>
      <c r="BP284" s="0" t="inlineStr">
        <is>
          <t>牙齿清洁喷雾20ml</t>
        </is>
      </c>
      <c r="BQ284" s="0" t="inlineStr">
        <is>
          <t>Teeth Cleaning Spray 20Ml</t>
        </is>
      </c>
    </row>
    <row r="285" ht="50" customHeight="1" s="1">
      <c r="A285" s="0" t="inlineStr">
        <is>
          <t>WYD241107004</t>
        </is>
      </c>
      <c r="B285" s="0" t="inlineStr">
        <is>
          <t>Herunwer</t>
        </is>
      </c>
      <c r="C285" s="0" t="inlineStr">
        <is>
          <t>2WXX20250106</t>
        </is>
      </c>
      <c r="D285" s="0" t="inlineStr">
        <is>
          <t>-</t>
        </is>
      </c>
      <c r="E285" s="0" t="n"/>
      <c r="F285" s="0">
        <f>C285&amp;D285&amp;A285&amp;D285&amp;B285</f>
        <v/>
      </c>
      <c r="G285" s="0">
        <f>C285&amp;D285&amp;E285&amp;D285&amp;B285</f>
        <v/>
      </c>
      <c r="J285" s="0">
        <f>BN285</f>
        <v/>
      </c>
      <c r="K285" s="0" t="inlineStr">
        <is>
          <t xml:space="preserve">Herunwer </t>
        </is>
      </c>
      <c r="L285" s="0">
        <f>K285&amp;J285</f>
        <v/>
      </c>
      <c r="M285" s="0">
        <f>LEN(L285)</f>
        <v/>
      </c>
      <c r="N285" s="0" t="inlineStr">
        <is>
          <t>4PCS Teeth Whitening Toothbrush Removed Yellowing And Stain Whitening Teeth Whitening Care Gel 3ML&lt;br&gt;Features:&lt;br&gt;     stains for many years-Our tooth whitening pen can effectively and quickly stains caused by coffee, tea, wine, , and so on. Its natural mint will keep your mouth fresh!&lt;br&gt;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  Product Description:&lt;br&gt;4X Teeth Whitening Pen&lt;br&gt;</t>
        </is>
      </c>
      <c r="O285" s="2">
        <f>IF(ISNUMBER(SEARCH("&lt;br&gt;Size",SUBSTITUTE(TRIM(N285),"&lt;br&gt; ","&lt;br&gt;"))),LEFT(SUBSTITUTE(TRIM(N285),"&lt;br&gt; ","&lt;br&gt;"),SEARCH("&lt;br&gt;Size",SUBSTITUTE(TRIM(N285),"&lt;br&gt; ","&lt;br&gt;"))-1),SUBSTITUTE(TRIM(N285),"&lt;br&gt; ","&lt;br&gt;"))</f>
        <v/>
      </c>
      <c r="P285" s="2">
        <f>IF(ISNUMBER(SEARCH("Size&lt;br&gt;US",O285)),LEFT(O285,SEARCH("Size&lt;br&gt;US",O285)-1),O285)</f>
        <v/>
      </c>
      <c r="Q285" s="2">
        <f>SUBSTITUTE(P285,"&lt;br&gt;",CHAR(10))</f>
        <v/>
      </c>
      <c r="R285" s="2">
        <f>REPLACE(Q285,1,FIND(CHAR(10),Q285),)</f>
        <v/>
      </c>
      <c r="S285" s="3">
        <f>REPLACE(R285,1,FIND(CHAR(10),R285),)</f>
        <v/>
      </c>
      <c r="T285" s="3">
        <f>REPLACE(S285,1,FIND(CHAR(10),S285),)</f>
        <v/>
      </c>
      <c r="U285" s="3">
        <f>REPLACE(T285,1,FIND(CHAR(10),T285),)</f>
        <v/>
      </c>
      <c r="V285" s="3">
        <f>REPLACE(U285,1,FIND(CHAR(10),U285),)</f>
        <v/>
      </c>
      <c r="W285" s="3">
        <f>REPLACE(V285,1,FIND(CHAR(10),V285),)</f>
        <v/>
      </c>
      <c r="X285" s="3">
        <f>REPLACE(W285,1,FIND(CHAR(10),W285),)</f>
        <v/>
      </c>
      <c r="Y285" s="2">
        <f>K285&amp;"【Service】 If you have any questions, please feel free to contact us and we will answer your questions as soon as possible."</f>
        <v/>
      </c>
      <c r="Z285" s="3" t="inlineStr">
        <is>
          <t>best gift</t>
        </is>
      </c>
      <c r="AA285" s="3">
        <f>LEFT(S285,FIND(CHAR(10),S285)-1)</f>
        <v/>
      </c>
      <c r="AB285" s="2">
        <f>LEFT(T285,FIND(CHAR(10),T285)-1)</f>
        <v/>
      </c>
      <c r="AC285" s="2">
        <f>LEFT(U285,FIND(CHAR(10),U285)-1)</f>
        <v/>
      </c>
      <c r="AD285" s="2">
        <f>LEFT(V285,FIND(CHAR(10),V285)-1)</f>
        <v/>
      </c>
      <c r="AE285" s="2">
        <f>LEFT(W285,FIND(CHAR(10),W285)-1)</f>
        <v/>
      </c>
      <c r="AF285" s="0" t="inlineStr">
        <is>
          <t>液体,纸箱</t>
        </is>
      </c>
      <c r="AG285" s="0" t="inlineStr">
        <is>
          <t>multicolor</t>
        </is>
      </c>
      <c r="AH285" s="0" t="inlineStr">
        <is>
          <t>Free Size</t>
        </is>
      </c>
      <c r="AJ285" s="0" t="inlineStr">
        <is>
          <t>Plastic</t>
        </is>
      </c>
      <c r="AK285" s="0" t="inlineStr">
        <is>
          <t>塑料</t>
        </is>
      </c>
      <c r="AL285" s="0" t="inlineStr">
        <is>
          <t>15</t>
        </is>
      </c>
      <c r="AM285" s="0" t="inlineStr">
        <is>
          <t>64</t>
        </is>
      </c>
      <c r="AN285" s="5" t="n">
        <v>0.14</v>
      </c>
      <c r="AO285" s="0" t="n">
        <v>19.99</v>
      </c>
      <c r="AP285" s="0" t="n">
        <v>7.88</v>
      </c>
      <c r="AQ285" s="0" t="n">
        <v>7.99</v>
      </c>
      <c r="AR285" s="0">
        <f>IF(VALUE(TRIM(AM285))&lt;=100,"202411999000529084",IF(VALUE(TRIM(AM285))&lt;=200,"202411999000529085",IF(VALUE(TRIM(AM285))&lt;=300,"202411999000529087",IF(VALUE(TRIM(AM285))&lt;=400,"202411999000529089",IF(VALUE(TRIM(AM285))&lt;=500,"202411999000529090",IF(VALUE(TRIM(AM285))&lt;=1000,"202411999000532718","202411999000536024"))))))</f>
        <v/>
      </c>
      <c r="AU285" s="0" t="inlineStr">
        <is>
          <t>正常</t>
        </is>
      </c>
      <c r="BA285" s="0" t="inlineStr">
        <is>
          <t>http://23.94.38.62/OFN4YnRiRmVUSTdJMnBMRWxySjE2YjdYK2l1MHlUdFZqOHZrM0RCNjZEYldSTmkrQTh0aWd6bFNmQVIxNjNBcmNFQ1FyMnZQMllBPQ.jpg</t>
        </is>
      </c>
      <c r="BB285" s="0" t="inlineStr">
        <is>
          <t>http://23.94.38.62/cktHMGZTY0J3N3RtNkppZjhyRnRwNFpWVUZrbXBUOEFwa0tXYkV1aDIwSHY3TVhHZ1UzNWdkQ1RRQTJ3NDFVSTRhQmF2VHNyVUhrPQ.jpg</t>
        </is>
      </c>
      <c r="BC285" s="0" t="inlineStr">
        <is>
          <t>http://23.94.38.62/TzdzRGVzTndxQ3lKK0VwdllhUGZES0hCTzJjcTF2aGFMMmNXemZvSDhPdy9heEZpU05KOVNtQWMzbjNIRld5T2VqRkZnVkw2QVpBPQ.jpg</t>
        </is>
      </c>
      <c r="BD285" s="0" t="inlineStr">
        <is>
          <t>http://23.94.38.62/dysyZ2JlVWV5anVod1lTR1EvMThCMDdWUGhPRVZMYW04dU5Gd0VoSGNUQmE0U2F4TC9vNGJ6OUVnTkwvbi9YbWJjaEZzaTVYRlVJPQ.jpg</t>
        </is>
      </c>
      <c r="BE285" s="0" t="inlineStr">
        <is>
          <t>http://23.94.38.62/K0p4TUNXTnEwclpxZU53WjVIZTZVTnA5Zi9Ja1loamkrS0NnNXpURVZGYzMxVGtReS80eW1pNTFURVgrK2tWZkVnUHE4YWZPblY0PQ.jpg</t>
        </is>
      </c>
      <c r="BF285" s="0" t="inlineStr">
        <is>
          <t>http://23.94.38.62/K1dvYUxqaUxuaS91RWF1enp2ZHJFV0hzZHFMVHlsNmxFQVFHSFJIR2kvK3VnMXI3TmlDa1crRjdlWFJic1FFN3pXK2hiVmtiTkYwPQ.jpg</t>
        </is>
      </c>
      <c r="BG285" s="0" t="inlineStr">
        <is>
          <t>http://23.94.38.62/aDlLZDlQN01hS3ppUnNrNzYyNm15M25NSnJ3YncrOU9MRTR4T05TdTNUR0E2Q3NuZjJWRlA1NGFiaW11ckMzTVBlYjZHNkluQmFzPQ.jpg</t>
        </is>
      </c>
      <c r="BH285" s="0" t="inlineStr">
        <is>
          <t>http://23.94.38.62/a2U5UmM2RXB2c3Q1aUt5MUZxeVo3NmxIVDB6QmZsTWpwZFMwK1dreU44N1lUUVpqdGxlMGltSzFDZ0xqRjd3NkJySUdyRGowUTdjPQ.jpg</t>
        </is>
      </c>
      <c r="BI285" s="0" t="inlineStr">
        <is>
          <t>http://23.94.38.62/bDVqMXI2ZUpTWFBsUkl6RFhPdTBnWTl2Z0krL3diWG81aWZkYzdmTXhkUTc0Vzd0WGl1eHIxZnBaKzdtN0YvamRkMkJzME1vcno0PQ.jpg</t>
        </is>
      </c>
      <c r="BJ285" s="0" t="inlineStr">
        <is>
          <t>http://23.94.38.62/YmU0aWpoekJUbzVydlZSOGtxc2Z0SWM5N0VEcmhxdUJsOUIzVjVRaWNWYzlnTlBQL1hzTXFNNzZVZ3FXNXVvYndtZzdEcTgvMEZjPQ.jpg@100</t>
        </is>
      </c>
      <c r="BK285" s="0">
        <f>IF(ISBLANK(BJ285),BA285,BJ285)</f>
        <v/>
      </c>
      <c r="BL285" s="0" t="inlineStr">
        <is>
          <t>WYD241107004</t>
        </is>
      </c>
      <c r="BN285" s="0" t="inlineStr">
        <is>
          <t>4PCS Teeth Whitening Toothbrush Removed Yellowing And Stain Whitening Teeth Whitening Care Gel 3ML</t>
        </is>
      </c>
      <c r="BO285" s="0" t="inlineStr">
        <is>
          <t>4 件装牙齿美白牙刷去除牙齿发黄和污渍美白牙齿美白护理凝胶 3ML</t>
        </is>
      </c>
      <c r="BP285" s="0" t="inlineStr">
        <is>
          <t>4PCS牙齿亮白洁牙笔去黄去渍增白牙齿美牙白护理凝胶3ML</t>
        </is>
      </c>
      <c r="BQ285" s="0" t="inlineStr">
        <is>
          <t>4Pcs Teeth Whitening Toothbrush Remove Yellowing And Stain Whitening Teeth Whitening Care Gel 3Ml</t>
        </is>
      </c>
    </row>
    <row r="286" ht="50" customHeight="1" s="1">
      <c r="A286" s="0" t="inlineStr">
        <is>
          <t>MFF241123003</t>
        </is>
      </c>
      <c r="B286" s="0" t="inlineStr">
        <is>
          <t>Herunwer</t>
        </is>
      </c>
      <c r="C286" s="0" t="inlineStr">
        <is>
          <t>2WXX20250106</t>
        </is>
      </c>
      <c r="D286" s="0" t="inlineStr">
        <is>
          <t>-</t>
        </is>
      </c>
      <c r="E286" s="0" t="n"/>
      <c r="F286" s="0">
        <f>C286&amp;D286&amp;A286&amp;D286&amp;B286</f>
        <v/>
      </c>
      <c r="G286" s="0">
        <f>C286&amp;D286&amp;E286&amp;D286&amp;B286</f>
        <v/>
      </c>
      <c r="J286" s="0">
        <f>BN286</f>
        <v/>
      </c>
      <c r="K286" s="0" t="inlineStr">
        <is>
          <t xml:space="preserve">Herunwer </t>
        </is>
      </c>
      <c r="L286" s="0">
        <f>K286&amp;J286</f>
        <v/>
      </c>
      <c r="M286" s="0">
        <f>LEN(L286)</f>
        <v/>
      </c>
      <c r="N286" s="0" t="inlineStr">
        <is>
          <t>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t>
        </is>
      </c>
      <c r="O286" s="2">
        <f>IF(ISNUMBER(SEARCH("&lt;br&gt;Size",SUBSTITUTE(TRIM(N286),"&lt;br&gt; ","&lt;br&gt;"))),LEFT(SUBSTITUTE(TRIM(N286),"&lt;br&gt; ","&lt;br&gt;"),SEARCH("&lt;br&gt;Size",SUBSTITUTE(TRIM(N286),"&lt;br&gt; ","&lt;br&gt;"))-1),SUBSTITUTE(TRIM(N286),"&lt;br&gt; ","&lt;br&gt;"))</f>
        <v/>
      </c>
      <c r="P286" s="2">
        <f>IF(ISNUMBER(SEARCH("Size&lt;br&gt;US",O286)),LEFT(O286,SEARCH("Size&lt;br&gt;US",O286)-1),O286)</f>
        <v/>
      </c>
      <c r="Q286" s="2">
        <f>SUBSTITUTE(P286,"&lt;br&gt;",CHAR(10))</f>
        <v/>
      </c>
      <c r="R286" s="2">
        <f>REPLACE(Q286,1,FIND(CHAR(10),Q286),)</f>
        <v/>
      </c>
      <c r="S286" s="3">
        <f>REPLACE(R286,1,FIND(CHAR(10),R286),)</f>
        <v/>
      </c>
      <c r="T286" s="3">
        <f>REPLACE(S286,1,FIND(CHAR(10),S286),)</f>
        <v/>
      </c>
      <c r="U286" s="3">
        <f>REPLACE(T286,1,FIND(CHAR(10),T286),)</f>
        <v/>
      </c>
      <c r="V286" s="3">
        <f>REPLACE(U286,1,FIND(CHAR(10),U286),)</f>
        <v/>
      </c>
      <c r="W286" s="3">
        <f>REPLACE(V286,1,FIND(CHAR(10),V286),)</f>
        <v/>
      </c>
      <c r="X286" s="3">
        <f>REPLACE(W286,1,FIND(CHAR(10),W286),)</f>
        <v/>
      </c>
      <c r="Y286" s="2">
        <f>K286&amp;"【Service】 If you have any questions, please feel free to contact us and we will answer your questions as soon as possible."</f>
        <v/>
      </c>
      <c r="Z286" s="3" t="inlineStr">
        <is>
          <t>best gift</t>
        </is>
      </c>
      <c r="AA286" s="3">
        <f>LEFT(S286,FIND(CHAR(10),S286)-1)</f>
        <v/>
      </c>
      <c r="AB286" s="2">
        <f>LEFT(T286,FIND(CHAR(10),T286)-1)</f>
        <v/>
      </c>
      <c r="AC286" s="2">
        <f>LEFT(U286,FIND(CHAR(10),U286)-1)</f>
        <v/>
      </c>
      <c r="AD286" s="2">
        <f>LEFT(V286,FIND(CHAR(10),V286)-1)</f>
        <v/>
      </c>
      <c r="AE286" s="2">
        <f>LEFT(W286,FIND(CHAR(10),W286)-1)</f>
        <v/>
      </c>
      <c r="AF286" s="0" t="inlineStr">
        <is>
          <t>液体,纸箱,信封件-US.UK.DE,信封件-US,信封件-FR,信封件-JP</t>
        </is>
      </c>
      <c r="AG286" s="0" t="inlineStr">
        <is>
          <t>Multicolor</t>
        </is>
      </c>
      <c r="AH286" s="0" t="inlineStr">
        <is>
          <t>Free Size</t>
        </is>
      </c>
      <c r="AJ286" s="0" t="inlineStr">
        <is>
          <t>Plastic</t>
        </is>
      </c>
      <c r="AK286" s="0" t="inlineStr">
        <is>
          <t>塑料</t>
        </is>
      </c>
      <c r="AL286" s="0" t="inlineStr">
        <is>
          <t>11.5</t>
        </is>
      </c>
      <c r="AM286" s="0" t="inlineStr">
        <is>
          <t>44</t>
        </is>
      </c>
      <c r="AN286" s="5" t="n">
        <v>0.1</v>
      </c>
      <c r="AO286" s="0" t="n">
        <v>16.99</v>
      </c>
      <c r="AP286" s="0" t="n">
        <v>6.93</v>
      </c>
      <c r="AQ286" s="0" t="n">
        <v>6.99</v>
      </c>
      <c r="AR286" s="0">
        <f>IF(VALUE(TRIM(AM286))&lt;=100,"202411999000529084",IF(VALUE(TRIM(AM286))&lt;=200,"202411999000529085",IF(VALUE(TRIM(AM286))&lt;=300,"202411999000529087",IF(VALUE(TRIM(AM286))&lt;=400,"202411999000529089",IF(VALUE(TRIM(AM286))&lt;=500,"202411999000529090",IF(VALUE(TRIM(AM286))&lt;=1000,"202411999000532718","202411999000536024"))))))</f>
        <v/>
      </c>
      <c r="AU286" s="0" t="inlineStr">
        <is>
          <t>正常</t>
        </is>
      </c>
      <c r="BA286" s="0" t="inlineStr">
        <is>
          <t>http://23.94.38.62/MFZOcGRIM2xtb2lhR3hrNWd4UFB0UEU2ZEkzQytVWjB1Z1VTT3h4OER1TjdvMERTeVhFTzRxYmYzakZZQWVIYVd0enlMcllRQ2NZPQ.jpg</t>
        </is>
      </c>
      <c r="BB286" s="0" t="inlineStr">
        <is>
          <t>http://23.94.38.62/TGpnM2dnbi9LUEdZVkNiTGJteDRwTWMyL2tydk1jK1l5VjBjZlZTaUtnN0w3ZGJ5UjRkNTFjdDcyUmxseVMwRW1jczZveE1TTVpnPQ.jpg</t>
        </is>
      </c>
      <c r="BC286" s="0" t="inlineStr">
        <is>
          <t>http://23.94.38.62/TlF5Q1JVbVIxTmI4b2l1cjZuTjFCeXE5MWtoMHlkR0R2S2o0aWEwQ1dpOGxNODYvYlpBU0RsOWVSU051cjBaNS9FS1E4U0VmWW5zPQ.jpg</t>
        </is>
      </c>
      <c r="BD286" s="0" t="inlineStr">
        <is>
          <t>http://23.94.38.62/bGdQT0hybjlwaGJFQzlLNlYyV3ZkSmRmL3l6RGtmVzF4VkpDMUVlMjlIRkc0QkE1Rm1DOFNCcnRnRjd6TThiem9Ec1NTNzhoVnhrPQ.jpg</t>
        </is>
      </c>
      <c r="BE286" s="0" t="inlineStr">
        <is>
          <t>http://23.94.38.62/VEdkMEt1V3k2eUgzZUpWanlqVGd2aHh6bXJyT0pHUWFOckpQSjl4UzZMREhDVTNLUzVBMmI0Vkh0QjkrMUovcWVOYUlxdXFLSW1NPQ.jpg</t>
        </is>
      </c>
      <c r="BF286" s="0" t="inlineStr">
        <is>
          <t>http://23.94.38.62/TTVUZXV4a01MdGdDTVFVdE40a2ZBVzZtbG1nem1CbThGRGRWVmVPY25IWDZ1OE5zNnkyRDNGM2NSVWFMVXFzRXF4ck9mdnUvc3pNPQ.jpg</t>
        </is>
      </c>
      <c r="BG286" s="0" t="inlineStr">
        <is>
          <t>http://23.94.38.62/K0VQQ0Q0SllmZTZZTGZBQW1UanZZRzFpV290SVkvNWlGRkwrR2JaclREa1dSTjNoaWVEVmRMeWt1L3NHb3FkYW0xZlV6RklPTXFBPQ.jpg</t>
        </is>
      </c>
      <c r="BH286" s="0" t="inlineStr">
        <is>
          <t>http://23.94.38.62/NkVJRHZDS2xLYmdrNExXd1BZSHdaL3Vzajk1QVFCenR2dHRSM3lxR0Q5MXViVXlvT3Q4N1hrT1FFQi9ESjYvTnlxeGxrenZnZEVJPQ.jpg</t>
        </is>
      </c>
      <c r="BI286" s="0" t="inlineStr">
        <is>
          <t>http://23.94.38.62/d1BTZkpHVDVnSjA4Qy9CYUZ5L2swcnFJVzZIbWx6ekUyaTI2enhLNGpwZGs5WVRnT1dIdmx1UHl5Tzh0UnV0NTlEN0JhMWpuNnhJPQ.jpg</t>
        </is>
      </c>
      <c r="BJ286" s="0" t="inlineStr">
        <is>
          <t>http://23.94.38.62/VjQyTHpEelIzME42Smp1RWJNaUU4S3Z4WXJFOXY2cTY4UXVCc2xUTnR0U0lkSzUrYS9QNndBbEIrOTVTSGRjWVlCSDM4djJFWWNRPQ.jpg@100</t>
        </is>
      </c>
      <c r="BK286" s="0">
        <f>IF(ISBLANK(BJ286),BA286,BJ286)</f>
        <v/>
      </c>
      <c r="BL286" s="0" t="inlineStr">
        <is>
          <t>MFF241123003</t>
        </is>
      </c>
      <c r="BN286" s="0" t="inlineStr">
        <is>
          <t>Purple Teeth Whitening Pen Safe For All Teeth Stains Quick Removal 9ml</t>
        </is>
      </c>
      <c r="BO286" s="0" t="inlineStr">
        <is>
          <t>紫色牙齿美白笔 安全适用于所有牙齿污渍 快速去除 9ml</t>
        </is>
      </c>
      <c r="BP286" s="0" t="inlineStr">
        <is>
          <t>紫色美牙笔3ml*3</t>
        </is>
      </c>
      <c r="BQ286" s="0" t="inlineStr">
        <is>
          <t>Purple Tooth Beauty Pen 3Ml*3</t>
        </is>
      </c>
    </row>
    <row r="287" ht="50" customHeight="1" s="1">
      <c r="A287" s="0" t="inlineStr">
        <is>
          <t>MFF241123006</t>
        </is>
      </c>
      <c r="B287" s="0" t="inlineStr">
        <is>
          <t>Herunwer</t>
        </is>
      </c>
      <c r="C287" s="0" t="inlineStr">
        <is>
          <t>2WXX20250106</t>
        </is>
      </c>
      <c r="D287" s="0" t="inlineStr">
        <is>
          <t>-</t>
        </is>
      </c>
      <c r="E287" s="0" t="n"/>
      <c r="F287" s="0">
        <f>C287&amp;D287&amp;A287&amp;D287&amp;B287</f>
        <v/>
      </c>
      <c r="G287" s="0">
        <f>C287&amp;D287&amp;E287&amp;D287&amp;B287</f>
        <v/>
      </c>
      <c r="J287" s="0">
        <f>BN287</f>
        <v/>
      </c>
      <c r="K287" s="0" t="inlineStr">
        <is>
          <t xml:space="preserve">Herunwer </t>
        </is>
      </c>
      <c r="L287" s="0">
        <f>K287&amp;J287</f>
        <v/>
      </c>
      <c r="M287" s="0">
        <f>LEN(L287)</f>
        <v/>
      </c>
      <c r="N287" s="0" t="inlineStr">
        <is>
          <t>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t>
        </is>
      </c>
      <c r="O287" s="2">
        <f>IF(ISNUMBER(SEARCH("&lt;br&gt;Size",SUBSTITUTE(TRIM(N287),"&lt;br&gt; ","&lt;br&gt;"))),LEFT(SUBSTITUTE(TRIM(N287),"&lt;br&gt; ","&lt;br&gt;"),SEARCH("&lt;br&gt;Size",SUBSTITUTE(TRIM(N287),"&lt;br&gt; ","&lt;br&gt;"))-1),SUBSTITUTE(TRIM(N287),"&lt;br&gt; ","&lt;br&gt;"))</f>
        <v/>
      </c>
      <c r="P287" s="2">
        <f>IF(ISNUMBER(SEARCH("Size&lt;br&gt;US",O287)),LEFT(O287,SEARCH("Size&lt;br&gt;US",O287)-1),O287)</f>
        <v/>
      </c>
      <c r="Q287" s="2">
        <f>SUBSTITUTE(P287,"&lt;br&gt;",CHAR(10))</f>
        <v/>
      </c>
      <c r="R287" s="2">
        <f>REPLACE(Q287,1,FIND(CHAR(10),Q287),)</f>
        <v/>
      </c>
      <c r="S287" s="3">
        <f>REPLACE(R287,1,FIND(CHAR(10),R287),)</f>
        <v/>
      </c>
      <c r="T287" s="3">
        <f>REPLACE(S287,1,FIND(CHAR(10),S287),)</f>
        <v/>
      </c>
      <c r="U287" s="3">
        <f>REPLACE(T287,1,FIND(CHAR(10),T287),)</f>
        <v/>
      </c>
      <c r="V287" s="3">
        <f>REPLACE(U287,1,FIND(CHAR(10),U287),)</f>
        <v/>
      </c>
      <c r="W287" s="3">
        <f>REPLACE(V287,1,FIND(CHAR(10),V287),)</f>
        <v/>
      </c>
      <c r="X287" s="3">
        <f>REPLACE(W287,1,FIND(CHAR(10),W287),)</f>
        <v/>
      </c>
      <c r="Y287" s="2">
        <f>K287&amp;"【Service】 If you have any questions, please feel free to contact us and we will answer your questions as soon as possible."</f>
        <v/>
      </c>
      <c r="Z287" s="3" t="inlineStr">
        <is>
          <t>best gift</t>
        </is>
      </c>
      <c r="AA287" s="3">
        <f>LEFT(S287,FIND(CHAR(10),S287)-1)</f>
        <v/>
      </c>
      <c r="AB287" s="2">
        <f>LEFT(T287,FIND(CHAR(10),T287)-1)</f>
        <v/>
      </c>
      <c r="AC287" s="2">
        <f>LEFT(U287,FIND(CHAR(10),U287)-1)</f>
        <v/>
      </c>
      <c r="AD287" s="2">
        <f>LEFT(V287,FIND(CHAR(10),V287)-1)</f>
        <v/>
      </c>
      <c r="AE287" s="2">
        <f>LEFT(W287,FIND(CHAR(10),W287)-1)</f>
        <v/>
      </c>
      <c r="AF287" s="0" t="inlineStr">
        <is>
          <t>液体,开模产品,纸箱,信封件-US.UK.DE,信封件-US,信封件-FR,信封件-JP</t>
        </is>
      </c>
      <c r="AG287" s="0" t="inlineStr">
        <is>
          <t>Multicolor</t>
        </is>
      </c>
      <c r="AH287" s="0" t="inlineStr">
        <is>
          <t>Free Size</t>
        </is>
      </c>
      <c r="AJ287" s="0" t="inlineStr">
        <is>
          <t>Plastic</t>
        </is>
      </c>
      <c r="AK287" s="0" t="inlineStr">
        <is>
          <t>塑料</t>
        </is>
      </c>
      <c r="AL287" s="0" t="inlineStr">
        <is>
          <t>5</t>
        </is>
      </c>
      <c r="AM287" s="0" t="inlineStr">
        <is>
          <t>30</t>
        </is>
      </c>
      <c r="AN287" s="5" t="n">
        <v>0.07000000000000001</v>
      </c>
      <c r="AO287" s="0" t="n">
        <v>13.99</v>
      </c>
      <c r="AP287" s="0" t="n">
        <v>5.5</v>
      </c>
      <c r="AQ287" s="0" t="n">
        <v>4.99</v>
      </c>
      <c r="AR287" s="0">
        <f>IF(VALUE(TRIM(AM287))&lt;=100,"202411999000529084",IF(VALUE(TRIM(AM287))&lt;=200,"202411999000529085",IF(VALUE(TRIM(AM287))&lt;=300,"202411999000529087",IF(VALUE(TRIM(AM287))&lt;=400,"202411999000529089",IF(VALUE(TRIM(AM287))&lt;=500,"202411999000529090",IF(VALUE(TRIM(AM287))&lt;=1000,"202411999000532718","202411999000536024"))))))</f>
        <v/>
      </c>
      <c r="AU287" s="0" t="inlineStr">
        <is>
          <t>正常</t>
        </is>
      </c>
      <c r="BA287" s="0" t="inlineStr">
        <is>
          <t>http://23.94.38.62/U1ppNTAza1ErMTdETGl0b1F4NE1ZL2xRVDNjTUk4bTM5Qy9BYkdIT3F1NGlzVlNsbm1iYmFHWGVSVkRRRGRqWk4vQWE1a25Rc2JBPQ.jpg</t>
        </is>
      </c>
      <c r="BB287" s="0" t="inlineStr">
        <is>
          <t>http://23.94.38.62/Y1Jyd2NwQ2ZtNi81T1lJMFhwYSs4clZlLzF2MXMyL0haOFJOT3RUN29PelBIRkNlL0JmK2FTWEJ6NUFaOHh5NXZ2aWU4N2pRN3lnPQ.jpg</t>
        </is>
      </c>
      <c r="BC287" s="0" t="inlineStr">
        <is>
          <t>http://23.94.38.62/dy9zSjBVZzZJMWxxSExLR24rYmdOZ2NRSzNBQkxBTDdRUmMrNDVTbGhSU2sxMnNabDJxb0Q3TE1UUWFHOXNxSHhPVm9iQmczQTEwPQ.jpg</t>
        </is>
      </c>
      <c r="BD287" s="0" t="inlineStr">
        <is>
          <t>http://23.94.38.62/TEdUZ3BqWERlMDZwOFNmTXVGVzc1WEJISVdjMGRVNmFzL3ZoL3hTY1BLQjd4MnNxdzRJZFlEVHdlNHo1V2w2L1RhMnlFODA4WHc4PQ.jpg</t>
        </is>
      </c>
      <c r="BE287" s="0" t="inlineStr">
        <is>
          <t>http://23.94.38.62/a052Q2xYL3MxRi9ZVFVJWitzWTF0cGJWMUkzaktRam8yOVR2VGdDL2hZUWxZazgvVEtYT3Z3aHVDZ3lHYzNCT1N6NC8wNnVJemFJPQ.jpg</t>
        </is>
      </c>
      <c r="BF287" s="0" t="inlineStr">
        <is>
          <t>http://23.94.38.62/WCs0eGxvZ0o1RWF5UHB4Q1lJdk8vYmJleldhV1kvOGFtY2ZURW5zRTZyQVRJam5qcGtSeTFBOGhyWHd3cW5JYjlXTGZyQmtaQlo0PQ.jpg</t>
        </is>
      </c>
      <c r="BG287" s="0" t="inlineStr">
        <is>
          <t>http://23.94.38.62/TGIwT01RdVdLS3JTczBQeVRYcjg4QUpXQWxBK0tGbkROdjRWaUFDbWJGeHJqNmVaaHg0aVRTQWFoeFVkQW5GUmdMSTUwNjVwMW9vPQ.jpg</t>
        </is>
      </c>
      <c r="BH287" s="0" t="inlineStr">
        <is>
          <t>http://23.94.38.62/bGFWTG05ekxMemZQbFlKRWJudHlia2wrK2VxUmVjbVU0K1RieEZTaUN4OFQ0am4vWFVtOTB1bU1HTUk4UE1Wa2JoOXdIekNQQ0VjPQ.jpg</t>
        </is>
      </c>
      <c r="BI287" s="0" t="inlineStr">
        <is>
          <t>http://23.94.38.62/NWxUUnJjRjk1Z2NaZC80VG1MWElyVzk3eEZHa0lNK0RnaCtrVTRZRkNuUll4bG43cDVvelJtQVBEVDFoM1c0eHJyMDVyUk5rajhrPQ.jpg</t>
        </is>
      </c>
      <c r="BJ287" s="0" t="inlineStr">
        <is>
          <t>http://23.94.38.62/ZmM2b1FwbTVwZjFFWDYyQlMySEhQVDVNeWtaOUplNGhUcWZRWklxWnZlaUFKYUhGQzVKLzFFTEZlbEg2a0w2MmwvclczL2ljOFlRPQ.jpg@100</t>
        </is>
      </c>
      <c r="BK287" s="0">
        <f>IF(ISBLANK(BJ287),BA287,BJ287)</f>
        <v/>
      </c>
      <c r="BL287" s="0" t="inlineStr">
        <is>
          <t>MFF241123006</t>
        </is>
      </c>
      <c r="BN287" s="0" t="inlineStr">
        <is>
          <t>TeethRestoration Toothpaste Gel White Teeth Protects Gums 10ml</t>
        </is>
      </c>
      <c r="BO287" s="0" t="inlineStr">
        <is>
          <t>TeethRestoration 牙膏凝胶美白牙齿保护牙龈 10ml</t>
        </is>
      </c>
      <c r="BP287" s="0" t="inlineStr">
        <is>
          <t>洁牙笔牙齿修复凝胶3支</t>
        </is>
      </c>
      <c r="BQ287" s="0" t="inlineStr">
        <is>
          <t>Tooth Cleaning Pen Tooth Repair Gel 3 Pieces</t>
        </is>
      </c>
    </row>
    <row r="288" ht="50" customHeight="1" s="1">
      <c r="A288" s="0" t="inlineStr">
        <is>
          <t>ZNP241128001</t>
        </is>
      </c>
      <c r="B288" s="0" t="inlineStr">
        <is>
          <t>Herunwer</t>
        </is>
      </c>
      <c r="C288" s="0" t="inlineStr">
        <is>
          <t>2WXX20250106</t>
        </is>
      </c>
      <c r="D288" s="0" t="inlineStr">
        <is>
          <t>-</t>
        </is>
      </c>
      <c r="E288" s="0" t="n"/>
      <c r="F288" s="0">
        <f>C288&amp;D288&amp;A288&amp;D288&amp;B288</f>
        <v/>
      </c>
      <c r="G288" s="0">
        <f>C288&amp;D288&amp;E288&amp;D288&amp;B288</f>
        <v/>
      </c>
      <c r="J288" s="0">
        <f>BN288</f>
        <v/>
      </c>
      <c r="K288" s="0" t="inlineStr">
        <is>
          <t xml:space="preserve">Herunwer </t>
        </is>
      </c>
      <c r="L288" s="0">
        <f>K288&amp;J288</f>
        <v/>
      </c>
      <c r="M288" s="0">
        <f>LEN(L288)</f>
        <v/>
      </c>
      <c r="N288" s="0" t="inlineStr">
        <is>
          <t>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   TO USE: Simply use two pumps of teeth whitener and  for 15 seconds like using regular Tooth Serum to achieve a brighter smile for the day. To achieve better results, you use the foam toothpaste for 2 minutes&lt;br&gt;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t>
        </is>
      </c>
      <c r="O288" s="2">
        <f>IF(ISNUMBER(SEARCH("&lt;br&gt;Size",SUBSTITUTE(TRIM(N288),"&lt;br&gt; ","&lt;br&gt;"))),LEFT(SUBSTITUTE(TRIM(N288),"&lt;br&gt; ","&lt;br&gt;"),SEARCH("&lt;br&gt;Size",SUBSTITUTE(TRIM(N288),"&lt;br&gt; ","&lt;br&gt;"))-1),SUBSTITUTE(TRIM(N288),"&lt;br&gt; ","&lt;br&gt;"))</f>
        <v/>
      </c>
      <c r="P288" s="2">
        <f>IF(ISNUMBER(SEARCH("Size&lt;br&gt;US",O288)),LEFT(O288,SEARCH("Size&lt;br&gt;US",O288)-1),O288)</f>
        <v/>
      </c>
      <c r="Q288" s="2">
        <f>SUBSTITUTE(P288,"&lt;br&gt;",CHAR(10))</f>
        <v/>
      </c>
      <c r="R288" s="2">
        <f>REPLACE(Q288,1,FIND(CHAR(10),Q288),)</f>
        <v/>
      </c>
      <c r="S288" s="3">
        <f>REPLACE(R288,1,FIND(CHAR(10),R288),)</f>
        <v/>
      </c>
      <c r="T288" s="3">
        <f>REPLACE(S288,1,FIND(CHAR(10),S288),)</f>
        <v/>
      </c>
      <c r="U288" s="3">
        <f>REPLACE(T288,1,FIND(CHAR(10),T288),)</f>
        <v/>
      </c>
      <c r="V288" s="3">
        <f>REPLACE(U288,1,FIND(CHAR(10),U288),)</f>
        <v/>
      </c>
      <c r="W288" s="3">
        <f>REPLACE(V288,1,FIND(CHAR(10),V288),)</f>
        <v/>
      </c>
      <c r="X288" s="3">
        <f>REPLACE(W288,1,FIND(CHAR(10),W288),)</f>
        <v/>
      </c>
      <c r="Y288" s="2">
        <f>K288&amp;"【Service】 If you have any questions, please feel free to contact us and we will answer your questions as soon as possible."</f>
        <v/>
      </c>
      <c r="Z288" s="3" t="inlineStr">
        <is>
          <t>best gift</t>
        </is>
      </c>
      <c r="AA288" s="3">
        <f>LEFT(S288,FIND(CHAR(10),S288)-1)</f>
        <v/>
      </c>
      <c r="AB288" s="2">
        <f>LEFT(T288,FIND(CHAR(10),T288)-1)</f>
        <v/>
      </c>
      <c r="AC288" s="2">
        <f>LEFT(U288,FIND(CHAR(10),U288)-1)</f>
        <v/>
      </c>
      <c r="AD288" s="2">
        <f>LEFT(V288,FIND(CHAR(10),V288)-1)</f>
        <v/>
      </c>
      <c r="AE288" s="2">
        <f>LEFT(W288,FIND(CHAR(10),W288)-1)</f>
        <v/>
      </c>
      <c r="AF288" s="0" t="inlineStr">
        <is>
          <t>液体,定制,纸箱</t>
        </is>
      </c>
      <c r="AG288" s="0" t="inlineStr">
        <is>
          <t>multicolor</t>
        </is>
      </c>
      <c r="AH288" s="0" t="inlineStr">
        <is>
          <t>Free Size</t>
        </is>
      </c>
      <c r="AJ288" s="0" t="inlineStr">
        <is>
          <t>Plastic</t>
        </is>
      </c>
      <c r="AK288" s="0" t="inlineStr">
        <is>
          <t>塑料</t>
        </is>
      </c>
      <c r="AL288" s="0" t="inlineStr">
        <is>
          <t>5</t>
        </is>
      </c>
      <c r="AM288" s="0" t="inlineStr">
        <is>
          <t>82</t>
        </is>
      </c>
      <c r="AN288" s="5" t="n">
        <v>0.18</v>
      </c>
      <c r="AO288" s="0" t="n">
        <v>14.99</v>
      </c>
      <c r="AP288" s="0" t="n">
        <v>6.11</v>
      </c>
      <c r="AQ288" s="0" t="n">
        <v>5.99</v>
      </c>
      <c r="AR288" s="0">
        <f>IF(VALUE(TRIM(AM288))&lt;=100,"202411999000529084",IF(VALUE(TRIM(AM288))&lt;=200,"202411999000529085",IF(VALUE(TRIM(AM288))&lt;=300,"202411999000529087",IF(VALUE(TRIM(AM288))&lt;=400,"202411999000529089",IF(VALUE(TRIM(AM288))&lt;=500,"202411999000529090",IF(VALUE(TRIM(AM288))&lt;=1000,"202411999000532718","202411999000536024"))))))</f>
        <v/>
      </c>
      <c r="AU288" s="0" t="inlineStr">
        <is>
          <t>正常</t>
        </is>
      </c>
      <c r="BA288" s="0" t="inlineStr">
        <is>
          <t>http://23.94.38.62/Z2ZzWllHOXFOZVU1b1ZWSE5Dc2pKemtxL1YwV3F5MGFUSk8rSjBtSW5OalhUamFJeHFycjJMQmJyQTlBRDI3RnR1WEtnREFTV0QwPQ.jpg</t>
        </is>
      </c>
      <c r="BB288" s="0" t="inlineStr">
        <is>
          <t>http://23.94.38.62/R3owaHErQkZ4OFFCVWpxVzN0UnVVd0RjY1p3SDR5U3E5K0J3ZW5lQmZseEJqazJCL3A2L3NUQ2ZIRXE2bjEyOExabUd5U1BlZy9NPQ.jpg</t>
        </is>
      </c>
      <c r="BC288" s="0" t="inlineStr">
        <is>
          <t>http://23.94.38.62/MWxvYlZxTGFhUGw5UXVkQ3Z4THRJMm1JL3NYamVKWUF5eUVaQ0planVJTnpQWEdwUEdrQmZzQ2NXK3lnbys4MllvS0dlOWNrSHdVPQ.jpg</t>
        </is>
      </c>
      <c r="BD288" s="0" t="inlineStr">
        <is>
          <t>http://23.94.38.62/V0FRcENHd1hjL2hYb0JHeWF3ZEx2L3REU2theTg3Q29MSFhVaTcrTEhrSitWQzhBdTZibHIwMjFENVJHTzczTFVYcTBHcGdOSFE0PQ.jpg</t>
        </is>
      </c>
      <c r="BE288" s="0" t="inlineStr">
        <is>
          <t>http://23.94.38.62/amUvajd3eUVsQWx6dkN0TXFiS285anJXSlVpRk9DYjZ0cXJrMjBqV0poeWlJSVZrYXlCS1haTkZnVU1zMHJhUnM1Y2xYMkxnOG1NPQ.jpg</t>
        </is>
      </c>
      <c r="BF288" s="0" t="inlineStr">
        <is>
          <t>http://23.94.38.62/aWh6enJXNm0wUElydVNnaHJWT2did2RJYWZiWGNqeGowZjlxYUZzVVFOTnVyRVlrUytNS1p2c3h4TTJQeFFRRjdEOUwvQ0ZEYWl3PQ.jpg</t>
        </is>
      </c>
      <c r="BG288" s="0" t="inlineStr">
        <is>
          <t>http://23.94.38.62/YS9VWEROZVk5NlM5ekpnbjhvemJrTXNpb08ybVZiZzBNekZUYkREYkpSTUdWODF2OFovVDVXekx6eW9rQ0owNXRLSEZnak9IbjFjPQ.jpg</t>
        </is>
      </c>
      <c r="BH288" s="0" t="inlineStr">
        <is>
          <t>http://23.94.38.62/eWdvMEpkVCtiV3hpOXp2RUVQQm5qYm1ybm1CRE5RR0V6UEVrQWs3bHcwZDVBWjNVK094bm5lQ0c5cEhIa0J6bHFkV1I5cDRMWnhNPQ.jpg</t>
        </is>
      </c>
      <c r="BI288" s="0" t="inlineStr">
        <is>
          <t>http://23.94.38.62/YzVPcGR1MmhKbTZZMGFRZld0MVJkY2VZREt2VGlkcTdTdkZpWnNqSTlMbW5yT2t4WW5EN01KVnN6enFFZUJUeUc2VUZJSlo3YU80PQ.jpg</t>
        </is>
      </c>
      <c r="BJ288" s="0" t="inlineStr">
        <is>
          <t>http://23.94.38.62/TSt6SjhWNVh4VnlTQjNyKzVqUGQ1NFoveXE4dk9DT2dSUWl4TVRYb2g4MFFLUVJib3NFRFBJZGJyNUh1V2RmQndYYjdjaFJzNk1FPQ.jpg@100</t>
        </is>
      </c>
      <c r="BK288" s="0">
        <f>IF(ISBLANK(BJ288),BA288,BJ288)</f>
        <v/>
      </c>
      <c r="BL288" s="0" t="inlineStr">
        <is>
          <t>ZNP241128001</t>
        </is>
      </c>
      <c r="BN288" s="0" t="inlineStr">
        <is>
          <t>Tooth Serum Whitening Color Corrector Tooth Serum Corrector Tooth Serum For Teeth Whitening Sensitive Teeth Tooth Serum Correcting Stain Removal 60ml</t>
        </is>
      </c>
      <c r="BO288" s="0" t="inlineStr">
        <is>
          <t>牙齿精华美白颜色校正剂牙齿精华校正剂牙齿精华美白牙齿敏感牙齿精华去污 60ml</t>
        </is>
      </c>
      <c r="BP288" s="0" t="inlineStr">
        <is>
          <t>牙齿精华液60ml</t>
        </is>
      </c>
      <c r="BQ288" s="0" t="inlineStr">
        <is>
          <t>Tooth Essence 60Ml</t>
        </is>
      </c>
    </row>
    <row r="289" ht="50" customHeight="1" s="1">
      <c r="A289" s="0" t="inlineStr">
        <is>
          <t>MFF241130004</t>
        </is>
      </c>
      <c r="B289" s="0" t="inlineStr">
        <is>
          <t>Herunwer</t>
        </is>
      </c>
      <c r="C289" s="0" t="inlineStr">
        <is>
          <t>2WXX20250106</t>
        </is>
      </c>
      <c r="D289" s="0" t="inlineStr">
        <is>
          <t>-</t>
        </is>
      </c>
      <c r="F289" s="0">
        <f>C289&amp;D289&amp;A289&amp;D289&amp;B289</f>
        <v/>
      </c>
      <c r="G289" s="0">
        <f>C289&amp;D289&amp;E289&amp;D289&amp;B289</f>
        <v/>
      </c>
      <c r="J289" s="0">
        <f>BN289</f>
        <v/>
      </c>
      <c r="K289" s="0" t="inlineStr">
        <is>
          <t xml:space="preserve">Herunwer </t>
        </is>
      </c>
      <c r="L289" s="0">
        <f>K289&amp;J289</f>
        <v/>
      </c>
      <c r="M289" s="0">
        <f>LEN(L289)</f>
        <v/>
      </c>
      <c r="N289" s="0" t="inlineStr">
        <is>
          <t>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t>
        </is>
      </c>
      <c r="O289" s="2">
        <f>IF(ISNUMBER(SEARCH("&lt;br&gt;Size",SUBSTITUTE(TRIM(N289),"&lt;br&gt; ","&lt;br&gt;"))),LEFT(SUBSTITUTE(TRIM(N289),"&lt;br&gt; ","&lt;br&gt;"),SEARCH("&lt;br&gt;Size",SUBSTITUTE(TRIM(N289),"&lt;br&gt; ","&lt;br&gt;"))-1),SUBSTITUTE(TRIM(N289),"&lt;br&gt; ","&lt;br&gt;"))</f>
        <v/>
      </c>
      <c r="P289" s="2">
        <f>IF(ISNUMBER(SEARCH("Size&lt;br&gt;US",O289)),LEFT(O289,SEARCH("Size&lt;br&gt;US",O289)-1),O289)</f>
        <v/>
      </c>
      <c r="Q289" s="2">
        <f>SUBSTITUTE(P289,"&lt;br&gt;",CHAR(10))</f>
        <v/>
      </c>
      <c r="R289" s="2">
        <f>REPLACE(Q289,1,FIND(CHAR(10),Q289),)</f>
        <v/>
      </c>
      <c r="S289" s="3">
        <f>REPLACE(R289,1,FIND(CHAR(10),R289),)</f>
        <v/>
      </c>
      <c r="T289" s="3">
        <f>REPLACE(S289,1,FIND(CHAR(10),S289),)</f>
        <v/>
      </c>
      <c r="U289" s="3">
        <f>REPLACE(T289,1,FIND(CHAR(10),T289),)</f>
        <v/>
      </c>
      <c r="V289" s="3">
        <f>REPLACE(U289,1,FIND(CHAR(10),U289),)</f>
        <v/>
      </c>
      <c r="W289" s="3">
        <f>REPLACE(V289,1,FIND(CHAR(10),V289),)</f>
        <v/>
      </c>
      <c r="X289" s="3">
        <f>REPLACE(W289,1,FIND(CHAR(10),W289),)</f>
        <v/>
      </c>
      <c r="Y289" s="2">
        <f>K289&amp;"【Service】 If you have any questions, please feel free to contact us and we will answer your questions as soon as possible."</f>
        <v/>
      </c>
      <c r="Z289" s="3" t="inlineStr">
        <is>
          <t>best gift</t>
        </is>
      </c>
      <c r="AA289" s="3">
        <f>LEFT(S289,FIND(CHAR(10),S289)-1)</f>
        <v/>
      </c>
      <c r="AB289" s="2">
        <f>LEFT(T289,FIND(CHAR(10),T289)-1)</f>
        <v/>
      </c>
      <c r="AC289" s="2">
        <f>LEFT(U289,FIND(CHAR(10),U289)-1)</f>
        <v/>
      </c>
      <c r="AD289" s="2">
        <f>LEFT(V289,FIND(CHAR(10),V289)-1)</f>
        <v/>
      </c>
      <c r="AE289" s="2">
        <f>LEFT(W289,FIND(CHAR(10),W289)-1)</f>
        <v/>
      </c>
      <c r="AF289" s="0" t="inlineStr">
        <is>
          <t>粉末,视频,定制,纸箱,轻小件,信封件-DE2</t>
        </is>
      </c>
      <c r="AG289" s="0" t="inlineStr">
        <is>
          <t>Multicolor</t>
        </is>
      </c>
      <c r="AH289" s="0" t="inlineStr">
        <is>
          <t>Free Size</t>
        </is>
      </c>
      <c r="AJ289" s="0" t="inlineStr">
        <is>
          <t>Plastic</t>
        </is>
      </c>
      <c r="AK289" s="0" t="inlineStr">
        <is>
          <t>塑料</t>
        </is>
      </c>
      <c r="AL289" s="0" t="inlineStr">
        <is>
          <t>5</t>
        </is>
      </c>
      <c r="AM289" s="0" t="inlineStr">
        <is>
          <t>66</t>
        </is>
      </c>
      <c r="AN289" s="5" t="n">
        <v>0.15</v>
      </c>
      <c r="AO289" s="0" t="n">
        <v>14.99</v>
      </c>
      <c r="AP289" s="0" t="n">
        <v>5.87</v>
      </c>
      <c r="AQ289" s="0" t="n">
        <v>5.99</v>
      </c>
      <c r="AR289" s="0">
        <f>IF(VALUE(TRIM(AM289))&lt;=100,"202411999000529084",IF(VALUE(TRIM(AM289))&lt;=200,"202411999000529085",IF(VALUE(TRIM(AM289))&lt;=300,"202411999000529087",IF(VALUE(TRIM(AM289))&lt;=400,"202411999000529089",IF(VALUE(TRIM(AM289))&lt;=500,"202411999000529090",IF(VALUE(TRIM(AM289))&lt;=1000,"202411999000532718","202411999000536024"))))))</f>
        <v/>
      </c>
      <c r="AU289" s="0" t="inlineStr">
        <is>
          <t>正常</t>
        </is>
      </c>
      <c r="BA289" s="0" t="inlineStr">
        <is>
          <t>http://23.94.38.62/eG9PNFN3a09uVjFWL2tHL25HcFF6TDg4SkU3UXpoV2JwZ1ZydjVFakVIMUloM2Q0UWljOC9IYnJmWCszRGE3dHQyZTVqWlNmdFFRPQ.jpg</t>
        </is>
      </c>
      <c r="BB289" s="0" t="inlineStr">
        <is>
          <t>http://23.94.38.62/MjBlWjk1WktvSEZvQVl5LzF5bTQ2cUJoakFwTmlSMndGcDRBd29qSndLcFAyWlNrM1EvV1F1Rzg4djdmVjV2NjZJTTQyREFVQVowPQ.jpg</t>
        </is>
      </c>
      <c r="BC289" s="0" t="inlineStr">
        <is>
          <t>http://23.94.38.62/eGdvRW45cmpHQkVrMlo2T2k2R3gwbUxFOENUVVFTZ1kzTDJLNzcveFprclBLUGtzU0dkekRWQXNaTzB5Q0oraE1hZWtldGk5Q0VvPQ.jpg</t>
        </is>
      </c>
      <c r="BD289" s="0" t="inlineStr">
        <is>
          <t>http://23.94.38.62/K2xXTlIwaU5MMU9kOVJZa2ZFSnVhOWwxQVowYVhaZ2NYZzk1VzlJMVBhVkhHQ3RwRUpScnFyQWMwWjNMMlBuNy9DQy9FM3Bqamg0PQ.jpg</t>
        </is>
      </c>
      <c r="BE289" s="0" t="inlineStr">
        <is>
          <t>http://23.94.38.62/ZTh4dHQvSWxyMyt3S3FNaGxmZGhQRTRGYVlOM3ZzbWtWVUlaZW9SMXQ0U0pVd2ZVWm01aFJqU3RiTjdjbzc2YlU1ZEJnTFRzVEMwPQ.jpg</t>
        </is>
      </c>
      <c r="BF289" s="0" t="inlineStr">
        <is>
          <t>http://23.94.38.62/VFdzd3FNcGQxemNzenBUTDNBd0VFeHAzODhKcnJHTFM4V1MxMDU5b1RtWGEyWG5kOEdpRktZZEZYYTc5MGFjVlBoRDV0bnZPeUlzPQ.jpg</t>
        </is>
      </c>
      <c r="BG289" s="0" t="inlineStr">
        <is>
          <t>http://23.94.38.62/QVk0eXhEMldpTHFybURkbnNqN3NJeFpHRnYrWGhaaThYOVhNdjVqeityU0plV1dYYk95NUJ1elRMUkJkNDRsUlJCR1F6Z0h1UnFrPQ.jpg</t>
        </is>
      </c>
      <c r="BH289" s="0" t="inlineStr">
        <is>
          <t>http://23.94.38.62/SmFFZkpOWU9CeDNGSFdSbFlXVTBmekFIZ2ttU3UrQlJoRE9zS0dhS1Fvc1l3d1FXeTFJeWJIRDlmQ293MW9YTEF5eDY2c0VxL2lRPQ.jpg</t>
        </is>
      </c>
      <c r="BI289" s="0" t="inlineStr">
        <is>
          <t>http://23.94.38.62/VkcwTGM0aVZscGJSWHhlUWdRUktXUi9YWEhCWmJpVkpmdUVpY3pQWlA0U01DMFpxMzRzVTBIdi9KM0RzSVpuaGlnVVpjVytDTU1VPQ.jpg</t>
        </is>
      </c>
      <c r="BJ289" s="0" t="inlineStr">
        <is>
          <t>http://23.94.38.62/ZUZDcEdySGR2UThZbFUzNmdPem94VEx1REdMb2FhOVlSci94b1BVS0xCTDBjKzI1VmlwMU0xdWplVFQ3WU1OZUFMWVNKTjRlOVZzPQ.jpg@100</t>
        </is>
      </c>
      <c r="BK289" s="0">
        <f>IF(ISBLANK(BJ289),BA289,BJ289)</f>
        <v/>
      </c>
      <c r="BL289" s="0" t="inlineStr">
        <is>
          <t>MFF241130004</t>
        </is>
      </c>
      <c r="BN289" s="0" t="inlineStr">
        <is>
          <t>Bee Venoms Brightening And Whitening Tooth Powder Gently Cleanses And Protects Gums Health Freshens Breath And Brightens Teeth 50g</t>
        </is>
      </c>
      <c r="BO289" s="0" t="inlineStr">
        <is>
          <t>蜂毒亮白牙粉温和清洁和保护牙龈健康清新口气亮白牙齿 50g</t>
        </is>
      </c>
      <c r="BP289" s="0" t="inlineStr">
        <is>
          <t>蜂毒牙粉50g</t>
        </is>
      </c>
      <c r="BQ289" s="0" t="inlineStr">
        <is>
          <t>Bee Venom Tooth Powder 50G</t>
        </is>
      </c>
    </row>
    <row r="290" ht="50" customHeight="1" s="1">
      <c r="A290" s="0" t="inlineStr">
        <is>
          <t>THH241019001</t>
        </is>
      </c>
      <c r="B290" s="0" t="inlineStr">
        <is>
          <t>Herunwer</t>
        </is>
      </c>
      <c r="C290" s="0" t="inlineStr">
        <is>
          <t>2WXX20250106</t>
        </is>
      </c>
      <c r="D290" s="0" t="inlineStr">
        <is>
          <t>-</t>
        </is>
      </c>
      <c r="E290" s="0" t="n"/>
      <c r="F290" s="0">
        <f>C290&amp;D290&amp;A290&amp;D290&amp;B290</f>
        <v/>
      </c>
      <c r="G290" s="0">
        <f>C290&amp;D290&amp;E290&amp;D290&amp;B290</f>
        <v/>
      </c>
      <c r="J290" s="0">
        <f>BN290</f>
        <v/>
      </c>
      <c r="K290" s="0" t="inlineStr">
        <is>
          <t xml:space="preserve">Herunwer </t>
        </is>
      </c>
      <c r="L290" s="0">
        <f>K290&amp;J290</f>
        <v/>
      </c>
      <c r="M290" s="0">
        <f>LEN(L290)</f>
        <v/>
      </c>
      <c r="N290" s="0" t="inlineStr">
        <is>
          <t>Europe And The United States Wig Center Parted Long Curly Hair Black Female High Temperature Silk Head Covering&lt;br&gt;Features:&lt;br&gt;     Instantly increase your hair volume and make you more and attractive. Big curly hair is for Halloween, Thanksgiving, dating, weddings, graduations, parties, birthdays, Christmas, New Year and other events.&lt;br&gt;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    Simply rinse with a small amount of mild shampoo in cold or lukewarm water and finish by drying. We recommend brushing your hair with a wig-specific wide-toothed comb after each wear to keep your hair looking fresh and new.&lt;br&gt;    This wig is very easy to wear. It conforms to the shape of your head and you can change your hair style in just 10 seconds.&lt;br&gt;    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t>
        </is>
      </c>
      <c r="O290" s="2">
        <f>IF(ISNUMBER(SEARCH("&lt;br&gt;Size",SUBSTITUTE(TRIM(N290),"&lt;br&gt; ","&lt;br&gt;"))),LEFT(SUBSTITUTE(TRIM(N290),"&lt;br&gt; ","&lt;br&gt;"),SEARCH("&lt;br&gt;Size",SUBSTITUTE(TRIM(N290),"&lt;br&gt; ","&lt;br&gt;"))-1),SUBSTITUTE(TRIM(N290),"&lt;br&gt; ","&lt;br&gt;"))</f>
        <v/>
      </c>
      <c r="P290" s="2">
        <f>IF(ISNUMBER(SEARCH("Size&lt;br&gt;US",O290)),LEFT(O290,SEARCH("Size&lt;br&gt;US",O290)-1),O290)</f>
        <v/>
      </c>
      <c r="Q290" s="2">
        <f>SUBSTITUTE(P290,"&lt;br&gt;",CHAR(10))</f>
        <v/>
      </c>
      <c r="R290" s="2">
        <f>REPLACE(Q290,1,FIND(CHAR(10),Q290),)</f>
        <v/>
      </c>
      <c r="S290" s="3">
        <f>REPLACE(R290,1,FIND(CHAR(10),R290),)</f>
        <v/>
      </c>
      <c r="T290" s="3">
        <f>REPLACE(S290,1,FIND(CHAR(10),S290),)</f>
        <v/>
      </c>
      <c r="U290" s="3">
        <f>REPLACE(T290,1,FIND(CHAR(10),T290),)</f>
        <v/>
      </c>
      <c r="V290" s="3">
        <f>REPLACE(U290,1,FIND(CHAR(10),U290),)</f>
        <v/>
      </c>
      <c r="W290" s="3">
        <f>REPLACE(V290,1,FIND(CHAR(10),V290),)</f>
        <v/>
      </c>
      <c r="X290" s="3">
        <f>REPLACE(W290,1,FIND(CHAR(10),W290),)</f>
        <v/>
      </c>
      <c r="Y290" s="2">
        <f>K290&amp;"【Service】 If you have any questions, please feel free to contact us and we will answer your questions as soon as possible."</f>
        <v/>
      </c>
      <c r="Z290" s="3" t="inlineStr">
        <is>
          <t>best gift</t>
        </is>
      </c>
      <c r="AA290" s="3">
        <f>LEFT(S290,FIND(CHAR(10),S290)-1)</f>
        <v/>
      </c>
      <c r="AB290" s="2">
        <f>LEFT(T290,FIND(CHAR(10),T290)-1)</f>
        <v/>
      </c>
      <c r="AC290" s="2">
        <f>LEFT(U290,FIND(CHAR(10),U290)-1)</f>
        <v/>
      </c>
      <c r="AD290" s="2">
        <f>LEFT(V290,FIND(CHAR(10),V290)-1)</f>
        <v/>
      </c>
      <c r="AE290" s="2">
        <f>LEFT(W290,FIND(CHAR(10),W290)-1)</f>
        <v/>
      </c>
      <c r="AF290" s="0" t="inlineStr">
        <is>
          <t>信封件-DE2,纸箱,视频</t>
        </is>
      </c>
      <c r="AG290" s="0" t="inlineStr">
        <is>
          <t>black</t>
        </is>
      </c>
      <c r="AH290" s="0" t="inlineStr">
        <is>
          <t>Free Size</t>
        </is>
      </c>
      <c r="AJ290" s="0" t="inlineStr">
        <is>
          <t>Plastic</t>
        </is>
      </c>
      <c r="AK290" s="0" t="inlineStr">
        <is>
          <t>塑料</t>
        </is>
      </c>
      <c r="AL290" s="0" t="inlineStr">
        <is>
          <t>13.3</t>
        </is>
      </c>
      <c r="AM290" s="0" t="inlineStr">
        <is>
          <t>294</t>
        </is>
      </c>
      <c r="AN290" s="5" t="n">
        <v>0.65</v>
      </c>
      <c r="AO290" s="0" t="n">
        <v>24.99</v>
      </c>
      <c r="AP290" s="0" t="n">
        <v>10.14</v>
      </c>
      <c r="AQ290" s="0" t="n">
        <v>9.99</v>
      </c>
      <c r="AR290" s="0">
        <f>IF(VALUE(TRIM(AM290))&lt;=100,"202411999000529084",IF(VALUE(TRIM(AM290))&lt;=200,"202411999000529085",IF(VALUE(TRIM(AM290))&lt;=300,"202411999000529087",IF(VALUE(TRIM(AM290))&lt;=400,"202411999000529089",IF(VALUE(TRIM(AM290))&lt;=500,"202411999000529090",IF(VALUE(TRIM(AM290))&lt;=1000,"202411999000532718","202411999000536024"))))))</f>
        <v/>
      </c>
      <c r="AU290" s="0" t="inlineStr">
        <is>
          <t>正常</t>
        </is>
      </c>
      <c r="BA290" s="0" t="inlineStr">
        <is>
          <t>http://23.94.38.62/bERVQU9WU0tTb3RhVm9MSTg2RzhzWUpqYUk2cHc5TEdkZWR1WG5vYWFJSU9rNTdNSmpvaWNldmx3OFIxOGkyT203c2hJczhOOWJZPQ.jpg</t>
        </is>
      </c>
      <c r="BB290" s="0" t="inlineStr">
        <is>
          <t>http://23.94.38.62/bXVDaEI4S0M0SXZtbHBSWGtmM0VvekJHVjNJb0FsUGNzNWJHRVhRVEJrTDEwN2MzUnpNRTBuR1Nrc1hvaWVkbjF3LzluMmpJdGpnPQ.jpg</t>
        </is>
      </c>
      <c r="BC290" s="0" t="inlineStr">
        <is>
          <t>http://23.94.38.62/K2E0OEZBU1BtT0VxM0tVdElPY0NZR0RLZWFJbk9Gak01czFWczJZZ2VxaVVtQVJGWW1aZFY4ek1FcCtVUTNWUWg2WE8rRjVzRVJnPQ.jpg</t>
        </is>
      </c>
      <c r="BD290" s="0" t="inlineStr">
        <is>
          <t>http://23.94.38.62/eTNjemFaNWVWd2JLeVV2Tkw2Z2Q2TTR4c1MrZUo0L1JBVm41ek9DNEdaSEE1TEdiT0N0cGtlUmFnVWhsK0svWitFaUNBQzZ4SXhnPQ.jpg</t>
        </is>
      </c>
      <c r="BE290" s="0" t="inlineStr">
        <is>
          <t>http://23.94.38.62/azBGVldQMXRjUVlUZmpSK1ZWdmZjbHV5ejhSWWd2akxvVTJHdXcwSVV1eGFUam85ckZtMUhUREoxSGVTaG5Td3Roc2QwWG9xd1B3PQ.jpg</t>
        </is>
      </c>
      <c r="BF290" s="0" t="inlineStr">
        <is>
          <t>http://23.94.38.62/VHNKS1p2K0JJTUtjS0lZbFQxcDJGUDIzSUpYUUd5bWdvYTdnQnJWK2VLN3pyT0RPYWZVQmlmdW1oMDl6a2VuZlU5L0xzUDJZNHVjPQ.jpg</t>
        </is>
      </c>
      <c r="BG290" s="0" t="inlineStr">
        <is>
          <t>http://23.94.38.62/azlGRlIzT2VIc0I1OU9xUy9yU1dOMmxvbEpEZUZTcFRQRENucmZyblpoelpaaTA4ek9oZm8xQ01QZUVsTWtEblhZMWxZQWgwMkRFPQ.jpg</t>
        </is>
      </c>
      <c r="BH290" s="0" t="inlineStr">
        <is>
          <t>http://23.94.38.62/S3AvSmh3NGZKaTZoeExCUzhYL2Z5R0RWcEJHSjkxcUtJeFZTTGpGTVVKSWZqWFd3TXFzV0NmQW43NWpMdlBKalgreDdXa3JLME4wPQ.jpg</t>
        </is>
      </c>
      <c r="BI290" s="0" t="inlineStr">
        <is>
          <t>http://23.94.38.62/aGlteW1UcTVhWERKdkVkQVl3QjFEdjVsNGhOWDU1cFJqOXZnU1VvdEF5ZGRaNW5FZy96MGtEYmp6cHdDdW1iSGs1RUNWdlhFMWFrPQ.jpg</t>
        </is>
      </c>
      <c r="BJ290" s="0" t="inlineStr">
        <is>
          <t>http://23.94.38.62/TmxFVmxUR0RRZitWdEcxZDVqc09LMjQxa0VqODNZV1VVVjhLS0hESUNSdW5DaTF5dGlJeHNUdXRWZlBEVEVVRkVWazRNY1R3MTBjPQ.jpg@100</t>
        </is>
      </c>
      <c r="BK290" s="0">
        <f>IF(ISBLANK(BJ290),BA290,BJ290)</f>
        <v/>
      </c>
      <c r="BL290" s="0" t="inlineStr">
        <is>
          <t>THH241019001</t>
        </is>
      </c>
      <c r="BN290" s="0" t="inlineStr">
        <is>
          <t>Europe And The United States Wig Center Parted Long Curly Hair Black Female High Temperature Silk Head Covering</t>
        </is>
      </c>
      <c r="BO290" s="0" t="inlineStr">
        <is>
          <t>欧美假发中分长卷发黑色女高温丝头套</t>
        </is>
      </c>
      <c r="BP290" s="0" t="inlineStr">
        <is>
          <t>欧美假发中分长卷发黑色</t>
        </is>
      </c>
      <c r="BQ290" s="0" t="inlineStr">
        <is>
          <t>European And American Wig Middle Part Long Curly Black</t>
        </is>
      </c>
    </row>
    <row r="291" ht="50" customHeight="1" s="1">
      <c r="A291" s="0" t="inlineStr">
        <is>
          <t>THH241030002</t>
        </is>
      </c>
      <c r="B291" s="0" t="inlineStr">
        <is>
          <t>Herunwer</t>
        </is>
      </c>
      <c r="C291" s="0" t="inlineStr">
        <is>
          <t>2WXX20250106</t>
        </is>
      </c>
      <c r="D291" s="0" t="inlineStr">
        <is>
          <t>-</t>
        </is>
      </c>
      <c r="E291" s="0" t="n"/>
      <c r="F291" s="0">
        <f>C291&amp;D291&amp;A291&amp;D291&amp;B291</f>
        <v/>
      </c>
      <c r="G291" s="0">
        <f>C291&amp;D291&amp;E291&amp;D291&amp;B291</f>
        <v/>
      </c>
      <c r="J291" s="0">
        <f>BN291</f>
        <v/>
      </c>
      <c r="K291" s="0" t="inlineStr">
        <is>
          <t xml:space="preserve">Herunwer </t>
        </is>
      </c>
      <c r="L291" s="0">
        <f>K291&amp;J291</f>
        <v/>
      </c>
      <c r="M291" s="0">
        <f>LEN(L291)</f>
        <v/>
      </c>
      <c r="N291" s="0" t="inlineStr">
        <is>
          <t>1.5 Inch Curling Iron Brush Volumizing Brush Heated Round Brush Ceramic Tourmalines Ionic Curling Comb&lt;br&gt;Features:&lt;br&gt;    The brush curling iron has 10 variable heating options.&lt;br&gt;    NOTE: IT IS NOT A HOT GAS BRUSH!!&lt;br&gt;    With our Tourmalines heated brush for health hair, leaving your hair looking health and shiny.&lt;br&gt;    Excellent quality bristles grip your hair well and keep enough time for styling.&lt;br&gt;    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t>
        </is>
      </c>
      <c r="O291" s="2">
        <f>IF(ISNUMBER(SEARCH("&lt;br&gt;Size",SUBSTITUTE(TRIM(N291),"&lt;br&gt; ","&lt;br&gt;"))),LEFT(SUBSTITUTE(TRIM(N291),"&lt;br&gt; ","&lt;br&gt;"),SEARCH("&lt;br&gt;Size",SUBSTITUTE(TRIM(N291),"&lt;br&gt; ","&lt;br&gt;"))-1),SUBSTITUTE(TRIM(N291),"&lt;br&gt; ","&lt;br&gt;"))</f>
        <v/>
      </c>
      <c r="P291" s="2">
        <f>IF(ISNUMBER(SEARCH("Size&lt;br&gt;US",O291)),LEFT(O291,SEARCH("Size&lt;br&gt;US",O291)-1),O291)</f>
        <v/>
      </c>
      <c r="Q291" s="2">
        <f>SUBSTITUTE(P291,"&lt;br&gt;",CHAR(10))</f>
        <v/>
      </c>
      <c r="R291" s="2">
        <f>REPLACE(Q291,1,FIND(CHAR(10),Q291),)</f>
        <v/>
      </c>
      <c r="S291" s="3">
        <f>REPLACE(R291,1,FIND(CHAR(10),R291),)</f>
        <v/>
      </c>
      <c r="T291" s="3">
        <f>REPLACE(S291,1,FIND(CHAR(10),S291),)</f>
        <v/>
      </c>
      <c r="U291" s="3">
        <f>REPLACE(T291,1,FIND(CHAR(10),T291),)</f>
        <v/>
      </c>
      <c r="V291" s="3">
        <f>REPLACE(U291,1,FIND(CHAR(10),U291),)</f>
        <v/>
      </c>
      <c r="W291" s="3">
        <f>REPLACE(V291,1,FIND(CHAR(10),V291),)</f>
        <v/>
      </c>
      <c r="X291" s="3">
        <f>REPLACE(W291,1,FIND(CHAR(10),W291),)</f>
        <v/>
      </c>
      <c r="Y291" s="2">
        <f>K291&amp;"【Service】 If you have any questions, please feel free to contact us and we will answer your questions as soon as possible."</f>
        <v/>
      </c>
      <c r="Z291" s="3" t="inlineStr">
        <is>
          <t>best gift</t>
        </is>
      </c>
      <c r="AA291" s="3">
        <f>LEFT(S291,FIND(CHAR(10),S291)-1)</f>
        <v/>
      </c>
      <c r="AB291" s="2">
        <f>LEFT(T291,FIND(CHAR(10),T291)-1)</f>
        <v/>
      </c>
      <c r="AC291" s="2">
        <f>LEFT(U291,FIND(CHAR(10),U291)-1)</f>
        <v/>
      </c>
      <c r="AD291" s="2">
        <f>LEFT(V291,FIND(CHAR(10),V291)-1)</f>
        <v/>
      </c>
      <c r="AE291" s="2">
        <f>LEFT(W291,FIND(CHAR(10),W291)-1)</f>
        <v/>
      </c>
      <c r="AF291" s="0" t="inlineStr">
        <is>
          <t>美规,马达,纸箱,加热,高价值</t>
        </is>
      </c>
      <c r="AG291" s="0" t="inlineStr">
        <is>
          <t>pink</t>
        </is>
      </c>
      <c r="AH291" s="0" t="inlineStr">
        <is>
          <t>Free Size</t>
        </is>
      </c>
      <c r="AJ291" s="0" t="inlineStr">
        <is>
          <t>Plastic</t>
        </is>
      </c>
      <c r="AK291" s="0" t="inlineStr">
        <is>
          <t>塑料</t>
        </is>
      </c>
      <c r="AL291" s="0" t="inlineStr">
        <is>
          <t>60</t>
        </is>
      </c>
      <c r="AM291" s="0" t="inlineStr">
        <is>
          <t>428</t>
        </is>
      </c>
      <c r="AN291" s="5" t="n">
        <v>0.9399999999999999</v>
      </c>
      <c r="AO291" s="0" t="n">
        <v>52.99</v>
      </c>
      <c r="AP291" s="0" t="n">
        <v>21.39</v>
      </c>
      <c r="AQ291" s="0" t="n">
        <v>20.99</v>
      </c>
      <c r="AR291" s="0">
        <f>IF(VALUE(TRIM(AM291))&lt;=100,"202411999000529084",IF(VALUE(TRIM(AM291))&lt;=200,"202411999000529085",IF(VALUE(TRIM(AM291))&lt;=300,"202411999000529087",IF(VALUE(TRIM(AM291))&lt;=400,"202411999000529089",IF(VALUE(TRIM(AM291))&lt;=500,"202411999000529090",IF(VALUE(TRIM(AM291))&lt;=1000,"202411999000532718","202411999000536024"))))))</f>
        <v/>
      </c>
      <c r="AU291" s="0" t="inlineStr">
        <is>
          <t>正常</t>
        </is>
      </c>
      <c r="BA291" s="0" t="inlineStr">
        <is>
          <t>http://23.94.38.62/V3hqSFp3S2loQmFVNUJPeGllRkVoMUcvcTFvRFd0TjJhUUt2N0dpYzFrbUNxR0dEOGl1b3hlL3RPSjYyZjNpWnZSWVJTeDdJRTFBPQ.jpg</t>
        </is>
      </c>
      <c r="BB291" s="0" t="inlineStr">
        <is>
          <t>http://23.94.38.62/akFUTlVZemgyaGZzYjhaU0s5WlVuOFJHT1NyclArQXlSV2Y3RmJaVEY1MGIzQ1N4QW4xMUdYVldlVUNZdXdMT01pMlRuTnRYdFN3PQ.jpg</t>
        </is>
      </c>
      <c r="BC291" s="0" t="inlineStr">
        <is>
          <t>http://23.94.38.62/YVpySTJ1bktuNVpWWWpoSFRTYXkxWDV0eExlNmxIK2lpdGNiUVNreTBKY2VLVTZiU1FXU2N2Q2M0c200Y3dJdVJjL3Rxb0ltaG40PQ.jpg</t>
        </is>
      </c>
      <c r="BD291" s="0" t="inlineStr">
        <is>
          <t>http://23.94.38.62/bTlwMjc2N2VuQkltVmlTbGJmUDg4ZDJoUlJ2ZWZvMGppMHd6RE1EZFJvbUdLSG8wVEM1VDhwYklIZU9GeWR2RHVFaFFscGhSYWZvPQ.jpg</t>
        </is>
      </c>
      <c r="BE291" s="0" t="inlineStr">
        <is>
          <t>http://23.94.38.62/MThPenAxQXFHb1JzOWJEZ2xZc0NHa2NiSHRVVGdZMng5Qkp0aldURlV2eDFPeFRGUzVYbnBoelNWeHVKSUd1U0dxVHFJS2JFNUFFPQ.jpg</t>
        </is>
      </c>
      <c r="BF291" s="0" t="inlineStr">
        <is>
          <t>http://23.94.38.62/QjB6Q1o2bWg1U1VpTXk5VkxtTzdkc0dkZEMwMGd6T05uL0E5RmZPb0xJcGxUMFpGSFh2eWV3bEJJNER6bDBBM3laSmF3RTFvTzZVPQ.jpg</t>
        </is>
      </c>
      <c r="BG291" s="0" t="inlineStr">
        <is>
          <t>http://23.94.38.62/UWN1UkRibWtUZndGN1pJTWcxREFGWTNpNGVUN0ZNMDl2M3Rjblk4eUFvbjE0N24zU2R3OXZqQStDVUZpcWU3aVdGT0UzOWlidlFZPQ.jpg</t>
        </is>
      </c>
      <c r="BH291" s="0" t="inlineStr">
        <is>
          <t>http://23.94.38.62/bnVzRWRCY0RqUFlzRmdjVXV4d3h6WWk2eG1qNitlYmhZeHZRS2VSQkg3MGlkUHlNbjhFWHl2N1lwK2ZlajVPR3pkVHFPWnBRZFkwPQ.jpg</t>
        </is>
      </c>
      <c r="BI291" s="0" t="inlineStr">
        <is>
          <t>http://23.94.38.62/QzI1QzZKQ1lwYlNQL243ZEpHam50eTNsMHJFbGZpMFNHSTBzemlHcFJCcWxmWkxZemw2RDhWVFB0U0FtSld3a0NlcWJySUd1QU9nPQ.jpg</t>
        </is>
      </c>
      <c r="BJ291" s="0" t="inlineStr">
        <is>
          <t>http://23.94.38.62/eGl1Q3RwNjFUeXp3ZURlNkQwOUJHTncxSGo5MDgyVnVtQzNpRDRwVEQ2aVNCSHd4dEpsczhPOHU5RS9SdmIrbmp4S2VPRVNIQ3RJPQ.jpg@100</t>
        </is>
      </c>
      <c r="BK291" s="0">
        <f>IF(ISBLANK(BJ291),BA291,BJ291)</f>
        <v/>
      </c>
      <c r="BL291" s="0" t="inlineStr">
        <is>
          <t>THH241030002</t>
        </is>
      </c>
      <c r="BN291" s="0" t="inlineStr">
        <is>
          <t>1.5 Inch Curling Iron Brush Volumizing Brush Heated Round Brush Ceramic Tourmalines Ionic Curling Comb</t>
        </is>
      </c>
      <c r="BO291" s="0" t="inlineStr">
        <is>
          <t>1.5 英寸卷发刷 丰发刷 加热圆刷 陶瓷电气石 离子卷发梳</t>
        </is>
      </c>
      <c r="BP291" s="0" t="inlineStr">
        <is>
          <t>新款粉色卷发棒直发梳多功能造型梳家用便携式负离子梳-粉色美规</t>
        </is>
      </c>
      <c r="BQ291" s="0" t="inlineStr">
        <is>
          <t>New Pink Curling Iron Straight Hair Comb Multifunctional Styling Comb Household Portable Negative Ion Comb - Pink Us Standard</t>
        </is>
      </c>
    </row>
    <row r="292" ht="50" customHeight="1" s="1">
      <c r="A292" s="0" t="inlineStr">
        <is>
          <t>YSQ241115010</t>
        </is>
      </c>
      <c r="B292" s="0" t="inlineStr">
        <is>
          <t>Herunwer</t>
        </is>
      </c>
      <c r="C292" s="0" t="inlineStr">
        <is>
          <t>2WXX20250106</t>
        </is>
      </c>
      <c r="D292" s="0" t="inlineStr">
        <is>
          <t>-</t>
        </is>
      </c>
      <c r="E292" s="0" t="n"/>
      <c r="F292" s="0">
        <f>C292&amp;D292&amp;A292&amp;D292&amp;B292</f>
        <v/>
      </c>
      <c r="G292" s="0">
        <f>C292&amp;D292&amp;E292&amp;D292&amp;B292</f>
        <v/>
      </c>
      <c r="J292" s="0">
        <f>BN292</f>
        <v/>
      </c>
      <c r="K292" s="0" t="inlineStr">
        <is>
          <t xml:space="preserve">Herunwer </t>
        </is>
      </c>
      <c r="L292" s="0">
        <f>K292&amp;J292</f>
        <v/>
      </c>
      <c r="M292" s="0">
        <f>LEN(L292)</f>
        <v/>
      </c>
      <c r="N292" s="0" t="inlineStr">
        <is>
          <t>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t>
        </is>
      </c>
      <c r="O292" s="2">
        <f>IF(ISNUMBER(SEARCH("&lt;br&gt;Size",SUBSTITUTE(TRIM(N292),"&lt;br&gt; ","&lt;br&gt;"))),LEFT(SUBSTITUTE(TRIM(N292),"&lt;br&gt; ","&lt;br&gt;"),SEARCH("&lt;br&gt;Size",SUBSTITUTE(TRIM(N292),"&lt;br&gt; ","&lt;br&gt;"))-1),SUBSTITUTE(TRIM(N292),"&lt;br&gt; ","&lt;br&gt;"))</f>
        <v/>
      </c>
      <c r="P292" s="2">
        <f>IF(ISNUMBER(SEARCH("Size&lt;br&gt;US",O292)),LEFT(O292,SEARCH("Size&lt;br&gt;US",O292)-1),O292)</f>
        <v/>
      </c>
      <c r="Q292" s="2">
        <f>SUBSTITUTE(P292,"&lt;br&gt;",CHAR(10))</f>
        <v/>
      </c>
      <c r="R292" s="2">
        <f>REPLACE(Q292,1,FIND(CHAR(10),Q292),)</f>
        <v/>
      </c>
      <c r="S292" s="3">
        <f>REPLACE(R292,1,FIND(CHAR(10),R292),)</f>
        <v/>
      </c>
      <c r="T292" s="3">
        <f>REPLACE(S292,1,FIND(CHAR(10),S292),)</f>
        <v/>
      </c>
      <c r="U292" s="3">
        <f>REPLACE(T292,1,FIND(CHAR(10),T292),)</f>
        <v/>
      </c>
      <c r="V292" s="3">
        <f>REPLACE(U292,1,FIND(CHAR(10),U292),)</f>
        <v/>
      </c>
      <c r="W292" s="3">
        <f>REPLACE(V292,1,FIND(CHAR(10),V292),)</f>
        <v/>
      </c>
      <c r="X292" s="3">
        <f>REPLACE(W292,1,FIND(CHAR(10),W292),)</f>
        <v/>
      </c>
      <c r="Y292" s="2">
        <f>K292&amp;"【Service】 If you have any questions, please feel free to contact us and we will answer your questions as soon as possible."</f>
        <v/>
      </c>
      <c r="Z292" s="3" t="inlineStr">
        <is>
          <t>best gift</t>
        </is>
      </c>
      <c r="AA292" s="3">
        <f>LEFT(S292,FIND(CHAR(10),S292)-1)</f>
        <v/>
      </c>
      <c r="AB292" s="2">
        <f>LEFT(T292,FIND(CHAR(10),T292)-1)</f>
        <v/>
      </c>
      <c r="AC292" s="2">
        <f>LEFT(U292,FIND(CHAR(10),U292)-1)</f>
        <v/>
      </c>
      <c r="AD292" s="2">
        <f>LEFT(V292,FIND(CHAR(10),V292)-1)</f>
        <v/>
      </c>
      <c r="AE292" s="2">
        <f>LEFT(W292,FIND(CHAR(10),W292)-1)</f>
        <v/>
      </c>
      <c r="AF292" s="0" t="inlineStr">
        <is>
          <t>信封件-DE2,已换图</t>
        </is>
      </c>
      <c r="AG292" s="0" t="inlineStr">
        <is>
          <t>color</t>
        </is>
      </c>
      <c r="AH292" s="0" t="inlineStr">
        <is>
          <t>Free Size</t>
        </is>
      </c>
      <c r="AJ292" s="0" t="inlineStr">
        <is>
          <t>Plastic</t>
        </is>
      </c>
      <c r="AK292" s="0" t="inlineStr">
        <is>
          <t>塑料</t>
        </is>
      </c>
      <c r="AL292" s="0" t="inlineStr">
        <is>
          <t>3.59</t>
        </is>
      </c>
      <c r="AM292" s="0" t="inlineStr">
        <is>
          <t>70</t>
        </is>
      </c>
      <c r="AN292" s="5" t="n">
        <v>0.15</v>
      </c>
      <c r="AO292" s="0" t="n">
        <v>13.99</v>
      </c>
      <c r="AP292" s="0" t="n">
        <v>5.71</v>
      </c>
      <c r="AQ292" s="0" t="n">
        <v>5.99</v>
      </c>
      <c r="AR292" s="0">
        <f>IF(VALUE(TRIM(AM292))&lt;=100,"202411999000529084",IF(VALUE(TRIM(AM292))&lt;=200,"202411999000529085",IF(VALUE(TRIM(AM292))&lt;=300,"202411999000529087",IF(VALUE(TRIM(AM292))&lt;=400,"202411999000529089",IF(VALUE(TRIM(AM292))&lt;=500,"202411999000529090",IF(VALUE(TRIM(AM292))&lt;=1000,"202411999000532718","202411999000536024"))))))</f>
        <v/>
      </c>
      <c r="AU292" s="0" t="inlineStr">
        <is>
          <t>正常</t>
        </is>
      </c>
      <c r="BA292" s="0" t="inlineStr">
        <is>
          <t>http://23.94.38.62/c0k3YmludDkwNzVLM0FOaEdDdTJxREFxT1RpS0hsMzBaZEQ2ZWRGb2twSnB1Z2hZUDJJTEJCRi9QSEwxaXJxakx0REhlNXFtdFBRPQ.jpg</t>
        </is>
      </c>
      <c r="BB292" s="0" t="inlineStr">
        <is>
          <t>http://23.94.38.62/YzN3USticmtwaEc2Z3kyNTFiblNnY3ZwU0p5ZGxBN0IrRTl5SEVGaHhsc3krbjVSV2lGOXJTYnh1ck5NOXNYcWU4QVlMSnZkQWZnPQ.jpg</t>
        </is>
      </c>
      <c r="BC292" s="0" t="inlineStr">
        <is>
          <t>http://23.94.38.62/aytRcXFhQ0UrMEo5dEc2dUxZbGZnYkgyY29BYkdyR2FaTE5sRTNKNVRjS1BzTVU4bXlYcVZRZnVydnRZY2pPRHdQbCtobnpNay9JPQ.jpg</t>
        </is>
      </c>
      <c r="BD292" s="0" t="inlineStr">
        <is>
          <t>http://23.94.38.62/S0cwSVIra3hqTEV4Sm5vdGozYUlVODBvbVRSK2Z6RmI0V3UxVXFEVkZ2TjlaRnBFeFhFQUdRQXJzYzFwUVNZN3FaSFhoczhvUHhNPQ.jpg</t>
        </is>
      </c>
      <c r="BE292" s="0" t="inlineStr">
        <is>
          <t>http://23.94.38.62/YWpLZ0Q4VWd6VlJRMUlGWmpyOGVDMURXSjdSanhkbnI1RiswS2doRGkvMCtZZXExYnE1SHdwQVY0aU0vL25jTGxoMk1pZEhwV1pNPQ.jpg</t>
        </is>
      </c>
      <c r="BF292" s="0" t="inlineStr">
        <is>
          <t>http://23.94.38.62/SDNnRklQQkxPb1UzZWorZGdkWDVXc0IvNkpJK3JITGpHQ2sxbTZhWVRrd0xoTlpsVzZaRVVLekNzbjhuMllzNUR5U3FXVHZXc1AwPQ.jpg</t>
        </is>
      </c>
      <c r="BG292" s="0" t="inlineStr">
        <is>
          <t>http://23.94.38.62/RHZ6ZU1DWjVMdWkzTUlxMjZmeDljTXJVVGIwMUhzWGxQcEJ2MTZhVEZTOG8wUUg2MWpJWmYrWS91TnJtR3FGSXppaTJMdFVnQUJFPQ.jpg</t>
        </is>
      </c>
      <c r="BH292" s="0" t="inlineStr">
        <is>
          <t>http://23.94.38.62/SmRvaUZEWlVOcXBoSWo3UFptc3J1NFYweElNZEl2a1lXWFFlNHZkZnJoWjY3K0t2aUhGQlpvb0lQQkZ2cnI3VFpsMFBXT2hoWmxZPQ.jpg</t>
        </is>
      </c>
      <c r="BI292" s="0" t="inlineStr">
        <is>
          <t>http://23.94.38.62/SnJya3kvd0RXSW4zZUo2WS85cjRWdWZvVlVGbFEzNTgwTkJlNlY2Y1ltTDByeGNVVDV6aHQ2azhUMG5KNjdBUlZ3OWVyNlpvMms4PQ.jpg</t>
        </is>
      </c>
      <c r="BJ292" s="0" t="inlineStr">
        <is>
          <t>http://23.94.38.62/blU1WkZETVpBcnJwWksrMUZVclY3aU5RZzJOa01LMW1KSjhSS3RETVB6a085YWloOUpJV01Fd0hXbnJDZndpTmlyRVRqU1FKSU9nPQ.jpg@100</t>
        </is>
      </c>
      <c r="BK292" s="0">
        <f>IF(ISBLANK(BJ292),BA292,BJ292)</f>
        <v/>
      </c>
      <c r="BL292" s="0" t="inlineStr">
        <is>
          <t>YSQ241115010</t>
        </is>
      </c>
      <c r="BN292" s="0" t="inlineStr">
        <is>
          <t>Loose Clip Plastic Head Curling Pad Hair Does Not Harm The Hair Styling Clip Fixed Artifact</t>
        </is>
      </c>
      <c r="BO292" s="0" t="inlineStr">
        <is>
          <t>散夹子塑料头卷发垫头发不伤头发造型夹子固定神器</t>
        </is>
      </c>
      <c r="BP292" s="0" t="inlineStr">
        <is>
          <t>蓬松夹塑料头顶卷发夹</t>
        </is>
      </c>
      <c r="BQ292" s="0" t="inlineStr">
        <is>
          <t>Fluffy Clip Plastic Top Curler</t>
        </is>
      </c>
    </row>
    <row r="293" ht="50" customHeight="1" s="1">
      <c r="A293" s="0" t="inlineStr">
        <is>
          <t>LUC220823083</t>
        </is>
      </c>
      <c r="B293" s="0" t="inlineStr">
        <is>
          <t>Herunwer</t>
        </is>
      </c>
      <c r="C293" s="0" t="inlineStr">
        <is>
          <t>2WXX20250106</t>
        </is>
      </c>
      <c r="D293" s="0" t="inlineStr">
        <is>
          <t>-</t>
        </is>
      </c>
      <c r="E293" s="0" t="n"/>
      <c r="F293" s="0">
        <f>C293&amp;D293&amp;A293&amp;D293&amp;B293</f>
        <v/>
      </c>
      <c r="G293" s="0">
        <f>C293&amp;D293&amp;E293&amp;D293&amp;B293</f>
        <v/>
      </c>
      <c r="J293" s="0">
        <f>BN293</f>
        <v/>
      </c>
      <c r="K293" s="0" t="inlineStr">
        <is>
          <t xml:space="preserve">Herunwer </t>
        </is>
      </c>
      <c r="L293" s="0">
        <f>K293&amp;J293</f>
        <v/>
      </c>
      <c r="M293" s="0">
        <f>LEN(L293)</f>
        <v/>
      </c>
      <c r="N293" s="0" t="inlineStr">
        <is>
          <t>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t>
        </is>
      </c>
      <c r="O293" s="2">
        <f>IF(ISNUMBER(SEARCH("&lt;br&gt;Size",SUBSTITUTE(TRIM(N293),"&lt;br&gt; ","&lt;br&gt;"))),LEFT(SUBSTITUTE(TRIM(N293),"&lt;br&gt; ","&lt;br&gt;"),SEARCH("&lt;br&gt;Size",SUBSTITUTE(TRIM(N293),"&lt;br&gt; ","&lt;br&gt;"))-1),SUBSTITUTE(TRIM(N293),"&lt;br&gt; ","&lt;br&gt;"))</f>
        <v/>
      </c>
      <c r="P293" s="2">
        <f>IF(ISNUMBER(SEARCH("Size&lt;br&gt;US",O293)),LEFT(O293,SEARCH("Size&lt;br&gt;US",O293)-1),O293)</f>
        <v/>
      </c>
      <c r="Q293" s="2">
        <f>SUBSTITUTE(P293,"&lt;br&gt;",CHAR(10))</f>
        <v/>
      </c>
      <c r="R293" s="2">
        <f>REPLACE(Q293,1,FIND(CHAR(10),Q293),)</f>
        <v/>
      </c>
      <c r="S293" s="3">
        <f>REPLACE(R293,1,FIND(CHAR(10),R293),)</f>
        <v/>
      </c>
      <c r="T293" s="3">
        <f>REPLACE(S293,1,FIND(CHAR(10),S293),)</f>
        <v/>
      </c>
      <c r="U293" s="3">
        <f>REPLACE(T293,1,FIND(CHAR(10),T293),)</f>
        <v/>
      </c>
      <c r="V293" s="3">
        <f>REPLACE(U293,1,FIND(CHAR(10),U293),)</f>
        <v/>
      </c>
      <c r="W293" s="3">
        <f>REPLACE(V293,1,FIND(CHAR(10),V293),)</f>
        <v/>
      </c>
      <c r="X293" s="3">
        <f>REPLACE(W293,1,FIND(CHAR(10),W293),)</f>
        <v/>
      </c>
      <c r="Y293" s="2">
        <f>K293&amp;"【Service】 If you have any questions, please feel free to contact us and we will answer your questions as soon as possible."</f>
        <v/>
      </c>
      <c r="Z293" s="3" t="inlineStr">
        <is>
          <t>best gift</t>
        </is>
      </c>
      <c r="AA293" s="3">
        <f>LEFT(S293,FIND(CHAR(10),S293)-1)</f>
        <v/>
      </c>
      <c r="AB293" s="2">
        <f>LEFT(T293,FIND(CHAR(10),T293)-1)</f>
        <v/>
      </c>
      <c r="AC293" s="2">
        <f>LEFT(U293,FIND(CHAR(10),U293)-1)</f>
        <v/>
      </c>
      <c r="AD293" s="2">
        <f>LEFT(V293,FIND(CHAR(10),V293)-1)</f>
        <v/>
      </c>
      <c r="AE293" s="2">
        <f>LEFT(W293,FIND(CHAR(10),W293)-1)</f>
        <v/>
      </c>
      <c r="AF293" s="0" t="inlineStr">
        <is>
          <t>膏体,信封件-US.UK.DE,信封件-US,信封件-FR,信封件-JP,纸箱</t>
        </is>
      </c>
      <c r="AG293" s="0" t="inlineStr">
        <is>
          <t>Yellow</t>
        </is>
      </c>
      <c r="AH293" s="0" t="inlineStr">
        <is>
          <t>One Size</t>
        </is>
      </c>
      <c r="AJ293" s="0" t="inlineStr">
        <is>
          <t>Plastic</t>
        </is>
      </c>
      <c r="AK293" s="0" t="inlineStr">
        <is>
          <t>塑料</t>
        </is>
      </c>
      <c r="AL293" s="0" t="inlineStr">
        <is>
          <t>0.95</t>
        </is>
      </c>
      <c r="AM293" s="0" t="inlineStr">
        <is>
          <t>43</t>
        </is>
      </c>
      <c r="AN293" s="5" t="n">
        <v>0.09</v>
      </c>
      <c r="AO293" s="0" t="n">
        <v>11.99</v>
      </c>
      <c r="AP293" s="0" t="n">
        <v>4.81</v>
      </c>
      <c r="AQ293" s="0" t="n">
        <v>4.99</v>
      </c>
      <c r="AR293" s="0">
        <f>IF(VALUE(TRIM(AM293))&lt;=100,"202411999000529084",IF(VALUE(TRIM(AM293))&lt;=200,"202411999000529085",IF(VALUE(TRIM(AM293))&lt;=300,"202411999000529087",IF(VALUE(TRIM(AM293))&lt;=400,"202411999000529089",IF(VALUE(TRIM(AM293))&lt;=500,"202411999000529090",IF(VALUE(TRIM(AM293))&lt;=1000,"202411999000532718","202411999000536024"))))))</f>
        <v/>
      </c>
      <c r="AU293" s="0" t="inlineStr">
        <is>
          <t>正常</t>
        </is>
      </c>
      <c r="BA293" s="0" t="inlineStr">
        <is>
          <t>http://23.94.38.62/Z3EyNFBkU1JQaG5zbmNYREdmQ1NKUzN2M2o2RzYzOUVqc2xwaTFsSlFZVVFwQ1VmUVlnMldQenpQWXBDZjdLMkxrazRyTjFPVkFVPQ.jpg</t>
        </is>
      </c>
      <c r="BB293" s="0" t="inlineStr">
        <is>
          <t>http://23.94.38.62/THU0Y1FjbUNRdkZKU3Z0UEFhM0RkNTBmZU54aGV2eWw1ZFE3YkVTWlBNZ0F5d1R4WlR6LzFhMkpMazAwYkdTaGVkSVJZM002NE84PQ.jpg</t>
        </is>
      </c>
      <c r="BC293" s="0" t="inlineStr">
        <is>
          <t>http://23.94.38.62/TFFEc0xGM045M3BXTFA4dHF5UWZkNlhON1JNUWdzSENXWDlFMHEwLzIwNmFZSmRvV2lzWEh3MVE2RnQ0VTA1dUY1TmtVbFFsNkhjPQ.jpg</t>
        </is>
      </c>
      <c r="BD293" s="0" t="inlineStr">
        <is>
          <t>http://23.94.38.62/UmRiNVFZazc1RWpiVEVBWDRiQmozQkZONzBHZXFCZjFVOStWOU01R1hJck83V3AyWXRXOTAwYitSajlscEYwK015RHFNTUxYR1N3PQ.jpg</t>
        </is>
      </c>
      <c r="BE293" s="0" t="inlineStr">
        <is>
          <t>http://23.94.38.62/TzJadHpFTHRJMndsNk02Y3RGQWFJN29DVWZBSElvam0zbnZhYWxNM1lXVUdlNHBvUUk1WGRsUVUvOXphSUFQVUxhUTRYR0ZjSlRNPQ.jpg</t>
        </is>
      </c>
      <c r="BF293" s="0" t="inlineStr">
        <is>
          <t>http://23.94.38.62/bWdoRk9qcmxKSTJlMEQ0dVVVZDUwQzBwbGtLd043WEFZVUZpQzRDTzVOVmFpU2NBSXJXUk9CN2ZoNzk3WVNuNGxXaStybWlWcVE4PQ.jpg</t>
        </is>
      </c>
      <c r="BG293" s="0" t="inlineStr">
        <is>
          <t>http://23.94.38.62/M3A4S0syTjhaTUtTMSt0UU4wdDJtSEg4QUVjQitjUkNXSFVTeXQ1S0UwM2JZV09pSm9oUEM5bDlVQ2I0UUdPU2c1dExEelVmSkNRPQ.jpg</t>
        </is>
      </c>
      <c r="BH293" s="0" t="inlineStr">
        <is>
          <t>http://23.94.38.62/SUtpUGlNOWlud0lLempPdDN6Szgvb3VuZkF2R0dSejZzaU9sbEh4ZXpvSVpJdVo0S1FnSUdWTDVJbVErS3FrTE5GUlRsTDArMXBVPQ.jpg</t>
        </is>
      </c>
      <c r="BI293" s="0" t="inlineStr">
        <is>
          <t>http://23.94.38.62/L1NKQXJuMkFXRFlpKy9RdUhGektPNnRMMkMwYXplMHhIT2lKME1oNFhGTU9jcXRWckpuclRrV29WNFBiTWF6dUJoN3d5anV2aVlrPQ.jpg</t>
        </is>
      </c>
      <c r="BJ293" s="0" t="inlineStr">
        <is>
          <t>http://23.94.38.62/NHdUckpGZ21XdzZGUnoxNDV1Si94c2x3WGFJbU5YY1dQVW80ZmdWcG9TQi9mYTY0cUxKbGI5bkhEcnRxYWJtd2F2aDdpRndZVWRVPQ.jpg@100</t>
        </is>
      </c>
      <c r="BK293" s="0">
        <f>IF(ISBLANK(BJ293),BA293,BJ293)</f>
        <v/>
      </c>
      <c r="BL293" s="0" t="inlineStr">
        <is>
          <t>LUC220823083</t>
        </is>
      </c>
      <c r="BN293" s="0" t="inlineStr">
        <is>
          <t>Anti-Wrinkle Rejuvenation CreamSilk And DelicateWrinkle ReductionFirmingBrighteningAnti-Aging ImprovementDry SkincareFacial</t>
        </is>
      </c>
      <c r="BO293" s="0" t="inlineStr">
        <is>
          <t>抗皱焕颜霜丝般细腻减少皱纹紧致提亮抗衰老改善干性皮肤护理面部护理</t>
        </is>
      </c>
      <c r="BP293" s="0" t="inlineStr">
        <is>
          <t>伊露莹 赋颜抗皱嫩肤霜</t>
        </is>
      </c>
      <c r="BQ293" s="0" t="inlineStr">
        <is>
          <t>I-Lu Ying Anti-Wrinkle Rejuvenating Cream</t>
        </is>
      </c>
    </row>
    <row r="294" ht="50" customHeight="1" s="1">
      <c r="A294" s="0" t="inlineStr">
        <is>
          <t>THH241022002</t>
        </is>
      </c>
      <c r="B294" s="0" t="inlineStr">
        <is>
          <t>Herunwer</t>
        </is>
      </c>
      <c r="C294" s="0" t="inlineStr">
        <is>
          <t>2WXX20250106</t>
        </is>
      </c>
      <c r="D294" s="0" t="inlineStr">
        <is>
          <t>-</t>
        </is>
      </c>
      <c r="E294" s="0" t="n"/>
      <c r="F294" s="0">
        <f>C294&amp;D294&amp;A294&amp;D294&amp;B294</f>
        <v/>
      </c>
      <c r="G294" s="0">
        <f>C294&amp;D294&amp;E294&amp;D294&amp;B294</f>
        <v/>
      </c>
      <c r="J294" s="0">
        <f>BN294</f>
        <v/>
      </c>
      <c r="K294" s="0" t="inlineStr">
        <is>
          <t xml:space="preserve">Herunwer </t>
        </is>
      </c>
      <c r="L294" s="0">
        <f>K294&amp;J294</f>
        <v/>
      </c>
      <c r="M294" s="0">
        <f>LEN(L294)</f>
        <v/>
      </c>
      <c r="N294" s="0" t="inlineStr">
        <is>
          <t>Blackhead Clear Mud Stick Cleanses Skin And Balances Is Special Pore Care Product Which Specializes In Removing Blackheads&lt;br&gt;Features:&lt;br&gt;     USE EFFECT--Clean pores , moisturize and nourish skin.&lt;br&gt;    It directly contacts the bottom layer, protects the skin from the inside to shape the delicate skin, and removes impurities on the layer, including pore dirt, oil, blackheads, etc. at the bottom.&lt;br&gt;    Provide sufficient and nutrition for the skin.&lt;br&gt;    The cleaning facial mask deeply cleans the skin.&lt;br&gt;    Containing plant extracts, it can astringe pores and oil. Soften and the skin. Deeply clean dirt on pores and skin. The breathable protective film can effectively lock up and make the skin and tender.&lt;br&gt;Product Description:&lt;br&gt;1*Blackhead removing mud mask stick&lt;br&gt;Net：7g&lt;br&gt;</t>
        </is>
      </c>
      <c r="O294" s="2">
        <f>IF(ISNUMBER(SEARCH("&lt;br&gt;Size",SUBSTITUTE(TRIM(N294),"&lt;br&gt; ","&lt;br&gt;"))),LEFT(SUBSTITUTE(TRIM(N294),"&lt;br&gt; ","&lt;br&gt;"),SEARCH("&lt;br&gt;Size",SUBSTITUTE(TRIM(N294),"&lt;br&gt; ","&lt;br&gt;"))-1),SUBSTITUTE(TRIM(N294),"&lt;br&gt; ","&lt;br&gt;"))</f>
        <v/>
      </c>
      <c r="P294" s="2">
        <f>IF(ISNUMBER(SEARCH("Size&lt;br&gt;US",O294)),LEFT(O294,SEARCH("Size&lt;br&gt;US",O294)-1),O294)</f>
        <v/>
      </c>
      <c r="Q294" s="2">
        <f>SUBSTITUTE(P294,"&lt;br&gt;",CHAR(10))</f>
        <v/>
      </c>
      <c r="R294" s="2">
        <f>REPLACE(Q294,1,FIND(CHAR(10),Q294),)</f>
        <v/>
      </c>
      <c r="S294" s="3">
        <f>REPLACE(R294,1,FIND(CHAR(10),R294),)</f>
        <v/>
      </c>
      <c r="T294" s="3">
        <f>REPLACE(S294,1,FIND(CHAR(10),S294),)</f>
        <v/>
      </c>
      <c r="U294" s="3">
        <f>REPLACE(T294,1,FIND(CHAR(10),T294),)</f>
        <v/>
      </c>
      <c r="V294" s="3">
        <f>REPLACE(U294,1,FIND(CHAR(10),U294),)</f>
        <v/>
      </c>
      <c r="W294" s="3">
        <f>REPLACE(V294,1,FIND(CHAR(10),V294),)</f>
        <v/>
      </c>
      <c r="X294" s="3">
        <f>REPLACE(W294,1,FIND(CHAR(10),W294),)</f>
        <v/>
      </c>
      <c r="Y294" s="2">
        <f>K294&amp;"【Service】 If you have any questions, please feel free to contact us and we will answer your questions as soon as possible."</f>
        <v/>
      </c>
      <c r="Z294" s="3" t="inlineStr">
        <is>
          <t>best gift</t>
        </is>
      </c>
      <c r="AA294" s="3">
        <f>LEFT(S294,FIND(CHAR(10),S294)-1)</f>
        <v/>
      </c>
      <c r="AB294" s="2">
        <f>LEFT(T294,FIND(CHAR(10),T294)-1)</f>
        <v/>
      </c>
      <c r="AC294" s="2">
        <f>LEFT(U294,FIND(CHAR(10),U294)-1)</f>
        <v/>
      </c>
      <c r="AD294" s="2">
        <f>LEFT(V294,FIND(CHAR(10),V294)-1)</f>
        <v/>
      </c>
      <c r="AE294" s="2">
        <f>LEFT(W294,FIND(CHAR(10),W294)-1)</f>
        <v/>
      </c>
      <c r="AF294" s="0" t="inlineStr">
        <is>
          <t>膏体,纸箱,信封件-DE2,信封件-FR,信封件-JP,沃尔玛特供</t>
        </is>
      </c>
      <c r="AG294" s="0" t="inlineStr">
        <is>
          <t>grey</t>
        </is>
      </c>
      <c r="AH294" s="0" t="inlineStr">
        <is>
          <t>Free Size</t>
        </is>
      </c>
      <c r="AJ294" s="0" t="inlineStr">
        <is>
          <t>Plastic</t>
        </is>
      </c>
      <c r="AK294" s="0" t="inlineStr">
        <is>
          <t>塑料</t>
        </is>
      </c>
      <c r="AL294" s="0" t="inlineStr">
        <is>
          <t>9.5</t>
        </is>
      </c>
      <c r="AM294" s="0" t="inlineStr">
        <is>
          <t>28</t>
        </is>
      </c>
      <c r="AN294" s="5" t="n">
        <v>0.06</v>
      </c>
      <c r="AO294" s="0" t="n">
        <v>15.99</v>
      </c>
      <c r="AP294" s="0" t="n">
        <v>6.4</v>
      </c>
      <c r="AQ294" s="0" t="n">
        <v>5.99</v>
      </c>
      <c r="AR294" s="0">
        <f>IF(VALUE(TRIM(AM294))&lt;=100,"202411999000529084",IF(VALUE(TRIM(AM294))&lt;=200,"202411999000529085",IF(VALUE(TRIM(AM294))&lt;=300,"202411999000529087",IF(VALUE(TRIM(AM294))&lt;=400,"202411999000529089",IF(VALUE(TRIM(AM294))&lt;=500,"202411999000529090",IF(VALUE(TRIM(AM294))&lt;=1000,"202411999000532718","202411999000536024"))))))</f>
        <v/>
      </c>
      <c r="AU294" s="0" t="inlineStr">
        <is>
          <t>正常</t>
        </is>
      </c>
      <c r="BA294" s="0" t="inlineStr">
        <is>
          <t>http://23.94.38.62/aHc1cGV1NlNCUDhtelBJY1ZEZnJ5L0VlZldzOTVvWjZLblJxSUgwVUgzZXAzK1Jtald2dmNiUW56VDRjMVZoSmhhOGl1NVlZSHhVPQ.jpg</t>
        </is>
      </c>
      <c r="BB294" s="0" t="inlineStr">
        <is>
          <t>http://23.94.38.62/dVEyWEVlSkJKQ0MxRWxoVStkM3hjRVZ4UWxyNjJwenc5ZjYxeGtKaUFsN1N2QU81UlpUc3JJTlNteFNlSmNWLzlIKzFPTVA5OVZvPQ.jpg</t>
        </is>
      </c>
      <c r="BC294" s="0" t="inlineStr">
        <is>
          <t>http://23.94.38.62/U2p4WjF3STluZndSejdYSklQNkI4MDBUS0phMHJVcUl5UklwcU5zNldCaTdWc2h1QUF6YTRFOE1vV3YwKzdJeCsyeVdHT2pYWWJRPQ.jpg</t>
        </is>
      </c>
      <c r="BD294" s="0" t="inlineStr">
        <is>
          <t>http://23.94.38.62/OHl3N1JIYi9qVEJoS1crdDZka21sZ3NwazhnSjhoMXdITmhKYnhhZU1HWDZmejFETEVrOS9yUWQxQlF6MmRJdUkzNVlHRXlCOWMwPQ.jpg</t>
        </is>
      </c>
      <c r="BE294" s="0" t="inlineStr">
        <is>
          <t>http://23.94.38.62/Rm9QV1BCcXpoZ2R2U3lBMzJ1RHRmSitQUTdjRmVwMGlza0R2VEFjdTJPTklzUkFqcVlDVnQ0aVE0VmpxcFFHVCt4dTlUMG4zK2hBPQ.jpg</t>
        </is>
      </c>
      <c r="BF294" s="0" t="inlineStr">
        <is>
          <t>http://23.94.38.62/eENXb3ZKWVk5cyt3blg2MHhEZkFWQk5NemZEVHhEOGdQbGVnWDhKZ05ld1hNeXMxMDRrVVEvanYzWEkxNGNvM0hneDR2M0NsVU1RPQ.jpg</t>
        </is>
      </c>
      <c r="BG294" s="0" t="inlineStr">
        <is>
          <t>http://23.94.38.62/T1NsaVJHRm9Ba0k5TmpzNW5ZK0tCb3BzYklnbE9qNHVLdm5MSmZ5WGlkVlFXd2ppLzV1aExxM1RMRzIvdkF4T3JuOUJ0RTM3TmFrPQ.jpg</t>
        </is>
      </c>
      <c r="BH294" s="0" t="inlineStr">
        <is>
          <t>http://23.94.38.62/eDhENUwyVnpHNE95OHJnOUJvcG1oZ0VpNVF4QnlOM0JOWXpsSWV3TDcwVGh3R0FNdkFNM3A1Y3RzVTJXbmQzV29SR0Urcmxab1JjPQ.jpg</t>
        </is>
      </c>
      <c r="BI294" s="0" t="inlineStr">
        <is>
          <t>http://23.94.38.62/T2JJT3k5dXpkSFY2Sm9abFFPeWZGYW9rbjVoeGxSYTJrK0dEL2V1SklyeUhqeElOcHNrS3Z6RUI2Y29FOFRrdWJzQW15VkJOcytjPQ.jpg</t>
        </is>
      </c>
      <c r="BJ294" s="0" t="inlineStr">
        <is>
          <t>http://23.94.38.62/RWFXNWVMRWQ0OWljWjJNMUVBWVpGTkhFbzQ3SUVDUGk4c29WWEttVFErajJKNHV2OUlmQ2ZBc0Zob1hLRnMrUHlUVHBWMWhxdGJVPQ.jpg@100</t>
        </is>
      </c>
      <c r="BK294" s="0">
        <f>IF(ISBLANK(BJ294),BA294,BJ294)</f>
        <v/>
      </c>
      <c r="BL294" s="0" t="inlineStr">
        <is>
          <t>THH241022002</t>
        </is>
      </c>
      <c r="BN294" s="0" t="inlineStr">
        <is>
          <t>Blackhead Clear Mud Stick Cleanses Skin And Balances Is Special Pore Care Product Which Specializes In Removing Blackheads</t>
        </is>
      </c>
      <c r="BO294" s="0" t="inlineStr">
        <is>
          <t>黑头清洁泥棒可清洁皮肤并平衡毛孔，是专门去除黑头的特殊毛孔护理产品</t>
        </is>
      </c>
      <c r="BP294" s="0" t="inlineStr">
        <is>
          <t>涂抹式面膜固体泥膜 深层清洁收缩毛孔去黑头控油7g</t>
        </is>
      </c>
      <c r="BQ294" s="0" t="inlineStr">
        <is>
          <t>Smearable Facial Mask Solid Mud Mask Deep Cleansing Shrink Pores Remove Blackheads Oil Control 7G</t>
        </is>
      </c>
    </row>
    <row r="295" ht="50" customHeight="1" s="1">
      <c r="A295" s="0" t="inlineStr">
        <is>
          <t>LCX241112001</t>
        </is>
      </c>
      <c r="B295" s="0" t="inlineStr">
        <is>
          <t>Herunwer</t>
        </is>
      </c>
      <c r="C295" s="0" t="inlineStr">
        <is>
          <t>2WXX20250106</t>
        </is>
      </c>
      <c r="D295" s="0" t="inlineStr">
        <is>
          <t>-</t>
        </is>
      </c>
      <c r="E295" s="0" t="n"/>
      <c r="F295" s="0">
        <f>C295&amp;D295&amp;A295&amp;D295&amp;B295</f>
        <v/>
      </c>
      <c r="G295" s="0">
        <f>C295&amp;D295&amp;E295&amp;D295&amp;B295</f>
        <v/>
      </c>
      <c r="J295" s="0">
        <f>BN295</f>
        <v/>
      </c>
      <c r="K295" s="0" t="inlineStr">
        <is>
          <t xml:space="preserve">Herunwer </t>
        </is>
      </c>
      <c r="L295" s="0">
        <f>K295&amp;J295</f>
        <v/>
      </c>
      <c r="M295" s="0">
        <f>LEN(L295)</f>
        <v/>
      </c>
      <c r="N295" s="0" t="inlineStr">
        <is>
          <t>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t>
        </is>
      </c>
      <c r="O295" s="2">
        <f>IF(ISNUMBER(SEARCH("&lt;br&gt;Size",SUBSTITUTE(TRIM(N295),"&lt;br&gt; ","&lt;br&gt;"))),LEFT(SUBSTITUTE(TRIM(N295),"&lt;br&gt; ","&lt;br&gt;"),SEARCH("&lt;br&gt;Size",SUBSTITUTE(TRIM(N295),"&lt;br&gt; ","&lt;br&gt;"))-1),SUBSTITUTE(TRIM(N295),"&lt;br&gt; ","&lt;br&gt;"))</f>
        <v/>
      </c>
      <c r="P295" s="2">
        <f>IF(ISNUMBER(SEARCH("Size&lt;br&gt;US",O295)),LEFT(O295,SEARCH("Size&lt;br&gt;US",O295)-1),O295)</f>
        <v/>
      </c>
      <c r="Q295" s="2">
        <f>SUBSTITUTE(P295,"&lt;br&gt;",CHAR(10))</f>
        <v/>
      </c>
      <c r="R295" s="2">
        <f>REPLACE(Q295,1,FIND(CHAR(10),Q295),)</f>
        <v/>
      </c>
      <c r="S295" s="3">
        <f>REPLACE(R295,1,FIND(CHAR(10),R295),)</f>
        <v/>
      </c>
      <c r="T295" s="3">
        <f>REPLACE(S295,1,FIND(CHAR(10),S295),)</f>
        <v/>
      </c>
      <c r="U295" s="3">
        <f>REPLACE(T295,1,FIND(CHAR(10),T295),)</f>
        <v/>
      </c>
      <c r="V295" s="3">
        <f>REPLACE(U295,1,FIND(CHAR(10),U295),)</f>
        <v/>
      </c>
      <c r="W295" s="3">
        <f>REPLACE(V295,1,FIND(CHAR(10),V295),)</f>
        <v/>
      </c>
      <c r="X295" s="3">
        <f>REPLACE(W295,1,FIND(CHAR(10),W295),)</f>
        <v/>
      </c>
      <c r="Y295" s="2">
        <f>K295&amp;"【Service】 If you have any questions, please feel free to contact us and we will answer your questions as soon as possible."</f>
        <v/>
      </c>
      <c r="Z295" s="3" t="inlineStr">
        <is>
          <t>best gift</t>
        </is>
      </c>
      <c r="AA295" s="3">
        <f>LEFT(S295,FIND(CHAR(10),S295)-1)</f>
        <v/>
      </c>
      <c r="AB295" s="2">
        <f>LEFT(T295,FIND(CHAR(10),T295)-1)</f>
        <v/>
      </c>
      <c r="AC295" s="2">
        <f>LEFT(U295,FIND(CHAR(10),U295)-1)</f>
        <v/>
      </c>
      <c r="AD295" s="2">
        <f>LEFT(V295,FIND(CHAR(10),V295)-1)</f>
        <v/>
      </c>
      <c r="AE295" s="2">
        <f>LEFT(W295,FIND(CHAR(10),W295)-1)</f>
        <v/>
      </c>
      <c r="AF295" s="0" t="inlineStr">
        <is>
          <t>液体,定制,纸箱,信封件-FR,信封件-JP</t>
        </is>
      </c>
      <c r="AG295" s="0" t="inlineStr">
        <is>
          <t>multicolor</t>
        </is>
      </c>
      <c r="AH295" s="0" t="inlineStr">
        <is>
          <t>Free Size</t>
        </is>
      </c>
      <c r="AJ295" s="0" t="inlineStr">
        <is>
          <t>Plastic</t>
        </is>
      </c>
      <c r="AK295" s="0" t="inlineStr">
        <is>
          <t>塑料</t>
        </is>
      </c>
      <c r="AL295" s="0" t="inlineStr">
        <is>
          <t>20</t>
        </is>
      </c>
      <c r="AM295" s="0" t="inlineStr">
        <is>
          <t>132</t>
        </is>
      </c>
      <c r="AN295" s="5" t="n">
        <v>0.29</v>
      </c>
      <c r="AO295" s="0" t="n">
        <v>23.99</v>
      </c>
      <c r="AP295" s="0" t="n">
        <v>9.6</v>
      </c>
      <c r="AQ295" s="0" t="n">
        <v>9.99</v>
      </c>
      <c r="AR295" s="0">
        <f>IF(VALUE(TRIM(AM295))&lt;=100,"202411999000529084",IF(VALUE(TRIM(AM295))&lt;=200,"202411999000529085",IF(VALUE(TRIM(AM295))&lt;=300,"202411999000529087",IF(VALUE(TRIM(AM295))&lt;=400,"202411999000529089",IF(VALUE(TRIM(AM295))&lt;=500,"202411999000529090",IF(VALUE(TRIM(AM295))&lt;=1000,"202411999000532718","202411999000536024"))))))</f>
        <v/>
      </c>
      <c r="AU295" s="0" t="inlineStr">
        <is>
          <t>正常</t>
        </is>
      </c>
      <c r="BA295" s="0" t="inlineStr">
        <is>
          <t>http://23.94.38.62/L0xoTklNSVB6K0RyLzZiU1dpMGRNSVN0SGozY0pSQXN1SytYT2QrbGlvbHJNRFppMVdUc2xmMEljSXdSOWxxU09FYmt3RXMxREo4PQ.jpg</t>
        </is>
      </c>
      <c r="BB295" s="0" t="inlineStr">
        <is>
          <t>http://23.94.38.62/NzZBNFYreUYyR0NCdHdOWXFCbVVHVVFYWC9Dc29EM2JtMm9Xa2JhWjAwL0p1aEZIOHNKRyt2ZER5eWE0M05wd3l1cEZzTkROKzhNPQ.jpg</t>
        </is>
      </c>
      <c r="BC295" s="0" t="inlineStr">
        <is>
          <t>http://23.94.38.62/Z2FrY2NEMzNqcXVueDR1Y1lzRGdjalptOHFmc3UrL2tBc28xa0Vmbk5wYlFENG5nUURIRVNrWnFpN3NZVkl0Qll1Sy94K3UvRG53PQ.jpg</t>
        </is>
      </c>
      <c r="BD295" s="0" t="inlineStr">
        <is>
          <t>http://23.94.38.62/NFN1c0hLVFQzdW1kb0J6OW1PNmdrdzhoWVB2dmJKV29yV3d1aWo3NG5ZNWd5K0tLL2d6RnBsMHl5RllCbDlNSXg2UmowRjVkL1I4PQ.jpg</t>
        </is>
      </c>
      <c r="BE295" s="0" t="inlineStr">
        <is>
          <t>http://23.94.38.62/ZHF6a3FaM2VhditabzRqRTJTVzVqNDZPWDdYOE81MmVyTzFCRlR4R0U4eFhyWTJFZmF1eHRWdjhOSWhkN2xrZDlxYUdyTi9oQ3UwPQ.jpg</t>
        </is>
      </c>
      <c r="BF295" s="0" t="inlineStr">
        <is>
          <t>http://23.94.38.62/ODFQTTl0UCt2Z3NvVTNDZlJEUDZUdFRHVjJrZFBWWlY0RVNOYmVnblcybDNHRWE1bEQrdVQ1Q2VUQmFxT3dMNGo0NENCNS95cXZVPQ.jpg</t>
        </is>
      </c>
      <c r="BG295" s="0" t="inlineStr">
        <is>
          <t>http://23.94.38.62/MXU2cTQ2TmtHcXZsVWhTSFVEUjNUemY0eHdkM2dMN2RGRjV5cDlFU1hVTlN3bFBZd05YL2tiSmprOW9MTzRYbU1mZitSTEpFYnF3PQ.jpg</t>
        </is>
      </c>
      <c r="BH295" s="0" t="inlineStr">
        <is>
          <t>http://23.94.38.62/UlQ5bWlhZnVFY3dCckRYK1RrNzFQbWFGYzVSSnJVRUtncFJtZFY3aUFtSlBrQ29jVEtwNUJWSitHNXpFeFV3d0VrT2ViSFg0S2QwPQ.jpg</t>
        </is>
      </c>
      <c r="BI295" s="0" t="inlineStr">
        <is>
          <t>http://23.94.38.62/ejFPV0J5cHk2aG5Xc3ZDNEtWaVNEZFZ6RE9GQ1RtWUp3eXhlNkYrS2xhUGQvWmY1OWtQb2VsSm1OV1ROdFhiaTQxNHVZU2dYWU5zPQ.jpg</t>
        </is>
      </c>
      <c r="BJ295" s="0" t="inlineStr">
        <is>
          <t>http://23.94.38.62/WmlCaGZGU2xDdEsvQUxmMWxjMGNyK3M5a1pkLzB2K3BOeVhsT1d3WG1JbVk1U3FwRWcwZmV4cnkrejVtRnNvSHBpQjRzakNuZzVrPQ.jpg@100</t>
        </is>
      </c>
      <c r="BK295" s="0">
        <f>IF(ISBLANK(BJ295),BA295,BJ295)</f>
        <v/>
      </c>
      <c r="BL295" s="0" t="inlineStr">
        <is>
          <t>LCX241112001</t>
        </is>
      </c>
      <c r="BN295" s="0" t="inlineStr">
        <is>
          <t>Bagged Eyebrow Perm Set DIY Eyebrow Quick Shaping Eyebrow Perm Agent Set 20ml</t>
        </is>
      </c>
      <c r="BO295" s="0" t="inlineStr">
        <is>
          <t>袋装眉毛烫发套装DIY眉毛快速定型眉毛烫发剂套装20ml</t>
        </is>
      </c>
      <c r="BP295" s="0" t="inlineStr">
        <is>
          <t>烫眉毛套装   定型眉毛烫剂套装 / 20ml</t>
        </is>
      </c>
      <c r="BQ295" s="0" t="inlineStr">
        <is>
          <t>Eyebrow Perm Kit Eyebrow Perm Kit / 20Ml</t>
        </is>
      </c>
    </row>
    <row r="296" ht="50" customHeight="1" s="1">
      <c r="A296" s="0" t="inlineStr">
        <is>
          <t>0I731A</t>
        </is>
      </c>
      <c r="B296" s="0" t="inlineStr">
        <is>
          <t>Herunwer</t>
        </is>
      </c>
      <c r="C296" s="0" t="inlineStr">
        <is>
          <t>2WXX20250106</t>
        </is>
      </c>
      <c r="D296" s="0" t="inlineStr">
        <is>
          <t>-</t>
        </is>
      </c>
      <c r="E296" s="0" t="n"/>
      <c r="F296" s="0">
        <f>C296&amp;D296&amp;A296&amp;D296&amp;B296</f>
        <v/>
      </c>
      <c r="G296" s="0">
        <f>C296&amp;D296&amp;E296&amp;D296&amp;B296</f>
        <v/>
      </c>
      <c r="J296" s="0">
        <f>BN296</f>
        <v/>
      </c>
      <c r="K296" s="0" t="inlineStr">
        <is>
          <t xml:space="preserve">Herunwer </t>
        </is>
      </c>
      <c r="L296" s="0">
        <f>K296&amp;J296</f>
        <v/>
      </c>
      <c r="M296" s="0">
        <f>LEN(L296)</f>
        <v/>
      </c>
      <c r="N296" s="0" t="inlineStr">
        <is>
          <t xml:space="preserve"> Lot 4 Packs Nail Art French Guide Smile Striping Tape Decoration Line Stickers&lt;br&gt; Feature:&lt;br&gt;    new and high quality.&lt;br&gt; Great for Both Nail Specialist or Nail Art Learner&lt;br&gt; It Make Your Nails Look Elegant and Special&lt;br&gt; Also could be used to Decorate Your Home, Invitation Card,Body Art etc&lt;br&gt; Can be used with nail polish, gel or acrylic nail,etc&lt;br&gt;1 Set Of 4 Packs, which includes&lt;br&gt;2 Packs of Regular Rounded French Nail Guide&lt;br&gt;2 Packs of 3 Style French Nail Guide&lt;br&gt;   Package Content:&lt;br&gt;    4packs&lt;br&gt;  Nail Art French Guide Smile Striping sticker&lt;br&gt; </t>
        </is>
      </c>
      <c r="O296" s="2">
        <f>IF(ISNUMBER(SEARCH("&lt;br&gt;Size",SUBSTITUTE(TRIM(N296),"&lt;br&gt; ","&lt;br&gt;"))),LEFT(SUBSTITUTE(TRIM(N296),"&lt;br&gt; ","&lt;br&gt;"),SEARCH("&lt;br&gt;Size",SUBSTITUTE(TRIM(N296),"&lt;br&gt; ","&lt;br&gt;"))-1),SUBSTITUTE(TRIM(N296),"&lt;br&gt; ","&lt;br&gt;"))</f>
        <v/>
      </c>
      <c r="P296" s="2">
        <f>IF(ISNUMBER(SEARCH("Size&lt;br&gt;US",O296)),LEFT(O296,SEARCH("Size&lt;br&gt;US",O296)-1),O296)</f>
        <v/>
      </c>
      <c r="Q296" s="2">
        <f>SUBSTITUTE(P296,"&lt;br&gt;",CHAR(10))</f>
        <v/>
      </c>
      <c r="R296" s="2">
        <f>REPLACE(Q296,1,FIND(CHAR(10),Q296),)</f>
        <v/>
      </c>
      <c r="S296" s="3">
        <f>REPLACE(R296,1,FIND(CHAR(10),R296),)</f>
        <v/>
      </c>
      <c r="T296" s="3">
        <f>REPLACE(S296,1,FIND(CHAR(10),S296),)</f>
        <v/>
      </c>
      <c r="U296" s="3">
        <f>REPLACE(T296,1,FIND(CHAR(10),T296),)</f>
        <v/>
      </c>
      <c r="V296" s="3">
        <f>REPLACE(U296,1,FIND(CHAR(10),U296),)</f>
        <v/>
      </c>
      <c r="W296" s="3">
        <f>REPLACE(V296,1,FIND(CHAR(10),V296),)</f>
        <v/>
      </c>
      <c r="X296" s="3">
        <f>REPLACE(W296,1,FIND(CHAR(10),W296),)</f>
        <v/>
      </c>
      <c r="Y296" s="2">
        <f>K296&amp;"【Service】 If you have any questions, please feel free to contact us and we will answer your questions as soon as possible."</f>
        <v/>
      </c>
      <c r="Z296" s="3" t="inlineStr">
        <is>
          <t>best gift</t>
        </is>
      </c>
      <c r="AA296" s="3">
        <f>LEFT(S296,FIND(CHAR(10),S296)-1)</f>
        <v/>
      </c>
      <c r="AB296" s="2">
        <f>LEFT(T296,FIND(CHAR(10),T296)-1)</f>
        <v/>
      </c>
      <c r="AC296" s="2">
        <f>LEFT(U296,FIND(CHAR(10),U296)-1)</f>
        <v/>
      </c>
      <c r="AD296" s="2">
        <f>LEFT(V296,FIND(CHAR(10),V296)-1)</f>
        <v/>
      </c>
      <c r="AE296" s="2">
        <f>LEFT(W296,FIND(CHAR(10),W296)-1)</f>
        <v/>
      </c>
      <c r="AF296" s="0" t="inlineStr"/>
      <c r="AG296" s="0" t="inlineStr">
        <is>
          <t>White</t>
        </is>
      </c>
      <c r="AH296" s="0" t="inlineStr"/>
      <c r="AJ296" s="0" t="inlineStr"/>
      <c r="AK296" s="0" t="inlineStr"/>
      <c r="AL296" s="0" t="inlineStr">
        <is>
          <t>0.65</t>
        </is>
      </c>
      <c r="AM296" s="0" t="inlineStr">
        <is>
          <t>5</t>
        </is>
      </c>
      <c r="AN296" s="5" t="n">
        <v>0.01</v>
      </c>
      <c r="AO296" s="0" t="n">
        <v>11.99</v>
      </c>
      <c r="AP296" s="0" t="n">
        <v>4.62</v>
      </c>
      <c r="AQ296" s="0" t="n">
        <v>4.99</v>
      </c>
      <c r="AR296" s="0">
        <f>IF(VALUE(TRIM(AM296))&lt;=100,"202411999000529084",IF(VALUE(TRIM(AM296))&lt;=200,"202411999000529085",IF(VALUE(TRIM(AM296))&lt;=300,"202411999000529087",IF(VALUE(TRIM(AM296))&lt;=400,"202411999000529089",IF(VALUE(TRIM(AM296))&lt;=500,"202411999000529090",IF(VALUE(TRIM(AM296))&lt;=1000,"202411999000532718","202411999000536024"))))))</f>
        <v/>
      </c>
      <c r="AU296" s="0" t="inlineStr">
        <is>
          <t>正常</t>
        </is>
      </c>
      <c r="BA296" s="0" t="inlineStr">
        <is>
          <t>http://23.94.38.62/UU1qbWdveGVwTWRCVEZUWkJZdGw1TGpHY1UvTkFBZytkbGY2YmlVQ3Z4bkplWDB3eFpzTzA4d0dTcXhPVFZOSThNZ0hmNEdWa2M0PQ.jpg</t>
        </is>
      </c>
      <c r="BB296" s="0" t="inlineStr">
        <is>
          <t>http://23.94.38.62/NGlvcVRiSHdmM1MxNHVnK1hIUVBDSGVZMm9ldkZuNFBXcTdjT1VFZmdJTnZERWlINk9GTnV4clUvc2FNNXJvNW5lM0Zad0lwS2ZrPQ.jpg</t>
        </is>
      </c>
      <c r="BC296" s="0" t="inlineStr">
        <is>
          <t>http://23.94.38.62/K09vSkNKSitOSmY1TldMWFJuQWxPSi81TDZTbm1PN1Y4MnVQZlRlK1RJS0lScDRWb29rSG9RV1QxY2dRL3R1WHQyQW9pTWs0OUlRPQ.jpg</t>
        </is>
      </c>
      <c r="BD296" s="0" t="inlineStr">
        <is>
          <t>http://23.94.38.62/YWNRd1hhRjZYQTVJVDJJbWRmSTJCQlBoNjRXYlFEc1VIdXZBYWpEb0d5VGFmaTNmRkJlTmJKdU1QdjNGTnhWVWhMSzlUalg3SUg0PQ.jpg</t>
        </is>
      </c>
      <c r="BE296" s="0" t="inlineStr">
        <is>
          <t>http://23.94.38.62/bGFGWDdlazJQK2hGWlpSd1d2anVhRkduRVc5RlFJcXZHSU85clo4d2dVSnNtSmJFNWxrR3N4UjMzRytudVczNHRUU1VacVplM204PQ.jpg</t>
        </is>
      </c>
      <c r="BF296" s="0" t="inlineStr">
        <is>
          <t>http://23.94.38.62/NnB4eGJXdll5QXZIdjJWQ3AxMkR3ZW8vaHlmazdEMlp1aEtUVDg0cE4wcjFRLytUQ0paRU5IeC9NSWRIMnRiWkxzaTlVdFhPdTdZPQ.jpg</t>
        </is>
      </c>
      <c r="BG296" s="0" t="inlineStr">
        <is>
          <t>http://23.94.38.62/dlZDNFFqZmF0VWZ2Nm5OUlRrdWg3UjFYZjhuREh2ZzZaZUVzRGdETnJZUlA2MlFMU3NXSmVZRHU1S3ROVzU4MTNhNW5sNWhkWHhZPQ.jpg</t>
        </is>
      </c>
      <c r="BH296" s="0" t="inlineStr">
        <is>
          <t>http://23.94.38.62/cUV2R3Bvc0VQT1VSNmN4Y2hXaDZYejlNRjVoMWFIY1lTbDBmRnlPdnZXTEdwYW5aVFB0UFh1Z3JBUTBVblR1Zkd5MmtHNWRVNTZjPQ.jpg</t>
        </is>
      </c>
      <c r="BK296" s="0">
        <f>IF(ISBLANK(BJ296),BA296,BJ296)</f>
        <v/>
      </c>
      <c r="BL296" s="0" t="inlineStr">
        <is>
          <t>0I731A</t>
        </is>
      </c>
      <c r="BN296" s="0" t="inlineStr">
        <is>
          <t>Lot 4 Packs Nail Art French Guide Smile Striping Tape Line Stickers</t>
        </is>
      </c>
      <c r="BO296" s="0" t="inlineStr">
        <is>
          <t>件装美甲法式指南微笑条纹胶带线贴纸</t>
        </is>
      </c>
      <c r="BP296" s="0" t="inlineStr">
        <is>
          <t>4片微笑线</t>
        </is>
      </c>
      <c r="BQ296" s="0" t="inlineStr">
        <is>
          <t>4 Smile Lines</t>
        </is>
      </c>
    </row>
    <row r="297" ht="50" customHeight="1" s="1">
      <c r="A297" s="0" t="inlineStr">
        <is>
          <t>WSB80424636</t>
        </is>
      </c>
      <c r="B297" s="0" t="inlineStr">
        <is>
          <t>Herunwer</t>
        </is>
      </c>
      <c r="C297" s="0" t="inlineStr">
        <is>
          <t>2WXX20250106</t>
        </is>
      </c>
      <c r="D297" s="0" t="inlineStr">
        <is>
          <t>-</t>
        </is>
      </c>
      <c r="E297" s="0" t="n"/>
      <c r="F297" s="0">
        <f>C297&amp;D297&amp;A297&amp;D297&amp;B297</f>
        <v/>
      </c>
      <c r="G297" s="0">
        <f>C297&amp;D297&amp;E297&amp;D297&amp;B297</f>
        <v/>
      </c>
      <c r="J297" s="0">
        <f>BN297</f>
        <v/>
      </c>
      <c r="K297" s="0" t="inlineStr">
        <is>
          <t xml:space="preserve">Herunwer </t>
        </is>
      </c>
      <c r="L297" s="0">
        <f>K297&amp;J297</f>
        <v/>
      </c>
      <c r="M297" s="0">
        <f>LEN(L297)</f>
        <v/>
      </c>
      <c r="N297" s="0" t="inlineStr">
        <is>
          <t>&lt;br&gt;50pcs Flower 3D Nail Art Stickers Decals Manicure Gold/Silver Decoration Tips&lt;br&gt; Features:&lt;br&gt; Excellent quality false nail&lt;br&gt;  nail sticker for fingernail making&lt;br&gt; Beautiful in appearance and attractive in function&lt;br&gt; Perfect for salon or home use&lt;br&gt; Perfect decoration and long lasting effect&lt;br&gt;  for wedding, party or weekend dating, DIY accessory such as cellphone case, invitation card, body art etc&lt;br&gt; Beautify your nails right now&lt;br&gt; Package Included:&lt;br&gt; 1*50 Pc Nail art Sticker&lt;br&gt;</t>
        </is>
      </c>
      <c r="O297" s="2">
        <f>IF(ISNUMBER(SEARCH("&lt;br&gt;Size",SUBSTITUTE(TRIM(N297),"&lt;br&gt; ","&lt;br&gt;"))),LEFT(SUBSTITUTE(TRIM(N297),"&lt;br&gt; ","&lt;br&gt;"),SEARCH("&lt;br&gt;Size",SUBSTITUTE(TRIM(N297),"&lt;br&gt; ","&lt;br&gt;"))-1),SUBSTITUTE(TRIM(N297),"&lt;br&gt; ","&lt;br&gt;"))</f>
        <v/>
      </c>
      <c r="P297" s="2">
        <f>IF(ISNUMBER(SEARCH("Size&lt;br&gt;US",O297)),LEFT(O297,SEARCH("Size&lt;br&gt;US",O297)-1),O297)</f>
        <v/>
      </c>
      <c r="Q297" s="2">
        <f>SUBSTITUTE(P297,"&lt;br&gt;",CHAR(10))</f>
        <v/>
      </c>
      <c r="R297" s="2">
        <f>REPLACE(Q297,1,FIND(CHAR(10),Q297),)</f>
        <v/>
      </c>
      <c r="S297" s="3">
        <f>REPLACE(R297,1,FIND(CHAR(10),R297),)</f>
        <v/>
      </c>
      <c r="T297" s="3">
        <f>REPLACE(S297,1,FIND(CHAR(10),S297),)</f>
        <v/>
      </c>
      <c r="U297" s="3">
        <f>REPLACE(T297,1,FIND(CHAR(10),T297),)</f>
        <v/>
      </c>
      <c r="V297" s="3">
        <f>REPLACE(U297,1,FIND(CHAR(10),U297),)</f>
        <v/>
      </c>
      <c r="W297" s="3">
        <f>REPLACE(V297,1,FIND(CHAR(10),V297),)</f>
        <v/>
      </c>
      <c r="X297" s="3">
        <f>REPLACE(W297,1,FIND(CHAR(10),W297),)</f>
        <v/>
      </c>
      <c r="Y297" s="2">
        <f>K297&amp;"【Service】 If you have any questions, please feel free to contact us and we will answer your questions as soon as possible."</f>
        <v/>
      </c>
      <c r="Z297" s="3" t="inlineStr">
        <is>
          <t>best gift</t>
        </is>
      </c>
      <c r="AA297" s="3">
        <f>LEFT(S297,FIND(CHAR(10),S297)-1)</f>
        <v/>
      </c>
      <c r="AB297" s="2">
        <f>LEFT(T297,FIND(CHAR(10),T297)-1)</f>
        <v/>
      </c>
      <c r="AC297" s="2">
        <f>LEFT(U297,FIND(CHAR(10),U297)-1)</f>
        <v/>
      </c>
      <c r="AD297" s="2">
        <f>LEFT(V297,FIND(CHAR(10),V297)-1)</f>
        <v/>
      </c>
      <c r="AE297" s="2">
        <f>LEFT(W297,FIND(CHAR(10),W297)-1)</f>
        <v/>
      </c>
      <c r="AF297" s="0" t="inlineStr"/>
      <c r="AG297" s="0" t="inlineStr">
        <is>
          <t>Multicolor</t>
        </is>
      </c>
      <c r="AH297" s="0" t="inlineStr"/>
      <c r="AJ297" s="0" t="inlineStr"/>
      <c r="AK297" s="0" t="inlineStr"/>
      <c r="AL297" s="0" t="inlineStr">
        <is>
          <t>7</t>
        </is>
      </c>
      <c r="AM297" s="0" t="inlineStr">
        <is>
          <t>35</t>
        </is>
      </c>
      <c r="AN297" s="5" t="n">
        <v>0.08</v>
      </c>
      <c r="AO297" s="0" t="n">
        <v>14.99</v>
      </c>
      <c r="AP297" s="0" t="n">
        <v>5.9</v>
      </c>
      <c r="AQ297" s="0" t="n">
        <v>5.99</v>
      </c>
      <c r="AR297" s="0">
        <f>IF(VALUE(TRIM(AM297))&lt;=100,"202411999000529084",IF(VALUE(TRIM(AM297))&lt;=200,"202411999000529085",IF(VALUE(TRIM(AM297))&lt;=300,"202411999000529087",IF(VALUE(TRIM(AM297))&lt;=400,"202411999000529089",IF(VALUE(TRIM(AM297))&lt;=500,"202411999000529090",IF(VALUE(TRIM(AM297))&lt;=1000,"202411999000532718","202411999000536024"))))))</f>
        <v/>
      </c>
      <c r="AU297" s="0" t="inlineStr">
        <is>
          <t>正常</t>
        </is>
      </c>
      <c r="BA297" s="0" t="inlineStr">
        <is>
          <t>http://23.94.38.62/V0pVTlZ1SDJsMG5UUVFYSGw3ckRnMTA4bUQ5d2hHQkZ2aFZSTFl3Y3VzSVpxNmZ1K2JuMVJYcE5FQWpacEM5SG5sb0ZrcVlDNUpFPQ.jpg</t>
        </is>
      </c>
      <c r="BB297" s="0" t="inlineStr">
        <is>
          <t>http://23.94.38.62/YnVSNUVvTHU1QzBNWnU3cXVIRWNVMU5yVGJSYTNVR0ZuN2luOGplSitYL2ZJbmdqZ2ducWRmeUZOTXBkTWRVNVRsa2hyR1lNT2owPQ.jpg</t>
        </is>
      </c>
      <c r="BC297" s="0" t="inlineStr">
        <is>
          <t>http://23.94.38.62/cE04K1Mvd3BhbHhFLzZBWXd0SG9ZNExyWTdnWVgyTzkrbExqbW1pV00xMm1vZ0tkbDQ4ZnBQUGdobm9tcGlCSG1QTmdrVk5zTm40PQ.jpg</t>
        </is>
      </c>
      <c r="BD297" s="0" t="inlineStr">
        <is>
          <t>http://23.94.38.62/c3dMYTR2b0txS2R2SFhvNDR5eTgxaC91Zkl3amJMdUxSRTZzelgyZi9uSE83N1BQYjZLcko1L0ROMW4wc0JoWi9QZ2RyWE1vZWJNPQ.jpg</t>
        </is>
      </c>
      <c r="BE297" s="0" t="inlineStr">
        <is>
          <t>http://23.94.38.62/djIyajlmTVB4T3VtWERoM1BOb1ZQQUxEamRoOFFsQ2hLYVhjbzgybCsrZ1hVa2trcTliTG5za0dCcTBrL2FGUVgwQWRXSTAwZUFzPQ.jpg</t>
        </is>
      </c>
      <c r="BF297" s="0" t="inlineStr">
        <is>
          <t>http://23.94.38.62/WXhLRnhLZ3ZtblB5T2RRVks3dWlHS0VxRi9Pd0NwTUtOR2UwamFYdmw0Q3czdE9KbklML3BIT3VXU3JUckVWWTQyTjE0R0ZnaVQwPQ.jpg</t>
        </is>
      </c>
      <c r="BK297" s="0">
        <f>IF(ISBLANK(BJ297),BA297,BJ297)</f>
        <v/>
      </c>
      <c r="BL297" s="0" t="inlineStr">
        <is>
          <t>WSB80424636</t>
        </is>
      </c>
      <c r="BN297" s="0" t="inlineStr">
        <is>
          <t>50pcs Flower 3D Nail Art Stickers Decals Manicure Gold/Silver Decoration Tips</t>
        </is>
      </c>
      <c r="BO297" s="0" t="inlineStr">
        <is>
          <t>50 件装花朵 3D 美甲贴纸 贴花 美甲金色/银色装饰贴</t>
        </is>
      </c>
      <c r="BP297" s="0" t="inlineStr">
        <is>
          <t>萌宠款美甲贴纸 50片装</t>
        </is>
      </c>
      <c r="BQ297" s="0" t="inlineStr">
        <is>
          <t>Cute Pet Nail Art Stickers 50 Pieces</t>
        </is>
      </c>
    </row>
    <row r="298" ht="50" customHeight="1" s="1">
      <c r="A298" s="0" t="inlineStr">
        <is>
          <t>CQQ241106001</t>
        </is>
      </c>
      <c r="B298" s="0" t="inlineStr">
        <is>
          <t>Herunwer</t>
        </is>
      </c>
      <c r="C298" s="0" t="inlineStr">
        <is>
          <t>2WXX20250106</t>
        </is>
      </c>
      <c r="D298" s="0" t="inlineStr">
        <is>
          <t>-</t>
        </is>
      </c>
      <c r="E298" s="0" t="n"/>
      <c r="F298" s="0">
        <f>C298&amp;D298&amp;A298&amp;D298&amp;B298</f>
        <v/>
      </c>
      <c r="G298" s="0">
        <f>C298&amp;D298&amp;E298&amp;D298&amp;B298</f>
        <v/>
      </c>
      <c r="J298" s="0">
        <f>BN298</f>
        <v/>
      </c>
      <c r="K298" s="0" t="inlineStr">
        <is>
          <t xml:space="preserve">Herunwer </t>
        </is>
      </c>
      <c r="L298" s="0">
        <f>K298&amp;J298</f>
        <v/>
      </c>
      <c r="M298" s="0">
        <f>LEN(L298)</f>
        <v/>
      </c>
      <c r="N298" s="0" t="inlineStr">
        <is>
          <t>Nail Stickers Solid Color French Gradient Nail Stickers Back Adhesive Set&lt;br&gt;Features:&lt;br&gt;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     Wide range of uses: self-adhesive paper is suitable for DIY items. You can also enjoy the of DIY with your family and . It can be used not for nail decoration, but also for decorating mobile phones, greeting cards, envelopes, scrapbooks, photo frames, desks Wait.&lt;br&gt;    Small and portable: It is a very small one, very light weight, you can carry it with you anytime. Product Description:&lt;br&gt;size:8.7*3.9cm&lt;br&gt;include:10x nail stickers&lt;br&gt;</t>
        </is>
      </c>
      <c r="O298" s="2">
        <f>IF(ISNUMBER(SEARCH("&lt;br&gt;Size",SUBSTITUTE(TRIM(N298),"&lt;br&gt; ","&lt;br&gt;"))),LEFT(SUBSTITUTE(TRIM(N298),"&lt;br&gt; ","&lt;br&gt;"),SEARCH("&lt;br&gt;Size",SUBSTITUTE(TRIM(N298),"&lt;br&gt; ","&lt;br&gt;"))-1),SUBSTITUTE(TRIM(N298),"&lt;br&gt; ","&lt;br&gt;"))</f>
        <v/>
      </c>
      <c r="P298" s="2">
        <f>IF(ISNUMBER(SEARCH("Size&lt;br&gt;US",O298)),LEFT(O298,SEARCH("Size&lt;br&gt;US",O298)-1),O298)</f>
        <v/>
      </c>
      <c r="Q298" s="2">
        <f>SUBSTITUTE(P298,"&lt;br&gt;",CHAR(10))</f>
        <v/>
      </c>
      <c r="R298" s="2">
        <f>REPLACE(Q298,1,FIND(CHAR(10),Q298),)</f>
        <v/>
      </c>
      <c r="S298" s="3">
        <f>REPLACE(R298,1,FIND(CHAR(10),R298),)</f>
        <v/>
      </c>
      <c r="T298" s="3">
        <f>REPLACE(S298,1,FIND(CHAR(10),S298),)</f>
        <v/>
      </c>
      <c r="U298" s="3">
        <f>REPLACE(T298,1,FIND(CHAR(10),T298),)</f>
        <v/>
      </c>
      <c r="V298" s="3">
        <f>REPLACE(U298,1,FIND(CHAR(10),U298),)</f>
        <v/>
      </c>
      <c r="W298" s="3">
        <f>REPLACE(V298,1,FIND(CHAR(10),V298),)</f>
        <v/>
      </c>
      <c r="X298" s="3">
        <f>REPLACE(W298,1,FIND(CHAR(10),W298),)</f>
        <v/>
      </c>
      <c r="Y298" s="2">
        <f>K298&amp;"【Service】 If you have any questions, please feel free to contact us and we will answer your questions as soon as possible."</f>
        <v/>
      </c>
      <c r="Z298" s="3" t="inlineStr">
        <is>
          <t>best gift</t>
        </is>
      </c>
      <c r="AA298" s="3">
        <f>LEFT(S298,FIND(CHAR(10),S298)-1)</f>
        <v/>
      </c>
      <c r="AB298" s="2">
        <f>LEFT(T298,FIND(CHAR(10),T298)-1)</f>
        <v/>
      </c>
      <c r="AC298" s="2">
        <f>LEFT(U298,FIND(CHAR(10),U298)-1)</f>
        <v/>
      </c>
      <c r="AD298" s="2">
        <f>LEFT(V298,FIND(CHAR(10),V298)-1)</f>
        <v/>
      </c>
      <c r="AE298" s="2">
        <f>LEFT(W298,FIND(CHAR(10),W298)-1)</f>
        <v/>
      </c>
      <c r="AF298" s="0" t="inlineStr">
        <is>
          <t>信封件-US.UK.DE,信封件-US,信封件-FR,信封件-JP</t>
        </is>
      </c>
      <c r="AG298" s="0" t="inlineStr">
        <is>
          <t>multicolour</t>
        </is>
      </c>
      <c r="AH298" s="0" t="inlineStr">
        <is>
          <t>Free Size</t>
        </is>
      </c>
      <c r="AJ298" s="0" t="inlineStr">
        <is>
          <t>Paper</t>
        </is>
      </c>
      <c r="AK298" s="0" t="inlineStr">
        <is>
          <t>纸</t>
        </is>
      </c>
      <c r="AL298" s="0" t="inlineStr">
        <is>
          <t>18</t>
        </is>
      </c>
      <c r="AM298" s="0" t="inlineStr">
        <is>
          <t>20</t>
        </is>
      </c>
      <c r="AN298" s="5" t="n">
        <v>0.04</v>
      </c>
      <c r="AO298" s="0" t="n">
        <v>19.99</v>
      </c>
      <c r="AP298" s="0" t="n">
        <v>8.109999999999999</v>
      </c>
      <c r="AQ298" s="0" t="n">
        <v>7.99</v>
      </c>
      <c r="AR298" s="0">
        <f>IF(VALUE(TRIM(AM298))&lt;=100,"202411999000529084",IF(VALUE(TRIM(AM298))&lt;=200,"202411999000529085",IF(VALUE(TRIM(AM298))&lt;=300,"202411999000529087",IF(VALUE(TRIM(AM298))&lt;=400,"202411999000529089",IF(VALUE(TRIM(AM298))&lt;=500,"202411999000529090",IF(VALUE(TRIM(AM298))&lt;=1000,"202411999000532718","202411999000536024"))))))</f>
        <v/>
      </c>
      <c r="AU298" s="0" t="inlineStr">
        <is>
          <t>正常</t>
        </is>
      </c>
      <c r="BA298" s="0" t="inlineStr">
        <is>
          <t>http://23.94.38.62/YnhIb3k3MTNHcU13Tnc1NlFpbzhDMnBJcit5WFdyQ1BVVFdHWUR5UEJMSmhhUGw4d2oxRXNTVzlwTXNnb1dhYUNQZTh5SitOQm1FPQ.jpg</t>
        </is>
      </c>
      <c r="BB298" s="0" t="inlineStr">
        <is>
          <t>http://23.94.38.62/a2Y0NWFtV0dHaWdvOFpmc2VaTWo1cjFnUENiT2txNU4rajhtRVFNZ0wyMU14RnhYNEpWalZxdk0xQWNudm5OeHJjdGtsVmxraGtZPQ.jpg</t>
        </is>
      </c>
      <c r="BC298" s="0" t="inlineStr">
        <is>
          <t>http://23.94.38.62/V1Nib0c0QjJnYUw0cENJYTNYRldUVy8veVYwTFdwTGJKSmlKL1dJWERzNmNiRk0zbXBSQmU2ZStQR1lFcVpLWVpoeEU0cFJjVGVnPQ.jpg</t>
        </is>
      </c>
      <c r="BD298" s="0" t="inlineStr">
        <is>
          <t>http://23.94.38.62/UDFCMUlnSGNaY29FanVQdHFUWGpFNnFiWFdVeEtHdHdmN0FiZCt1a3QzaEYyaFAyYmdMR1VYeVZrM2d6dWxpcXJYYWVJWFppWlFRPQ.jpg</t>
        </is>
      </c>
      <c r="BE298" s="0" t="inlineStr">
        <is>
          <t>http://23.94.38.62/dW9tYzNxKzVKMFpJLzVyTDdpTzExTjNDbTF6S3VtMHBVSC92cGVWeE14cXFkZHUzVlVSUGVKQ2QvNWdSODRuR1JCdTF5K29iZFR3PQ.jpg</t>
        </is>
      </c>
      <c r="BF298" s="0" t="inlineStr">
        <is>
          <t>http://23.94.38.62/S3ZCNWZHMGxmeVFWZGROS0xWdHRBQXNRbUJRMTRPbzNxNHR0Titzb0RIV0FzNlN0Z0tEaTJBdUorWU84Q2JzV0U1cHdXSkRMb0JjPQ.jpg</t>
        </is>
      </c>
      <c r="BG298" s="0" t="inlineStr">
        <is>
          <t>http://23.94.38.62/cnlQYndsZDFlNE5BbHZGcHVEcDJZcGpUaHN1VFo0T2ZIVzFMa0U0RzJ2SmNxMXd2N1pnWGZnc2FRbGlKc1I3d2dKa3Y1a3YyVDJjPQ.jpg</t>
        </is>
      </c>
      <c r="BH298" s="0" t="inlineStr">
        <is>
          <t>http://23.94.38.62/dmx1RHZpRTlGUGU1MU9pa0dTWE9HUDZISU85MDJwZzlUMEVxek1qMkpDQWkxbHgvaTAzM0NlbkRnSWVLd04wVXJYN0NJb0xBZ2JBPQ.jpg</t>
        </is>
      </c>
      <c r="BI298" s="0" t="inlineStr">
        <is>
          <t>http://23.94.38.62/TE9Yc2xqY0dmeWg2RnQwdHk4QTc3VGpheWRIbXB0MjJqVnhFZEwvdU5pM1N3VWJRVFZnR0d5MTVkZUphcXZMVHgxUEl4NGlpMms4PQ.jpg</t>
        </is>
      </c>
      <c r="BJ298" s="0" t="inlineStr">
        <is>
          <t>http://23.94.38.62/VjFUUHhXRm9LMldOWVFFc2diMkloZ0txRmFxODQwMUxzWGhocXIxSm9UZmFoNCtjWWg4YzUvOUcydzhPeE9qWmkvTWxsWVdVRElZPQ.jpg@100</t>
        </is>
      </c>
      <c r="BK298" s="0">
        <f>IF(ISBLANK(BJ298),BA298,BJ298)</f>
        <v/>
      </c>
      <c r="BL298" s="0" t="inlineStr">
        <is>
          <t>CQQ241106001</t>
        </is>
      </c>
      <c r="BN298" s="0" t="inlineStr">
        <is>
          <t>Nail Stickers Solid Color French Gradient Nail Stickers Back Adhesive Set</t>
        </is>
      </c>
      <c r="BO298" s="0" t="inlineStr">
        <is>
          <t>指甲贴纸纯色法式渐变指甲贴纸背胶套装</t>
        </is>
      </c>
      <c r="BP298" s="0" t="inlineStr">
        <is>
          <t>简约风美甲贴纸防水纯色法式渐变美甲贴纸套装</t>
        </is>
      </c>
      <c r="BQ298" s="0" t="inlineStr">
        <is>
          <t>Simple Style Nail Stickers Waterproof Solid Color French Gradient Nail Stickers Set</t>
        </is>
      </c>
    </row>
    <row r="299" ht="50" customHeight="1" s="1">
      <c r="A299" s="0" t="inlineStr">
        <is>
          <t>LCX241115007</t>
        </is>
      </c>
      <c r="B299" s="0" t="inlineStr">
        <is>
          <t>Herunwer</t>
        </is>
      </c>
      <c r="C299" s="0" t="inlineStr">
        <is>
          <t>2WXX20250106</t>
        </is>
      </c>
      <c r="D299" s="0" t="inlineStr">
        <is>
          <t>-</t>
        </is>
      </c>
      <c r="F299" s="0">
        <f>C299&amp;D299&amp;A299&amp;D299&amp;B299</f>
        <v/>
      </c>
      <c r="G299" s="0">
        <f>C299&amp;D299&amp;E299&amp;D299&amp;B299</f>
        <v/>
      </c>
      <c r="J299" s="0">
        <f>BN299</f>
        <v/>
      </c>
      <c r="K299" s="0" t="inlineStr">
        <is>
          <t xml:space="preserve">Herunwer </t>
        </is>
      </c>
      <c r="L299" s="0">
        <f>K299&amp;J299</f>
        <v/>
      </c>
      <c r="M299" s="0">
        <f>LEN(L299)</f>
        <v/>
      </c>
      <c r="N299" s="0" t="inlineStr">
        <is>
          <t>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t>
        </is>
      </c>
      <c r="O299" s="2">
        <f>IF(ISNUMBER(SEARCH("&lt;br&gt;Size",SUBSTITUTE(TRIM(N299),"&lt;br&gt; ","&lt;br&gt;"))),LEFT(SUBSTITUTE(TRIM(N299),"&lt;br&gt; ","&lt;br&gt;"),SEARCH("&lt;br&gt;Size",SUBSTITUTE(TRIM(N299),"&lt;br&gt; ","&lt;br&gt;"))-1),SUBSTITUTE(TRIM(N299),"&lt;br&gt; ","&lt;br&gt;"))</f>
        <v/>
      </c>
      <c r="P299" s="2">
        <f>IF(ISNUMBER(SEARCH("Size&lt;br&gt;US",O299)),LEFT(O299,SEARCH("Size&lt;br&gt;US",O299)-1),O299)</f>
        <v/>
      </c>
      <c r="Q299" s="2">
        <f>SUBSTITUTE(P299,"&lt;br&gt;",CHAR(10))</f>
        <v/>
      </c>
      <c r="R299" s="2">
        <f>REPLACE(Q299,1,FIND(CHAR(10),Q299),)</f>
        <v/>
      </c>
      <c r="S299" s="3">
        <f>REPLACE(R299,1,FIND(CHAR(10),R299),)</f>
        <v/>
      </c>
      <c r="T299" s="3">
        <f>REPLACE(S299,1,FIND(CHAR(10),S299),)</f>
        <v/>
      </c>
      <c r="U299" s="3">
        <f>REPLACE(T299,1,FIND(CHAR(10),T299),)</f>
        <v/>
      </c>
      <c r="V299" s="3">
        <f>REPLACE(U299,1,FIND(CHAR(10),U299),)</f>
        <v/>
      </c>
      <c r="W299" s="3">
        <f>REPLACE(V299,1,FIND(CHAR(10),V299),)</f>
        <v/>
      </c>
      <c r="X299" s="3">
        <f>REPLACE(W299,1,FIND(CHAR(10),W299),)</f>
        <v/>
      </c>
      <c r="Y299" s="2">
        <f>K299&amp;"【Service】 If you have any questions, please feel free to contact us and we will answer your questions as soon as possible."</f>
        <v/>
      </c>
      <c r="Z299" s="3" t="inlineStr">
        <is>
          <t>best gift</t>
        </is>
      </c>
      <c r="AA299" s="3">
        <f>LEFT(S299,FIND(CHAR(10),S299)-1)</f>
        <v/>
      </c>
      <c r="AB299" s="2">
        <f>LEFT(T299,FIND(CHAR(10),T299)-1)</f>
        <v/>
      </c>
      <c r="AC299" s="2">
        <f>LEFT(U299,FIND(CHAR(10),U299)-1)</f>
        <v/>
      </c>
      <c r="AD299" s="2">
        <f>LEFT(V299,FIND(CHAR(10),V299)-1)</f>
        <v/>
      </c>
      <c r="AE299" s="2">
        <f>LEFT(W299,FIND(CHAR(10),W299)-1)</f>
        <v/>
      </c>
      <c r="AF299" s="0" t="inlineStr">
        <is>
          <t>圣诞节产品,信封件-US.UK.DE,信封件-US,信封件-FR,信封件-JP</t>
        </is>
      </c>
      <c r="AG299" s="0" t="inlineStr">
        <is>
          <t>multicolor</t>
        </is>
      </c>
      <c r="AH299" s="0" t="inlineStr">
        <is>
          <t>Free Size</t>
        </is>
      </c>
      <c r="AJ299" s="0" t="inlineStr">
        <is>
          <t>Plastic</t>
        </is>
      </c>
      <c r="AK299" s="0" t="inlineStr">
        <is>
          <t>塑料</t>
        </is>
      </c>
      <c r="AL299" s="0" t="inlineStr">
        <is>
          <t>5</t>
        </is>
      </c>
      <c r="AM299" s="0" t="inlineStr">
        <is>
          <t>7</t>
        </is>
      </c>
      <c r="AN299" s="5" t="n">
        <v>0.02</v>
      </c>
      <c r="AO299" s="0" t="n">
        <v>13.99</v>
      </c>
      <c r="AP299" s="0" t="n">
        <v>5.5</v>
      </c>
      <c r="AQ299" s="0" t="n">
        <v>4.99</v>
      </c>
      <c r="AR299" s="0">
        <f>IF(VALUE(TRIM(AM299))&lt;=100,"202411999000529084",IF(VALUE(TRIM(AM299))&lt;=200,"202411999000529085",IF(VALUE(TRIM(AM299))&lt;=300,"202411999000529087",IF(VALUE(TRIM(AM299))&lt;=400,"202411999000529089",IF(VALUE(TRIM(AM299))&lt;=500,"202411999000529090",IF(VALUE(TRIM(AM299))&lt;=1000,"202411999000532718","202411999000536024"))))))</f>
        <v/>
      </c>
      <c r="AU299" s="0" t="inlineStr">
        <is>
          <t>正常</t>
        </is>
      </c>
      <c r="BA299" s="0" t="inlineStr">
        <is>
          <t>http://23.94.38.62/MDlORE1MeXpUMGEvVlZIVVAyemxYdmVBTThhS20ydFlUTkc0RE1DU2o3VSt3dHpkbnkzdDE3S2h4czhlMEdpTlZudzd0NU5MZW1JPQ.jpg</t>
        </is>
      </c>
      <c r="BB299" s="0" t="inlineStr">
        <is>
          <t>http://23.94.38.62/cDl4R29ZaDdMdXlnUmhNTXdudFZJdGFMNWxCT2hCU21QbGZWNmxQcWQ5UktyQ1MwU3hqbWNheGxWVWVRclJyMzIvZWRvSUV6TVZVPQ.jpg</t>
        </is>
      </c>
      <c r="BC299" s="0" t="inlineStr">
        <is>
          <t>http://23.94.38.62/VzdKS040TENvVml2bnh5My9oWDRsZngxZHFzNkJjWDJjaXNKeG5XMjdSaXhVQlcxS1ZVSTN4OEpvWjNBZUpCcTY4Rm9YcHNWN2cwPQ.jpg</t>
        </is>
      </c>
      <c r="BD299" s="0" t="inlineStr">
        <is>
          <t>http://23.94.38.62/ZU5JWmtISVRQak0zVXVXNVlVTVNjRktsaXhILzl0UXhkLzY4dXV2NlNBMHJDNjBlYVRBTG93dlZzY3dIYm8rNGFKZ1MxRzRna21vPQ.jpg</t>
        </is>
      </c>
      <c r="BE299" s="0" t="inlineStr">
        <is>
          <t>http://23.94.38.62/OTZoZFlKci9NalVxZmFtQmQwZGM1MzVxTkNvWkZlOFYvKzNnbUEydUVST3pRa0thVTBGNUZYVnR3dXRzcEI4bHRqSGdnWkQ3VkVVPQ.jpg</t>
        </is>
      </c>
      <c r="BF299" s="0" t="inlineStr">
        <is>
          <t>http://23.94.38.62/WjVlSjJnc3kyNXc3c3B1ZlpHb2RnQ2QyOERoNlAwcDBWc2tvbXBkYThRSVpNVzJSNXVSY2lsVk16QVEzNlRkcGprMmIvWnJzSEM4PQ.jpg</t>
        </is>
      </c>
      <c r="BG299" s="0" t="inlineStr">
        <is>
          <t>http://23.94.38.62/czFlSG1JL1pTaSt0K2JUODJtS0c2SlV2aCs4SFdsT0tQTHUyKzJmRmUzN2R0bmxwWFBhVWd5Q1FrQ20wdVVDMnAvZ0pvcHozaWNJPQ.jpg</t>
        </is>
      </c>
      <c r="BH299" s="0" t="n"/>
      <c r="BI299" s="0" t="n"/>
      <c r="BJ299" s="0" t="inlineStr">
        <is>
          <t>http://23.94.38.62/cThWak5XWVRMUnY4QmlUOUpVVHE5YVRhYUdacVByUDVUUEIydXk4Q1lmQVg5QmtpV084RzJCSjkyUzYzZXhob2NFUzVqdWVqWlhNPQ.jpg@100</t>
        </is>
      </c>
      <c r="BK299" s="0">
        <f>IF(ISBLANK(BJ299),BA299,BJ299)</f>
        <v/>
      </c>
      <c r="BL299" s="0" t="inlineStr">
        <is>
          <t>LCX241115007</t>
        </is>
      </c>
      <c r="BN299" s="0" t="inlineStr">
        <is>
          <t>New Technology 3 D Christmas Bow  Embossed Adhesive Technology Nail Stickers</t>
        </is>
      </c>
      <c r="BO299" s="0" t="inlineStr">
        <is>
          <t>新技术 3D 圣诞蝴蝶结压花粘合技术指甲贴</t>
        </is>
      </c>
      <c r="BP299" s="0" t="inlineStr">
        <is>
          <t>铁素新工艺立体圣诞蝴蝶结美甲贴纸浮雕背胶指甲贴玲珑系列</t>
        </is>
      </c>
      <c r="BQ299" s="0" t="inlineStr">
        <is>
          <t>Iron New Technology Three-Dimensional Christmas Bow Nail Stickers Embossed Adhesive Nail Stickers Linglong Series</t>
        </is>
      </c>
    </row>
    <row r="300" ht="50" customHeight="1" s="1">
      <c r="A300" s="0" t="inlineStr">
        <is>
          <t>LCX241115008</t>
        </is>
      </c>
      <c r="B300" s="0" t="inlineStr">
        <is>
          <t>Herunwer</t>
        </is>
      </c>
      <c r="C300" s="0" t="inlineStr">
        <is>
          <t>2WXX20250106</t>
        </is>
      </c>
      <c r="D300" s="0" t="inlineStr">
        <is>
          <t>-</t>
        </is>
      </c>
      <c r="E300" s="0" t="n"/>
      <c r="F300" s="0">
        <f>C300&amp;D300&amp;A300&amp;D300&amp;B300</f>
        <v/>
      </c>
      <c r="G300" s="0">
        <f>C300&amp;D300&amp;E300&amp;D300&amp;B300</f>
        <v/>
      </c>
      <c r="J300" s="0">
        <f>BN300</f>
        <v/>
      </c>
      <c r="K300" s="0" t="inlineStr">
        <is>
          <t xml:space="preserve">Herunwer </t>
        </is>
      </c>
      <c r="L300" s="0">
        <f>K300&amp;J300</f>
        <v/>
      </c>
      <c r="M300" s="0">
        <f>LEN(L300)</f>
        <v/>
      </c>
      <c r="N300" s="0" t="inlineStr">
        <is>
          <t>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t>
        </is>
      </c>
      <c r="O300" s="2">
        <f>IF(ISNUMBER(SEARCH("&lt;br&gt;Size",SUBSTITUTE(TRIM(N300),"&lt;br&gt; ","&lt;br&gt;"))),LEFT(SUBSTITUTE(TRIM(N300),"&lt;br&gt; ","&lt;br&gt;"),SEARCH("&lt;br&gt;Size",SUBSTITUTE(TRIM(N300),"&lt;br&gt; ","&lt;br&gt;"))-1),SUBSTITUTE(TRIM(N300),"&lt;br&gt; ","&lt;br&gt;"))</f>
        <v/>
      </c>
      <c r="P300" s="2">
        <f>IF(ISNUMBER(SEARCH("Size&lt;br&gt;US",O300)),LEFT(O300,SEARCH("Size&lt;br&gt;US",O300)-1),O300)</f>
        <v/>
      </c>
      <c r="Q300" s="2">
        <f>SUBSTITUTE(P300,"&lt;br&gt;",CHAR(10))</f>
        <v/>
      </c>
      <c r="R300" s="2">
        <f>REPLACE(Q300,1,FIND(CHAR(10),Q300),)</f>
        <v/>
      </c>
      <c r="S300" s="3">
        <f>REPLACE(R300,1,FIND(CHAR(10),R300),)</f>
        <v/>
      </c>
      <c r="T300" s="3">
        <f>REPLACE(S300,1,FIND(CHAR(10),S300),)</f>
        <v/>
      </c>
      <c r="U300" s="3">
        <f>REPLACE(T300,1,FIND(CHAR(10),T300),)</f>
        <v/>
      </c>
      <c r="V300" s="3">
        <f>REPLACE(U300,1,FIND(CHAR(10),U300),)</f>
        <v/>
      </c>
      <c r="W300" s="3">
        <f>REPLACE(V300,1,FIND(CHAR(10),V300),)</f>
        <v/>
      </c>
      <c r="X300" s="3">
        <f>REPLACE(W300,1,FIND(CHAR(10),W300),)</f>
        <v/>
      </c>
      <c r="Y300" s="2">
        <f>K300&amp;"【Service】 If you have any questions, please feel free to contact us and we will answer your questions as soon as possible."</f>
        <v/>
      </c>
      <c r="Z300" s="3" t="inlineStr">
        <is>
          <t>best gift</t>
        </is>
      </c>
      <c r="AA300" s="3">
        <f>LEFT(S300,FIND(CHAR(10),S300)-1)</f>
        <v/>
      </c>
      <c r="AB300" s="2">
        <f>LEFT(T300,FIND(CHAR(10),T300)-1)</f>
        <v/>
      </c>
      <c r="AC300" s="2">
        <f>LEFT(U300,FIND(CHAR(10),U300)-1)</f>
        <v/>
      </c>
      <c r="AD300" s="2">
        <f>LEFT(V300,FIND(CHAR(10),V300)-1)</f>
        <v/>
      </c>
      <c r="AE300" s="2">
        <f>LEFT(W300,FIND(CHAR(10),W300)-1)</f>
        <v/>
      </c>
      <c r="AF300" s="0" t="inlineStr">
        <is>
          <t>圣诞节产品,信封件-US.UK.DE,信封件-US,信封件-FR,信封件-JP</t>
        </is>
      </c>
      <c r="AG300" s="0" t="inlineStr">
        <is>
          <t>multicolor</t>
        </is>
      </c>
      <c r="AH300" s="0" t="inlineStr">
        <is>
          <t>Free Size</t>
        </is>
      </c>
      <c r="AJ300" s="0" t="inlineStr">
        <is>
          <t>Plastic</t>
        </is>
      </c>
      <c r="AK300" s="0" t="inlineStr">
        <is>
          <t>塑料</t>
        </is>
      </c>
      <c r="AL300" s="0" t="inlineStr">
        <is>
          <t>4.5</t>
        </is>
      </c>
      <c r="AM300" s="0" t="inlineStr">
        <is>
          <t>7</t>
        </is>
      </c>
      <c r="AN300" s="5" t="n">
        <v>0.02</v>
      </c>
      <c r="AO300" s="0" t="n">
        <v>13.99</v>
      </c>
      <c r="AP300" s="0" t="n">
        <v>5.4</v>
      </c>
      <c r="AQ300" s="0" t="n">
        <v>4.99</v>
      </c>
      <c r="AR300" s="0">
        <f>IF(VALUE(TRIM(AM300))&lt;=100,"202411999000529084",IF(VALUE(TRIM(AM300))&lt;=200,"202411999000529085",IF(VALUE(TRIM(AM300))&lt;=300,"202411999000529087",IF(VALUE(TRIM(AM300))&lt;=400,"202411999000529089",IF(VALUE(TRIM(AM300))&lt;=500,"202411999000529090",IF(VALUE(TRIM(AM300))&lt;=1000,"202411999000532718","202411999000536024"))))))</f>
        <v/>
      </c>
      <c r="AU300" s="0" t="inlineStr">
        <is>
          <t>正常</t>
        </is>
      </c>
      <c r="BA300" s="0" t="inlineStr">
        <is>
          <t>http://23.94.38.62/RG1KYWd0a0tBQ1ZHb0pER1QxRjRMeTZ3TVEwa002dG1rY3J1NmV5Q1d2YktwL2NiOWM5L2lpMEtNY0xpbTRhM0h4NjNCTmhvMDg4PQ.jpg</t>
        </is>
      </c>
      <c r="BB300" s="0" t="inlineStr">
        <is>
          <t>http://23.94.38.62/c3dlT29OMTlCend4Skcxd3Rrd2h2MHZIbXZaTWxiNFYvMUtiODlCblZGbEgxNzRvdSttUkRoMWhVREtyZGdjK0Rnc1FOY2l0RVQwPQ.jpg</t>
        </is>
      </c>
      <c r="BC300" s="0" t="inlineStr">
        <is>
          <t>http://23.94.38.62/dnZUN3hmTVVBK1RyYm02RExjTjVUOFN2ZXZraTBRbTFUelZYZnJKNUVBUFJRREY3TjNSZTdCWFlCOGJ0LzR0VEJrMTZsRElFVTV3PQ.jpg</t>
        </is>
      </c>
      <c r="BD300" s="0" t="inlineStr">
        <is>
          <t>http://23.94.38.62/TlMvNVJ2VFlGU3o0YkV3SGZFSU1ZWFRwSHFPQlQxaWt6Yzl5UjNqOURDSVZ5cWgwUDVtY1VPbnkweWF2NlRSZDlDUlpyaWZhOEc4PQ.jpg</t>
        </is>
      </c>
      <c r="BE300" s="0" t="inlineStr">
        <is>
          <t>http://23.94.38.62/clVZeGhjNExkKzJTNUxFcHgySXNuY1JkWXhxMThUY2k4MzVCNlp3NGRvZmxFaUJkU0Vrb0J1Rng2N3MralhRVzIwUkM4VEJuMzhrPQ.jpg</t>
        </is>
      </c>
      <c r="BF300" s="0" t="inlineStr">
        <is>
          <t>http://23.94.38.62/bXRaYjkydXlBelNTaHVFWGpZT0lvcWw0VnREVEYvTTRwWVdaa2RaVlVmRnpLUEZJWHRJVnQvcGVQMnhpZUNqWnZCK2Eya1d3TjA4PQ.jpg</t>
        </is>
      </c>
      <c r="BG300" s="0" t="inlineStr">
        <is>
          <t>http://23.94.38.62/eVJQZGgwL1crSnExS2lTY1dUOHhSZzQ4eUR2ZHpVbS94bmpWWUdwVEw2MDloYW90SGY5cW1VOHJ2V0RQOGdSeVZib0hmSkVNUnpJPQ.jpg</t>
        </is>
      </c>
      <c r="BH300" s="0" t="n"/>
      <c r="BI300" s="0" t="n"/>
      <c r="BJ300" s="0" t="inlineStr">
        <is>
          <t>http://23.94.38.62/WXBZWlp3LytXbDcxSEp3RFVwbldCTlg2Umh3OGo1WWxiSTc2RklKYnFqY2htYVRnUU51STRMM0ZmbUIzRng3dW5xMUV2WldvNXZvPQ.jpg@100</t>
        </is>
      </c>
      <c r="BK300" s="0">
        <f>IF(ISBLANK(BJ300),BA300,BJ300)</f>
        <v/>
      </c>
      <c r="BL300" s="0" t="inlineStr">
        <is>
          <t>LCX241115008</t>
        </is>
      </c>
      <c r="BN300" s="0" t="inlineStr">
        <is>
          <t>New Technology 3 D Christmas Bow  Embossed Adhesive Technology Nail Stickers</t>
        </is>
      </c>
      <c r="BO300" s="0" t="inlineStr">
        <is>
          <t>新技术 3D 圣诞蝴蝶结压花粘合技术指甲贴</t>
        </is>
      </c>
      <c r="BP300" s="0" t="inlineStr">
        <is>
          <t>magico茉季铁素日系5D浮雕指甲贴pro磨砂薄透美甲贴 圣诞萌</t>
        </is>
      </c>
      <c r="BQ300" s="0" t="inlineStr">
        <is>
          <t>Magico Japanese 5D Relief Nail Stickers Pro Frosted Thin And Transparent Nail Stickers Christmas Cute</t>
        </is>
      </c>
    </row>
    <row r="301" ht="50" customHeight="1" s="1">
      <c r="A301" s="0" t="inlineStr">
        <is>
          <t>WYD241102001</t>
        </is>
      </c>
      <c r="B301" s="0" t="inlineStr">
        <is>
          <t>Herunwer</t>
        </is>
      </c>
      <c r="C301" s="0" t="inlineStr">
        <is>
          <t>2WXX20250106</t>
        </is>
      </c>
      <c r="D301" s="0" t="inlineStr">
        <is>
          <t>-</t>
        </is>
      </c>
      <c r="E301" s="0" t="n"/>
      <c r="F301" s="0">
        <f>C301&amp;D301&amp;A301&amp;D301&amp;B301</f>
        <v/>
      </c>
      <c r="G301" s="0">
        <f>C301&amp;D301&amp;E301&amp;D301&amp;B301</f>
        <v/>
      </c>
      <c r="J301" s="0">
        <f>BN301</f>
        <v/>
      </c>
      <c r="K301" s="0" t="inlineStr">
        <is>
          <t xml:space="preserve">Herunwer </t>
        </is>
      </c>
      <c r="L301" s="0">
        <f>K301&amp;J301</f>
        <v/>
      </c>
      <c r="M301" s="0">
        <f>LEN(L301)</f>
        <v/>
      </c>
      <c r="N301" s="0" t="inlineStr">
        <is>
          <t>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t>
        </is>
      </c>
      <c r="O301" s="2">
        <f>IF(ISNUMBER(SEARCH("&lt;br&gt;Size",SUBSTITUTE(TRIM(N301),"&lt;br&gt; ","&lt;br&gt;"))),LEFT(SUBSTITUTE(TRIM(N301),"&lt;br&gt; ","&lt;br&gt;"),SEARCH("&lt;br&gt;Size",SUBSTITUTE(TRIM(N301),"&lt;br&gt; ","&lt;br&gt;"))-1),SUBSTITUTE(TRIM(N301),"&lt;br&gt; ","&lt;br&gt;"))</f>
        <v/>
      </c>
      <c r="P301" s="2">
        <f>IF(ISNUMBER(SEARCH("Size&lt;br&gt;US",O301)),LEFT(O301,SEARCH("Size&lt;br&gt;US",O301)-1),O301)</f>
        <v/>
      </c>
      <c r="Q301" s="2">
        <f>SUBSTITUTE(P301,"&lt;br&gt;",CHAR(10))</f>
        <v/>
      </c>
      <c r="R301" s="2">
        <f>REPLACE(Q301,1,FIND(CHAR(10),Q301),)</f>
        <v/>
      </c>
      <c r="S301" s="3">
        <f>REPLACE(R301,1,FIND(CHAR(10),R301),)</f>
        <v/>
      </c>
      <c r="T301" s="3">
        <f>REPLACE(S301,1,FIND(CHAR(10),S301),)</f>
        <v/>
      </c>
      <c r="U301" s="3">
        <f>REPLACE(T301,1,FIND(CHAR(10),T301),)</f>
        <v/>
      </c>
      <c r="V301" s="3">
        <f>REPLACE(U301,1,FIND(CHAR(10),U301),)</f>
        <v/>
      </c>
      <c r="W301" s="3">
        <f>REPLACE(V301,1,FIND(CHAR(10),V301),)</f>
        <v/>
      </c>
      <c r="X301" s="3">
        <f>REPLACE(W301,1,FIND(CHAR(10),W301),)</f>
        <v/>
      </c>
      <c r="Y301" s="2">
        <f>K301&amp;"【Service】 If you have any questions, please feel free to contact us and we will answer your questions as soon as possible."</f>
        <v/>
      </c>
      <c r="Z301" s="3" t="inlineStr">
        <is>
          <t>best gift</t>
        </is>
      </c>
      <c r="AA301" s="3">
        <f>LEFT(S301,FIND(CHAR(10),S301)-1)</f>
        <v/>
      </c>
      <c r="AB301" s="2">
        <f>LEFT(T301,FIND(CHAR(10),T301)-1)</f>
        <v/>
      </c>
      <c r="AC301" s="2">
        <f>LEFT(U301,FIND(CHAR(10),U301)-1)</f>
        <v/>
      </c>
      <c r="AD301" s="2">
        <f>LEFT(V301,FIND(CHAR(10),V301)-1)</f>
        <v/>
      </c>
      <c r="AE301" s="2">
        <f>LEFT(W301,FIND(CHAR(10),W301)-1)</f>
        <v/>
      </c>
      <c r="AF301" s="0" t="inlineStr">
        <is>
          <t>带电,视频,纸箱</t>
        </is>
      </c>
      <c r="AG301" s="0" t="inlineStr">
        <is>
          <t>multicolor</t>
        </is>
      </c>
      <c r="AH301" s="0" t="inlineStr">
        <is>
          <t>Free Size</t>
        </is>
      </c>
      <c r="AJ301" s="0" t="inlineStr">
        <is>
          <t>Plastic</t>
        </is>
      </c>
      <c r="AK301" s="0" t="inlineStr">
        <is>
          <t>塑料</t>
        </is>
      </c>
      <c r="AL301" s="0" t="inlineStr">
        <is>
          <t>22.5</t>
        </is>
      </c>
      <c r="AM301" s="0" t="inlineStr">
        <is>
          <t>108</t>
        </is>
      </c>
      <c r="AN301" s="5" t="n">
        <v>0.24</v>
      </c>
      <c r="AO301" s="0" t="n">
        <v>24.99</v>
      </c>
      <c r="AP301" s="0" t="n">
        <v>9.880000000000001</v>
      </c>
      <c r="AQ301" s="0" t="n">
        <v>9.99</v>
      </c>
      <c r="AR301" s="0">
        <f>IF(VALUE(TRIM(AM301))&lt;=100,"202411999000529084",IF(VALUE(TRIM(AM301))&lt;=200,"202411999000529085",IF(VALUE(TRIM(AM301))&lt;=300,"202411999000529087",IF(VALUE(TRIM(AM301))&lt;=400,"202411999000529089",IF(VALUE(TRIM(AM301))&lt;=500,"202411999000529090",IF(VALUE(TRIM(AM301))&lt;=1000,"202411999000532718","202411999000536024"))))))</f>
        <v/>
      </c>
      <c r="AU301" s="0" t="inlineStr">
        <is>
          <t>正常</t>
        </is>
      </c>
      <c r="BA301" s="0" t="inlineStr">
        <is>
          <t>http://23.94.38.62/V1dxRXdaRk9uT3QydzhxM3lJVkRaVXNpa2RuZys0MHFna24rb1Zlck1jVmRVZE1xb3pTd2dhbXJBOERsaVFSRFBTS01tNk1ZNnJJPQ.jpg</t>
        </is>
      </c>
      <c r="BB301" s="0" t="inlineStr">
        <is>
          <t>http://23.94.38.62/SWdhbUxtcVJReVA2RDNVeVQ4ZXlyQkkyc3M2eEVxQ3Npb21Tb1ZYblJSTnh4MnpOdlMrMFZBUXU2UnZub0ZTWnRTNzhEMVQ0VkI4PQ.jpg</t>
        </is>
      </c>
      <c r="BC301" s="0" t="inlineStr">
        <is>
          <t>http://23.94.38.62/blFYMGlBNXFJNDVPMkxTampCclU2QkUzR1FuRnl3UnpGQzBHaHlkRDVxNWFSNXVxck8wYTE1Z2dtM0I4WDNRVDh5ZFoxaUxsNVJZPQ.jpg</t>
        </is>
      </c>
      <c r="BD301" s="0" t="inlineStr">
        <is>
          <t>http://23.94.38.62/czE4bzR0M09GYzd6RUlLc1Z5OHJtUFE3RE9DYTFORmRzMG5ER09sK1BQZGxSc0tSYUVlcFRna1dBaE1pb3MrblRWeFZpVXJydmJ3PQ.jpg</t>
        </is>
      </c>
      <c r="BE301" s="0" t="inlineStr">
        <is>
          <t>http://23.94.38.62/Mm40WDBRb00vcTdGMFlzM1RTRWhScmRKSWo3Y0Y4THZicVJaMHZWV2o5S2UwUzAvK21qWGlYU3MyWlhaV2hzVS9vTk5nTG5TNW04PQ.jpg</t>
        </is>
      </c>
      <c r="BF301" s="0" t="inlineStr">
        <is>
          <t>http://23.94.38.62/YTRKd1laWlBuSnphdTMyUm0vaDRKVzZJdExQQ2x2RTNCTlkrcnpKOXJlWEtMcXVxa1VOTjVMODN1UTlVa2xMbkN6TklKVjVvZWRjPQ.jpg</t>
        </is>
      </c>
      <c r="BG301" s="0" t="inlineStr">
        <is>
          <t>http://23.94.38.62/RzBQbUdRd2srNDdjUFgzcWpQM1QyajJNZWlGMkgyL2pkQjlJaVNWZXpzb1crb05WZHFpVTkyMmVrcHgzZllVaWJQeThFaWNEOWowPQ.jpg</t>
        </is>
      </c>
      <c r="BH301" s="0" t="inlineStr">
        <is>
          <t>http://23.94.38.62/cG40MTRIVlhyUndhTFZ3RnUyVlJITWMvRWNqQnNxOGxqQi8xcytxL1FKZEdoVFN5SzJqRzdCVExycm9Xd0J4TVRxM2szZjVmbDVNPQ.jpg</t>
        </is>
      </c>
      <c r="BI301" s="0" t="inlineStr">
        <is>
          <t>http://23.94.38.62/TVIrMUdYWjJQRVFONUNXcG8xQy90UkR2M0VlajBPeWxGcWFiMDZFYi9DTDVQcGQ1MW5mOGVDWkU0eG0rS1hIZXpWcmxCV1p6SlU4PQ.jpg</t>
        </is>
      </c>
      <c r="BJ301" s="0" t="inlineStr">
        <is>
          <t>http://23.94.38.62/cEtJOVNHNTB6TlliN041cXkxVUp1MFdqRWhTTGJxcW44UzRQQ1ZzNXQ3L0tmYzZ2STV0aW1Uci8yZ1dVMGhZVWVMeTVkaC9hR2lzPQ.jpg@100</t>
        </is>
      </c>
      <c r="BK301" s="0">
        <f>IF(ISBLANK(BJ301),BA301,BJ301)</f>
        <v/>
      </c>
      <c r="BL301" s="0" t="inlineStr">
        <is>
          <t>WYD241102001</t>
        </is>
      </c>
      <c r="BN301" s="0" t="inlineStr">
        <is>
          <t>Body Shaping  Neck Neck Relief Gland Intelligent Humpback Correction Belt For Body Correction</t>
        </is>
      </c>
      <c r="BO301" s="0" t="inlineStr">
        <is>
          <t>塑身颈部缓解颈部腺体智能驼背矫正带身体矫正带</t>
        </is>
      </c>
      <c r="BP301" s="0" t="inlineStr">
        <is>
          <t>智能驼背矫正带</t>
        </is>
      </c>
      <c r="BQ301" s="0" t="inlineStr">
        <is>
          <t>Intelligent Hunchback Correction Belt</t>
        </is>
      </c>
    </row>
    <row r="302" ht="50" customHeight="1" s="1">
      <c r="A302" s="0" t="inlineStr">
        <is>
          <t>WYD241021005</t>
        </is>
      </c>
      <c r="B302" s="0" t="inlineStr">
        <is>
          <t>Herunwer</t>
        </is>
      </c>
      <c r="C302" s="0" t="inlineStr">
        <is>
          <t>2WXX20250106</t>
        </is>
      </c>
      <c r="D302" s="0" t="inlineStr">
        <is>
          <t>-</t>
        </is>
      </c>
      <c r="E302" s="0" t="n"/>
      <c r="F302" s="0">
        <f>C302&amp;D302&amp;A302&amp;D302&amp;B302</f>
        <v/>
      </c>
      <c r="G302" s="0">
        <f>C302&amp;D302&amp;E302&amp;D302&amp;B302</f>
        <v/>
      </c>
      <c r="J302" s="0">
        <f>BN302</f>
        <v/>
      </c>
      <c r="K302" s="0" t="inlineStr">
        <is>
          <t xml:space="preserve">Herunwer </t>
        </is>
      </c>
      <c r="L302" s="0">
        <f>K302&amp;J302</f>
        <v/>
      </c>
      <c r="M302" s="0">
        <f>LEN(L302)</f>
        <v/>
      </c>
      <c r="N302" s="0" t="inlineStr">
        <is>
          <t>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 Nourishes the skin and rejuvenates it: The specially added nourishing ingredients can penetrate  into the skin, provide the skin with the nutrients and  it needs, help improve problems such as dryness and roughness of the skin, and make the skin  with natural vitality and .&lt;br&gt; Soothing, relaxing and relieving fatigue: The minerals and natural ingredients in bathsalts have the effect of soothing the skin and relieving physical fatigue. After a busy day, a rose bathsalt bath can help you  and .&lt;br&gt; Soft skin, delicate : Long-term use of this rose bathsalt can significantly improve the skin texture, making the skin softer and more delicate. After every shower, you' feel visible changes in your skin, which is now more comfortable to the .&lt;br&gt;  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t>
        </is>
      </c>
      <c r="O302" s="2">
        <f>IF(ISNUMBER(SEARCH("&lt;br&gt;Size",SUBSTITUTE(TRIM(N302),"&lt;br&gt; ","&lt;br&gt;"))),LEFT(SUBSTITUTE(TRIM(N302),"&lt;br&gt; ","&lt;br&gt;"),SEARCH("&lt;br&gt;Size",SUBSTITUTE(TRIM(N302),"&lt;br&gt; ","&lt;br&gt;"))-1),SUBSTITUTE(TRIM(N302),"&lt;br&gt; ","&lt;br&gt;"))</f>
        <v/>
      </c>
      <c r="P302" s="2">
        <f>IF(ISNUMBER(SEARCH("Size&lt;br&gt;US",O302)),LEFT(O302,SEARCH("Size&lt;br&gt;US",O302)-1),O302)</f>
        <v/>
      </c>
      <c r="Q302" s="2">
        <f>SUBSTITUTE(P302,"&lt;br&gt;",CHAR(10))</f>
        <v/>
      </c>
      <c r="R302" s="2">
        <f>REPLACE(Q302,1,FIND(CHAR(10),Q302),)</f>
        <v/>
      </c>
      <c r="S302" s="3">
        <f>REPLACE(R302,1,FIND(CHAR(10),R302),)</f>
        <v/>
      </c>
      <c r="T302" s="3">
        <f>REPLACE(S302,1,FIND(CHAR(10),S302),)</f>
        <v/>
      </c>
      <c r="U302" s="3">
        <f>REPLACE(T302,1,FIND(CHAR(10),T302),)</f>
        <v/>
      </c>
      <c r="V302" s="3">
        <f>REPLACE(U302,1,FIND(CHAR(10),U302),)</f>
        <v/>
      </c>
      <c r="W302" s="3">
        <f>REPLACE(V302,1,FIND(CHAR(10),V302),)</f>
        <v/>
      </c>
      <c r="X302" s="3">
        <f>REPLACE(W302,1,FIND(CHAR(10),W302),)</f>
        <v/>
      </c>
      <c r="Y302" s="2">
        <f>K302&amp;"【Service】 If you have any questions, please feel free to contact us and we will answer your questions as soon as possible."</f>
        <v/>
      </c>
      <c r="Z302" s="3" t="inlineStr">
        <is>
          <t>best gift</t>
        </is>
      </c>
      <c r="AA302" s="3">
        <f>LEFT(S302,FIND(CHAR(10),S302)-1)</f>
        <v/>
      </c>
      <c r="AB302" s="2">
        <f>LEFT(T302,FIND(CHAR(10),T302)-1)</f>
        <v/>
      </c>
      <c r="AC302" s="2">
        <f>LEFT(U302,FIND(CHAR(10),U302)-1)</f>
        <v/>
      </c>
      <c r="AD302" s="2">
        <f>LEFT(V302,FIND(CHAR(10),V302)-1)</f>
        <v/>
      </c>
      <c r="AE302" s="2">
        <f>LEFT(W302,FIND(CHAR(10),W302)-1)</f>
        <v/>
      </c>
      <c r="AF302" s="0" t="inlineStr">
        <is>
          <t>膏体,定制,视频,纸箱,开模已回货</t>
        </is>
      </c>
      <c r="AG302" s="0" t="inlineStr">
        <is>
          <t>multicolor</t>
        </is>
      </c>
      <c r="AH302" s="0" t="inlineStr">
        <is>
          <t>Free Size</t>
        </is>
      </c>
      <c r="AJ302" s="0" t="inlineStr">
        <is>
          <t>Plastic</t>
        </is>
      </c>
      <c r="AK302" s="0" t="inlineStr">
        <is>
          <t>塑料</t>
        </is>
      </c>
      <c r="AL302" s="0" t="inlineStr">
        <is>
          <t>5</t>
        </is>
      </c>
      <c r="AM302" s="0" t="inlineStr">
        <is>
          <t>150</t>
        </is>
      </c>
      <c r="AN302" s="5" t="n">
        <v>0.33</v>
      </c>
      <c r="AO302" s="0" t="n">
        <v>16.99</v>
      </c>
      <c r="AP302" s="0" t="n">
        <v>6.87</v>
      </c>
      <c r="AQ302" s="0" t="n">
        <v>6.99</v>
      </c>
      <c r="AR302" s="0">
        <f>IF(VALUE(TRIM(AM302))&lt;=100,"202411999000529084",IF(VALUE(TRIM(AM302))&lt;=200,"202411999000529085",IF(VALUE(TRIM(AM302))&lt;=300,"202411999000529087",IF(VALUE(TRIM(AM302))&lt;=400,"202411999000529089",IF(VALUE(TRIM(AM302))&lt;=500,"202411999000529090",IF(VALUE(TRIM(AM302))&lt;=1000,"202411999000532718","202411999000536024"))))))</f>
        <v/>
      </c>
      <c r="AU302" s="0" t="inlineStr">
        <is>
          <t>正常</t>
        </is>
      </c>
      <c r="BA302" s="0" t="inlineStr">
        <is>
          <t>http://23.94.38.62/bGpEQXZab2g1b29HeXJscFhxM2pJNThpTlpTTjRVRkMwV2dCdFczT0Y0c3Q2WUhRR2tUTVdqc25pUWlSa0ZEWVlUdDk2ZVg3VjNjPQ.jpg</t>
        </is>
      </c>
      <c r="BB302" s="0" t="inlineStr">
        <is>
          <t>http://23.94.38.62/NElwVzhNME5qRkxzL1VYcEE5dDVVZkV2OUE5anhDaTMydXNFbzJzQmtxOVRyZms0c3FRNnFpeG13MzhLT1M3dlczSXZZQmIwSXNRPQ.jpg</t>
        </is>
      </c>
      <c r="BC302" s="0" t="inlineStr">
        <is>
          <t>http://23.94.38.62/cFMyWE5iY1pTMVk3YlU1UUFxdll0S2VNTWJJRDM0TVhDcmhab1loaFlHbW5MWTZmMTAvSmpJQVBEK0hHRTF1MjAyM3ozMnhZa2FzPQ.jpg</t>
        </is>
      </c>
      <c r="BD302" s="0" t="inlineStr">
        <is>
          <t>http://23.94.38.62/bEN3Uk5IVE1sQTNHZDhXSjJTRmVlSFovUVFBNlU2WGRnQnc5Wkh6SFQ2bGNLSTFCNVZEZFdxWnpzcTlvMW1uaXBBYmMvWmtUS09RPQ.jpg</t>
        </is>
      </c>
      <c r="BE302" s="0" t="inlineStr">
        <is>
          <t>http://23.94.38.62/NW15SVdYZ0h1b09tZ3NJNHlDZmFHTUcwK2JEd1c0M2dxMjhNbHpHNCs4VHNHR0FxdmR1YnJhU1NVQkQ3bXNtL2pRbzFSdDhkdU1zPQ.jpg</t>
        </is>
      </c>
      <c r="BF302" s="0" t="inlineStr">
        <is>
          <t>http://23.94.38.62/RkVPM1djbEZqbjFDN005czFvaktEczlFOFRNdkx5ZFg0YVVUKzNpOG44Q1ozd3pSQ2dIZWNIbDhsY0VEaGVaT2xLUUtJZlE1VXpVPQ.jpg</t>
        </is>
      </c>
      <c r="BG302" s="0" t="inlineStr">
        <is>
          <t>http://23.94.38.62/NTBtL3M5ODRJYm9RdTk0N0IrTlN5dU1lc1FmaEpISnhqcVpMV3BsZUpLcndFVUwzQmsxZC9hdVlwYTQwRTZ6Sm1WQnRPVG9sM3c4PQ.jpg</t>
        </is>
      </c>
      <c r="BH302" s="0" t="inlineStr">
        <is>
          <t>http://23.94.38.62/c3F4STlyQTFPUXJTQytVMjc5ZmJRUlFMaUkzd1NOTFFVK1Axbk5UTEpPVldqVjlRZGQxSDRPRlVIU2QxblgzVkcraEluV2lVVXkwPQ.jpg</t>
        </is>
      </c>
      <c r="BI302" s="0" t="inlineStr">
        <is>
          <t>http://23.94.38.62/ZUFOMlNBR3g1L1ArRVJFSVFXUUlKRmdzZVNKOGlOMFBMblh5TmxUMjRGbzFaQnJYcEFFMmxEMHErZU50cnU3akY2V1dxSTBBUmJBPQ.jpg</t>
        </is>
      </c>
      <c r="BJ302" s="0" t="inlineStr">
        <is>
          <t>http://23.94.38.62/Z2dvZ1c0NTFLUGZNUUw0Vmx3ZGxLY2tSb0w3dWJIZmsrN3RRRCtURTUvejc1RXZIclJaazdvSkhhM05wWmRVSzJHTmhab21rLyt3PQ.jpg@100</t>
        </is>
      </c>
      <c r="BK302" s="0">
        <f>IF(ISBLANK(BJ302),BA302,BJ302)</f>
        <v/>
      </c>
      <c r="BL302" s="0" t="inlineStr">
        <is>
          <t>WYD241021005</t>
        </is>
      </c>
      <c r="BN302" s="0" t="inlineStr">
        <is>
          <t>Rose BathSalts Bath Nourishing Soothing Soft Skin Moisturizing Cleansing Body BathSalts 120g</t>
        </is>
      </c>
      <c r="BO302" s="0" t="inlineStr">
        <is>
          <t>玫瑰沐浴盐沐浴滋养舒缓柔软肌肤保湿清洁身体沐浴盐 120g</t>
        </is>
      </c>
      <c r="BP302" s="0" t="inlineStr">
        <is>
          <t>玫瑰沐浴矿物盐120g</t>
        </is>
      </c>
      <c r="BQ302" s="0" t="inlineStr">
        <is>
          <t>Rose Bath Mineral Salt 120G</t>
        </is>
      </c>
    </row>
    <row r="303" ht="50" customHeight="1" s="1">
      <c r="A303" s="0" t="inlineStr">
        <is>
          <t>HMW241024004</t>
        </is>
      </c>
      <c r="B303" s="0" t="inlineStr">
        <is>
          <t>Herunwer</t>
        </is>
      </c>
      <c r="C303" s="0" t="inlineStr">
        <is>
          <t>2WXX20250106</t>
        </is>
      </c>
      <c r="D303" s="0" t="inlineStr">
        <is>
          <t>-</t>
        </is>
      </c>
      <c r="E303" s="0" t="n"/>
      <c r="F303" s="0">
        <f>C303&amp;D303&amp;A303&amp;D303&amp;B303</f>
        <v/>
      </c>
      <c r="G303" s="0">
        <f>C303&amp;D303&amp;E303&amp;D303&amp;B303</f>
        <v/>
      </c>
      <c r="J303" s="0">
        <f>BN303</f>
        <v/>
      </c>
      <c r="K303" s="0" t="inlineStr">
        <is>
          <t xml:space="preserve">Herunwer </t>
        </is>
      </c>
      <c r="L303" s="0">
        <f>K303&amp;J303</f>
        <v/>
      </c>
      <c r="M303" s="0">
        <f>LEN(L303)</f>
        <v/>
      </c>
      <c r="N303" s="0" t="inlineStr">
        <is>
          <t>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t>
        </is>
      </c>
      <c r="O303" s="2">
        <f>IF(ISNUMBER(SEARCH("&lt;br&gt;Size",SUBSTITUTE(TRIM(N303),"&lt;br&gt; ","&lt;br&gt;"))),LEFT(SUBSTITUTE(TRIM(N303),"&lt;br&gt; ","&lt;br&gt;"),SEARCH("&lt;br&gt;Size",SUBSTITUTE(TRIM(N303),"&lt;br&gt; ","&lt;br&gt;"))-1),SUBSTITUTE(TRIM(N303),"&lt;br&gt; ","&lt;br&gt;"))</f>
        <v/>
      </c>
      <c r="P303" s="2">
        <f>IF(ISNUMBER(SEARCH("Size&lt;br&gt;US",O303)),LEFT(O303,SEARCH("Size&lt;br&gt;US",O303)-1),O303)</f>
        <v/>
      </c>
      <c r="Q303" s="2">
        <f>SUBSTITUTE(P303,"&lt;br&gt;",CHAR(10))</f>
        <v/>
      </c>
      <c r="R303" s="2">
        <f>REPLACE(Q303,1,FIND(CHAR(10),Q303),)</f>
        <v/>
      </c>
      <c r="S303" s="3">
        <f>REPLACE(R303,1,FIND(CHAR(10),R303),)</f>
        <v/>
      </c>
      <c r="T303" s="3">
        <f>REPLACE(S303,1,FIND(CHAR(10),S303),)</f>
        <v/>
      </c>
      <c r="U303" s="3">
        <f>REPLACE(T303,1,FIND(CHAR(10),T303),)</f>
        <v/>
      </c>
      <c r="V303" s="3">
        <f>REPLACE(U303,1,FIND(CHAR(10),U303),)</f>
        <v/>
      </c>
      <c r="W303" s="3">
        <f>REPLACE(V303,1,FIND(CHAR(10),V303),)</f>
        <v/>
      </c>
      <c r="X303" s="3">
        <f>REPLACE(W303,1,FIND(CHAR(10),W303),)</f>
        <v/>
      </c>
      <c r="Y303" s="2">
        <f>K303&amp;"【Service】 If you have any questions, please feel free to contact us and we will answer your questions as soon as possible."</f>
        <v/>
      </c>
      <c r="Z303" s="3" t="inlineStr">
        <is>
          <t>best gift</t>
        </is>
      </c>
      <c r="AA303" s="3">
        <f>LEFT(S303,FIND(CHAR(10),S303)-1)</f>
        <v/>
      </c>
      <c r="AB303" s="2">
        <f>LEFT(T303,FIND(CHAR(10),T303)-1)</f>
        <v/>
      </c>
      <c r="AC303" s="2">
        <f>LEFT(U303,FIND(CHAR(10),U303)-1)</f>
        <v/>
      </c>
      <c r="AD303" s="2">
        <f>LEFT(V303,FIND(CHAR(10),V303)-1)</f>
        <v/>
      </c>
      <c r="AE303" s="2">
        <f>LEFT(W303,FIND(CHAR(10),W303)-1)</f>
        <v/>
      </c>
      <c r="AF303" s="0" t="inlineStr">
        <is>
          <t>液体,纸箱</t>
        </is>
      </c>
      <c r="AG303" s="0" t="inlineStr">
        <is>
          <t>color</t>
        </is>
      </c>
      <c r="AH303" s="0" t="inlineStr">
        <is>
          <t>100ml</t>
        </is>
      </c>
      <c r="AJ303" s="0" t="inlineStr">
        <is>
          <t>Plastic</t>
        </is>
      </c>
      <c r="AK303" s="0" t="inlineStr">
        <is>
          <t>塑料</t>
        </is>
      </c>
      <c r="AL303" s="0" t="inlineStr">
        <is>
          <t>6</t>
        </is>
      </c>
      <c r="AM303" s="0" t="inlineStr">
        <is>
          <t>131</t>
        </is>
      </c>
      <c r="AN303" s="5" t="n">
        <v>0.29</v>
      </c>
      <c r="AO303" s="0" t="n">
        <v>16.99</v>
      </c>
      <c r="AP303" s="0" t="n">
        <v>6.79</v>
      </c>
      <c r="AQ303" s="0" t="n">
        <v>6.99</v>
      </c>
      <c r="AR303" s="0">
        <f>IF(VALUE(TRIM(AM303))&lt;=100,"202411999000529084",IF(VALUE(TRIM(AM303))&lt;=200,"202411999000529085",IF(VALUE(TRIM(AM303))&lt;=300,"202411999000529087",IF(VALUE(TRIM(AM303))&lt;=400,"202411999000529089",IF(VALUE(TRIM(AM303))&lt;=500,"202411999000529090",IF(VALUE(TRIM(AM303))&lt;=1000,"202411999000532718","202411999000536024"))))))</f>
        <v/>
      </c>
      <c r="AU303" s="0" t="inlineStr">
        <is>
          <t>正常</t>
        </is>
      </c>
      <c r="BA303" s="0" t="inlineStr">
        <is>
          <t>http://23.94.38.62/WEg5M2F0Mmg1MFBnTjhqc2dESUFxeWhJc24ydmRhYTdNT3phc2tKaWV0bWljODZ0MVhoTTlhdFUxYUV3Z2pvclBJWlJjZ1BKK1g4PQ.jpg</t>
        </is>
      </c>
      <c r="BB303" s="0" t="inlineStr">
        <is>
          <t>http://23.94.38.62/dVl5RTFWQ2o1WU0zQ3dwSThHR1pBOFFaVGtTWXR3M3R6NXpNT09lQ3hjZlN1VVBoQVVPRjlVbVRSVGFWSFRvVzU3ME54RE1VcTJFPQ.jpg</t>
        </is>
      </c>
      <c r="BC303" s="0" t="inlineStr">
        <is>
          <t>http://23.94.38.62/WVAxZ1BVUGcxSWk2RHRsbjBJZ2JvcTg4SHpIcWZJMmRXaEdzbmsvM3h2cG1ZMjVBNzJsS0tXMEVUMDFBbHlqaFFaelp4djR5QjlnPQ.jpg</t>
        </is>
      </c>
      <c r="BD303" s="0" t="inlineStr">
        <is>
          <t>http://23.94.38.62/K2ZmaEovdjliZVR2YkVlazFFM0FzMG95Wk5IcDlLVEFNKzZINS9YZHkxKzQvb3RXTlVETzhsejVCWmtYN3pLbXdCSjdRbzVSZ1BzPQ.jpg</t>
        </is>
      </c>
      <c r="BE303" s="0" t="inlineStr">
        <is>
          <t>http://23.94.38.62/ZEJvS1V6U0RiQTFrQVdsQ25VbE5HMFIyNDBNak12S0xXa2owV2lXZGE5bW5Wb1pQNEdWL2FUaWJzbnlRdjdzSHR4VUIzMyt0RGtZPQ.jpg</t>
        </is>
      </c>
      <c r="BF303" s="0" t="inlineStr">
        <is>
          <t>http://23.94.38.62/OWJXYzh0S2UvME1wQmZEU2ZWNjBtaVk1WHc5R1dtdHNDNG9PanExTWo1MHR5VDBXNkZPNzVLQ1RjM0JYdFpITURtTllBMDYxRXVJPQ.jpg</t>
        </is>
      </c>
      <c r="BG303" s="0" t="inlineStr">
        <is>
          <t>http://23.94.38.62/SkRuRm5BVmtnK3V4RkVzajN5VlVNbjJBWGtzS0dOVm9sSk0vU2V0OWc2elFGbWl4Z1oxciszQm03RTNwbXJkVGxoR3d2V1lrZ2dNPQ.jpg</t>
        </is>
      </c>
      <c r="BH303" s="0" t="inlineStr">
        <is>
          <t>http://23.94.38.62/Zy9qd2dpVG5IZ1VSTjhOTTJZMkJBK2dJQ01WVHZqaEZxS1V0MkhBWWpsVmNJNmk2b1FZQjlmQVRiYjkzVU5RdjFibGJsUER5QkFJPQ.jpg</t>
        </is>
      </c>
      <c r="BI303" s="0" t="inlineStr">
        <is>
          <t>http://23.94.38.62/dG1UODVxYXduQmtLdHlrRXRPcitzWmk2M1dRS1RoY1gva0FBbCt4S2x5VU5ZSHNJZlJqcXBESUl1aXJCL0s2MU5nSDE2UFJZOWRNPQ.jpg</t>
        </is>
      </c>
      <c r="BJ303" s="0" t="inlineStr">
        <is>
          <t>http://23.94.38.62/b244bHRqdmx4MVM1QjVFVUp0NHloc0FWYnlzRW5EdFpiN3dSY2ZxdnJWdGY1T0dLNmdkaW1XNnJhdUNFVEx0a1FuakFCNkFrTTVRPQ.jpg@100</t>
        </is>
      </c>
      <c r="BK303" s="0">
        <f>IF(ISBLANK(BJ303),BA303,BJ303)</f>
        <v/>
      </c>
      <c r="BL303" s="0" t="inlineStr">
        <is>
          <t>HMW241024004</t>
        </is>
      </c>
      <c r="BN303" s="0" t="inlineStr">
        <is>
          <t>Violet Skin Shower Gel Gently Cleans The Skin On The Back Of The Body Moisturizing And Moisturizing It 100ml</t>
        </is>
      </c>
      <c r="BO303" s="0" t="inlineStr">
        <is>
          <t>紫罗兰护肤沐浴露温和清洁身体背部皮肤保湿滋润滋润100ml</t>
        </is>
      </c>
      <c r="BP303" s="0" t="inlineStr">
        <is>
          <t>紫罗兰沐浴露</t>
        </is>
      </c>
      <c r="BQ303" s="0" t="inlineStr">
        <is>
          <t>Violet Shower Gel</t>
        </is>
      </c>
    </row>
    <row r="304" ht="50" customHeight="1" s="1">
      <c r="A304" s="0" t="inlineStr">
        <is>
          <t>WYD241029004</t>
        </is>
      </c>
      <c r="B304" s="0" t="inlineStr">
        <is>
          <t>Herunwer</t>
        </is>
      </c>
      <c r="C304" s="0" t="inlineStr">
        <is>
          <t>2WXX20250106</t>
        </is>
      </c>
      <c r="D304" s="0" t="inlineStr">
        <is>
          <t>-</t>
        </is>
      </c>
      <c r="E304" s="0" t="n"/>
      <c r="F304" s="0">
        <f>C304&amp;D304&amp;A304&amp;D304&amp;B304</f>
        <v/>
      </c>
      <c r="G304" s="0">
        <f>C304&amp;D304&amp;E304&amp;D304&amp;B304</f>
        <v/>
      </c>
      <c r="J304" s="0">
        <f>BN304</f>
        <v/>
      </c>
      <c r="K304" s="0" t="inlineStr">
        <is>
          <t xml:space="preserve">Herunwer </t>
        </is>
      </c>
      <c r="L304" s="0">
        <f>K304&amp;J304</f>
        <v/>
      </c>
      <c r="M304" s="0">
        <f>LEN(L304)</f>
        <v/>
      </c>
      <c r="N304" s="0" t="inlineStr">
        <is>
          <t>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t>
        </is>
      </c>
      <c r="O304" s="2">
        <f>IF(ISNUMBER(SEARCH("&lt;br&gt;Size",SUBSTITUTE(TRIM(N304),"&lt;br&gt; ","&lt;br&gt;"))),LEFT(SUBSTITUTE(TRIM(N304),"&lt;br&gt; ","&lt;br&gt;"),SEARCH("&lt;br&gt;Size",SUBSTITUTE(TRIM(N304),"&lt;br&gt; ","&lt;br&gt;"))-1),SUBSTITUTE(TRIM(N304),"&lt;br&gt; ","&lt;br&gt;"))</f>
        <v/>
      </c>
      <c r="P304" s="2">
        <f>IF(ISNUMBER(SEARCH("Size&lt;br&gt;US",O304)),LEFT(O304,SEARCH("Size&lt;br&gt;US",O304)-1),O304)</f>
        <v/>
      </c>
      <c r="Q304" s="2">
        <f>SUBSTITUTE(P304,"&lt;br&gt;",CHAR(10))</f>
        <v/>
      </c>
      <c r="R304" s="2">
        <f>REPLACE(Q304,1,FIND(CHAR(10),Q304),)</f>
        <v/>
      </c>
      <c r="S304" s="3">
        <f>REPLACE(R304,1,FIND(CHAR(10),R304),)</f>
        <v/>
      </c>
      <c r="T304" s="3">
        <f>REPLACE(S304,1,FIND(CHAR(10),S304),)</f>
        <v/>
      </c>
      <c r="U304" s="3">
        <f>REPLACE(T304,1,FIND(CHAR(10),T304),)</f>
        <v/>
      </c>
      <c r="V304" s="3">
        <f>REPLACE(U304,1,FIND(CHAR(10),U304),)</f>
        <v/>
      </c>
      <c r="W304" s="3">
        <f>REPLACE(V304,1,FIND(CHAR(10),V304),)</f>
        <v/>
      </c>
      <c r="X304" s="3">
        <f>REPLACE(W304,1,FIND(CHAR(10),W304),)</f>
        <v/>
      </c>
      <c r="Y304" s="2">
        <f>K304&amp;"【Service】 If you have any questions, please feel free to contact us and we will answer your questions as soon as possible."</f>
        <v/>
      </c>
      <c r="Z304" s="3" t="inlineStr">
        <is>
          <t>best gift</t>
        </is>
      </c>
      <c r="AA304" s="3">
        <f>LEFT(S304,FIND(CHAR(10),S304)-1)</f>
        <v/>
      </c>
      <c r="AB304" s="2">
        <f>LEFT(T304,FIND(CHAR(10),T304)-1)</f>
        <v/>
      </c>
      <c r="AC304" s="2">
        <f>LEFT(U304,FIND(CHAR(10),U304)-1)</f>
        <v/>
      </c>
      <c r="AD304" s="2">
        <f>LEFT(V304,FIND(CHAR(10),V304)-1)</f>
        <v/>
      </c>
      <c r="AE304" s="2">
        <f>LEFT(W304,FIND(CHAR(10),W304)-1)</f>
        <v/>
      </c>
      <c r="AF304" s="0" t="inlineStr">
        <is>
          <t>膏体,定制,视频,纸箱</t>
        </is>
      </c>
      <c r="AG304" s="0" t="inlineStr">
        <is>
          <t>multicolor</t>
        </is>
      </c>
      <c r="AH304" s="0" t="inlineStr">
        <is>
          <t>Free Size</t>
        </is>
      </c>
      <c r="AJ304" s="0" t="inlineStr">
        <is>
          <t>Plastic</t>
        </is>
      </c>
      <c r="AK304" s="0" t="inlineStr">
        <is>
          <t>塑料</t>
        </is>
      </c>
      <c r="AL304" s="0" t="inlineStr">
        <is>
          <t>5</t>
        </is>
      </c>
      <c r="AM304" s="0" t="inlineStr">
        <is>
          <t>130</t>
        </is>
      </c>
      <c r="AN304" s="5" t="n">
        <v>0.29</v>
      </c>
      <c r="AO304" s="0" t="n">
        <v>15.99</v>
      </c>
      <c r="AP304" s="0" t="n">
        <v>6.59</v>
      </c>
      <c r="AQ304" s="0" t="n">
        <v>6.99</v>
      </c>
      <c r="AR304" s="0">
        <f>IF(VALUE(TRIM(AM304))&lt;=100,"202411999000529084",IF(VALUE(TRIM(AM304))&lt;=200,"202411999000529085",IF(VALUE(TRIM(AM304))&lt;=300,"202411999000529087",IF(VALUE(TRIM(AM304))&lt;=400,"202411999000529089",IF(VALUE(TRIM(AM304))&lt;=500,"202411999000529090",IF(VALUE(TRIM(AM304))&lt;=1000,"202411999000532718","202411999000536024"))))))</f>
        <v/>
      </c>
      <c r="AU304" s="0" t="inlineStr">
        <is>
          <t>正常</t>
        </is>
      </c>
      <c r="BA304" s="0" t="inlineStr">
        <is>
          <t>http://23.94.38.62/amFWenNFenJKdk1DcStVQ1dpQ1J0MGJMaWkzaWpxZnE3QTV0UGsxRUdmVkdWTUJkUXVoSFRQcWJIak1UcUJwL0tJOTVCclgvc25rPQ.jpg</t>
        </is>
      </c>
      <c r="BB304" s="0" t="inlineStr">
        <is>
          <t>http://23.94.38.62/NkE3eTlxL0MwaWxCL0FrRG5USkxFbHNIb0NxRWZGQnBlWDUyd1U0TWMyWjlMQWlCZjV4cXl2MXdlUCtlOVBPT3NyZU4wZGJVaGhRPQ.jpg</t>
        </is>
      </c>
      <c r="BC304" s="0" t="inlineStr">
        <is>
          <t>http://23.94.38.62/dmd6cGJOSkJTemJFa0lyOEF1c0N6REY5cGszMnhCa3ZQempkR20rTjM1NXNLdlA3YWNuQjM3dlBmNm1RWGo0NWptZUpKNGNDalZzPQ.jpg</t>
        </is>
      </c>
      <c r="BD304" s="0" t="inlineStr">
        <is>
          <t>http://23.94.38.62/dEU0SkFoTGQvYUtWYlJCYXFSSFVDRlhJMk94WFdIc0ZGcjR0ZFFhYjROYmZCYlJqRWZLaS9YcGVDM2lKK09wNVdZWGZTbnZGVlFRPQ.jpg</t>
        </is>
      </c>
      <c r="BE304" s="0" t="inlineStr">
        <is>
          <t>http://23.94.38.62/a09lcUV5aWllZGp0ZXZZSW5pZ01UT2N6UkIrbWR0YmxUN2NUVCtmY2RGam5wMEoxcEdla3Q2dE5EQUNKRDErSHIwSEpKT0M3OWhRPQ.jpg</t>
        </is>
      </c>
      <c r="BF304" s="0" t="inlineStr">
        <is>
          <t>http://23.94.38.62/K01rOVNsOFBxSXJrdFBEZDZJQWtsdkdNdkNPVzlJcnZMeTNJcjRFdzNIWjlTOHNNUS9DZzdKUUNTK1VMN3RtRC9GdzB6UzdWU3EwPQ.jpg</t>
        </is>
      </c>
      <c r="BG304" s="0" t="inlineStr">
        <is>
          <t>http://23.94.38.62/MzAvT2hCeWdZMStHZlMxRjNCSHE0KzM3b2kxNnFERUhnZ0RkZVZTaHNYVGZBYkxRWmt5dmt1ZWZlWmxQckRUSFI1UHJjTEhHaUpVPQ.jpg</t>
        </is>
      </c>
      <c r="BH304" s="0" t="inlineStr">
        <is>
          <t>http://23.94.38.62/NGpwNVgrMjh2cXlReUlYd0RsNzVETi8zNEJxZ1hHV0JINTB2cWZTM0k3ZUV0VDBHSEE4T3psc1pFL2JFT3hiOTRFMkYyZFRwaDZZPQ.jpg</t>
        </is>
      </c>
      <c r="BI304" s="0" t="inlineStr">
        <is>
          <t>http://23.94.38.62/OXpjSnlkZVhlb1F6NjNvZGdJNngzZTRlT25MMW8xVHBJY2pTUDB6dXBweklKWkp0VEplQStWM2dEUGJSMGRsVjFqU3VuSUsxZURzPQ.jpg</t>
        </is>
      </c>
      <c r="BJ304" s="0" t="inlineStr">
        <is>
          <t>http://23.94.38.62/ZVJNS0FsL0h5MWMyYmJCc3JEQTNxWVRrTTF4cjFZekl3eERlK1NjQmlhZEpzaTY1TTcvSWYzRTBwVDdPM3pGZ0MvNUp5NWswNTlJPQ.jpg@100</t>
        </is>
      </c>
      <c r="BK304" s="0">
        <f>IF(ISBLANK(BJ304),BA304,BJ304)</f>
        <v/>
      </c>
      <c r="BL304" s="0" t="inlineStr">
        <is>
          <t>WYD241029004</t>
        </is>
      </c>
      <c r="BN304" s="0" t="inlineStr">
        <is>
          <t>Skin Renewing Moisturizing Whitening Shower Gel Fresh Cleansing Brightening Degreasing Moisturizing Nourishing Shower Gel 100ml</t>
        </is>
      </c>
      <c r="BO304" s="0" t="inlineStr">
        <is>
          <t>焕肤保湿美白沐浴露清新清洁提亮去油保湿滋养沐浴露100ml</t>
        </is>
      </c>
      <c r="BP304" s="0" t="inlineStr">
        <is>
          <t>熊果苷焕肤沐浴露100ml</t>
        </is>
      </c>
      <c r="BQ304" s="0" t="inlineStr">
        <is>
          <t>Arbutin Rejuvenating Shower Gel 100Ml</t>
        </is>
      </c>
    </row>
    <row r="305" ht="50" customHeight="1" s="1">
      <c r="A305" s="0" t="inlineStr">
        <is>
          <t>ZNP241105002</t>
        </is>
      </c>
      <c r="B305" s="0" t="inlineStr">
        <is>
          <t>Herunwer</t>
        </is>
      </c>
      <c r="C305" s="0" t="inlineStr">
        <is>
          <t>2WXX20250106</t>
        </is>
      </c>
      <c r="D305" s="0" t="inlineStr">
        <is>
          <t>-</t>
        </is>
      </c>
      <c r="E305" s="0" t="n"/>
      <c r="F305" s="0">
        <f>C305&amp;D305&amp;A305&amp;D305&amp;B305</f>
        <v/>
      </c>
      <c r="G305" s="0">
        <f>C305&amp;D305&amp;E305&amp;D305&amp;B305</f>
        <v/>
      </c>
      <c r="J305" s="0">
        <f>BN305</f>
        <v/>
      </c>
      <c r="K305" s="0" t="inlineStr">
        <is>
          <t xml:space="preserve">Herunwer </t>
        </is>
      </c>
      <c r="L305" s="0">
        <f>K305&amp;J305</f>
        <v/>
      </c>
      <c r="M305" s="0">
        <f>LEN(L305)</f>
        <v/>
      </c>
      <c r="N305" s="0" t="inlineStr">
        <is>
          <t>Jasmine Rose Shower Gel Long Lasting Fragrancy Oil Control Body Wash 500ml&lt;br&gt;Features:&lt;br&gt; 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t>
        </is>
      </c>
      <c r="O305" s="2">
        <f>IF(ISNUMBER(SEARCH("&lt;br&gt;Size",SUBSTITUTE(TRIM(N305),"&lt;br&gt; ","&lt;br&gt;"))),LEFT(SUBSTITUTE(TRIM(N305),"&lt;br&gt; ","&lt;br&gt;"),SEARCH("&lt;br&gt;Size",SUBSTITUTE(TRIM(N305),"&lt;br&gt; ","&lt;br&gt;"))-1),SUBSTITUTE(TRIM(N305),"&lt;br&gt; ","&lt;br&gt;"))</f>
        <v/>
      </c>
      <c r="P305" s="2">
        <f>IF(ISNUMBER(SEARCH("Size&lt;br&gt;US",O305)),LEFT(O305,SEARCH("Size&lt;br&gt;US",O305)-1),O305)</f>
        <v/>
      </c>
      <c r="Q305" s="2">
        <f>SUBSTITUTE(P305,"&lt;br&gt;",CHAR(10))</f>
        <v/>
      </c>
      <c r="R305" s="2">
        <f>REPLACE(Q305,1,FIND(CHAR(10),Q305),)</f>
        <v/>
      </c>
      <c r="S305" s="3">
        <f>REPLACE(R305,1,FIND(CHAR(10),R305),)</f>
        <v/>
      </c>
      <c r="T305" s="3">
        <f>REPLACE(S305,1,FIND(CHAR(10),S305),)</f>
        <v/>
      </c>
      <c r="U305" s="3">
        <f>REPLACE(T305,1,FIND(CHAR(10),T305),)</f>
        <v/>
      </c>
      <c r="V305" s="3">
        <f>REPLACE(U305,1,FIND(CHAR(10),U305),)</f>
        <v/>
      </c>
      <c r="W305" s="3">
        <f>REPLACE(V305,1,FIND(CHAR(10),V305),)</f>
        <v/>
      </c>
      <c r="X305" s="3">
        <f>REPLACE(W305,1,FIND(CHAR(10),W305),)</f>
        <v/>
      </c>
      <c r="Y305" s="2">
        <f>K305&amp;"【Service】 If you have any questions, please feel free to contact us and we will answer your questions as soon as possible."</f>
        <v/>
      </c>
      <c r="Z305" s="3" t="inlineStr">
        <is>
          <t>best gift</t>
        </is>
      </c>
      <c r="AA305" s="3">
        <f>LEFT(S305,FIND(CHAR(10),S305)-1)</f>
        <v/>
      </c>
      <c r="AB305" s="2">
        <f>LEFT(T305,FIND(CHAR(10),T305)-1)</f>
        <v/>
      </c>
      <c r="AC305" s="2">
        <f>LEFT(U305,FIND(CHAR(10),U305)-1)</f>
        <v/>
      </c>
      <c r="AD305" s="2">
        <f>LEFT(V305,FIND(CHAR(10),V305)-1)</f>
        <v/>
      </c>
      <c r="AE305" s="2">
        <f>LEFT(W305,FIND(CHAR(10),W305)-1)</f>
        <v/>
      </c>
      <c r="AF305" s="0" t="inlineStr">
        <is>
          <t>液体</t>
        </is>
      </c>
      <c r="AG305" s="0" t="inlineStr">
        <is>
          <t>multicolor</t>
        </is>
      </c>
      <c r="AH305" s="0" t="inlineStr">
        <is>
          <t>Free Size</t>
        </is>
      </c>
      <c r="AJ305" s="0" t="inlineStr">
        <is>
          <t>Plastic</t>
        </is>
      </c>
      <c r="AK305" s="0" t="inlineStr">
        <is>
          <t>塑料</t>
        </is>
      </c>
      <c r="AL305" s="0" t="inlineStr">
        <is>
          <t>11.13</t>
        </is>
      </c>
      <c r="AM305" s="0" t="inlineStr">
        <is>
          <t>556</t>
        </is>
      </c>
      <c r="AN305" s="5" t="n">
        <v>1.23</v>
      </c>
      <c r="AO305" s="0" t="n">
        <v>33.99</v>
      </c>
      <c r="AP305" s="0" t="n">
        <v>13.42</v>
      </c>
      <c r="AQ305" s="0" t="n">
        <v>12.99</v>
      </c>
      <c r="AR305" s="0">
        <f>IF(VALUE(TRIM(AM305))&lt;=100,"202411999000529084",IF(VALUE(TRIM(AM305))&lt;=200,"202411999000529085",IF(VALUE(TRIM(AM305))&lt;=300,"202411999000529087",IF(VALUE(TRIM(AM305))&lt;=400,"202411999000529089",IF(VALUE(TRIM(AM305))&lt;=500,"202411999000529090",IF(VALUE(TRIM(AM305))&lt;=1000,"202411999000532718","202411999000536024"))))))</f>
        <v/>
      </c>
      <c r="AU305" s="0" t="inlineStr">
        <is>
          <t>正常</t>
        </is>
      </c>
      <c r="BA305" s="0" t="inlineStr">
        <is>
          <t>http://23.94.38.62/UWk4cmo0RWNwSWx4YmI4VnRtZHBCRnBrTDlnQjhWVHhFTGpiaXlrM1lVRDBoRks3VEd3SnJJaFNuL2grZXdodzFJSFA3QXlpVnN3PQ.jpg</t>
        </is>
      </c>
      <c r="BB305" s="0" t="inlineStr">
        <is>
          <t>http://23.94.38.62/Nkp4M0dnWnlBTFdwKzlzUTA2MG9mTWJMWlRjVnFvOHhycDJoTVFjMlhOdTgyQjVWK3RzTW8yUnNmM2hOOFQweGR0bGhCUmRUUkx3PQ.jpg</t>
        </is>
      </c>
      <c r="BC305" s="0" t="inlineStr">
        <is>
          <t>http://23.94.38.62/U2ZuMmhnSjBDclVvRXVCWityVzlCdXh0aGIrMHJNVTZ4aTNuQW80RnZBcnRCMnFjd2pTY1ZZTDhwK245UG03NnhOOEpGWjlhQVZRPQ.jpg</t>
        </is>
      </c>
      <c r="BD305" s="0" t="inlineStr">
        <is>
          <t>http://23.94.38.62/bXBna3VjeDlESjRuOHBYWlpLTnpnelVkUVZkWkVrN1hmTTdyTnMyODFETCtQdWViWWdxNmpLMVlmcmhzaXBid2QxbENtenhPOWZ3PQ.jpg</t>
        </is>
      </c>
      <c r="BE305" s="0" t="inlineStr">
        <is>
          <t>http://23.94.38.62/d0FWOWlQRGlkdHlrRnBONEVqU0t2ZzAvNG1jbi9ZcXBuVUdlWTg5bk5FaUJiK2R5VzBoNFdPWHFOekUraDE4RUxsV1l6aUVKTVZNPQ.jpg</t>
        </is>
      </c>
      <c r="BF305" s="0" t="inlineStr">
        <is>
          <t>http://23.94.38.62/d3JDaDBhVDZUU2g4TVFnZG1zMFJoTW1ENk9kRzdmaDQ5cEdRL1M3aGhjSzR3QkJRT2I4eDJEbFBLYXZlbW92cmNuZ1lrSC9RTTB3PQ.jpg</t>
        </is>
      </c>
      <c r="BG305" s="0" t="n"/>
      <c r="BH305" s="0" t="n"/>
      <c r="BI305" s="0" t="n"/>
      <c r="BJ305" s="0" t="inlineStr">
        <is>
          <t>http://23.94.38.62/RkNGVDFHVW94T3NHMHBORkdoaC9vbWsvNnI3WGlOQTVzMjliOWl5WldwaXVFeUZyM1ZzNWJWdW4rUU9oczN5a3U1d292TCtsM3VNPQ.jpg@100</t>
        </is>
      </c>
      <c r="BK305" s="0">
        <f>IF(ISBLANK(BJ305),BA305,BJ305)</f>
        <v/>
      </c>
      <c r="BL305" s="0" t="inlineStr">
        <is>
          <t>ZNP241105002</t>
        </is>
      </c>
      <c r="BN305" s="0" t="inlineStr">
        <is>
          <t>Jasmine Rose Shower Gel Long Lasting Fragrancy Oil Control Body Wash 500ml</t>
        </is>
      </c>
      <c r="BO305" s="0" t="inlineStr">
        <is>
          <t>茉莉玫瑰沐浴露持久留香控油沐浴露 500ml</t>
        </is>
      </c>
      <c r="BP305" s="0" t="inlineStr">
        <is>
          <t>持久留香牛奶沐浴露500ml</t>
        </is>
      </c>
      <c r="BQ305" s="0" t="inlineStr">
        <is>
          <t>Long-Lasting Fragrance Milk Shower Gel 500Ml</t>
        </is>
      </c>
    </row>
    <row r="306" ht="50" customHeight="1" s="1">
      <c r="A306" s="0" t="inlineStr">
        <is>
          <t>LCX241108003</t>
        </is>
      </c>
      <c r="B306" s="0" t="inlineStr">
        <is>
          <t>Herunwer</t>
        </is>
      </c>
      <c r="C306" s="0" t="inlineStr">
        <is>
          <t>2WXX20250106</t>
        </is>
      </c>
      <c r="D306" s="0" t="inlineStr">
        <is>
          <t>-</t>
        </is>
      </c>
      <c r="E306" s="0" t="n"/>
      <c r="F306" s="0">
        <f>C306&amp;D306&amp;A306&amp;D306&amp;B306</f>
        <v/>
      </c>
      <c r="G306" s="0">
        <f>C306&amp;D306&amp;E306&amp;D306&amp;B306</f>
        <v/>
      </c>
      <c r="J306" s="0">
        <f>BN306</f>
        <v/>
      </c>
      <c r="K306" s="0" t="inlineStr">
        <is>
          <t xml:space="preserve">Herunwer </t>
        </is>
      </c>
      <c r="L306" s="0">
        <f>K306&amp;J306</f>
        <v/>
      </c>
      <c r="M306" s="0">
        <f>LEN(L306)</f>
        <v/>
      </c>
      <c r="N306" s="0" t="inlineStr">
        <is>
          <t>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t>
        </is>
      </c>
      <c r="O306" s="2">
        <f>IF(ISNUMBER(SEARCH("&lt;br&gt;Size",SUBSTITUTE(TRIM(N306),"&lt;br&gt; ","&lt;br&gt;"))),LEFT(SUBSTITUTE(TRIM(N306),"&lt;br&gt; ","&lt;br&gt;"),SEARCH("&lt;br&gt;Size",SUBSTITUTE(TRIM(N306),"&lt;br&gt; ","&lt;br&gt;"))-1),SUBSTITUTE(TRIM(N306),"&lt;br&gt; ","&lt;br&gt;"))</f>
        <v/>
      </c>
      <c r="P306" s="2">
        <f>IF(ISNUMBER(SEARCH("Size&lt;br&gt;US",O306)),LEFT(O306,SEARCH("Size&lt;br&gt;US",O306)-1),O306)</f>
        <v/>
      </c>
      <c r="Q306" s="2">
        <f>SUBSTITUTE(P306,"&lt;br&gt;",CHAR(10))</f>
        <v/>
      </c>
      <c r="R306" s="2">
        <f>REPLACE(Q306,1,FIND(CHAR(10),Q306),)</f>
        <v/>
      </c>
      <c r="S306" s="3">
        <f>REPLACE(R306,1,FIND(CHAR(10),R306),)</f>
        <v/>
      </c>
      <c r="T306" s="3">
        <f>REPLACE(S306,1,FIND(CHAR(10),S306),)</f>
        <v/>
      </c>
      <c r="U306" s="3">
        <f>REPLACE(T306,1,FIND(CHAR(10),T306),)</f>
        <v/>
      </c>
      <c r="V306" s="3">
        <f>REPLACE(U306,1,FIND(CHAR(10),U306),)</f>
        <v/>
      </c>
      <c r="W306" s="3">
        <f>REPLACE(V306,1,FIND(CHAR(10),V306),)</f>
        <v/>
      </c>
      <c r="X306" s="3">
        <f>REPLACE(W306,1,FIND(CHAR(10),W306),)</f>
        <v/>
      </c>
      <c r="Y306" s="2">
        <f>K306&amp;"【Service】 If you have any questions, please feel free to contact us and we will answer your questions as soon as possible."</f>
        <v/>
      </c>
      <c r="Z306" s="3" t="inlineStr">
        <is>
          <t>best gift</t>
        </is>
      </c>
      <c r="AA306" s="3">
        <f>LEFT(S306,FIND(CHAR(10),S306)-1)</f>
        <v/>
      </c>
      <c r="AB306" s="2">
        <f>LEFT(T306,FIND(CHAR(10),T306)-1)</f>
        <v/>
      </c>
      <c r="AC306" s="2">
        <f>LEFT(U306,FIND(CHAR(10),U306)-1)</f>
        <v/>
      </c>
      <c r="AD306" s="2">
        <f>LEFT(V306,FIND(CHAR(10),V306)-1)</f>
        <v/>
      </c>
      <c r="AE306" s="2">
        <f>LEFT(W306,FIND(CHAR(10),W306)-1)</f>
        <v/>
      </c>
      <c r="AF306" s="0" t="inlineStr">
        <is>
          <t>定制,信封件-DE2,粉末,开模已回货</t>
        </is>
      </c>
      <c r="AG306" s="0" t="inlineStr">
        <is>
          <t>multicolor</t>
        </is>
      </c>
      <c r="AH306" s="0" t="inlineStr">
        <is>
          <t>Free Size</t>
        </is>
      </c>
      <c r="AJ306" s="0" t="inlineStr">
        <is>
          <t>Plastic</t>
        </is>
      </c>
      <c r="AK306" s="0" t="inlineStr">
        <is>
          <t>塑料</t>
        </is>
      </c>
      <c r="AL306" s="0" t="inlineStr">
        <is>
          <t>5</t>
        </is>
      </c>
      <c r="AM306" s="0" t="inlineStr">
        <is>
          <t>116</t>
        </is>
      </c>
      <c r="AN306" s="5" t="n">
        <v>0.26</v>
      </c>
      <c r="AO306" s="0" t="n">
        <v>15.99</v>
      </c>
      <c r="AP306" s="0" t="n">
        <v>6.3</v>
      </c>
      <c r="AQ306" s="0" t="n">
        <v>5.99</v>
      </c>
      <c r="AR306" s="0">
        <f>IF(VALUE(TRIM(AM306))&lt;=100,"202411999000529084",IF(VALUE(TRIM(AM306))&lt;=200,"202411999000529085",IF(VALUE(TRIM(AM306))&lt;=300,"202411999000529087",IF(VALUE(TRIM(AM306))&lt;=400,"202411999000529089",IF(VALUE(TRIM(AM306))&lt;=500,"202411999000529090",IF(VALUE(TRIM(AM306))&lt;=1000,"202411999000532718","202411999000536024"))))))</f>
        <v/>
      </c>
      <c r="AU306" s="0" t="inlineStr">
        <is>
          <t>正常</t>
        </is>
      </c>
      <c r="BA306" s="0" t="inlineStr">
        <is>
          <t>http://23.94.38.62/dGtBVzlwYklBNWM3aVNpbUVZdDRSV0hObTl3bkE1OWNQMnZDSWZiUWFjeHIzTEdjZkNhK25UeHZVaE5WTXBKd1RTanlOaVF2M0tNPQ.jpg</t>
        </is>
      </c>
      <c r="BB306" s="0" t="inlineStr">
        <is>
          <t>http://23.94.38.62/VWI1UCtpV0pZaWhtRWFRSHRJbUdCK2RXOTQ4Z1VsbVRmbFRGQlV2V0FYRzRjRjFTa1RKMFJZZVMvNG1SaU1hUDdHY2I2a1QyVU5nPQ.jpg</t>
        </is>
      </c>
      <c r="BC306" s="0" t="inlineStr">
        <is>
          <t>http://23.94.38.62/TnVOdjFJSkNRVkpFODZJWUFWRkxlYTZZYlZ0cHNsME5qdkFlcVYzcjdYYnMwUnd4emc0WnRtcTc0SmxwelJmZVhlUkdPaEVuVnFvPQ.jpg</t>
        </is>
      </c>
      <c r="BD306" s="0" t="inlineStr">
        <is>
          <t>http://23.94.38.62/UmQ0ellrZFJHVEM2Z3kxbGV3bGM0cXg5S2twZTZZOW1pSlhKRmt0YUtDcWk5TU1ybGRScklJaXJhYmxRQmhzMTVNVFREdFpoTUNJPQ.jpg</t>
        </is>
      </c>
      <c r="BE306" s="0" t="inlineStr">
        <is>
          <t>http://23.94.38.62/SVIvN2FsbE5pUWJIVXJSOXVOYUhJMFFRb2RUa1Vicklqb1VlVFdMRjB3dXJjSGFPNTVRSHBWWHpsS0tmejh2NUxlMEF5cHVnWTJvPQ.jpg</t>
        </is>
      </c>
      <c r="BF306" s="0" t="inlineStr">
        <is>
          <t>http://23.94.38.62/czJpMS9rM29jdTdCM2RSMWxpVmw3MWpWdGxUbjhxVTNmczlVQ0Q1bXJUZWVtVE1OTmNXcTAyTXpXdEZObVpLTTEva1k2WTlvMWdNPQ.jpg</t>
        </is>
      </c>
      <c r="BG306" s="0" t="inlineStr">
        <is>
          <t>http://23.94.38.62/Y0VxMjhzeWF0Z2ZDc2hzejRRMEdLdXVrOFJCeVJLSmM2OVVTVjlpUWFPdjZtcEpCUHUxeDVzYTVWK0VvYnRoRmkzV3ZBa0pxa2tjPQ.jpg</t>
        </is>
      </c>
      <c r="BH306" s="0" t="inlineStr">
        <is>
          <t>http://23.94.38.62/blUrRU9FTUVFbzVLSzlhMjBld09ZMjBTaFkva0hGMkFhOC9pRDE5TVh0bm5GaEdDNjZwK1BDd2V2SEhCWGlhRUlKZ0hoc3BDT1hjPQ.jpg</t>
        </is>
      </c>
      <c r="BI306" s="0" t="inlineStr">
        <is>
          <t>http://23.94.38.62/OExTTCtCRzk0dzlVVlVYUVIxRXpEL2pFSlBKYUtCNWtGbUswSVQvUm5Ndy8wVE5sNHlXRW91aEh2RjZnQXR0azltc2RaT3JiRWxvPQ.jpg</t>
        </is>
      </c>
      <c r="BJ306" s="0" t="inlineStr">
        <is>
          <t>http://23.94.38.62/Z3d3V0kwTTlJdE94VHVwcnZvQTZ6NEZ3VW1BM0FsMy93U0JtakE2WXZ6RzdQNUxlQkZaajdnWTBIbzFieDBiMTU5TmpXUlZqTGZRPQ.jpg@100</t>
        </is>
      </c>
      <c r="BK306" s="0">
        <f>IF(ISBLANK(BJ306),BA306,BJ306)</f>
        <v/>
      </c>
      <c r="BL306" s="0" t="inlineStr">
        <is>
          <t>LCX241108003</t>
        </is>
      </c>
      <c r="BN306" s="0" t="inlineStr">
        <is>
          <t>Increase Circulation And Foot Bath Reduce Foot Swelling Improve Physical Fatigue Dead Skin Cells From The Feet 100g Ssalt</t>
        </is>
      </c>
      <c r="BO306" s="0" t="inlineStr">
        <is>
          <t>促进血液循环和足浴减少脚部肿胀改善身体疲劳去除脚部死皮细胞 100g 盐</t>
        </is>
      </c>
      <c r="BP306" s="0" t="inlineStr">
        <is>
          <t>足浴盐 100g</t>
        </is>
      </c>
      <c r="BQ306" s="0" t="inlineStr">
        <is>
          <t>Foot Bath Salt 100G</t>
        </is>
      </c>
    </row>
    <row r="307" ht="50" customHeight="1" s="1">
      <c r="A307" s="0" t="inlineStr">
        <is>
          <t>WYD241108003</t>
        </is>
      </c>
      <c r="B307" s="0" t="inlineStr">
        <is>
          <t>Herunwer</t>
        </is>
      </c>
      <c r="C307" s="0" t="inlineStr">
        <is>
          <t>2WXX20250106</t>
        </is>
      </c>
      <c r="D307" s="0" t="inlineStr">
        <is>
          <t>-</t>
        </is>
      </c>
      <c r="E307" s="0" t="n"/>
      <c r="F307" s="0">
        <f>C307&amp;D307&amp;A307&amp;D307&amp;B307</f>
        <v/>
      </c>
      <c r="G307" s="0">
        <f>C307&amp;D307&amp;E307&amp;D307&amp;B307</f>
        <v/>
      </c>
      <c r="J307" s="0">
        <f>BN307</f>
        <v/>
      </c>
      <c r="K307" s="0" t="inlineStr">
        <is>
          <t xml:space="preserve">Herunwer </t>
        </is>
      </c>
      <c r="L307" s="0">
        <f>K307&amp;J307</f>
        <v/>
      </c>
      <c r="M307" s="0">
        <f>LEN(L307)</f>
        <v/>
      </c>
      <c r="N307" s="0" t="inlineStr">
        <is>
          <t>Ice Cream Shape Bath SaltBalls Bath Ball Set Bath Perfume Essences Oil Explosion  Bath  Ball Set 6PCS&lt;br&gt;Features:&lt;br&gt;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6PCS&lt;br&gt;</t>
        </is>
      </c>
      <c r="O307" s="2">
        <f>IF(ISNUMBER(SEARCH("&lt;br&gt;Size",SUBSTITUTE(TRIM(N307),"&lt;br&gt; ","&lt;br&gt;"))),LEFT(SUBSTITUTE(TRIM(N307),"&lt;br&gt; ","&lt;br&gt;"),SEARCH("&lt;br&gt;Size",SUBSTITUTE(TRIM(N307),"&lt;br&gt; ","&lt;br&gt;"))-1),SUBSTITUTE(TRIM(N307),"&lt;br&gt; ","&lt;br&gt;"))</f>
        <v/>
      </c>
      <c r="P307" s="2">
        <f>IF(ISNUMBER(SEARCH("Size&lt;br&gt;US",O307)),LEFT(O307,SEARCH("Size&lt;br&gt;US",O307)-1),O307)</f>
        <v/>
      </c>
      <c r="Q307" s="2">
        <f>SUBSTITUTE(P307,"&lt;br&gt;",CHAR(10))</f>
        <v/>
      </c>
      <c r="R307" s="2">
        <f>REPLACE(Q307,1,FIND(CHAR(10),Q307),)</f>
        <v/>
      </c>
      <c r="S307" s="3">
        <f>REPLACE(R307,1,FIND(CHAR(10),R307),)</f>
        <v/>
      </c>
      <c r="T307" s="3">
        <f>REPLACE(S307,1,FIND(CHAR(10),S307),)</f>
        <v/>
      </c>
      <c r="U307" s="3">
        <f>REPLACE(T307,1,FIND(CHAR(10),T307),)</f>
        <v/>
      </c>
      <c r="V307" s="3">
        <f>REPLACE(U307,1,FIND(CHAR(10),U307),)</f>
        <v/>
      </c>
      <c r="W307" s="3">
        <f>REPLACE(V307,1,FIND(CHAR(10),V307),)</f>
        <v/>
      </c>
      <c r="X307" s="3">
        <f>REPLACE(W307,1,FIND(CHAR(10),W307),)</f>
        <v/>
      </c>
      <c r="Y307" s="2">
        <f>K307&amp;"【Service】 If you have any questions, please feel free to contact us and we will answer your questions as soon as possible."</f>
        <v/>
      </c>
      <c r="Z307" s="3" t="inlineStr">
        <is>
          <t>best gift</t>
        </is>
      </c>
      <c r="AA307" s="3">
        <f>LEFT(S307,FIND(CHAR(10),S307)-1)</f>
        <v/>
      </c>
      <c r="AB307" s="2">
        <f>LEFT(T307,FIND(CHAR(10),T307)-1)</f>
        <v/>
      </c>
      <c r="AC307" s="2">
        <f>LEFT(U307,FIND(CHAR(10),U307)-1)</f>
        <v/>
      </c>
      <c r="AD307" s="2">
        <f>LEFT(V307,FIND(CHAR(10),V307)-1)</f>
        <v/>
      </c>
      <c r="AE307" s="2">
        <f>LEFT(W307,FIND(CHAR(10),W307)-1)</f>
        <v/>
      </c>
      <c r="AF307" s="0" t="inlineStr">
        <is>
          <t>粉末,纸箱</t>
        </is>
      </c>
      <c r="AG307" s="0" t="inlineStr">
        <is>
          <t>multicolor</t>
        </is>
      </c>
      <c r="AH307" s="0" t="inlineStr">
        <is>
          <t>Free Size</t>
        </is>
      </c>
      <c r="AJ307" s="0" t="inlineStr">
        <is>
          <t>Plastic</t>
        </is>
      </c>
      <c r="AK307" s="0" t="inlineStr">
        <is>
          <t>塑料</t>
        </is>
      </c>
      <c r="AL307" s="0" t="inlineStr">
        <is>
          <t>16.8</t>
        </is>
      </c>
      <c r="AM307" s="0" t="inlineStr">
        <is>
          <t>674</t>
        </is>
      </c>
      <c r="AN307" s="5" t="n">
        <v>1.49</v>
      </c>
      <c r="AO307" s="0" t="n">
        <v>40.99</v>
      </c>
      <c r="AP307" s="0" t="n">
        <v>16.27</v>
      </c>
      <c r="AQ307" s="0" t="n">
        <v>15.99</v>
      </c>
      <c r="AR307" s="0">
        <f>IF(VALUE(TRIM(AM307))&lt;=100,"202411999000529084",IF(VALUE(TRIM(AM307))&lt;=200,"202411999000529085",IF(VALUE(TRIM(AM307))&lt;=300,"202411999000529087",IF(VALUE(TRIM(AM307))&lt;=400,"202411999000529089",IF(VALUE(TRIM(AM307))&lt;=500,"202411999000529090",IF(VALUE(TRIM(AM307))&lt;=1000,"202411999000532718","202411999000536024"))))))</f>
        <v/>
      </c>
      <c r="AU307" s="0" t="inlineStr">
        <is>
          <t>正常</t>
        </is>
      </c>
      <c r="BA307" s="0" t="inlineStr">
        <is>
          <t>http://23.94.38.62/S2twNnJpeUdicCtzQ3cwZUVCcTN0NUJRVXVCSDZjMGtrd0FXU2F2MGhFTDllRmFIQ0dUSVZUR2lJbk9BeVJ3VGtYRnA0TVhXY3JnPQ.jpg</t>
        </is>
      </c>
      <c r="BB307" s="0" t="inlineStr">
        <is>
          <t>http://23.94.38.62/ajFHQWhVQVZhclJwalFZcFpIUzhRMjdEK3h3NlhZbUxreGFoVHQ5RGd6Mm91YjVYbUx5V1FobVgvTUNvNUlCNEU4SDUzbFNFMDZzPQ.jpg</t>
        </is>
      </c>
      <c r="BC307" s="0" t="inlineStr">
        <is>
          <t>http://23.94.38.62/MlU3b0htYldRKzZiRHdrRnRSV3FkS211K0Z1QkVWU2ViYVlSM0JpQ1FkUmZZZEE2ZHJsOGVwZnNKUDJpOE9IRHJHM1VZM25UMjg0PQ.jpg</t>
        </is>
      </c>
      <c r="BD307" s="0" t="inlineStr">
        <is>
          <t>http://23.94.38.62/TDVBR0pUMGdRTG9Falp4d2tXRkVhSnpCQUh1U1h4cmh5Wi9sOGw0OEhUQ01lbnp6ei9DQURqUHpkOG9WTTZRSndwSkFHR3lQUnRzPQ.jpg</t>
        </is>
      </c>
      <c r="BE307" s="0" t="inlineStr">
        <is>
          <t>http://23.94.38.62/NjF3R1FPRGcrY0VxeFBqdllObDBUTTdoMnZKemIxMEo5TExuMmFoQ2NSRVpoUXlHbmtua3AxcVhJSG9RYS9WeFpLNmRkYklFRHB3PQ.jpg</t>
        </is>
      </c>
      <c r="BF307" s="0" t="inlineStr">
        <is>
          <t>http://23.94.38.62/SVRqSElHcG9lUXRXSkRHRnhBK1h2dFlsN0RLTG0vbHcyVkdVTThIQkNKSHpiN01QOFdDS3hxSVBRUDRUSXdLK0YrWU5tem8xejNBPQ.jpg</t>
        </is>
      </c>
      <c r="BG307" s="0" t="inlineStr">
        <is>
          <t>http://23.94.38.62/MkFQbkRGQXJWUEpBY016V2hkM24rb013RjhDczJEWDJjUldLaXgwcGpvbHhLc0pvSHM1VC9UVk9zM3pJbzlkL0RlTnFmaXpWTkJRPQ.jpg</t>
        </is>
      </c>
      <c r="BH307" s="0" t="inlineStr">
        <is>
          <t>http://23.94.38.62/RWs1Q1YvVGR6eEFraElyNFNoRWx5UGpYS2Z4VDFYY1BrU25sclVHVWhud0hiZUVWelgzbGdSNjVSVTY4SmlwbEFYbDloYm9XeUUwPQ.jpg</t>
        </is>
      </c>
      <c r="BI307" s="0" t="inlineStr">
        <is>
          <t>http://23.94.38.62/Y2JUUkh6VzV6SWt3aElFODV6U0doU212NGZ4dzNyblMwNmJpTTNoZTlxUjZlQlR1RVQxb0xHaXdpTnEzZkxpZHZPZEhTejVMMFZ3PQ.jpg</t>
        </is>
      </c>
      <c r="BJ307" s="0" t="inlineStr">
        <is>
          <t>http://23.94.38.62/Z3NZd3VrdU50bEhESERpdk9ML0h3YkorNnYrWUp2dHozc2dkUEQrMFlaVks3Z3AzaHNFaFAyaFlheTcxamFQOHgrdFhzekk5bEN3PQ.jpg@100</t>
        </is>
      </c>
      <c r="BK307" s="0">
        <f>IF(ISBLANK(BJ307),BA307,BJ307)</f>
        <v/>
      </c>
      <c r="BL307" s="0" t="inlineStr">
        <is>
          <t>WYD241108003</t>
        </is>
      </c>
      <c r="BN307" s="0" t="inlineStr">
        <is>
          <t>Ice Cream Shape Bath SaltBalls Bath Ball Set Bath Perfume Essences Oil Explosion  Bath  Ball Set 6PCS</t>
        </is>
      </c>
      <c r="BO307" s="0" t="inlineStr">
        <is>
          <t>冰淇淋形状沐浴盐球沐浴球套装沐浴香水精华油爆炸沐浴球套装 6 件</t>
        </is>
      </c>
      <c r="BP307" s="0" t="inlineStr">
        <is>
          <t>冰淇淋形状浴盐球套装6x100g</t>
        </is>
      </c>
      <c r="BQ307" s="0" t="inlineStr">
        <is>
          <t>Ice Cream Shaped Bath Salt Ball Set 6X100G</t>
        </is>
      </c>
    </row>
    <row r="308" ht="50" customHeight="1" s="1">
      <c r="A308" s="0" t="inlineStr">
        <is>
          <t>CCT241108007</t>
        </is>
      </c>
      <c r="B308" s="0" t="inlineStr">
        <is>
          <t>Herunwer</t>
        </is>
      </c>
      <c r="C308" s="0" t="inlineStr">
        <is>
          <t>2WXX20250106</t>
        </is>
      </c>
      <c r="D308" s="0" t="inlineStr">
        <is>
          <t>-</t>
        </is>
      </c>
      <c r="F308" s="0">
        <f>C308&amp;D308&amp;A308&amp;D308&amp;B308</f>
        <v/>
      </c>
      <c r="G308" s="0">
        <f>C308&amp;D308&amp;E308&amp;D308&amp;B308</f>
        <v/>
      </c>
      <c r="J308" s="0">
        <f>BN308</f>
        <v/>
      </c>
      <c r="K308" s="0" t="inlineStr">
        <is>
          <t xml:space="preserve">Herunwer </t>
        </is>
      </c>
      <c r="L308" s="0">
        <f>K308&amp;J308</f>
        <v/>
      </c>
      <c r="M308" s="0">
        <f>LEN(L308)</f>
        <v/>
      </c>
      <c r="N308" s="0" t="inlineStr">
        <is>
          <t>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t>
        </is>
      </c>
      <c r="O308" s="2">
        <f>IF(ISNUMBER(SEARCH("&lt;br&gt;Size",SUBSTITUTE(TRIM(N308),"&lt;br&gt; ","&lt;br&gt;"))),LEFT(SUBSTITUTE(TRIM(N308),"&lt;br&gt; ","&lt;br&gt;"),SEARCH("&lt;br&gt;Size",SUBSTITUTE(TRIM(N308),"&lt;br&gt; ","&lt;br&gt;"))-1),SUBSTITUTE(TRIM(N308),"&lt;br&gt; ","&lt;br&gt;"))</f>
        <v/>
      </c>
      <c r="P308" s="2">
        <f>IF(ISNUMBER(SEARCH("Size&lt;br&gt;US",O308)),LEFT(O308,SEARCH("Size&lt;br&gt;US",O308)-1),O308)</f>
        <v/>
      </c>
      <c r="Q308" s="2">
        <f>SUBSTITUTE(P308,"&lt;br&gt;",CHAR(10))</f>
        <v/>
      </c>
      <c r="R308" s="2">
        <f>REPLACE(Q308,1,FIND(CHAR(10),Q308),)</f>
        <v/>
      </c>
      <c r="S308" s="3">
        <f>REPLACE(R308,1,FIND(CHAR(10),R308),)</f>
        <v/>
      </c>
      <c r="T308" s="3">
        <f>REPLACE(S308,1,FIND(CHAR(10),S308),)</f>
        <v/>
      </c>
      <c r="U308" s="3">
        <f>REPLACE(T308,1,FIND(CHAR(10),T308),)</f>
        <v/>
      </c>
      <c r="V308" s="3">
        <f>REPLACE(U308,1,FIND(CHAR(10),U308),)</f>
        <v/>
      </c>
      <c r="W308" s="3">
        <f>REPLACE(V308,1,FIND(CHAR(10),V308),)</f>
        <v/>
      </c>
      <c r="X308" s="3">
        <f>REPLACE(W308,1,FIND(CHAR(10),W308),)</f>
        <v/>
      </c>
      <c r="Y308" s="2">
        <f>K308&amp;"【Service】 If you have any questions, please feel free to contact us and we will answer your questions as soon as possible."</f>
        <v/>
      </c>
      <c r="Z308" s="3" t="inlineStr">
        <is>
          <t>best gift</t>
        </is>
      </c>
      <c r="AA308" s="3">
        <f>LEFT(S308,FIND(CHAR(10),S308)-1)</f>
        <v/>
      </c>
      <c r="AB308" s="2">
        <f>LEFT(T308,FIND(CHAR(10),T308)-1)</f>
        <v/>
      </c>
      <c r="AC308" s="2">
        <f>LEFT(U308,FIND(CHAR(10),U308)-1)</f>
        <v/>
      </c>
      <c r="AD308" s="2">
        <f>LEFT(V308,FIND(CHAR(10),V308)-1)</f>
        <v/>
      </c>
      <c r="AE308" s="2">
        <f>LEFT(W308,FIND(CHAR(10),W308)-1)</f>
        <v/>
      </c>
      <c r="AF308" s="0" t="inlineStr">
        <is>
          <t>膏体,视频,定制,纸箱,信封件-DE2</t>
        </is>
      </c>
      <c r="AG308" s="0" t="inlineStr">
        <is>
          <t>white</t>
        </is>
      </c>
      <c r="AH308" s="0" t="inlineStr">
        <is>
          <t>Free Size</t>
        </is>
      </c>
      <c r="AJ308" s="0" t="inlineStr">
        <is>
          <t>Plastic</t>
        </is>
      </c>
      <c r="AK308" s="0" t="inlineStr">
        <is>
          <t>塑料</t>
        </is>
      </c>
      <c r="AL308" s="0" t="inlineStr">
        <is>
          <t>5</t>
        </is>
      </c>
      <c r="AM308" s="0" t="inlineStr">
        <is>
          <t>133</t>
        </is>
      </c>
      <c r="AN308" s="5" t="n">
        <v>0.29</v>
      </c>
      <c r="AO308" s="0" t="n">
        <v>15.99</v>
      </c>
      <c r="AP308" s="0" t="n">
        <v>6.59</v>
      </c>
      <c r="AQ308" s="0" t="n">
        <v>6.99</v>
      </c>
      <c r="AR308" s="0">
        <f>IF(VALUE(TRIM(AM308))&lt;=100,"202411999000529084",IF(VALUE(TRIM(AM308))&lt;=200,"202411999000529085",IF(VALUE(TRIM(AM308))&lt;=300,"202411999000529087",IF(VALUE(TRIM(AM308))&lt;=400,"202411999000529089",IF(VALUE(TRIM(AM308))&lt;=500,"202411999000529090",IF(VALUE(TRIM(AM308))&lt;=1000,"202411999000532718","202411999000536024"))))))</f>
        <v/>
      </c>
      <c r="AU308" s="0" t="inlineStr">
        <is>
          <t>正常</t>
        </is>
      </c>
      <c r="BA308" s="0" t="inlineStr">
        <is>
          <t>http://23.94.38.62/SDZWT3FPaFhZMmpKWEgyb1FYamNYUVNHRXl5bzRXTEtrOXJBUTdZSFE4d3BLQmY0RFlBUmRVcVVRQ3NzUGdrT0lsdlRmVmNHNDFVPQ.jpg</t>
        </is>
      </c>
      <c r="BB308" s="0" t="inlineStr">
        <is>
          <t>http://23.94.38.62/K09WWXZrLzlQeHpReWtsSXZ5Ylo3Yi9DS1BCelZLY0hJZFluS20rcVYySmJyanYrTWJyeFAwYk5vazNxdlJuaVNsNXlqdkEwaEZnPQ.jpg</t>
        </is>
      </c>
      <c r="BC308" s="0" t="inlineStr">
        <is>
          <t>http://23.94.38.62/Smg5OEt2MVRlT0tZY2RKK3Q0cFJqY1VBQzFXUUxGQ3RSZ2VPLzF5NXBiYTczbVNwK1l3aTBxd3hTeXBsTFFkaG1zSXAzMkdRMzZrPQ.jpg</t>
        </is>
      </c>
      <c r="BD308" s="0" t="inlineStr">
        <is>
          <t>http://23.94.38.62/ZWcrUXMxMERCV01ESU9wL2Z2eVdPMG1ZVy8zczZseXFwNjh3V1dpSjVqZVMwM0VCTXlQYVQ2d0lZc1RQYVk0YnpaK1FBV29SMEx3PQ.jpg</t>
        </is>
      </c>
      <c r="BE308" s="0" t="inlineStr">
        <is>
          <t>http://23.94.38.62/NDRpbE5penA1MlQzUTh2VDhPK0dhdlVTWE9CclRnSE5KK1lxKzhDWHEybnNzbmdZSUxPamcvS1ZCTUVCVlkvdGpNODdObFl6a3JnPQ.jpg</t>
        </is>
      </c>
      <c r="BF308" s="0" t="inlineStr">
        <is>
          <t>http://23.94.38.62/VmhhZXVWbzlIaTJQaDZQRURNR1NxZXNmaHFkV1dEZVEyWGo2VFdPdnUvdXBZR1phUXgwck1udVFpQTRkNVRNaFBXcUJBYWJlck9NPQ.jpg</t>
        </is>
      </c>
      <c r="BG308" s="0" t="inlineStr">
        <is>
          <t>http://23.94.38.62/NGVqeEdoeEx4VEdMYysxUkwwQmZvbUhwaENNa3ZaWHdyQVk1SDVmSnpSTHRwU2NML29mdXVuQlEvOTdjZTBmK1MyZmwzNUY5bE5NPQ.jpg</t>
        </is>
      </c>
      <c r="BH308" s="0" t="inlineStr">
        <is>
          <t>http://23.94.38.62/Z0lUdG1JdHpoVmN6UnZjWW5NVFE3VmVYT3J1WnV3RVhBSDFhaElWdEovUUxxZW1SYStKb0dLcU9KUTh1cm1WeXZIQ09XRFpjZ09VPQ.jpg</t>
        </is>
      </c>
      <c r="BI308" s="0" t="inlineStr">
        <is>
          <t>http://23.94.38.62/KzdoWlZTN1ZEZzdsdW8wMFFvd3pEZ015aWlCZU0ySkxReURlbTVPbVB6WFlSeldWQmNkenRyalRSRGF6UmIyOTJ1QWF6VDBCclV3PQ.jpg</t>
        </is>
      </c>
      <c r="BJ308" s="0" t="inlineStr">
        <is>
          <t>http://23.94.38.62/R0JpNHRmYk1IeHFnWk9lMmFuVXlKWFA5WHRDbVJCR2Rmb09JN0ZiYVFPY2drVm5RT2Ztd3BMOG0wQTVqcG4yOWxqWUFMYlA1ZWdrPQ.jpg@100</t>
        </is>
      </c>
      <c r="BK308" s="0">
        <f>IF(ISBLANK(BJ308),BA308,BJ308)</f>
        <v/>
      </c>
      <c r="BL308" s="0" t="inlineStr">
        <is>
          <t>CCT241108007</t>
        </is>
      </c>
      <c r="BN308" s="0" t="inlineStr">
        <is>
          <t>Moisturizing And Nourishing Shower Gel For Body Cleansing Refreshing And Moisturizing Cleansing And Moisturizing 100ml</t>
        </is>
      </c>
      <c r="BO308" s="0" t="inlineStr">
        <is>
          <t>保湿滋养沐浴露身体清洁清爽保湿清洁滋润100ml</t>
        </is>
      </c>
      <c r="BP308" s="0" t="inlineStr">
        <is>
          <t>身体清洁沐浴露100ml</t>
        </is>
      </c>
      <c r="BQ308" s="0" t="inlineStr">
        <is>
          <t>Body Cleansing Shower Gel 100Ml</t>
        </is>
      </c>
    </row>
    <row r="309" ht="50" customHeight="1" s="1">
      <c r="A309" s="0" t="inlineStr">
        <is>
          <t>THH241113005</t>
        </is>
      </c>
      <c r="B309" s="0" t="inlineStr">
        <is>
          <t>Herunwer</t>
        </is>
      </c>
      <c r="C309" s="0" t="inlineStr">
        <is>
          <t>2WXX20250106</t>
        </is>
      </c>
      <c r="D309" s="0" t="inlineStr">
        <is>
          <t>-</t>
        </is>
      </c>
      <c r="E309" s="0" t="n"/>
      <c r="F309" s="0">
        <f>C309&amp;D309&amp;A309&amp;D309&amp;B309</f>
        <v/>
      </c>
      <c r="G309" s="0">
        <f>C309&amp;D309&amp;E309&amp;D309&amp;B309</f>
        <v/>
      </c>
      <c r="J309" s="0">
        <f>BN309</f>
        <v/>
      </c>
      <c r="K309" s="0" t="inlineStr">
        <is>
          <t xml:space="preserve">Herunwer </t>
        </is>
      </c>
      <c r="L309" s="0">
        <f>K309&amp;J309</f>
        <v/>
      </c>
      <c r="M309" s="0">
        <f>LEN(L309)</f>
        <v/>
      </c>
      <c r="N309" s="0" t="inlineStr">
        <is>
          <t>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t>
        </is>
      </c>
      <c r="O309" s="2">
        <f>IF(ISNUMBER(SEARCH("&lt;br&gt;Size",SUBSTITUTE(TRIM(N309),"&lt;br&gt; ","&lt;br&gt;"))),LEFT(SUBSTITUTE(TRIM(N309),"&lt;br&gt; ","&lt;br&gt;"),SEARCH("&lt;br&gt;Size",SUBSTITUTE(TRIM(N309),"&lt;br&gt; ","&lt;br&gt;"))-1),SUBSTITUTE(TRIM(N309),"&lt;br&gt; ","&lt;br&gt;"))</f>
        <v/>
      </c>
      <c r="P309" s="2">
        <f>IF(ISNUMBER(SEARCH("Size&lt;br&gt;US",O309)),LEFT(O309,SEARCH("Size&lt;br&gt;US",O309)-1),O309)</f>
        <v/>
      </c>
      <c r="Q309" s="2">
        <f>SUBSTITUTE(P309,"&lt;br&gt;",CHAR(10))</f>
        <v/>
      </c>
      <c r="R309" s="2">
        <f>REPLACE(Q309,1,FIND(CHAR(10),Q309),)</f>
        <v/>
      </c>
      <c r="S309" s="3">
        <f>REPLACE(R309,1,FIND(CHAR(10),R309),)</f>
        <v/>
      </c>
      <c r="T309" s="3">
        <f>REPLACE(S309,1,FIND(CHAR(10),S309),)</f>
        <v/>
      </c>
      <c r="U309" s="3">
        <f>REPLACE(T309,1,FIND(CHAR(10),T309),)</f>
        <v/>
      </c>
      <c r="V309" s="3">
        <f>REPLACE(U309,1,FIND(CHAR(10),U309),)</f>
        <v/>
      </c>
      <c r="W309" s="3">
        <f>REPLACE(V309,1,FIND(CHAR(10),V309),)</f>
        <v/>
      </c>
      <c r="X309" s="3">
        <f>REPLACE(W309,1,FIND(CHAR(10),W309),)</f>
        <v/>
      </c>
      <c r="Y309" s="2">
        <f>K309&amp;"【Service】 If you have any questions, please feel free to contact us and we will answer your questions as soon as possible."</f>
        <v/>
      </c>
      <c r="Z309" s="3" t="inlineStr">
        <is>
          <t>best gift</t>
        </is>
      </c>
      <c r="AA309" s="3">
        <f>LEFT(S309,FIND(CHAR(10),S309)-1)</f>
        <v/>
      </c>
      <c r="AB309" s="2">
        <f>LEFT(T309,FIND(CHAR(10),T309)-1)</f>
        <v/>
      </c>
      <c r="AC309" s="2">
        <f>LEFT(U309,FIND(CHAR(10),U309)-1)</f>
        <v/>
      </c>
      <c r="AD309" s="2">
        <f>LEFT(V309,FIND(CHAR(10),V309)-1)</f>
        <v/>
      </c>
      <c r="AE309" s="2">
        <f>LEFT(W309,FIND(CHAR(10),W309)-1)</f>
        <v/>
      </c>
      <c r="AF309" s="0" t="inlineStr">
        <is>
          <t>液体,定制,纸箱,信封件-DE2,视频,开模已回货</t>
        </is>
      </c>
      <c r="AG309" s="0" t="inlineStr">
        <is>
          <t>white</t>
        </is>
      </c>
      <c r="AH309" s="0" t="inlineStr">
        <is>
          <t>Free Size</t>
        </is>
      </c>
      <c r="AJ309" s="0" t="inlineStr">
        <is>
          <t>Plastic</t>
        </is>
      </c>
      <c r="AK309" s="0" t="inlineStr">
        <is>
          <t>塑料</t>
        </is>
      </c>
      <c r="AL309" s="0" t="inlineStr">
        <is>
          <t>9</t>
        </is>
      </c>
      <c r="AM309" s="0" t="inlineStr">
        <is>
          <t>136</t>
        </is>
      </c>
      <c r="AN309" s="5" t="n">
        <v>0.3</v>
      </c>
      <c r="AO309" s="0" t="n">
        <v>17.99</v>
      </c>
      <c r="AP309" s="0" t="n">
        <v>7.39</v>
      </c>
      <c r="AQ309" s="0" t="n">
        <v>6.99</v>
      </c>
      <c r="AR309" s="0">
        <f>IF(VALUE(TRIM(AM309))&lt;=100,"202411999000529084",IF(VALUE(TRIM(AM309))&lt;=200,"202411999000529085",IF(VALUE(TRIM(AM309))&lt;=300,"202411999000529087",IF(VALUE(TRIM(AM309))&lt;=400,"202411999000529089",IF(VALUE(TRIM(AM309))&lt;=500,"202411999000529090",IF(VALUE(TRIM(AM309))&lt;=1000,"202411999000532718","202411999000536024"))))))</f>
        <v/>
      </c>
      <c r="AU309" s="0" t="inlineStr">
        <is>
          <t>正常</t>
        </is>
      </c>
      <c r="BA309" s="0" t="inlineStr">
        <is>
          <t>http://23.94.38.62/MXROMFYvb1dMMFFMVmU0UmFwb0lWV2dUQWJFYmEwYXZUYk1EWXdjY3lFYkU2R2FmZHZxK2JFOGFZQkpHR2xDQ0lVSWNaaDFMSUZnPQ.jpg</t>
        </is>
      </c>
      <c r="BB309" s="0" t="inlineStr">
        <is>
          <t>http://23.94.38.62/cURib0ZrbXRoYm9vWm9UenJLalJnS3dKRlhiWWlCYTJtRHJFRWVHL3IwS2NNT2R6TjZ5RUhoK0x3RThnTmt2c3ZHZDhUekVUS0Q4PQ.jpg</t>
        </is>
      </c>
      <c r="BC309" s="0" t="inlineStr">
        <is>
          <t>http://23.94.38.62/dnNLQWp5Q1ZUamJhUmoyeXI4OWhzcS9qa294Sk5vd2FuaXlXZEVQUzNQM2hjRHZ5NGVud0xjd2pDM0gxL1FnSXFNaG5YOXR2czZ3PQ.jpg</t>
        </is>
      </c>
      <c r="BD309" s="0" t="inlineStr">
        <is>
          <t>http://23.94.38.62/VzVPaktZTDJGczNDay9QUC9qYXh1TzdYenhJMWdOQStkbHQrTEtsbTQ0cUhSQW9wc29GNCtDdWJJNW04N29zZEd0Mmd1TDF6SXVjPQ.jpg</t>
        </is>
      </c>
      <c r="BE309" s="0" t="inlineStr">
        <is>
          <t>http://23.94.38.62/NW54QVdWSEdLc3F6SXFzOU51T1BWbkZuT0c2blRhaS91SFFZcXYzaG1DYjY4YXhRbGMyVzdiVCtpRndML092V1kxMGlFWTB3dWJ3PQ.jpg</t>
        </is>
      </c>
      <c r="BF309" s="0" t="inlineStr">
        <is>
          <t>http://23.94.38.62/WThWOXNiL25RSkFGazNCcHBSdkVlQ21uMmpUMVRLcm9WK1FuSmxBMlhWM3ArbUh0YTFzTTV1b0tPOVdhUXFZWjYrUnlMMEFCNmxrPQ.jpg</t>
        </is>
      </c>
      <c r="BG309" s="0" t="inlineStr">
        <is>
          <t>http://23.94.38.62/akNiM0liYi8yNlVNRHpXeVpQRFQ3bFRhMUNLckhITDdZWVV5ZmdDdTBLeGYvWFA2aWdXdXNydEZlR2tVejdEZ2R1R3ZZRENZRUI4PQ.jpg</t>
        </is>
      </c>
      <c r="BH309" s="0" t="inlineStr">
        <is>
          <t>http://23.94.38.62/QTNNOFlXaGRNdTJ4Rk01RWpsbXYvckdxd2g0ZGRaeDFzTGVyQlVxdGIxMTNMaDdIMUdOUXlUMEpITUtxc0JKTnd2a2xjK1htcldnPQ.jpg</t>
        </is>
      </c>
      <c r="BI309" s="0" t="inlineStr">
        <is>
          <t>http://23.94.38.62/eUZjNmZsNTh3SDBnSUcyNjFQeFJ6c1ZrSHRYaXJkR0tLWUdPNjE4MnYyTGRpbmtIclc1c2ZhM1pndHhuRkFTYTliZEZWVnQwUVhnPQ.jpg</t>
        </is>
      </c>
      <c r="BJ309" s="0" t="inlineStr">
        <is>
          <t>http://23.94.38.62/WXlJVWZFYUZMMVIwZDN0M0FtVnYzbXF1Y0dBQzJwSkxqS0k1RENhNGVxSHJYeGllZng0NnNjY1o2aWVrdjlhUlBHQm9ibFlWSytzPQ.jpg@100</t>
        </is>
      </c>
      <c r="BK309" s="0">
        <f>IF(ISBLANK(BJ309),BA309,BJ309)</f>
        <v/>
      </c>
      <c r="BL309" s="0" t="inlineStr">
        <is>
          <t>THH241113005</t>
        </is>
      </c>
      <c r="BN309" s="0" t="inlineStr">
        <is>
          <t>Luxurys Shower Gel Body Wash Shower Gel Golden Collagens Shower Gel  Moisturizing And Nourishing Whiten And Brightening Improve Uneven Skin Tone 100ml</t>
        </is>
      </c>
      <c r="BO309" s="0" t="inlineStr">
        <is>
          <t>奢侈沐浴露沐浴露沐浴露黄金胶原蛋白沐浴露保湿滋养美白提亮改善肤色不均100ml</t>
        </is>
      </c>
      <c r="BP309" s="0" t="inlineStr">
        <is>
          <t>黄金胶原蛋白沐浴露100ml</t>
        </is>
      </c>
      <c r="BQ309" s="0" t="inlineStr">
        <is>
          <t>Gold Collagen Shower Gel 100Ml</t>
        </is>
      </c>
    </row>
    <row r="310" ht="50" customHeight="1" s="1">
      <c r="A310" s="0" t="inlineStr">
        <is>
          <t>WYD241119003</t>
        </is>
      </c>
      <c r="B310" s="0" t="inlineStr">
        <is>
          <t>Herunwer</t>
        </is>
      </c>
      <c r="C310" s="0" t="inlineStr">
        <is>
          <t>2WXX20250106</t>
        </is>
      </c>
      <c r="D310" s="0" t="inlineStr">
        <is>
          <t>-</t>
        </is>
      </c>
      <c r="E310" s="0" t="n"/>
      <c r="F310" s="0">
        <f>C310&amp;D310&amp;A310&amp;D310&amp;B310</f>
        <v/>
      </c>
      <c r="G310" s="0">
        <f>C310&amp;D310&amp;E310&amp;D310&amp;B310</f>
        <v/>
      </c>
      <c r="J310" s="0">
        <f>BN310</f>
        <v/>
      </c>
      <c r="K310" s="0" t="inlineStr">
        <is>
          <t xml:space="preserve">Herunwer </t>
        </is>
      </c>
      <c r="L310" s="0">
        <f>K310&amp;J310</f>
        <v/>
      </c>
      <c r="M310" s="0">
        <f>LEN(L310)</f>
        <v/>
      </c>
      <c r="N310" s="0" t="inlineStr">
        <is>
          <t>Men's Marine Fresh Fragrances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0" s="2">
        <f>IF(ISNUMBER(SEARCH("&lt;br&gt;Size",SUBSTITUTE(TRIM(N310),"&lt;br&gt; ","&lt;br&gt;"))),LEFT(SUBSTITUTE(TRIM(N310),"&lt;br&gt; ","&lt;br&gt;"),SEARCH("&lt;br&gt;Size",SUBSTITUTE(TRIM(N310),"&lt;br&gt; ","&lt;br&gt;"))-1),SUBSTITUTE(TRIM(N310),"&lt;br&gt; ","&lt;br&gt;"))</f>
        <v/>
      </c>
      <c r="P310" s="2">
        <f>IF(ISNUMBER(SEARCH("Size&lt;br&gt;US",O310)),LEFT(O310,SEARCH("Size&lt;br&gt;US",O310)-1),O310)</f>
        <v/>
      </c>
      <c r="Q310" s="2">
        <f>SUBSTITUTE(P310,"&lt;br&gt;",CHAR(10))</f>
        <v/>
      </c>
      <c r="R310" s="2">
        <f>REPLACE(Q310,1,FIND(CHAR(10),Q310),)</f>
        <v/>
      </c>
      <c r="S310" s="3">
        <f>REPLACE(R310,1,FIND(CHAR(10),R310),)</f>
        <v/>
      </c>
      <c r="T310" s="3">
        <f>REPLACE(S310,1,FIND(CHAR(10),S310),)</f>
        <v/>
      </c>
      <c r="U310" s="3">
        <f>REPLACE(T310,1,FIND(CHAR(10),T310),)</f>
        <v/>
      </c>
      <c r="V310" s="3">
        <f>REPLACE(U310,1,FIND(CHAR(10),U310),)</f>
        <v/>
      </c>
      <c r="W310" s="3">
        <f>REPLACE(V310,1,FIND(CHAR(10),V310),)</f>
        <v/>
      </c>
      <c r="X310" s="3">
        <f>REPLACE(W310,1,FIND(CHAR(10),W310),)</f>
        <v/>
      </c>
      <c r="Y310" s="2">
        <f>K310&amp;"【Service】 If you have any questions, please feel free to contact us and we will answer your questions as soon as possible."</f>
        <v/>
      </c>
      <c r="Z310" s="3" t="inlineStr">
        <is>
          <t>best gift</t>
        </is>
      </c>
      <c r="AA310" s="3">
        <f>LEFT(S310,FIND(CHAR(10),S310)-1)</f>
        <v/>
      </c>
      <c r="AB310" s="2">
        <f>LEFT(T310,FIND(CHAR(10),T310)-1)</f>
        <v/>
      </c>
      <c r="AC310" s="2">
        <f>LEFT(U310,FIND(CHAR(10),U310)-1)</f>
        <v/>
      </c>
      <c r="AD310" s="2">
        <f>LEFT(V310,FIND(CHAR(10),V310)-1)</f>
        <v/>
      </c>
      <c r="AE310" s="2">
        <f>LEFT(W310,FIND(CHAR(10),W310)-1)</f>
        <v/>
      </c>
      <c r="AF310" s="0" t="inlineStr">
        <is>
          <t>膏体</t>
        </is>
      </c>
      <c r="AG310" s="0" t="inlineStr">
        <is>
          <t>multicolor</t>
        </is>
      </c>
      <c r="AH310" s="0" t="inlineStr">
        <is>
          <t>Free Size</t>
        </is>
      </c>
      <c r="AJ310" s="0" t="inlineStr">
        <is>
          <t>Plastic</t>
        </is>
      </c>
      <c r="AK310" s="0" t="inlineStr">
        <is>
          <t>塑料</t>
        </is>
      </c>
      <c r="AL310" s="0" t="inlineStr">
        <is>
          <t>7.1</t>
        </is>
      </c>
      <c r="AM310" s="0" t="inlineStr">
        <is>
          <t>550</t>
        </is>
      </c>
      <c r="AN310" s="5" t="n">
        <v>1.21</v>
      </c>
      <c r="AO310" s="0" t="n">
        <v>31.99</v>
      </c>
      <c r="AP310" s="0" t="n">
        <v>12.61</v>
      </c>
      <c r="AQ310" s="0" t="n">
        <v>12.99</v>
      </c>
      <c r="AR310" s="0">
        <f>IF(VALUE(TRIM(AM310))&lt;=100,"202411999000529084",IF(VALUE(TRIM(AM310))&lt;=200,"202411999000529085",IF(VALUE(TRIM(AM310))&lt;=300,"202411999000529087",IF(VALUE(TRIM(AM310))&lt;=400,"202411999000529089",IF(VALUE(TRIM(AM310))&lt;=500,"202411999000529090",IF(VALUE(TRIM(AM310))&lt;=1000,"202411999000532718","202411999000536024"))))))</f>
        <v/>
      </c>
      <c r="AU310" s="0" t="inlineStr">
        <is>
          <t>正常</t>
        </is>
      </c>
      <c r="BA310" s="0" t="inlineStr">
        <is>
          <t>http://23.94.38.62/eWVzTi8zdER6MTlJLzFweG1lQStVQTJFSjR0dGJkMXZFb0NxNElmNVZBalQ4TUhLSktRT3BCa1N3dUwxODBwWTF1ZmovMGtYZWNVPQ.jpg</t>
        </is>
      </c>
      <c r="BB310" s="0" t="inlineStr">
        <is>
          <t>http://23.94.38.62/c0hWeE11ZFFZWjlzbktSUm9Lc3BoTnJrTG1IbVEyamZ1eE5DMWc5VVlyZjBoeVlaM0xRMkxUOXVISzdXWVVkMDlWTU1vQ3g3TGRjPQ.jpg</t>
        </is>
      </c>
      <c r="BC310" s="0" t="inlineStr">
        <is>
          <t>http://23.94.38.62/WjQrRWpmenRXVDZocjZDbTZxSEl4UWwwaFZONmlWdklYTkZ1RU1kMnN1WDhBRFJrNWsvQzZPUVplQklzb0FLdXlXV0pGODFzTjBvPQ.jpg</t>
        </is>
      </c>
      <c r="BD310" s="0" t="inlineStr">
        <is>
          <t>http://23.94.38.62/VDg4QlNYWWRFVDBrSnRHM0FYV3dTL0RrL09yWno2NzZwS2hhd0Z6clFXYjN4WDhPTVZVNHFqZDBmdDFpRUI1SllDNkRmSmRlb2hVPQ.jpg</t>
        </is>
      </c>
      <c r="BE310" s="0" t="inlineStr">
        <is>
          <t>http://23.94.38.62/bUNoYjRHb3E3SGZOUmZqbWY1WC9BYk9pbmJRcjg2Q1ZMejA1Tk9mTlhWeTdjQWNNRTZsYUo1YmJYZWxXR2pqWk1FZ3dzSXhsVVA0PQ.jpg</t>
        </is>
      </c>
      <c r="BF310" s="0" t="inlineStr">
        <is>
          <t>http://23.94.38.62/OHFTSWdoYkFtSzFjdEF4ZmE0VGkyTVk2RzFmYUxkL01oYUxiZjZQclRTU3YrM2lDY0srVDkxOG95RFU5SE5zbHNTbG0zaklwL0dZPQ.jpg</t>
        </is>
      </c>
      <c r="BG310" s="0" t="inlineStr">
        <is>
          <t>http://23.94.38.62/U1hHQWRzb2sxQ3JUdFBVdXlBejlpV05QMEs1K2k4QmUvenVaS01LMUFQdHhXd1ZrWDVtVUdBMzFIdG1TZzVYQVA4aXdPVi9pa3BzPQ.jpg</t>
        </is>
      </c>
      <c r="BH310" s="0" t="inlineStr">
        <is>
          <t>http://23.94.38.62/SVNkckRSTlRCdjhxd3pYcG5uMUkxTS9tZEdwQlVDVWtjKzZRNU40ZVhqU0JZSmZXL2FwWFZNb0pocWN0TGt1QVhKOWl1bmNHWU40PQ.jpg</t>
        </is>
      </c>
      <c r="BI310" s="0" t="inlineStr">
        <is>
          <t>http://23.94.38.62/RWxDS005bGR1NUl6U3dNRFh2MTAxNVh5a1pEcmttbEQ4WDRSazc2OW93SERVUGk2R1hwZ1l2bWxKSHFmODg3RjBIa1E3Q2k3RWpnPQ.jpg</t>
        </is>
      </c>
      <c r="BJ310" s="0" t="inlineStr">
        <is>
          <t>http://23.94.38.62/WGd5V0ZLbFBDYWQwNmh3cTRMNElVQ3FJRU9FeUsyWTU2WThIcW5rbW1UTzR0TTNIdHZ5QmtoOU5oU1RwRFhwTHdzS3oydytycnUwPQ.jpg@100</t>
        </is>
      </c>
      <c r="BK310" s="0">
        <f>IF(ISBLANK(BJ310),BA310,BJ310)</f>
        <v/>
      </c>
      <c r="BL310" s="0" t="inlineStr">
        <is>
          <t>WYD241119003</t>
        </is>
      </c>
      <c r="BN310" s="0" t="inlineStr">
        <is>
          <t>Men's Marine Fresh Fragrances Shower Gel 500ml Cleans The Body Hydrating And Moisturizing Shower Gel</t>
        </is>
      </c>
      <c r="BO310" s="0" t="inlineStr">
        <is>
          <t>男士海洋清新香氛沐浴露500ml清洁身体补水保湿沐浴露</t>
        </is>
      </c>
      <c r="BP310" s="0" t="inlineStr">
        <is>
          <t>海洋清爽沐浴露500ml</t>
        </is>
      </c>
      <c r="BQ310" s="0" t="inlineStr">
        <is>
          <t>Ocean Fresh Shower Gel 500Ml</t>
        </is>
      </c>
    </row>
    <row r="311" ht="50" customHeight="1" s="1">
      <c r="A311" s="0" t="inlineStr">
        <is>
          <t>WYD241119004</t>
        </is>
      </c>
      <c r="B311" s="0" t="inlineStr">
        <is>
          <t>Herunwer</t>
        </is>
      </c>
      <c r="C311" s="0" t="inlineStr">
        <is>
          <t>2WXX20250106</t>
        </is>
      </c>
      <c r="D311" s="0" t="inlineStr">
        <is>
          <t>-</t>
        </is>
      </c>
      <c r="E311" s="0" t="n"/>
      <c r="F311" s="0">
        <f>C311&amp;D311&amp;A311&amp;D311&amp;B311</f>
        <v/>
      </c>
      <c r="G311" s="0">
        <f>C311&amp;D311&amp;E311&amp;D311&amp;B311</f>
        <v/>
      </c>
      <c r="J311" s="0">
        <f>BN311</f>
        <v/>
      </c>
      <c r="K311" s="0" t="inlineStr">
        <is>
          <t xml:space="preserve">Herunwer </t>
        </is>
      </c>
      <c r="L311" s="0">
        <f>K311&amp;J311</f>
        <v/>
      </c>
      <c r="M311" s="0">
        <f>LEN(L311)</f>
        <v/>
      </c>
      <c r="N311" s="0" t="inlineStr">
        <is>
          <t>Cologne Refreshing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is>
      </c>
      <c r="O311" s="2">
        <f>IF(ISNUMBER(SEARCH("&lt;br&gt;Size",SUBSTITUTE(TRIM(N311),"&lt;br&gt; ","&lt;br&gt;"))),LEFT(SUBSTITUTE(TRIM(N311),"&lt;br&gt; ","&lt;br&gt;"),SEARCH("&lt;br&gt;Size",SUBSTITUTE(TRIM(N311),"&lt;br&gt; ","&lt;br&gt;"))-1),SUBSTITUTE(TRIM(N311),"&lt;br&gt; ","&lt;br&gt;"))</f>
        <v/>
      </c>
      <c r="P311" s="2">
        <f>IF(ISNUMBER(SEARCH("Size&lt;br&gt;US",O311)),LEFT(O311,SEARCH("Size&lt;br&gt;US",O311)-1),O311)</f>
        <v/>
      </c>
      <c r="Q311" s="2">
        <f>SUBSTITUTE(P311,"&lt;br&gt;",CHAR(10))</f>
        <v/>
      </c>
      <c r="R311" s="2">
        <f>REPLACE(Q311,1,FIND(CHAR(10),Q311),)</f>
        <v/>
      </c>
      <c r="S311" s="3">
        <f>REPLACE(R311,1,FIND(CHAR(10),R311),)</f>
        <v/>
      </c>
      <c r="T311" s="3">
        <f>REPLACE(S311,1,FIND(CHAR(10),S311),)</f>
        <v/>
      </c>
      <c r="U311" s="3">
        <f>REPLACE(T311,1,FIND(CHAR(10),T311),)</f>
        <v/>
      </c>
      <c r="V311" s="3">
        <f>REPLACE(U311,1,FIND(CHAR(10),U311),)</f>
        <v/>
      </c>
      <c r="W311" s="3">
        <f>REPLACE(V311,1,FIND(CHAR(10),V311),)</f>
        <v/>
      </c>
      <c r="X311" s="3">
        <f>REPLACE(W311,1,FIND(CHAR(10),W311),)</f>
        <v/>
      </c>
      <c r="Y311" s="2">
        <f>K311&amp;"【Service】 If you have any questions, please feel free to contact us and we will answer your questions as soon as possible."</f>
        <v/>
      </c>
      <c r="Z311" s="3" t="inlineStr">
        <is>
          <t>best gift</t>
        </is>
      </c>
      <c r="AA311" s="3">
        <f>LEFT(S311,FIND(CHAR(10),S311)-1)</f>
        <v/>
      </c>
      <c r="AB311" s="2">
        <f>LEFT(T311,FIND(CHAR(10),T311)-1)</f>
        <v/>
      </c>
      <c r="AC311" s="2">
        <f>LEFT(U311,FIND(CHAR(10),U311)-1)</f>
        <v/>
      </c>
      <c r="AD311" s="2">
        <f>LEFT(V311,FIND(CHAR(10),V311)-1)</f>
        <v/>
      </c>
      <c r="AE311" s="2">
        <f>LEFT(W311,FIND(CHAR(10),W311)-1)</f>
        <v/>
      </c>
      <c r="AF311" s="0" t="inlineStr">
        <is>
          <t>膏体</t>
        </is>
      </c>
      <c r="AG311" s="0" t="inlineStr">
        <is>
          <t>multicolor</t>
        </is>
      </c>
      <c r="AH311" s="0" t="inlineStr">
        <is>
          <t>Free Size</t>
        </is>
      </c>
      <c r="AJ311" s="0" t="inlineStr">
        <is>
          <t>Plastic</t>
        </is>
      </c>
      <c r="AK311" s="0" t="inlineStr">
        <is>
          <t>塑料</t>
        </is>
      </c>
      <c r="AL311" s="0" t="inlineStr">
        <is>
          <t>7.1</t>
        </is>
      </c>
      <c r="AM311" s="0" t="inlineStr">
        <is>
          <t>550</t>
        </is>
      </c>
      <c r="AN311" s="5" t="n">
        <v>1.21</v>
      </c>
      <c r="AO311" s="0" t="n">
        <v>31.99</v>
      </c>
      <c r="AP311" s="0" t="n">
        <v>12.61</v>
      </c>
      <c r="AQ311" s="0" t="n">
        <v>12.99</v>
      </c>
      <c r="AR311" s="0">
        <f>IF(VALUE(TRIM(AM311))&lt;=100,"202411999000529084",IF(VALUE(TRIM(AM311))&lt;=200,"202411999000529085",IF(VALUE(TRIM(AM311))&lt;=300,"202411999000529087",IF(VALUE(TRIM(AM311))&lt;=400,"202411999000529089",IF(VALUE(TRIM(AM311))&lt;=500,"202411999000529090",IF(VALUE(TRIM(AM311))&lt;=1000,"202411999000532718","202411999000536024"))))))</f>
        <v/>
      </c>
      <c r="AU311" s="0" t="inlineStr">
        <is>
          <t>正常</t>
        </is>
      </c>
      <c r="BA311" s="0" t="inlineStr">
        <is>
          <t>http://23.94.38.62/OU5maW5Ha3BIODRuRXFHY2trZGoydEhqSWNUa3JYRGlQNEJhM0FmWEFseUdNa0U4blhyelRaU2s2TVk0TVJOYkxFZDlPRzl6Mi9nPQ.jpg</t>
        </is>
      </c>
      <c r="BB311" s="0" t="inlineStr">
        <is>
          <t>http://23.94.38.62/K1FFYzc5TUlBUGVNbnFPdHNFQnZKVXFva1VWYXpvUDkvK2FjNW95ZnRORGswR3pMUk01VlVsaE5reU9xWXkyTnVyTUt5SysxTm9ZPQ.jpg</t>
        </is>
      </c>
      <c r="BC311" s="0" t="inlineStr">
        <is>
          <t>http://23.94.38.62/a3VtOE1ySmhmQVRSRnlWMzg2Qy9FUXZHZlZjejFLL0k4OEJqRVVNR2FPVDVNaXBGTkh3T2hDN1Vkb0JLdERjSi9DTWN0Y0tGRHpVPQ.jpg</t>
        </is>
      </c>
      <c r="BD311" s="0" t="inlineStr">
        <is>
          <t>http://23.94.38.62/TmkremM1blh4K0VZL1RFMFVaUUJGVXpTZHBGQTNkN0lxQ0hQUjhmUURJS3pheG1tall3ZmZselErMU9WR1F4QVk1NzNabCs5TnJNPQ.jpg</t>
        </is>
      </c>
      <c r="BE311" s="0" t="inlineStr">
        <is>
          <t>http://23.94.38.62/ekpyREJsLzgvbDdseTE5ZVJ0NDNNTlhtNnpRZWNRMW9IMkJyR2NCWGRsUzVMeFA1UXFzR3dyckk1ZWpXVHdaYlZBSHZaN0NGcmI0PQ.jpg</t>
        </is>
      </c>
      <c r="BF311" s="0" t="inlineStr">
        <is>
          <t>http://23.94.38.62/VlNuUzNQT3YrdjEwRFAwbndoTjdScExmNmxjQnFreEtFd2tRTFRDRDZVd2ZiTCtrcnFvczJBV3h5UWxoYnpOR0doWUx0dll4MzRNPQ.jpg</t>
        </is>
      </c>
      <c r="BG311" s="0" t="inlineStr">
        <is>
          <t>http://23.94.38.62/RDlybTQzdFd4NUJHamtMMTZYM014Y0E2NjBoNmx5dGc1d1FpRnJmc3BYNkthZ0wyWEpwbnZVSHhNWCtlZjBHN21QNlk2Mzg1d3pVPQ.jpg</t>
        </is>
      </c>
      <c r="BH311" s="0" t="inlineStr">
        <is>
          <t>http://23.94.38.62/N1dxendPVXV1VDNta3R6QjFYZTRSL2dhVmcrZStibHZDZ2VBWWYrbVRoeE14ZHZ4MkRQVkhpN1ljZGZOQ0dFUzhCaGhMVWRXaWc0PQ.jpg</t>
        </is>
      </c>
      <c r="BI311" s="0" t="inlineStr">
        <is>
          <t>http://23.94.38.62/ak5DMjJMVHBISlNPMUtyTUlFVlJINU5hV1VldzhHU25PcjdDOHY2Z0dhaUNkT0NEZ0QzY3NnenU1VkRBT05PVUFTcmMrTmkvR1dJPQ.jpg</t>
        </is>
      </c>
      <c r="BJ311" s="0" t="inlineStr">
        <is>
          <t>http://23.94.38.62/SHgvQzBNWEdmeVp3YnU4My9UN0ovREgzTE9LY2UyQlR6eE9rRWVSNHR1bVRjclBOa0Z0dkUzaERqMlplSXhLU2FydE03M3BNRDh3PQ.jpg@100</t>
        </is>
      </c>
      <c r="BK311" s="0">
        <f>IF(ISBLANK(BJ311),BA311,BJ311)</f>
        <v/>
      </c>
      <c r="BL311" s="0" t="inlineStr">
        <is>
          <t>WYD241119004</t>
        </is>
      </c>
      <c r="BN311" s="0" t="inlineStr">
        <is>
          <t>Cologne Refreshing Shower Gel 500ml Cleans The Body Hydrating And Moisturizing Shower Gel</t>
        </is>
      </c>
      <c r="BO311" s="0" t="inlineStr">
        <is>
          <t>古龙清爽沐浴露500ml清洁身体补水保湿沐浴露</t>
        </is>
      </c>
      <c r="BP311" s="0" t="inlineStr">
        <is>
          <t>古龙清爽沐浴露500ml</t>
        </is>
      </c>
      <c r="BQ311" s="0" t="inlineStr">
        <is>
          <t>Cologne Refreshing Shower Gel 500Ml</t>
        </is>
      </c>
    </row>
    <row r="312" ht="50" customHeight="1" s="1">
      <c r="A312" s="0" t="inlineStr">
        <is>
          <t>TYX241125001</t>
        </is>
      </c>
      <c r="B312" s="0" t="inlineStr">
        <is>
          <t>Herunwer</t>
        </is>
      </c>
      <c r="C312" s="0" t="inlineStr">
        <is>
          <t>2WXX20250106</t>
        </is>
      </c>
      <c r="D312" s="0" t="inlineStr">
        <is>
          <t>-</t>
        </is>
      </c>
      <c r="F312" s="0">
        <f>C312&amp;D312&amp;A312&amp;D312&amp;B312</f>
        <v/>
      </c>
      <c r="G312" s="0">
        <f>C312&amp;D312&amp;E312&amp;D312&amp;B312</f>
        <v/>
      </c>
      <c r="J312" s="0">
        <f>BN312</f>
        <v/>
      </c>
      <c r="K312" s="0" t="inlineStr">
        <is>
          <t xml:space="preserve">Herunwer </t>
        </is>
      </c>
      <c r="L312" s="0">
        <f>K312&amp;J312</f>
        <v/>
      </c>
      <c r="M312" s="0">
        <f>LEN(L312)</f>
        <v/>
      </c>
      <c r="N312" s="0" t="inlineStr">
        <is>
          <t>Body Lotion  Body Lotion   Body Lotion HD Cosmetic Efficiency&lt;br&gt;Features:&lt;br&gt;    【Hydration】Gives , softens the skin's .&lt;br&gt;    【Not Greasy】Lightweight, not greasy, hides small pores.&lt;br&gt;    【Confidence】Helping you achieve a more confident and look.&lt;br&gt;    【Easy to Used】Apply proper to the skin, until skin fully absorbed.&lt;br&gt;    【Used Widely】 for those private areas such as the underarms, knees, elbows, neck, and in-between your legs.&lt;br&gt;Product Description:&lt;br&gt;Includes: 1 * body lotion&lt;br&gt;</t>
        </is>
      </c>
      <c r="O312" s="2">
        <f>IF(ISNUMBER(SEARCH("&lt;br&gt;Size",SUBSTITUTE(TRIM(N312),"&lt;br&gt; ","&lt;br&gt;"))),LEFT(SUBSTITUTE(TRIM(N312),"&lt;br&gt; ","&lt;br&gt;"),SEARCH("&lt;br&gt;Size",SUBSTITUTE(TRIM(N312),"&lt;br&gt; ","&lt;br&gt;"))-1),SUBSTITUTE(TRIM(N312),"&lt;br&gt; ","&lt;br&gt;"))</f>
        <v/>
      </c>
      <c r="P312" s="2">
        <f>IF(ISNUMBER(SEARCH("Size&lt;br&gt;US",O312)),LEFT(O312,SEARCH("Size&lt;br&gt;US",O312)-1),O312)</f>
        <v/>
      </c>
      <c r="Q312" s="2">
        <f>SUBSTITUTE(P312,"&lt;br&gt;",CHAR(10))</f>
        <v/>
      </c>
      <c r="R312" s="2">
        <f>REPLACE(Q312,1,FIND(CHAR(10),Q312),)</f>
        <v/>
      </c>
      <c r="S312" s="3">
        <f>REPLACE(R312,1,FIND(CHAR(10),R312),)</f>
        <v/>
      </c>
      <c r="T312" s="3">
        <f>REPLACE(S312,1,FIND(CHAR(10),S312),)</f>
        <v/>
      </c>
      <c r="U312" s="3">
        <f>REPLACE(T312,1,FIND(CHAR(10),T312),)</f>
        <v/>
      </c>
      <c r="V312" s="3">
        <f>REPLACE(U312,1,FIND(CHAR(10),U312),)</f>
        <v/>
      </c>
      <c r="W312" s="3">
        <f>REPLACE(V312,1,FIND(CHAR(10),V312),)</f>
        <v/>
      </c>
      <c r="X312" s="3">
        <f>REPLACE(W312,1,FIND(CHAR(10),W312),)</f>
        <v/>
      </c>
      <c r="Y312" s="2">
        <f>K312&amp;"【Service】 If you have any questions, please feel free to contact us and we will answer your questions as soon as possible."</f>
        <v/>
      </c>
      <c r="Z312" s="3" t="inlineStr">
        <is>
          <t>best gift</t>
        </is>
      </c>
      <c r="AA312" s="3">
        <f>LEFT(S312,FIND(CHAR(10),S312)-1)</f>
        <v/>
      </c>
      <c r="AB312" s="2">
        <f>LEFT(T312,FIND(CHAR(10),T312)-1)</f>
        <v/>
      </c>
      <c r="AC312" s="2">
        <f>LEFT(U312,FIND(CHAR(10),U312)-1)</f>
        <v/>
      </c>
      <c r="AD312" s="2">
        <f>LEFT(V312,FIND(CHAR(10),V312)-1)</f>
        <v/>
      </c>
      <c r="AE312" s="2">
        <f>LEFT(W312,FIND(CHAR(10),W312)-1)</f>
        <v/>
      </c>
      <c r="AF312" s="0" t="inlineStr">
        <is>
          <t>膏体,纸箱</t>
        </is>
      </c>
      <c r="AG312" s="0" t="inlineStr">
        <is>
          <t>white</t>
        </is>
      </c>
      <c r="AH312" s="0" t="inlineStr">
        <is>
          <t>Free Size</t>
        </is>
      </c>
      <c r="AJ312" s="0" t="inlineStr">
        <is>
          <t>Plastic</t>
        </is>
      </c>
      <c r="AK312" s="0" t="inlineStr">
        <is>
          <t>塑料</t>
        </is>
      </c>
      <c r="AL312" s="0" t="inlineStr">
        <is>
          <t>6</t>
        </is>
      </c>
      <c r="AM312" s="0" t="inlineStr">
        <is>
          <t>440</t>
        </is>
      </c>
      <c r="AN312" s="5" t="n">
        <v>0.97</v>
      </c>
      <c r="AO312" s="0" t="n">
        <v>26.99</v>
      </c>
      <c r="AP312" s="0" t="n">
        <v>10.81</v>
      </c>
      <c r="AQ312" s="0" t="n">
        <v>10.99</v>
      </c>
      <c r="AR312" s="0">
        <f>IF(VALUE(TRIM(AM312))&lt;=100,"202411999000529084",IF(VALUE(TRIM(AM312))&lt;=200,"202411999000529085",IF(VALUE(TRIM(AM312))&lt;=300,"202411999000529087",IF(VALUE(TRIM(AM312))&lt;=400,"202411999000529089",IF(VALUE(TRIM(AM312))&lt;=500,"202411999000529090",IF(VALUE(TRIM(AM312))&lt;=1000,"202411999000532718","202411999000536024"))))))</f>
        <v/>
      </c>
      <c r="AU312" s="0" t="inlineStr">
        <is>
          <t>正常</t>
        </is>
      </c>
      <c r="BA312" s="0" t="inlineStr">
        <is>
          <t>http://23.94.38.62/YWxtTGJnL3RGMEhmWjNid1dsY2FReDU0R1V1OTRmK0FqQ1dGTkhJenRYbUhzR1pFaHhWNjBqQkY2WFcvSjQ4eG4xaTFmL0wzb093PQ.jpg</t>
        </is>
      </c>
      <c r="BB312" s="0" t="inlineStr">
        <is>
          <t>http://23.94.38.62/eEVGOVhFSkZrdDQ4bDdiK2NMUkc0T011cHdtOUVZbzFGRWl0cy9DcklQMEx4djlnV3JQRnpQMVBXWHVqZ3V3R3RZQ21wUzlaZFE0PQ.jpg</t>
        </is>
      </c>
      <c r="BC312" s="0" t="inlineStr">
        <is>
          <t>http://23.94.38.62/UGJZVFdTV3cydTVMREtPTmpBVmFwWDFiSW5ZMjJOdEViKzg5ZTdCWEdPQzRwTHBmOTBjUTFjUjhQQmpyUjIrSW80a1B6WlptcFJJPQ.jpg</t>
        </is>
      </c>
      <c r="BD312" s="0" t="inlineStr">
        <is>
          <t>http://23.94.38.62/WFZmc3ZBWjdBRXdDNWo2b0dmUVFCWmFFakFkQUhqTVU4K0JaZmZCWkR4VENNOVc5dEwwclhxd3ZKcXpldjlNOWhJRThneVFZeW5zPQ.jpg</t>
        </is>
      </c>
      <c r="BE312" s="0" t="inlineStr">
        <is>
          <t>http://23.94.38.62/eEJHSWpBQ1BrbWhHaWtFaS95MXdzTzZYSy9nZVFoQTF5KyszM0x3TzFiV3paQlorZCtHOXRKdUJqU1lFbFNxbkhEQm5jWEVNVUVzPQ.jpg</t>
        </is>
      </c>
      <c r="BF312" s="0" t="inlineStr">
        <is>
          <t>http://23.94.38.62/VW4zeVIwNkZ3K1ZUY2M3TUw4Q0VWTmlLYzR5UU1VUGJRZUdGRlJENnJENHljNy8xUmJPbE5LMmM0Tm5sb1lIcW9UR1pWTGswUlRZPQ.jpg</t>
        </is>
      </c>
      <c r="BG312" s="0" t="inlineStr">
        <is>
          <t>http://23.94.38.62/TVFad0h0WlRzY05jTTAyM240SStZNGRMT2hoemFzK1ZjUUc4SnRUQ2hOWitZV1k4a25tblY1Wk5NNlJYKzBxVHdjSDZtZHVxUkNRPQ.jpg</t>
        </is>
      </c>
      <c r="BH312" s="0" t="n"/>
      <c r="BI312" s="0" t="n"/>
      <c r="BJ312" s="0" t="inlineStr">
        <is>
          <t>http://23.94.38.62/RmRBWklraDJWTmRNd3dzT240NmNiZ1dBTnd4ZDE2RmwwVm5mRWZnY21HQ1BydkZ6ZE1yTVo3UFlRd1A2bGdXdU56bzNsZ3FEeE84PQ.jpg@100</t>
        </is>
      </c>
      <c r="BK312" s="0">
        <f>IF(ISBLANK(BJ312),BA312,BJ312)</f>
        <v/>
      </c>
      <c r="BL312" s="0" t="inlineStr">
        <is>
          <t>TYX241125001</t>
        </is>
      </c>
      <c r="BN312" s="0" t="inlineStr">
        <is>
          <t>Body Lotion  Body Lotion   Body Lotion HD Cosmetic Efficiency</t>
        </is>
      </c>
      <c r="BO312" s="0" t="inlineStr">
        <is>
          <t>润肤乳 润肤乳 润肤乳 HD 美容功效</t>
        </is>
      </c>
      <c r="BP312" s="0" t="inlineStr">
        <is>
          <t>诺滢透身体乳</t>
        </is>
      </c>
      <c r="BQ312" s="0" t="inlineStr">
        <is>
          <t>Nuo Ying Body Lotion</t>
        </is>
      </c>
    </row>
    <row r="313" ht="50" customHeight="1" s="1">
      <c r="A313" s="0" t="inlineStr">
        <is>
          <t>JHX241127002</t>
        </is>
      </c>
      <c r="B313" s="0" t="inlineStr">
        <is>
          <t>Herunwer</t>
        </is>
      </c>
      <c r="C313" s="0" t="inlineStr">
        <is>
          <t>2WXX20250106</t>
        </is>
      </c>
      <c r="D313" s="0" t="inlineStr">
        <is>
          <t>-</t>
        </is>
      </c>
      <c r="E313" s="0" t="n"/>
      <c r="F313" s="0">
        <f>C313&amp;D313&amp;A313&amp;D313&amp;B313</f>
        <v/>
      </c>
      <c r="G313" s="0">
        <f>C313&amp;D313&amp;E313&amp;D313&amp;B313</f>
        <v/>
      </c>
      <c r="J313" s="0">
        <f>BN313</f>
        <v/>
      </c>
      <c r="K313" s="0" t="inlineStr">
        <is>
          <t xml:space="preserve">Herunwer </t>
        </is>
      </c>
      <c r="L313" s="0">
        <f>K313&amp;J313</f>
        <v/>
      </c>
      <c r="M313" s="0">
        <f>LEN(L313)</f>
        <v/>
      </c>
      <c r="N313" s="0" t="inlineStr">
        <is>
          <t>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t>
        </is>
      </c>
      <c r="O313" s="2">
        <f>IF(ISNUMBER(SEARCH("&lt;br&gt;Size",SUBSTITUTE(TRIM(N313),"&lt;br&gt; ","&lt;br&gt;"))),LEFT(SUBSTITUTE(TRIM(N313),"&lt;br&gt; ","&lt;br&gt;"),SEARCH("&lt;br&gt;Size",SUBSTITUTE(TRIM(N313),"&lt;br&gt; ","&lt;br&gt;"))-1),SUBSTITUTE(TRIM(N313),"&lt;br&gt; ","&lt;br&gt;"))</f>
        <v/>
      </c>
      <c r="P313" s="2">
        <f>IF(ISNUMBER(SEARCH("Size&lt;br&gt;US",O313)),LEFT(O313,SEARCH("Size&lt;br&gt;US",O313)-1),O313)</f>
        <v/>
      </c>
      <c r="Q313" s="2">
        <f>SUBSTITUTE(P313,"&lt;br&gt;",CHAR(10))</f>
        <v/>
      </c>
      <c r="R313" s="2">
        <f>REPLACE(Q313,1,FIND(CHAR(10),Q313),)</f>
        <v/>
      </c>
      <c r="S313" s="3">
        <f>REPLACE(R313,1,FIND(CHAR(10),R313),)</f>
        <v/>
      </c>
      <c r="T313" s="3">
        <f>REPLACE(S313,1,FIND(CHAR(10),S313),)</f>
        <v/>
      </c>
      <c r="U313" s="3">
        <f>REPLACE(T313,1,FIND(CHAR(10),T313),)</f>
        <v/>
      </c>
      <c r="V313" s="3">
        <f>REPLACE(U313,1,FIND(CHAR(10),U313),)</f>
        <v/>
      </c>
      <c r="W313" s="3">
        <f>REPLACE(V313,1,FIND(CHAR(10),V313),)</f>
        <v/>
      </c>
      <c r="X313" s="3">
        <f>REPLACE(W313,1,FIND(CHAR(10),W313),)</f>
        <v/>
      </c>
      <c r="Y313" s="2">
        <f>K313&amp;"【Service】 If you have any questions, please feel free to contact us and we will answer your questions as soon as possible."</f>
        <v/>
      </c>
      <c r="Z313" s="3" t="inlineStr">
        <is>
          <t>best gift</t>
        </is>
      </c>
      <c r="AA313" s="3">
        <f>LEFT(S313,FIND(CHAR(10),S313)-1)</f>
        <v/>
      </c>
      <c r="AB313" s="2">
        <f>LEFT(T313,FIND(CHAR(10),T313)-1)</f>
        <v/>
      </c>
      <c r="AC313" s="2">
        <f>LEFT(U313,FIND(CHAR(10),U313)-1)</f>
        <v/>
      </c>
      <c r="AD313" s="2">
        <f>LEFT(V313,FIND(CHAR(10),V313)-1)</f>
        <v/>
      </c>
      <c r="AE313" s="2">
        <f>LEFT(W313,FIND(CHAR(10),W313)-1)</f>
        <v/>
      </c>
      <c r="AF313" s="0" t="inlineStr">
        <is>
          <t>液体</t>
        </is>
      </c>
      <c r="AG313" s="0" t="inlineStr">
        <is>
          <t>pink</t>
        </is>
      </c>
      <c r="AH313" s="0" t="inlineStr">
        <is>
          <t>Free Size</t>
        </is>
      </c>
      <c r="AJ313" s="0" t="inlineStr">
        <is>
          <t>Plastic</t>
        </is>
      </c>
      <c r="AK313" s="0" t="inlineStr">
        <is>
          <t>塑料</t>
        </is>
      </c>
      <c r="AL313" s="0" t="inlineStr">
        <is>
          <t>7.5</t>
        </is>
      </c>
      <c r="AM313" s="0" t="inlineStr">
        <is>
          <t>500</t>
        </is>
      </c>
      <c r="AN313" s="5" t="n">
        <v>1.1</v>
      </c>
      <c r="AO313" s="0" t="n">
        <v>29.99</v>
      </c>
      <c r="AP313" s="0" t="n">
        <v>11.97</v>
      </c>
      <c r="AQ313" s="0" t="n">
        <v>11.99</v>
      </c>
      <c r="AR313" s="0">
        <f>IF(VALUE(TRIM(AM313))&lt;=100,"202411999000529084",IF(VALUE(TRIM(AM313))&lt;=200,"202411999000529085",IF(VALUE(TRIM(AM313))&lt;=300,"202411999000529087",IF(VALUE(TRIM(AM313))&lt;=400,"202411999000529089",IF(VALUE(TRIM(AM313))&lt;=500,"202411999000529090",IF(VALUE(TRIM(AM313))&lt;=1000,"202411999000532718","202411999000536024"))))))</f>
        <v/>
      </c>
      <c r="AU313" s="0" t="inlineStr">
        <is>
          <t>正常</t>
        </is>
      </c>
      <c r="BA313" s="0" t="inlineStr">
        <is>
          <t>http://23.94.38.62/TWhqa0JxU2hXS3luZ2w0SWRLRWFYamlra1RHR0hWZEJZczBtcWFtcmw1VVdSZ2hVNk1jazBkRnVNZ1I3cDlnSW1Sa2x4elRUU0t3PQ.jpg</t>
        </is>
      </c>
      <c r="BB313" s="0" t="inlineStr">
        <is>
          <t>http://23.94.38.62/Mkh0T2s3RzJ1YmJZSlgrODF6R3N5SU56RmE5bWEzRW55OGRONkNXK296TCtJUzBJWFdLZVJjd2FkQ24zK29DWmh4VWdvT1haaHJFPQ.jpg</t>
        </is>
      </c>
      <c r="BC313" s="0" t="inlineStr">
        <is>
          <t>http://23.94.38.62/ZjcvWDNCSUNuTVhpZWR1eFJseloxeEE0M1h0NnNreVUzak5PRkxwSllJa1RJUnZWNVFZV29FK1JMb1ZNMnkxNzEyUnVHWWMvVGpVPQ.jpg</t>
        </is>
      </c>
      <c r="BD313" s="0" t="inlineStr">
        <is>
          <t>http://23.94.38.62/Uk5Ya1NTbUdnQ3BiTXNQL3FEbHplN3YxTjdJck5ZOURoR2k3TlNDU00yaUxoZFNuOU1OaXN4Wk5YZ2xXMTFRL1VFSmdKTDVDR3cwPQ.jpg</t>
        </is>
      </c>
      <c r="BE313" s="0" t="inlineStr">
        <is>
          <t>http://23.94.38.62/em9VR2dMN2Jad0xsSG9JR1l5TFVNbXBvaEdnWHYreXkxSXBUd082dmdobEUxek1hdWhaaDF2OUdERkYxK1lQWTJFZ0lKSGY4cTJRPQ.jpg</t>
        </is>
      </c>
      <c r="BF313" s="0" t="inlineStr">
        <is>
          <t>http://23.94.38.62/RmRESW1kaC9rankxajRHNFJhdDhwT3JHOHo5aGhQamZDR28xS1pSSGhkUTZJeUJLZHJ4cXdpWXNPT2ZJdHlSRmg4U1k3ZHdKYVNnPQ.jpg</t>
        </is>
      </c>
      <c r="BG313" s="0" t="inlineStr">
        <is>
          <t>http://23.94.38.62/THVtNU5oUkFiT3dsQmwvdzV0dXN0SFFHVklEQWdzOGwxeUw5SjFhL0F1TkdYMXRvUG5zWUtDQkxwcWg5UmNZajVrVmxINTlUNE84PQ.jpg</t>
        </is>
      </c>
      <c r="BH313" s="0" t="inlineStr">
        <is>
          <t>http://23.94.38.62/aEZaYlVEWlNNSHV2U2s1dEZqSWp1cERMR2RESVIzTXRtbWlSZWtRV0p6SGlmKzVZVm1QbnZrUUtuWFBKd3p6c1NOWXpsd2JuREpJPQ.jpg</t>
        </is>
      </c>
      <c r="BI313" s="0" t="inlineStr">
        <is>
          <t>http://23.94.38.62/L0JCdlJFWW9zYk1JRmhybW5GMkROSHQwdmxtN0pvMTVKWWNsVVNtM0p6UDB4alFXQVBjekhTY0RhQ1BhblhzU3hLcm9MVzZiQWRRPQ.jpg</t>
        </is>
      </c>
      <c r="BJ313" s="0" t="inlineStr">
        <is>
          <t>http://23.94.38.62/MkFaSk5pczRMNjZQaGpnbUY5RHh6UEFHTkJMSzVLRm5xRkJLbHRpdTMwUXpsZFFObEZpQk1UWTlvVXZvV2JZMFhXVkF1UGM2UkxZPQ.jpg@100</t>
        </is>
      </c>
      <c r="BK313" s="0">
        <f>IF(ISBLANK(BJ313),BA313,BJ313)</f>
        <v/>
      </c>
      <c r="BL313" s="0" t="inlineStr">
        <is>
          <t>JHX241127002</t>
        </is>
      </c>
      <c r="BN313" s="0" t="inlineStr">
        <is>
          <t>Ginseng  Bath Lotion Nourishes Skin Brightens Skin Tone And Leaves For A Long 450ml</t>
        </is>
      </c>
      <c r="BO313" s="0" t="inlineStr">
        <is>
          <t>人参沐浴露滋养肌肤提亮肤色持久留香 450ml</t>
        </is>
      </c>
      <c r="BP313" s="0" t="inlineStr">
        <is>
          <t>人参沐浴露450ml</t>
        </is>
      </c>
      <c r="BQ313" s="0" t="inlineStr">
        <is>
          <t>Ginseng Shower Gel 450Ml</t>
        </is>
      </c>
    </row>
    <row r="314" ht="50" customHeight="1" s="1">
      <c r="A314" s="0" t="inlineStr">
        <is>
          <t>CCT241029005</t>
        </is>
      </c>
      <c r="B314" s="0" t="inlineStr">
        <is>
          <t>Herunwer</t>
        </is>
      </c>
      <c r="C314" s="0" t="inlineStr">
        <is>
          <t>2WXX20250106</t>
        </is>
      </c>
      <c r="D314" s="0" t="inlineStr">
        <is>
          <t>-</t>
        </is>
      </c>
      <c r="E314" s="0" t="n"/>
      <c r="F314" s="0">
        <f>C314&amp;D314&amp;A314&amp;D314&amp;B314</f>
        <v/>
      </c>
      <c r="G314" s="0">
        <f>C314&amp;D314&amp;E314&amp;D314&amp;B314</f>
        <v/>
      </c>
      <c r="J314" s="0">
        <f>BN314</f>
        <v/>
      </c>
      <c r="K314" s="0" t="inlineStr">
        <is>
          <t xml:space="preserve">Herunwer </t>
        </is>
      </c>
      <c r="L314" s="0">
        <f>K314&amp;J314</f>
        <v/>
      </c>
      <c r="M314" s="0">
        <f>LEN(L314)</f>
        <v/>
      </c>
      <c r="N314" s="0" t="inlineStr">
        <is>
          <t>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t>
        </is>
      </c>
      <c r="O314" s="2">
        <f>IF(ISNUMBER(SEARCH("&lt;br&gt;Size",SUBSTITUTE(TRIM(N314),"&lt;br&gt; ","&lt;br&gt;"))),LEFT(SUBSTITUTE(TRIM(N314),"&lt;br&gt; ","&lt;br&gt;"),SEARCH("&lt;br&gt;Size",SUBSTITUTE(TRIM(N314),"&lt;br&gt; ","&lt;br&gt;"))-1),SUBSTITUTE(TRIM(N314),"&lt;br&gt; ","&lt;br&gt;"))</f>
        <v/>
      </c>
      <c r="P314" s="2">
        <f>IF(ISNUMBER(SEARCH("Size&lt;br&gt;US",O314)),LEFT(O314,SEARCH("Size&lt;br&gt;US",O314)-1),O314)</f>
        <v/>
      </c>
      <c r="Q314" s="2">
        <f>SUBSTITUTE(P314,"&lt;br&gt;",CHAR(10))</f>
        <v/>
      </c>
      <c r="R314" s="2">
        <f>REPLACE(Q314,1,FIND(CHAR(10),Q314),)</f>
        <v/>
      </c>
      <c r="S314" s="3">
        <f>REPLACE(R314,1,FIND(CHAR(10),R314),)</f>
        <v/>
      </c>
      <c r="T314" s="3">
        <f>REPLACE(S314,1,FIND(CHAR(10),S314),)</f>
        <v/>
      </c>
      <c r="U314" s="3">
        <f>REPLACE(T314,1,FIND(CHAR(10),T314),)</f>
        <v/>
      </c>
      <c r="V314" s="3">
        <f>REPLACE(U314,1,FIND(CHAR(10),U314),)</f>
        <v/>
      </c>
      <c r="W314" s="3">
        <f>REPLACE(V314,1,FIND(CHAR(10),V314),)</f>
        <v/>
      </c>
      <c r="X314" s="3">
        <f>REPLACE(W314,1,FIND(CHAR(10),W314),)</f>
        <v/>
      </c>
      <c r="Y314" s="2">
        <f>K314&amp;"【Service】 If you have any questions, please feel free to contact us and we will answer your questions as soon as possible."</f>
        <v/>
      </c>
      <c r="Z314" s="3" t="inlineStr">
        <is>
          <t>best gift</t>
        </is>
      </c>
      <c r="AA314" s="3">
        <f>LEFT(S314,FIND(CHAR(10),S314)-1)</f>
        <v/>
      </c>
      <c r="AB314" s="2">
        <f>LEFT(T314,FIND(CHAR(10),T314)-1)</f>
        <v/>
      </c>
      <c r="AC314" s="2">
        <f>LEFT(U314,FIND(CHAR(10),U314)-1)</f>
        <v/>
      </c>
      <c r="AD314" s="2">
        <f>LEFT(V314,FIND(CHAR(10),V314)-1)</f>
        <v/>
      </c>
      <c r="AE314" s="2">
        <f>LEFT(W314,FIND(CHAR(10),W314)-1)</f>
        <v/>
      </c>
      <c r="AF314" s="0" t="inlineStr">
        <is>
          <t>液体,定制,纸箱,信封件-DE2,开模已回货,沃尔玛特供</t>
        </is>
      </c>
      <c r="AG314" s="0" t="inlineStr">
        <is>
          <t>white</t>
        </is>
      </c>
      <c r="AH314" s="0" t="inlineStr">
        <is>
          <t>Free Size</t>
        </is>
      </c>
      <c r="AJ314" s="0" t="inlineStr">
        <is>
          <t>Plastic</t>
        </is>
      </c>
      <c r="AK314" s="0" t="inlineStr">
        <is>
          <t>塑料</t>
        </is>
      </c>
      <c r="AL314" s="0" t="inlineStr">
        <is>
          <t>5</t>
        </is>
      </c>
      <c r="AM314" s="0" t="inlineStr">
        <is>
          <t>76</t>
        </is>
      </c>
      <c r="AN314" s="5" t="n">
        <v>0.17</v>
      </c>
      <c r="AO314" s="0" t="n">
        <v>14.99</v>
      </c>
      <c r="AP314" s="0" t="n">
        <v>5.99</v>
      </c>
      <c r="AQ314" s="0" t="n">
        <v>5.99</v>
      </c>
      <c r="AR314" s="0">
        <f>IF(VALUE(TRIM(AM314))&lt;=100,"202411999000529084",IF(VALUE(TRIM(AM314))&lt;=200,"202411999000529085",IF(VALUE(TRIM(AM314))&lt;=300,"202411999000529087",IF(VALUE(TRIM(AM314))&lt;=400,"202411999000529089",IF(VALUE(TRIM(AM314))&lt;=500,"202411999000529090",IF(VALUE(TRIM(AM314))&lt;=1000,"202411999000532718","202411999000536024"))))))</f>
        <v/>
      </c>
      <c r="AU314" s="0" t="inlineStr">
        <is>
          <t>正常</t>
        </is>
      </c>
      <c r="BA314" s="0" t="inlineStr">
        <is>
          <t>http://23.94.38.62/TGhpbjRVd1Nub3hOb3lqOHpLaDh0VEt0UEhUOWJOdStpTGEwSjl3STU2TGdyR0pMQXBkaU92WWRVODlMWTh0UEdLaWQrcllXcUJvPQ.jpg</t>
        </is>
      </c>
      <c r="BB314" s="0" t="inlineStr">
        <is>
          <t>http://23.94.38.62/K3JWYnhlQmYzUGRxNHE0YzZuaWVmdkdwS1BhRHg3OGlLV0tpbXdkbEFXK3VQSEE0KzlsYzB1WkUzQVNXd0ErV2VUeWpWcXJhK3lNPQ.jpg</t>
        </is>
      </c>
      <c r="BC314" s="0" t="inlineStr">
        <is>
          <t>http://23.94.38.62/b1UxWFkvUGNrZmx1V1hER1RkMHJSd0pqemw2bGo1TS90WWNZaEpuRmR4MWthb3BnaVRHZHBEWHhrNWxNV28rRnVkdzhiZ1VaRVVFPQ.jpg</t>
        </is>
      </c>
      <c r="BD314" s="0" t="inlineStr">
        <is>
          <t>http://23.94.38.62/NXI2VHBZRDlYUWJCZmkzR0xCOGhKU3drRU9uZzZWNG03NUY0Y2tBQzJHaXJjYTFCMVdlVFRxbE1sZnNLaklObGs4ZGNreC9Ga0pVPQ.jpg</t>
        </is>
      </c>
      <c r="BE314" s="0" t="inlineStr">
        <is>
          <t>http://23.94.38.62/M0R4eVJ6TVhVbnBjYWhabEJYN29JS1F5dUQ1eHZYZUhqcDNYYnZCSjVLSkxVS2g1Zk1HSGdvYkE5R1FtODRQV2lITWp4NjFXY3g0PQ.jpg</t>
        </is>
      </c>
      <c r="BF314" s="0" t="inlineStr">
        <is>
          <t>http://23.94.38.62/VWFVVjd4ajQvQTBGVnovWWdvVWtpZSt3ZlJ4K2t0cVdsTjVyeFRxZFJiMWUwL2wvcE9UN08vcG5kWCtUK0Z5RXl4TnVSc1dLOERFPQ.jpg</t>
        </is>
      </c>
      <c r="BG314" s="0" t="n"/>
      <c r="BH314" s="0" t="n"/>
      <c r="BI314" s="0" t="n"/>
      <c r="BJ314" s="0" t="inlineStr">
        <is>
          <t>http://23.94.38.62/MTV1NzZCc05hcTJaeE5TRFdnRllNcnVMMVpjb0xQVStBd3ZERWNhQkRLcGVqWW5WNU53cnh0YUo0VFRla1A1M3puRVlxMTdMbUpNPQ.jpg@100</t>
        </is>
      </c>
      <c r="BK314" s="0">
        <f>IF(ISBLANK(BJ314),BA314,BJ314)</f>
        <v/>
      </c>
      <c r="BL314" s="0" t="inlineStr">
        <is>
          <t>CCT241029005</t>
        </is>
      </c>
      <c r="BN314" s="0" t="inlineStr">
        <is>
          <t>Women's Care Moisturizes The Body Cleans Away Odors And Itches Firms And Gently Nourishes The Powder And Tender Care 30ml</t>
        </is>
      </c>
      <c r="BO314" s="0" t="inlineStr">
        <is>
          <t>女性护理 滋润身体 清除异味 止痒 紧致温和 滋养 粉嫩护理 30ml</t>
        </is>
      </c>
      <c r="BP314" s="0" t="inlineStr">
        <is>
          <t>女士护理慕斯30ml</t>
        </is>
      </c>
      <c r="BQ314" s="0" t="inlineStr">
        <is>
          <t>Women'S Care Mousse 30Ml</t>
        </is>
      </c>
    </row>
    <row r="315" ht="50" customHeight="1" s="1">
      <c r="A315" s="0" t="inlineStr">
        <is>
          <t>CCT241113008</t>
        </is>
      </c>
      <c r="B315" s="0" t="inlineStr">
        <is>
          <t>Herunwer</t>
        </is>
      </c>
      <c r="C315" s="0" t="inlineStr">
        <is>
          <t>2WXX20250106</t>
        </is>
      </c>
      <c r="D315" s="0" t="inlineStr">
        <is>
          <t>-</t>
        </is>
      </c>
      <c r="F315" s="0">
        <f>C315&amp;D315&amp;A315&amp;D315&amp;B315</f>
        <v/>
      </c>
      <c r="G315" s="0">
        <f>C315&amp;D315&amp;E315&amp;D315&amp;B315</f>
        <v/>
      </c>
      <c r="J315" s="0">
        <f>BN315</f>
        <v/>
      </c>
      <c r="K315" s="0" t="inlineStr">
        <is>
          <t xml:space="preserve">Herunwer </t>
        </is>
      </c>
      <c r="L315" s="0">
        <f>K315&amp;J315</f>
        <v/>
      </c>
      <c r="M315" s="0">
        <f>LEN(L315)</f>
        <v/>
      </c>
      <c r="N315" s="0" t="inlineStr">
        <is>
          <t>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t>
        </is>
      </c>
      <c r="O315" s="2">
        <f>IF(ISNUMBER(SEARCH("&lt;br&gt;Size",SUBSTITUTE(TRIM(N315),"&lt;br&gt; ","&lt;br&gt;"))),LEFT(SUBSTITUTE(TRIM(N315),"&lt;br&gt; ","&lt;br&gt;"),SEARCH("&lt;br&gt;Size",SUBSTITUTE(TRIM(N315),"&lt;br&gt; ","&lt;br&gt;"))-1),SUBSTITUTE(TRIM(N315),"&lt;br&gt; ","&lt;br&gt;"))</f>
        <v/>
      </c>
      <c r="P315" s="2">
        <f>IF(ISNUMBER(SEARCH("Size&lt;br&gt;US",O315)),LEFT(O315,SEARCH("Size&lt;br&gt;US",O315)-1),O315)</f>
        <v/>
      </c>
      <c r="Q315" s="2">
        <f>SUBSTITUTE(P315,"&lt;br&gt;",CHAR(10))</f>
        <v/>
      </c>
      <c r="R315" s="2">
        <f>REPLACE(Q315,1,FIND(CHAR(10),Q315),)</f>
        <v/>
      </c>
      <c r="S315" s="3">
        <f>REPLACE(R315,1,FIND(CHAR(10),R315),)</f>
        <v/>
      </c>
      <c r="T315" s="3">
        <f>REPLACE(S315,1,FIND(CHAR(10),S315),)</f>
        <v/>
      </c>
      <c r="U315" s="3">
        <f>REPLACE(T315,1,FIND(CHAR(10),T315),)</f>
        <v/>
      </c>
      <c r="V315" s="3">
        <f>REPLACE(U315,1,FIND(CHAR(10),U315),)</f>
        <v/>
      </c>
      <c r="W315" s="3">
        <f>REPLACE(V315,1,FIND(CHAR(10),V315),)</f>
        <v/>
      </c>
      <c r="X315" s="3">
        <f>REPLACE(W315,1,FIND(CHAR(10),W315),)</f>
        <v/>
      </c>
      <c r="Y315" s="2">
        <f>K315&amp;"【Service】 If you have any questions, please feel free to contact us and we will answer your questions as soon as possible."</f>
        <v/>
      </c>
      <c r="Z315" s="3" t="inlineStr">
        <is>
          <t>best gift</t>
        </is>
      </c>
      <c r="AA315" s="3">
        <f>LEFT(S315,FIND(CHAR(10),S315)-1)</f>
        <v/>
      </c>
      <c r="AB315" s="2">
        <f>LEFT(T315,FIND(CHAR(10),T315)-1)</f>
        <v/>
      </c>
      <c r="AC315" s="2">
        <f>LEFT(U315,FIND(CHAR(10),U315)-1)</f>
        <v/>
      </c>
      <c r="AD315" s="2">
        <f>LEFT(V315,FIND(CHAR(10),V315)-1)</f>
        <v/>
      </c>
      <c r="AE315" s="2">
        <f>LEFT(W315,FIND(CHAR(10),W315)-1)</f>
        <v/>
      </c>
      <c r="AF315" s="0" t="inlineStr">
        <is>
          <t>膏体,视频,纸箱,信封件-FR,信封件-JP</t>
        </is>
      </c>
      <c r="AG315" s="0" t="inlineStr">
        <is>
          <t>white</t>
        </is>
      </c>
      <c r="AH315" s="0" t="inlineStr">
        <is>
          <t>Free Size</t>
        </is>
      </c>
      <c r="AJ315" s="0" t="inlineStr">
        <is>
          <t>Plastic</t>
        </is>
      </c>
      <c r="AK315" s="0" t="inlineStr">
        <is>
          <t>塑料</t>
        </is>
      </c>
      <c r="AL315" s="0" t="inlineStr">
        <is>
          <t>5</t>
        </is>
      </c>
      <c r="AM315" s="0" t="inlineStr">
        <is>
          <t>32</t>
        </is>
      </c>
      <c r="AN315" s="5" t="n">
        <v>0.07000000000000001</v>
      </c>
      <c r="AO315" s="0" t="n">
        <v>13.99</v>
      </c>
      <c r="AP315" s="0" t="n">
        <v>5.5</v>
      </c>
      <c r="AQ315" s="0" t="n">
        <v>4.99</v>
      </c>
      <c r="AR315" s="0">
        <f>IF(VALUE(TRIM(AM315))&lt;=100,"202411999000529084",IF(VALUE(TRIM(AM315))&lt;=200,"202411999000529085",IF(VALUE(TRIM(AM315))&lt;=300,"202411999000529087",IF(VALUE(TRIM(AM315))&lt;=400,"202411999000529089",IF(VALUE(TRIM(AM315))&lt;=500,"202411999000529090",IF(VALUE(TRIM(AM315))&lt;=1000,"202411999000532718","202411999000536024"))))))</f>
        <v/>
      </c>
      <c r="AU315" s="0" t="inlineStr">
        <is>
          <t>正常</t>
        </is>
      </c>
      <c r="BA315" s="0" t="inlineStr">
        <is>
          <t>http://23.94.38.62/Zm1iQlRlQ2didjBIMUVrN2pHVHVrK1R3WWpaWHlHV3Nsdm9UeENQRzdEYms0cEl2T1ZGY2xNYVc4K3JhdDV5bXFBc1Z2dUxuSEM0PQ.jpg</t>
        </is>
      </c>
      <c r="BB315" s="0" t="inlineStr">
        <is>
          <t>http://23.94.38.62/QTlYeHVOaXc3RkY1S0tpbEFvbis4dzhhT2NxaE54bk56QWZZeXNrU3I1RWFRTEdmaTkrVkNUbVZsQ2JtMUZlMXQ4OC96MVJ0dlo4PQ.jpg</t>
        </is>
      </c>
      <c r="BC315" s="0" t="inlineStr">
        <is>
          <t>http://23.94.38.62/aFVpYVpCNDlIRDdER2JmU3BpaVVWWUovS1pBTk4zQjhpSThTaGtyUUpQRUF4akdQbCs2NFlHOGc3bVF3a0srb0pCY3dlQkRWNFU4PQ.jpg</t>
        </is>
      </c>
      <c r="BD315" s="0" t="inlineStr">
        <is>
          <t>http://23.94.38.62/eWFRS3ZMSFUrRDdXckc2WmZKSHFnNmVzNWV4MHY2K29iVHRIUmpQWWxrbmhZYUZCVjlNT3FEWGpZYm9WaThsSFBnQTI5dnFIZG9zPQ.jpg</t>
        </is>
      </c>
      <c r="BE315" s="0" t="inlineStr">
        <is>
          <t>http://23.94.38.62/YWJYajlVL3RWazA2cThiRDU3My84ZUZCaVQ0ZnEzZk96RS9ZWDhtUkp5cWVKdXZISm1tNUFnc2hHVHRDRGdlK2tVVFZndkpkMklJPQ.jpg</t>
        </is>
      </c>
      <c r="BF315" s="0" t="inlineStr">
        <is>
          <t>http://23.94.38.62/aUE3YUlEM3RNTVVLUkVLMHNKYXNuemg4ZEtiaVExVVB0VmYvZi9meHA4emVjckNRK3JCWi9nU3I3bEgxcmlFRDhPNzBpZmxrU1FRPQ.jpg</t>
        </is>
      </c>
      <c r="BG315" s="0" t="inlineStr">
        <is>
          <t>http://23.94.38.62/d0NRRlY5eHBseFdwMDRVOEpBTDdPdjdmdUM2RktJRE9RZWJRSTcxM2dxU05EdThWWjQ0cUIrRnVFL0dZdEJQMTNML1JGZHh5SHYwPQ.jpg</t>
        </is>
      </c>
      <c r="BH315" s="0" t="inlineStr">
        <is>
          <t>http://23.94.38.62/aThWTkhEa0EzOW9zZ0UyZmRuemRwenF2QzBaRzNmT3g0eHJIMUtES0ptQ1VwNlIrdDhtUHJUMTcrMTQwMkFBc3hCZ09saXNvbkJrPQ.jpg</t>
        </is>
      </c>
      <c r="BI315" s="0" t="inlineStr">
        <is>
          <t>http://23.94.38.62/RkUxdzJkcDFvemppbFRiU2FaUDdwMkFBY2VyYmZiNm00R25UR2ZNZ25ROGhsVTlKYjZXME1NR24xaC8wK2svUXRwbDhKcWRvcEVjPQ.jpg</t>
        </is>
      </c>
      <c r="BJ315" s="0" t="inlineStr">
        <is>
          <t>http://23.94.38.62/aXdLU2ZHeVJEWUtTdkFRUGVsb2VXNHBHZTV4TVNFdHM5ZEhpVTI3czQ5VzdTa0RTQTJ4RTlKU0Z5T0JFbkw5bFN2U0NocTVBQU9VPQ.jpg@100</t>
        </is>
      </c>
      <c r="BK315" s="0">
        <f>IF(ISBLANK(BJ315),BA315,BJ315)</f>
        <v/>
      </c>
      <c r="BL315" s="0" t="inlineStr">
        <is>
          <t>CCT241113008</t>
        </is>
      </c>
      <c r="BN315" s="0" t="inlineStr">
        <is>
          <t>Men's Care Gel Moisturizes The Body Cleans Away Odors And Itches Firms And Gently Nourishes The Powder And Tender Care Gel 20g</t>
        </is>
      </c>
      <c r="BO315" s="0" t="inlineStr">
        <is>
          <t>男士护理凝胶滋润身体清洁除臭止痒紧致温和滋养粉嫩护理凝胶20g</t>
        </is>
      </c>
      <c r="BP315" s="0" t="inlineStr">
        <is>
          <t>男士护理凝胶20g</t>
        </is>
      </c>
      <c r="BQ315" s="0" t="inlineStr">
        <is>
          <t>Men'S Care Gel 20G</t>
        </is>
      </c>
    </row>
    <row r="316" ht="50" customHeight="1" s="1">
      <c r="A316" s="0" t="inlineStr">
        <is>
          <t>CCT241121003</t>
        </is>
      </c>
      <c r="B316" s="0" t="inlineStr">
        <is>
          <t>Herunwer</t>
        </is>
      </c>
      <c r="C316" s="0" t="inlineStr">
        <is>
          <t>2WXX20250106</t>
        </is>
      </c>
      <c r="D316" s="0" t="inlineStr">
        <is>
          <t>-</t>
        </is>
      </c>
      <c r="E316" s="0" t="n"/>
      <c r="F316" s="0">
        <f>C316&amp;D316&amp;A316&amp;D316&amp;B316</f>
        <v/>
      </c>
      <c r="G316" s="0">
        <f>C316&amp;D316&amp;E316&amp;D316&amp;B316</f>
        <v/>
      </c>
      <c r="J316" s="0">
        <f>BN316</f>
        <v/>
      </c>
      <c r="K316" s="0" t="inlineStr">
        <is>
          <t xml:space="preserve">Herunwer </t>
        </is>
      </c>
      <c r="L316" s="0">
        <f>K316&amp;J316</f>
        <v/>
      </c>
      <c r="M316" s="0">
        <f>LEN(L316)</f>
        <v/>
      </c>
      <c r="N316" s="0" t="inlineStr">
        <is>
          <t>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t>
        </is>
      </c>
      <c r="O316" s="2">
        <f>IF(ISNUMBER(SEARCH("&lt;br&gt;Size",SUBSTITUTE(TRIM(N316),"&lt;br&gt; ","&lt;br&gt;"))),LEFT(SUBSTITUTE(TRIM(N316),"&lt;br&gt; ","&lt;br&gt;"),SEARCH("&lt;br&gt;Size",SUBSTITUTE(TRIM(N316),"&lt;br&gt; ","&lt;br&gt;"))-1),SUBSTITUTE(TRIM(N316),"&lt;br&gt; ","&lt;br&gt;"))</f>
        <v/>
      </c>
      <c r="P316" s="2">
        <f>IF(ISNUMBER(SEARCH("Size&lt;br&gt;US",O316)),LEFT(O316,SEARCH("Size&lt;br&gt;US",O316)-1),O316)</f>
        <v/>
      </c>
      <c r="Q316" s="2">
        <f>SUBSTITUTE(P316,"&lt;br&gt;",CHAR(10))</f>
        <v/>
      </c>
      <c r="R316" s="2">
        <f>REPLACE(Q316,1,FIND(CHAR(10),Q316),)</f>
        <v/>
      </c>
      <c r="S316" s="3">
        <f>REPLACE(R316,1,FIND(CHAR(10),R316),)</f>
        <v/>
      </c>
      <c r="T316" s="3">
        <f>REPLACE(S316,1,FIND(CHAR(10),S316),)</f>
        <v/>
      </c>
      <c r="U316" s="3">
        <f>REPLACE(T316,1,FIND(CHAR(10),T316),)</f>
        <v/>
      </c>
      <c r="V316" s="3">
        <f>REPLACE(U316,1,FIND(CHAR(10),U316),)</f>
        <v/>
      </c>
      <c r="W316" s="3">
        <f>REPLACE(V316,1,FIND(CHAR(10),V316),)</f>
        <v/>
      </c>
      <c r="X316" s="3">
        <f>REPLACE(W316,1,FIND(CHAR(10),W316),)</f>
        <v/>
      </c>
      <c r="Y316" s="2">
        <f>K316&amp;"【Service】 If you have any questions, please feel free to contact us and we will answer your questions as soon as possible."</f>
        <v/>
      </c>
      <c r="Z316" s="3" t="inlineStr">
        <is>
          <t>best gift</t>
        </is>
      </c>
      <c r="AA316" s="3">
        <f>LEFT(S316,FIND(CHAR(10),S316)-1)</f>
        <v/>
      </c>
      <c r="AB316" s="2">
        <f>LEFT(T316,FIND(CHAR(10),T316)-1)</f>
        <v/>
      </c>
      <c r="AC316" s="2">
        <f>LEFT(U316,FIND(CHAR(10),U316)-1)</f>
        <v/>
      </c>
      <c r="AD316" s="2">
        <f>LEFT(V316,FIND(CHAR(10),V316)-1)</f>
        <v/>
      </c>
      <c r="AE316" s="2">
        <f>LEFT(W316,FIND(CHAR(10),W316)-1)</f>
        <v/>
      </c>
      <c r="AF316" s="0" t="inlineStr">
        <is>
          <t>膏体,定制,纸箱,信封件-DE2</t>
        </is>
      </c>
      <c r="AG316" s="0" t="inlineStr">
        <is>
          <t>white</t>
        </is>
      </c>
      <c r="AH316" s="0" t="inlineStr">
        <is>
          <t>Free Size</t>
        </is>
      </c>
      <c r="AJ316" s="0" t="inlineStr">
        <is>
          <t>Plastic</t>
        </is>
      </c>
      <c r="AK316" s="0" t="inlineStr">
        <is>
          <t>塑料</t>
        </is>
      </c>
      <c r="AL316" s="0" t="inlineStr">
        <is>
          <t>7</t>
        </is>
      </c>
      <c r="AM316" s="0" t="inlineStr">
        <is>
          <t>94</t>
        </is>
      </c>
      <c r="AN316" s="5" t="n">
        <v>0.21</v>
      </c>
      <c r="AO316" s="0" t="n">
        <v>16.99</v>
      </c>
      <c r="AP316" s="0" t="n">
        <v>6.64</v>
      </c>
      <c r="AQ316" s="0" t="n">
        <v>6.99</v>
      </c>
      <c r="AR316" s="0">
        <f>IF(VALUE(TRIM(AM316))&lt;=100,"202411999000529084",IF(VALUE(TRIM(AM316))&lt;=200,"202411999000529085",IF(VALUE(TRIM(AM316))&lt;=300,"202411999000529087",IF(VALUE(TRIM(AM316))&lt;=400,"202411999000529089",IF(VALUE(TRIM(AM316))&lt;=500,"202411999000529090",IF(VALUE(TRIM(AM316))&lt;=1000,"202411999000532718","202411999000536024"))))))</f>
        <v/>
      </c>
      <c r="AU316" s="0" t="inlineStr">
        <is>
          <t>正常</t>
        </is>
      </c>
      <c r="BA316" s="0" t="inlineStr">
        <is>
          <t>http://23.94.38.62/cm5LdTljYklXZHZ1eVhEcXFLczN0T0M5WnBEMzNQbU41U1NjSmlrVzA0RzFiZVhjaGdOZXJ0UnF1b1BJaks3RVVYZ3crT3lneEE4PQ.jpg</t>
        </is>
      </c>
      <c r="BB316" s="0" t="inlineStr">
        <is>
          <t>http://23.94.38.62/a01lWkpPL2hFYmVCK2EvMUloVE1BM3RuRGVhR3JvY3p1QlpjVkhNNWVmRnRrRURBcGVJaytaRXNHSHE5dURUc0Z6NVhUbU9yWkFZPQ.jpg</t>
        </is>
      </c>
      <c r="BC316" s="0" t="inlineStr">
        <is>
          <t>http://23.94.38.62/ZkE1K1g4YnFLcVpnS21RT1FtdHkzWWlLRmRWUm90Ykw5WDUvT0orUnlZWHhuRnorekJtdkVSd1EwajlLSDJJbE9oSDVPSHVLQjU4PQ.jpg</t>
        </is>
      </c>
      <c r="BD316" s="0" t="inlineStr">
        <is>
          <t>http://23.94.38.62/SkpUSVFodi9qN2VMNW8xVnBFcjgxbVlrejNkT0VJbUczaU0rUkErU0lqRjhwK3oxb0l5NVJUMVpISkduSElpRHNDK01iWm1XUWdvPQ.jpg</t>
        </is>
      </c>
      <c r="BE316" s="0" t="inlineStr">
        <is>
          <t>http://23.94.38.62/ak00NUJyL1RoOHl1MUxuRnl6VHJYRysxL0l5YkpJVlZPN0gyaklZaTJkNHUyU1VtWWtaT2xJUTNkNzNnTUYyMXhRQk1xWDQvMlNjPQ.jpg</t>
        </is>
      </c>
      <c r="BF316" s="0" t="inlineStr">
        <is>
          <t>http://23.94.38.62/WGpMVmFORFp1L1ZPdER5Yi93bjFlU2ZqVVRTZ1NndTJRVVFyUmcxZzBGSW9MS3FCamFXZmRSRjhMcHJ4TnpHdzAvMVZKK0NMT0FzPQ.jpg</t>
        </is>
      </c>
      <c r="BG316" s="0" t="inlineStr">
        <is>
          <t>http://23.94.38.62/TkN3ZDBrODlHZzh4ajhhTDJELzFzWGJOQUhIYkNtM3RicTNVQ1NiZmxOQXZtWFJzbFc5bXBKOFhhNjZZVTJLTzVNbm5sMER6a1hrPQ.jpg</t>
        </is>
      </c>
      <c r="BH316" s="0" t="inlineStr">
        <is>
          <t>http://23.94.38.62/WExtTS9JMHJnZHFFYkdWR0dLU3JDSzlPcXZtbE1FTVFQV3ZrNE9vb0xXOW0zYzZ6WFJYK2w4Vm1GZmV4S3ptbnM3ZkorOVZmTGlZPQ.jpg</t>
        </is>
      </c>
      <c r="BI316" s="0" t="inlineStr">
        <is>
          <t>http://23.94.38.62/ZHpqT255Q3ZESXJJS0NEdGhnOGVmVkRGSEZ5ZENReVhrZU15bGlaUThrdTdKVFlNVmhUUEtuYzZVYU4wczYxUm9GcUlnZXB4ZTd3PQ.jpg</t>
        </is>
      </c>
      <c r="BJ316" s="0" t="inlineStr">
        <is>
          <t>http://23.94.38.62/eWs3TjFLeTRwa2FXME8weGxOZHZ1VThsR2JqK1V5WEhVWkNJQ1VBcE9JL21jT0RwWVlVTlJrS0xZVGVneHlYdG0yZitNdytXQjZrPQ.jpg@100</t>
        </is>
      </c>
      <c r="BK316" s="0">
        <f>IF(ISBLANK(BJ316),BA316,BJ316)</f>
        <v/>
      </c>
      <c r="BL316" s="0" t="inlineStr">
        <is>
          <t>CCT241121003</t>
        </is>
      </c>
      <c r="BN316" s="0" t="inlineStr">
        <is>
          <t>Breast Care Cream Moisturizing Massage Breast Cream Whitening Cream 50ml</t>
        </is>
      </c>
      <c r="BO316" s="0" t="inlineStr">
        <is>
          <t>乳房护理霜保湿按摩乳房霜美白霜50ml</t>
        </is>
      </c>
      <c r="BP316" s="0" t="inlineStr">
        <is>
          <t>胸部护理乳液50ml</t>
        </is>
      </c>
      <c r="BQ316" s="0" t="inlineStr">
        <is>
          <t>Breast Care Lotion 50Ml</t>
        </is>
      </c>
    </row>
    <row r="317" ht="50" customHeight="1" s="1">
      <c r="A317" s="0" t="inlineStr">
        <is>
          <t>TYX241026005</t>
        </is>
      </c>
      <c r="B317" s="0" t="inlineStr">
        <is>
          <t>Herunwer</t>
        </is>
      </c>
      <c r="C317" s="0" t="inlineStr">
        <is>
          <t>2WXX20250106</t>
        </is>
      </c>
      <c r="D317" s="0" t="inlineStr">
        <is>
          <t>-</t>
        </is>
      </c>
      <c r="E317" s="0" t="n"/>
      <c r="F317" s="0">
        <f>C317&amp;D317&amp;A317&amp;D317&amp;B317</f>
        <v/>
      </c>
      <c r="G317" s="0">
        <f>C317&amp;D317&amp;E317&amp;D317&amp;B317</f>
        <v/>
      </c>
      <c r="J317" s="0">
        <f>BN317</f>
        <v/>
      </c>
      <c r="K317" s="0" t="inlineStr">
        <is>
          <t xml:space="preserve">Herunwer </t>
        </is>
      </c>
      <c r="L317" s="0">
        <f>K317&amp;J317</f>
        <v/>
      </c>
      <c r="M317" s="0">
        <f>LEN(L317)</f>
        <v/>
      </c>
      <c r="N317" s="0" t="inlineStr">
        <is>
          <t>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t>
        </is>
      </c>
      <c r="O317" s="2">
        <f>IF(ISNUMBER(SEARCH("&lt;br&gt;Size",SUBSTITUTE(TRIM(N317),"&lt;br&gt; ","&lt;br&gt;"))),LEFT(SUBSTITUTE(TRIM(N317),"&lt;br&gt; ","&lt;br&gt;"),SEARCH("&lt;br&gt;Size",SUBSTITUTE(TRIM(N317),"&lt;br&gt; ","&lt;br&gt;"))-1),SUBSTITUTE(TRIM(N317),"&lt;br&gt; ","&lt;br&gt;"))</f>
        <v/>
      </c>
      <c r="P317" s="2">
        <f>IF(ISNUMBER(SEARCH("Size&lt;br&gt;US",O317)),LEFT(O317,SEARCH("Size&lt;br&gt;US",O317)-1),O317)</f>
        <v/>
      </c>
      <c r="Q317" s="2">
        <f>SUBSTITUTE(P317,"&lt;br&gt;",CHAR(10))</f>
        <v/>
      </c>
      <c r="R317" s="2">
        <f>REPLACE(Q317,1,FIND(CHAR(10),Q317),)</f>
        <v/>
      </c>
      <c r="S317" s="3">
        <f>REPLACE(R317,1,FIND(CHAR(10),R317),)</f>
        <v/>
      </c>
      <c r="T317" s="3">
        <f>REPLACE(S317,1,FIND(CHAR(10),S317),)</f>
        <v/>
      </c>
      <c r="U317" s="3">
        <f>REPLACE(T317,1,FIND(CHAR(10),T317),)</f>
        <v/>
      </c>
      <c r="V317" s="3">
        <f>REPLACE(U317,1,FIND(CHAR(10),U317),)</f>
        <v/>
      </c>
      <c r="W317" s="3">
        <f>REPLACE(V317,1,FIND(CHAR(10),V317),)</f>
        <v/>
      </c>
      <c r="X317" s="3">
        <f>REPLACE(W317,1,FIND(CHAR(10),W317),)</f>
        <v/>
      </c>
      <c r="Y317" s="2">
        <f>K317&amp;"【Service】 If you have any questions, please feel free to contact us and we will answer your questions as soon as possible."</f>
        <v/>
      </c>
      <c r="Z317" s="3" t="inlineStr">
        <is>
          <t>best gift</t>
        </is>
      </c>
      <c r="AA317" s="3">
        <f>LEFT(S317,FIND(CHAR(10),S317)-1)</f>
        <v/>
      </c>
      <c r="AB317" s="2">
        <f>LEFT(T317,FIND(CHAR(10),T317)-1)</f>
        <v/>
      </c>
      <c r="AC317" s="2">
        <f>LEFT(U317,FIND(CHAR(10),U317)-1)</f>
        <v/>
      </c>
      <c r="AD317" s="2">
        <f>LEFT(V317,FIND(CHAR(10),V317)-1)</f>
        <v/>
      </c>
      <c r="AE317" s="2">
        <f>LEFT(W317,FIND(CHAR(10),W317)-1)</f>
        <v/>
      </c>
      <c r="AF317" s="0" t="inlineStr">
        <is>
          <t>膏体,圣诞节产品,定制,纸箱</t>
        </is>
      </c>
      <c r="AG317" s="0" t="inlineStr">
        <is>
          <t>white</t>
        </is>
      </c>
      <c r="AH317" s="0" t="inlineStr">
        <is>
          <t>Free Size</t>
        </is>
      </c>
      <c r="AJ317" s="0" t="inlineStr">
        <is>
          <t>Plastic</t>
        </is>
      </c>
      <c r="AK317" s="0" t="inlineStr">
        <is>
          <t>塑料</t>
        </is>
      </c>
      <c r="AL317" s="0" t="inlineStr">
        <is>
          <t>12</t>
        </is>
      </c>
      <c r="AM317" s="0" t="inlineStr">
        <is>
          <t>135</t>
        </is>
      </c>
      <c r="AN317" s="5" t="n">
        <v>0.3</v>
      </c>
      <c r="AO317" s="0" t="n">
        <v>19.99</v>
      </c>
      <c r="AP317" s="0" t="n">
        <v>7.99</v>
      </c>
      <c r="AQ317" s="0" t="n">
        <v>7.99</v>
      </c>
      <c r="AR317" s="0">
        <f>IF(VALUE(TRIM(AM317))&lt;=100,"202411999000529084",IF(VALUE(TRIM(AM317))&lt;=200,"202411999000529085",IF(VALUE(TRIM(AM317))&lt;=300,"202411999000529087",IF(VALUE(TRIM(AM317))&lt;=400,"202411999000529089",IF(VALUE(TRIM(AM317))&lt;=500,"202411999000529090",IF(VALUE(TRIM(AM317))&lt;=1000,"202411999000532718","202411999000536024"))))))</f>
        <v/>
      </c>
      <c r="AU317" s="0" t="inlineStr">
        <is>
          <t>正常</t>
        </is>
      </c>
      <c r="BA317" s="0" t="inlineStr">
        <is>
          <t>http://23.94.38.62/cTlWTHpoWDV6NjJlVnZURTlodmF4bjZRSDVqeTJYeldxcFVqU2RNMFBMS2xoTVBMNkJRREFRbnYvaWYvQnJ4L3Axa3JmL24yTzlNPQ.jpg</t>
        </is>
      </c>
      <c r="BB317" s="0" t="inlineStr">
        <is>
          <t>http://23.94.38.62/LzRKQ1FDSEdHMDM2TkhRMW04bHA5ZXgrOHFpc0toRDNjMnRFRld0ZGtkQnF2OTVNdHNqRjkreW9JOE9ySXJoa1QveFVNR1c2Z1ZvPQ.jpg</t>
        </is>
      </c>
      <c r="BC317" s="0" t="inlineStr">
        <is>
          <t>http://23.94.38.62/Nm1EbS9YNnFqY01RUnA0aEJlZWdzeXJyemNBV2lCRHUzaHJkbUNPaDFkdzc4ejFmNzdnZk5wV1NHK0NNbnoxSzc5UEV1aDBrOUd3PQ.jpg</t>
        </is>
      </c>
      <c r="BD317" s="0" t="inlineStr">
        <is>
          <t>http://23.94.38.62/TWhaMmN4RlUvUC9XT2ZreHhuY1FUaW5JVkVKTERJS1M2UTdDZVJPQUMzMEp5K2JUeWdFT2s5ZlhBZzJpL0U5aEFYN1hiekpSVnhBPQ.jpg</t>
        </is>
      </c>
      <c r="BE317" s="0" t="inlineStr">
        <is>
          <t>http://23.94.38.62/MHh2QlRIVlM5cU5ScVVWL1Y1RjNTYWlDQ1J0cVRMM3pWbE1Qc2V6NU9CdEMvck1KOEVybVBmLzg5cFo1eXozdFRhL2plcTJLMU1BPQ.jpg</t>
        </is>
      </c>
      <c r="BF317" s="0" t="inlineStr">
        <is>
          <t>http://23.94.38.62/MU1oNnRTQXRNYlgxd2lJdWx1dnBtV0hpVmIxUFdpTHFCUEdKOFVpcTVuclJ5am1haFUzam9xQXcxclpKYmpXNWdMTlRFZlVwWW9VPQ.jpg</t>
        </is>
      </c>
      <c r="BG317" s="0" t="inlineStr">
        <is>
          <t>http://23.94.38.62/WmtVNUlveDFMK3pCNFhjaTdNOGJYa2d6c2pFNldSUytOZkZFREJCMnZLTE9yUm13RU1TckUwdTlzaUhZeHR5OFd0Sk5na3ROQnBrPQ.jpg</t>
        </is>
      </c>
      <c r="BH317" s="0" t="inlineStr">
        <is>
          <t>http://23.94.38.62/YnI3UjR0QmhqWDNJd2t1c2EwRnRHWTBLbnRsUzkzeDJkZ2lGdVpRbkJkOS9qS0dpTWU4bnZBdkhTWERqVWFHb2t4ajBYSmt2UmxrPQ.jpg</t>
        </is>
      </c>
      <c r="BI317" s="0" t="inlineStr">
        <is>
          <t>http://23.94.38.62/emFlS1JCMEx0Y2ZNQzVOSFREMFdFMkdEbCtFMTZvMitBTTB0WGJ0ZjFsdnI1T0Yvc2o0ZGtjTUtrQTBNd0cwcjRVODhQMUFPWmNRPQ.jpg</t>
        </is>
      </c>
      <c r="BJ317" s="0" t="inlineStr">
        <is>
          <t>http://23.94.38.62/YW1GVnFzTVFUVy8rYnhMYnN3RFFzdDJsaWlyemxPcitaVVJwNTZ2aDkxUVNEWkhUbmVnc1JnNDczYndYYm9qQ2t2c09aaC9LN3FZPQ.jpg@100</t>
        </is>
      </c>
      <c r="BK317" s="0">
        <f>IF(ISBLANK(BJ317),BA317,BJ317)</f>
        <v/>
      </c>
      <c r="BL317" s="0" t="inlineStr">
        <is>
          <t>TYX241026005</t>
        </is>
      </c>
      <c r="BN317" s="0" t="inlineStr">
        <is>
          <t>Christmas Colored Shower Ball Bubble Shower Fragrances Moisturizing Floral Fragrances Long-lasting Fragrances Plant Cleaning Colorful Shower Ball</t>
        </is>
      </c>
      <c r="BO317" s="0" t="inlineStr">
        <is>
          <t>圣诞彩色沐浴球泡泡沐浴露香水保湿花香型持久留香植物清洁彩色沐浴球</t>
        </is>
      </c>
      <c r="BP317" s="0" t="inlineStr">
        <is>
          <t>圣诞沐浴球套装</t>
        </is>
      </c>
      <c r="BQ317" s="0" t="inlineStr">
        <is>
          <t>Christmas Bath Ball Set</t>
        </is>
      </c>
    </row>
    <row r="318" ht="50" customHeight="1" s="1">
      <c r="A318" s="0" t="inlineStr">
        <is>
          <t>TYX241029004</t>
        </is>
      </c>
      <c r="B318" s="0" t="inlineStr">
        <is>
          <t>Herunwer</t>
        </is>
      </c>
      <c r="C318" s="0" t="inlineStr">
        <is>
          <t>2WXX20250106</t>
        </is>
      </c>
      <c r="D318" s="0" t="inlineStr">
        <is>
          <t>-</t>
        </is>
      </c>
      <c r="E318" s="0" t="n"/>
      <c r="F318" s="0">
        <f>C318&amp;D318&amp;A318&amp;D318&amp;B318</f>
        <v/>
      </c>
      <c r="G318" s="0">
        <f>C318&amp;D318&amp;E318&amp;D318&amp;B318</f>
        <v/>
      </c>
      <c r="J318" s="0">
        <f>BN318</f>
        <v/>
      </c>
      <c r="K318" s="0" t="inlineStr">
        <is>
          <t xml:space="preserve">Herunwer </t>
        </is>
      </c>
      <c r="L318" s="0">
        <f>K318&amp;J318</f>
        <v/>
      </c>
      <c r="M318" s="0">
        <f>LEN(L318)</f>
        <v/>
      </c>
      <c r="N318" s="0" t="inlineStr">
        <is>
          <t>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t>
        </is>
      </c>
      <c r="O318" s="2">
        <f>IF(ISNUMBER(SEARCH("&lt;br&gt;Size",SUBSTITUTE(TRIM(N318),"&lt;br&gt; ","&lt;br&gt;"))),LEFT(SUBSTITUTE(TRIM(N318),"&lt;br&gt; ","&lt;br&gt;"),SEARCH("&lt;br&gt;Size",SUBSTITUTE(TRIM(N318),"&lt;br&gt; ","&lt;br&gt;"))-1),SUBSTITUTE(TRIM(N318),"&lt;br&gt; ","&lt;br&gt;"))</f>
        <v/>
      </c>
      <c r="P318" s="2">
        <f>IF(ISNUMBER(SEARCH("Size&lt;br&gt;US",O318)),LEFT(O318,SEARCH("Size&lt;br&gt;US",O318)-1),O318)</f>
        <v/>
      </c>
      <c r="Q318" s="2">
        <f>SUBSTITUTE(P318,"&lt;br&gt;",CHAR(10))</f>
        <v/>
      </c>
      <c r="R318" s="2">
        <f>REPLACE(Q318,1,FIND(CHAR(10),Q318),)</f>
        <v/>
      </c>
      <c r="S318" s="3">
        <f>REPLACE(R318,1,FIND(CHAR(10),R318),)</f>
        <v/>
      </c>
      <c r="T318" s="3">
        <f>REPLACE(S318,1,FIND(CHAR(10),S318),)</f>
        <v/>
      </c>
      <c r="U318" s="3">
        <f>REPLACE(T318,1,FIND(CHAR(10),T318),)</f>
        <v/>
      </c>
      <c r="V318" s="3">
        <f>REPLACE(U318,1,FIND(CHAR(10),U318),)</f>
        <v/>
      </c>
      <c r="W318" s="3">
        <f>REPLACE(V318,1,FIND(CHAR(10),V318),)</f>
        <v/>
      </c>
      <c r="X318" s="3">
        <f>REPLACE(W318,1,FIND(CHAR(10),W318),)</f>
        <v/>
      </c>
      <c r="Y318" s="2">
        <f>K318&amp;"【Service】 If you have any questions, please feel free to contact us and we will answer your questions as soon as possible."</f>
        <v/>
      </c>
      <c r="Z318" s="3" t="inlineStr">
        <is>
          <t>best gift</t>
        </is>
      </c>
      <c r="AA318" s="3">
        <f>LEFT(S318,FIND(CHAR(10),S318)-1)</f>
        <v/>
      </c>
      <c r="AB318" s="2">
        <f>LEFT(T318,FIND(CHAR(10),T318)-1)</f>
        <v/>
      </c>
      <c r="AC318" s="2">
        <f>LEFT(U318,FIND(CHAR(10),U318)-1)</f>
        <v/>
      </c>
      <c r="AD318" s="2">
        <f>LEFT(V318,FIND(CHAR(10),V318)-1)</f>
        <v/>
      </c>
      <c r="AE318" s="2">
        <f>LEFT(W318,FIND(CHAR(10),W318)-1)</f>
        <v/>
      </c>
      <c r="AF318" s="0" t="inlineStr">
        <is>
          <t>膏体,圣诞节产品,定制,纸箱,开模已回货</t>
        </is>
      </c>
      <c r="AG318" s="0" t="inlineStr">
        <is>
          <t>white</t>
        </is>
      </c>
      <c r="AH318" s="0" t="inlineStr">
        <is>
          <t>Free Size</t>
        </is>
      </c>
      <c r="AJ318" s="0" t="inlineStr">
        <is>
          <t>Plastic</t>
        </is>
      </c>
      <c r="AK318" s="0" t="inlineStr">
        <is>
          <t>塑料</t>
        </is>
      </c>
      <c r="AL318" s="0" t="inlineStr">
        <is>
          <t>12</t>
        </is>
      </c>
      <c r="AM318" s="0" t="inlineStr">
        <is>
          <t>170</t>
        </is>
      </c>
      <c r="AN318" s="5" t="n">
        <v>0.37</v>
      </c>
      <c r="AO318" s="0" t="n">
        <v>20.99</v>
      </c>
      <c r="AP318" s="0" t="n">
        <v>8.57</v>
      </c>
      <c r="AQ318" s="0" t="n">
        <v>8.99</v>
      </c>
      <c r="AR318" s="0">
        <f>IF(VALUE(TRIM(AM318))&lt;=100,"202411999000529084",IF(VALUE(TRIM(AM318))&lt;=200,"202411999000529085",IF(VALUE(TRIM(AM318))&lt;=300,"202411999000529087",IF(VALUE(TRIM(AM318))&lt;=400,"202411999000529089",IF(VALUE(TRIM(AM318))&lt;=500,"202411999000529090",IF(VALUE(TRIM(AM318))&lt;=1000,"202411999000532718","202411999000536024"))))))</f>
        <v/>
      </c>
      <c r="AU318" s="0" t="inlineStr">
        <is>
          <t>正常</t>
        </is>
      </c>
      <c r="BA318" s="0" t="inlineStr">
        <is>
          <t>http://23.94.38.62/SDJoNmRIT1lPaUsyckp1OUlNREZ0WVhJM0RabHhHL1g3djdqbU5vaWtodXdjWHU2MGNwZGVtSXd5TnhPN1ZqQXUvRjRuT25tVzJzPQ.jpg</t>
        </is>
      </c>
      <c r="BB318" s="0" t="inlineStr">
        <is>
          <t>http://23.94.38.62/c1ZUb2ZhTmhqeUR6UUhNYTVXN2Fpazk2QmFDWlMzemlXb2ZhRzNxdzN1TXNSd09tZDBKei9FWkh4elpkL3RNSFVib0dkKzZXZCs4PQ.jpg</t>
        </is>
      </c>
      <c r="BC318" s="0" t="inlineStr">
        <is>
          <t>http://23.94.38.62/R2xhMEp1cTgwZC9rWXNqRldHZ3J4L3FGM0xNb1lsWFpna2tRQ0l3QU5STTVUYlVYc0tkNUFES3pSQUNCdGdiY09lT1VwL1VtQnNRPQ.jpg</t>
        </is>
      </c>
      <c r="BD318" s="0" t="inlineStr">
        <is>
          <t>http://23.94.38.62/V3EzOXdhL3RIM0VrOGc0U1p5VlFPL2E1QVE2WXdEckpGdnJ3SjhNUFIvZmduQjhJUEFlVitLVkhUM001UHJNUVpTR1NLcUFOWXA4PQ.jpg</t>
        </is>
      </c>
      <c r="BE318" s="0" t="inlineStr">
        <is>
          <t>http://23.94.38.62/WWxXWkJrWXo4TTVMN3BUZG5ra014UitLeWlZN0c0b1c5U3QraFlFWDNvWTdKcTk2Y3NkQndDcjczdTRsVFhkd3pzTEJGR1VvUmJ3PQ.jpg</t>
        </is>
      </c>
      <c r="BF318" s="0" t="inlineStr">
        <is>
          <t>http://23.94.38.62/VXBKVkR0MUNCRXhQT3dFLzMrSGlSQVltTkpqL0wwQlhmWlU4czBiUVoweEtRR3FEZ2pUeW9BV1F6ankvTmo4NjF3a2FSNjluNDZZPQ.jpg</t>
        </is>
      </c>
      <c r="BG318" s="0" t="inlineStr">
        <is>
          <t>http://23.94.38.62/UmhqdTdldDlKNXQ1MXdpVkxjUHdzM1NFVjA4UmNKTGh0TGkyRE1QdDcvZVRXMmJsTzV2ekJHZmRvdlluNFdvd2RnT1g3MzQ1TGQwPQ.jpg</t>
        </is>
      </c>
      <c r="BH318" s="0" t="inlineStr">
        <is>
          <t>http://23.94.38.62/MDljRU44U2pSaU5vTTFPSUl2YW1GT0laSWt3RjhWUzdIMjJBZmVFM1YvUnFPcVZTSWFzaXUwSUJwY0pFUmtIc3VDV1lLNVNxTVlBPQ.jpg</t>
        </is>
      </c>
      <c r="BI318" s="0" t="inlineStr">
        <is>
          <t>http://23.94.38.62/YWNVWnZFc1A5bUJPcmFSRE82ay81V1IvZjB5Z0U1d285U1ZHU0ZHU2NiSFRvT0toYXY0UFJuMVVVaFJ6QVFiMk9IUWp6NjZOY2c4PQ.jpg</t>
        </is>
      </c>
      <c r="BJ318" s="0" t="inlineStr">
        <is>
          <t>http://23.94.38.62/K1BDYjBYYkpjWktZb1RnQ0pZdXdlSEFnYnpSZldmWm1XbStLK0R1S283amNlalNvWU9lWkxwUHV6ZXpGOTNMQktsMzlsYnNyR0pRPQ.jpg@100</t>
        </is>
      </c>
      <c r="BK318" s="0">
        <f>IF(ISBLANK(BJ318),BA318,BJ318)</f>
        <v/>
      </c>
      <c r="BL318" s="0" t="inlineStr">
        <is>
          <t>TYX241029004</t>
        </is>
      </c>
      <c r="BN318" s="0" t="inlineStr">
        <is>
          <t>Christmas Colored Shower Ball Bubble Shower Fragrances Moisturizing Floral Fragrances Long-lasting Fragrances Plant Cleaning Colorful Shower Ball</t>
        </is>
      </c>
      <c r="BO318" s="0" t="inlineStr">
        <is>
          <t>圣诞彩色沐浴球泡泡沐浴露香水保湿花香型持久留香植物清洁彩色沐浴球</t>
        </is>
      </c>
      <c r="BP318" s="0" t="inlineStr">
        <is>
          <t>圣诞沐浴球套装</t>
        </is>
      </c>
      <c r="BQ318" s="0" t="inlineStr">
        <is>
          <t>Christmas Bath Ball Set</t>
        </is>
      </c>
    </row>
    <row r="319" ht="50" customHeight="1" s="1">
      <c r="A319" s="0" t="inlineStr">
        <is>
          <t>GHM241109002</t>
        </is>
      </c>
      <c r="B319" s="0" t="inlineStr">
        <is>
          <t>Herunwer</t>
        </is>
      </c>
      <c r="C319" s="0" t="inlineStr">
        <is>
          <t>2WXX20250106</t>
        </is>
      </c>
      <c r="D319" s="0" t="inlineStr">
        <is>
          <t>-</t>
        </is>
      </c>
      <c r="F319" s="0">
        <f>C319&amp;D319&amp;A319&amp;D319&amp;B319</f>
        <v/>
      </c>
      <c r="G319" s="0">
        <f>C319&amp;D319&amp;E319&amp;D319&amp;B319</f>
        <v/>
      </c>
      <c r="J319" s="0">
        <f>BN319</f>
        <v/>
      </c>
      <c r="K319" s="0" t="inlineStr">
        <is>
          <t xml:space="preserve">Herunwer </t>
        </is>
      </c>
      <c r="L319" s="0">
        <f>K319&amp;J319</f>
        <v/>
      </c>
      <c r="M319" s="0">
        <f>LEN(L319)</f>
        <v/>
      </c>
      <c r="N319" s="0" t="inlineStr">
        <is>
          <t>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19" s="2">
        <f>IF(ISNUMBER(SEARCH("&lt;br&gt;Size",SUBSTITUTE(TRIM(N319),"&lt;br&gt; ","&lt;br&gt;"))),LEFT(SUBSTITUTE(TRIM(N319),"&lt;br&gt; ","&lt;br&gt;"),SEARCH("&lt;br&gt;Size",SUBSTITUTE(TRIM(N319),"&lt;br&gt; ","&lt;br&gt;"))-1),SUBSTITUTE(TRIM(N319),"&lt;br&gt; ","&lt;br&gt;"))</f>
        <v/>
      </c>
      <c r="P319" s="2">
        <f>IF(ISNUMBER(SEARCH("Size&lt;br&gt;US",O319)),LEFT(O319,SEARCH("Size&lt;br&gt;US",O319)-1),O319)</f>
        <v/>
      </c>
      <c r="Q319" s="2">
        <f>SUBSTITUTE(P319,"&lt;br&gt;",CHAR(10))</f>
        <v/>
      </c>
      <c r="R319" s="2">
        <f>REPLACE(Q319,1,FIND(CHAR(10),Q319),)</f>
        <v/>
      </c>
      <c r="S319" s="3">
        <f>REPLACE(R319,1,FIND(CHAR(10),R319),)</f>
        <v/>
      </c>
      <c r="T319" s="3">
        <f>REPLACE(S319,1,FIND(CHAR(10),S319),)</f>
        <v/>
      </c>
      <c r="U319" s="3">
        <f>REPLACE(T319,1,FIND(CHAR(10),T319),)</f>
        <v/>
      </c>
      <c r="V319" s="3">
        <f>REPLACE(U319,1,FIND(CHAR(10),U319),)</f>
        <v/>
      </c>
      <c r="W319" s="3">
        <f>REPLACE(V319,1,FIND(CHAR(10),V319),)</f>
        <v/>
      </c>
      <c r="X319" s="3">
        <f>REPLACE(W319,1,FIND(CHAR(10),W319),)</f>
        <v/>
      </c>
      <c r="Y319" s="2">
        <f>K319&amp;"【Service】 If you have any questions, please feel free to contact us and we will answer your questions as soon as possible."</f>
        <v/>
      </c>
      <c r="Z319" s="3" t="inlineStr">
        <is>
          <t>best gift</t>
        </is>
      </c>
      <c r="AA319" s="3">
        <f>LEFT(S319,FIND(CHAR(10),S319)-1)</f>
        <v/>
      </c>
      <c r="AB319" s="2">
        <f>LEFT(T319,FIND(CHAR(10),T319)-1)</f>
        <v/>
      </c>
      <c r="AC319" s="2">
        <f>LEFT(U319,FIND(CHAR(10),U319)-1)</f>
        <v/>
      </c>
      <c r="AD319" s="2">
        <f>LEFT(V319,FIND(CHAR(10),V319)-1)</f>
        <v/>
      </c>
      <c r="AE319" s="2">
        <f>LEFT(W319,FIND(CHAR(10),W319)-1)</f>
        <v/>
      </c>
      <c r="AF319" s="0" t="inlineStr">
        <is>
          <t>液体,膏体,定制,纸箱,日历,圣诞节产品,高价值</t>
        </is>
      </c>
      <c r="AG319" s="0" t="inlineStr">
        <is>
          <t>color</t>
        </is>
      </c>
      <c r="AH319" s="0" t="inlineStr">
        <is>
          <t>Free Size</t>
        </is>
      </c>
      <c r="AJ319" s="0" t="inlineStr">
        <is>
          <t>Plastic</t>
        </is>
      </c>
      <c r="AK319" s="0" t="inlineStr">
        <is>
          <t>塑料</t>
        </is>
      </c>
      <c r="AL319" s="0" t="inlineStr">
        <is>
          <t>58</t>
        </is>
      </c>
      <c r="AM319" s="0" t="inlineStr">
        <is>
          <t>800</t>
        </is>
      </c>
      <c r="AN319" s="5" t="n">
        <v>1.76</v>
      </c>
      <c r="AO319" s="0" t="n">
        <v>62.99</v>
      </c>
      <c r="AP319" s="0" t="n">
        <v>25.01</v>
      </c>
      <c r="AQ319" s="0" t="n">
        <v>24.99</v>
      </c>
      <c r="AR319" s="0">
        <f>IF(VALUE(TRIM(AM319))&lt;=100,"202411999000529084",IF(VALUE(TRIM(AM319))&lt;=200,"202411999000529085",IF(VALUE(TRIM(AM319))&lt;=300,"202411999000529087",IF(VALUE(TRIM(AM319))&lt;=400,"202411999000529089",IF(VALUE(TRIM(AM319))&lt;=500,"202411999000529090",IF(VALUE(TRIM(AM319))&lt;=1000,"202411999000532718","202411999000536024"))))))</f>
        <v/>
      </c>
      <c r="AU319" s="0" t="inlineStr">
        <is>
          <t>正常</t>
        </is>
      </c>
      <c r="BA319" s="0" t="inlineStr">
        <is>
          <t>http://23.94.38.62/WWhwZElVQldTZWovc3E0ZG5iUzdGOWw5VFlIdTcwOHJ2NnYvaU1SRE9nRlRlanFvMFFOTVAvQy9Kak4vYjBuM2JvL2gyUXdrU29FPQ.jpg</t>
        </is>
      </c>
      <c r="BB319" s="0" t="inlineStr">
        <is>
          <t>http://23.94.38.62/SHI0WUl1QjgrWlh2WUh1cUw5ZG1TMDIzOVljVzJ1Q1pNL0RWWGY5ME53N0lmc2NBeGpscHBJdHJGZXVDNGNVTkRDeW9Nc1FVcGZJPQ.jpg</t>
        </is>
      </c>
      <c r="BC319" s="0" t="inlineStr">
        <is>
          <t>http://23.94.38.62/aDlmNXMyV0M0MVBpT1ZSeU9wOC9RemxkRkxQUXYvamNTWXkrcS9YNlFJOHpOWlVuVkU0TFFTcXpvMW1JWW9JeEZtQTlEQjF1VkdvPQ.jpg</t>
        </is>
      </c>
      <c r="BD319" s="0" t="inlineStr">
        <is>
          <t>http://23.94.38.62/ZUhRQjVqdmhDNU4vaFRKekZpeVBCZGlzWmVNc0wrV1U3MS9ybHR5bWlPekI0Z01SZmJmajJuQ01WTHh5SU1pbEN2YkZFZG9lUTNNPQ.jpg</t>
        </is>
      </c>
      <c r="BE319" s="0" t="inlineStr">
        <is>
          <t>http://23.94.38.62/dTdhRDJUeTZmQXduU2kzOEZrRkc3U0NLZXZFQldpVXRQSGZrVlJvL1p0cC95czdKRHFLYWZBT1JYOFV2TFB0eEQzVEdsNHZONHQwPQ.jpg</t>
        </is>
      </c>
      <c r="BF319" s="0" t="inlineStr">
        <is>
          <t>http://23.94.38.62/N0YraUhuRmV5OUZ6SHgxMGU5Qktkc1E5aXZ3N1B2aTRqQ2tDcjFuOE5nNFRVSUMxNkVtN1pzbUMvbGgxdEFFRUZpVnZRSUVIeG00PQ.jpg</t>
        </is>
      </c>
      <c r="BG319" s="0" t="inlineStr">
        <is>
          <t>http://23.94.38.62/cVhudCtSSXBSclZIS09ZRVpBUDdkaUpmWFd3WGNEeUQycWZJVTFvblRmbklpczFlTXlTQlhPa1VjQjRCVFJqcDBBTEVnb1htTFRrPQ.jpg</t>
        </is>
      </c>
      <c r="BH319" s="0" t="inlineStr">
        <is>
          <t>http://23.94.38.62/MFozT2R0aWMzZnFncXJ3cjBOMHZpQ042NnovVGVQK0xWOGV0dyt5clhRVVBXWTA4MVozampsYVd1V2tDb1FwVkFUQi9rbjluZUo4PQ.jpg</t>
        </is>
      </c>
      <c r="BI319" s="0" t="inlineStr">
        <is>
          <t>http://23.94.38.62/a0c0b0RESkdMT0paTU9TNitJSEFvSnhHK2NOOTNtNmtYZVBybmZ4Tjg5aEZQbFVDNHFlWTc2MnhHdkwyQlU5bG5iVnliZ0NxYjlrPQ.jpg</t>
        </is>
      </c>
      <c r="BJ319" s="0" t="inlineStr">
        <is>
          <t>http://23.94.38.62/TjN2MWlLbXc4WmRVMWFDN1lRMHlncmNUMytnSy9pMEtZeXFVTXR2VnVER05NWHk0RzBBL1ZhTDlMa1F3R3ZiU3dtWDd6MGc2OTNNPQ.jpg@100</t>
        </is>
      </c>
      <c r="BK319" s="0">
        <f>IF(ISBLANK(BJ319),BA319,BJ319)</f>
        <v/>
      </c>
      <c r="BL319" s="0" t="inlineStr">
        <is>
          <t>GHM241109002</t>
        </is>
      </c>
      <c r="BN319" s="0" t="inlineStr">
        <is>
          <t>Christmas Arrival Calendar Makeup Gift Box Open One Box Every Day To Unlock Surprises And Expectations For The End Of The Year 50ml</t>
        </is>
      </c>
      <c r="BO319" s="0" t="inlineStr">
        <is>
          <t>圣诞到来日历彩妆礼盒每天打开一盒解锁年底惊喜与期待50ml</t>
        </is>
      </c>
      <c r="BP319" s="0" t="inlineStr">
        <is>
          <t>圣诞降临日历彩妆礼盒 50Ml</t>
        </is>
      </c>
      <c r="BQ319" s="0" t="inlineStr">
        <is>
          <t>Christmas Advent Calendar Makeup Gift Box 50Ml</t>
        </is>
      </c>
    </row>
    <row r="320" ht="50" customHeight="1" s="1">
      <c r="A320" s="0" t="inlineStr">
        <is>
          <t>LCX241112004</t>
        </is>
      </c>
      <c r="B320" s="0" t="inlineStr">
        <is>
          <t>Herunwer</t>
        </is>
      </c>
      <c r="C320" s="0" t="inlineStr">
        <is>
          <t>2WXX20250106</t>
        </is>
      </c>
      <c r="D320" s="0" t="inlineStr">
        <is>
          <t>-</t>
        </is>
      </c>
      <c r="E320" s="0" t="n"/>
      <c r="F320" s="0">
        <f>C320&amp;D320&amp;A320&amp;D320&amp;B320</f>
        <v/>
      </c>
      <c r="G320" s="0">
        <f>C320&amp;D320&amp;E320&amp;D320&amp;B320</f>
        <v/>
      </c>
      <c r="J320" s="0">
        <f>BN320</f>
        <v/>
      </c>
      <c r="K320" s="0" t="inlineStr">
        <is>
          <t xml:space="preserve">Herunwer </t>
        </is>
      </c>
      <c r="L320" s="0">
        <f>K320&amp;J320</f>
        <v/>
      </c>
      <c r="M320" s="0">
        <f>LEN(L320)</f>
        <v/>
      </c>
      <c r="N320" s="0" t="inlineStr">
        <is>
          <t>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t>
        </is>
      </c>
      <c r="O320" s="2">
        <f>IF(ISNUMBER(SEARCH("&lt;br&gt;Size",SUBSTITUTE(TRIM(N320),"&lt;br&gt; ","&lt;br&gt;"))),LEFT(SUBSTITUTE(TRIM(N320),"&lt;br&gt; ","&lt;br&gt;"),SEARCH("&lt;br&gt;Size",SUBSTITUTE(TRIM(N320),"&lt;br&gt; ","&lt;br&gt;"))-1),SUBSTITUTE(TRIM(N320),"&lt;br&gt; ","&lt;br&gt;"))</f>
        <v/>
      </c>
      <c r="P320" s="2">
        <f>IF(ISNUMBER(SEARCH("Size&lt;br&gt;US",O320)),LEFT(O320,SEARCH("Size&lt;br&gt;US",O320)-1),O320)</f>
        <v/>
      </c>
      <c r="Q320" s="2">
        <f>SUBSTITUTE(P320,"&lt;br&gt;",CHAR(10))</f>
        <v/>
      </c>
      <c r="R320" s="2">
        <f>REPLACE(Q320,1,FIND(CHAR(10),Q320),)</f>
        <v/>
      </c>
      <c r="S320" s="3">
        <f>REPLACE(R320,1,FIND(CHAR(10),R320),)</f>
        <v/>
      </c>
      <c r="T320" s="3">
        <f>REPLACE(S320,1,FIND(CHAR(10),S320),)</f>
        <v/>
      </c>
      <c r="U320" s="3">
        <f>REPLACE(T320,1,FIND(CHAR(10),T320),)</f>
        <v/>
      </c>
      <c r="V320" s="3">
        <f>REPLACE(U320,1,FIND(CHAR(10),U320),)</f>
        <v/>
      </c>
      <c r="W320" s="3">
        <f>REPLACE(V320,1,FIND(CHAR(10),V320),)</f>
        <v/>
      </c>
      <c r="X320" s="3">
        <f>REPLACE(W320,1,FIND(CHAR(10),W320),)</f>
        <v/>
      </c>
      <c r="Y320" s="2">
        <f>K320&amp;"【Service】 If you have any questions, please feel free to contact us and we will answer your questions as soon as possible."</f>
        <v/>
      </c>
      <c r="Z320" s="3" t="inlineStr">
        <is>
          <t>best gift</t>
        </is>
      </c>
      <c r="AA320" s="3">
        <f>LEFT(S320,FIND(CHAR(10),S320)-1)</f>
        <v/>
      </c>
      <c r="AB320" s="2">
        <f>LEFT(T320,FIND(CHAR(10),T320)-1)</f>
        <v/>
      </c>
      <c r="AC320" s="2">
        <f>LEFT(U320,FIND(CHAR(10),U320)-1)</f>
        <v/>
      </c>
      <c r="AD320" s="2">
        <f>LEFT(V320,FIND(CHAR(10),V320)-1)</f>
        <v/>
      </c>
      <c r="AE320" s="2">
        <f>LEFT(W320,FIND(CHAR(10),W320)-1)</f>
        <v/>
      </c>
      <c r="AF320" s="0" t="inlineStr">
        <is>
          <t>纸箱,高价值</t>
        </is>
      </c>
      <c r="AG320" s="0" t="inlineStr">
        <is>
          <t>multicolor</t>
        </is>
      </c>
      <c r="AH320" s="0" t="inlineStr">
        <is>
          <t>Free Size</t>
        </is>
      </c>
      <c r="AJ320" s="0" t="inlineStr">
        <is>
          <t>Plastic</t>
        </is>
      </c>
      <c r="AK320" s="0" t="inlineStr">
        <is>
          <t>塑料</t>
        </is>
      </c>
      <c r="AL320" s="0" t="inlineStr">
        <is>
          <t>85</t>
        </is>
      </c>
      <c r="AM320" s="0" t="inlineStr">
        <is>
          <t>1150</t>
        </is>
      </c>
      <c r="AN320" s="5" t="n">
        <v>2.54</v>
      </c>
      <c r="AO320" s="0" t="n">
        <v>88.98999999999999</v>
      </c>
      <c r="AP320" s="0" t="n">
        <v>35.44</v>
      </c>
      <c r="AQ320" s="0" t="n">
        <v>34.99</v>
      </c>
      <c r="AR320" s="0">
        <f>IF(VALUE(TRIM(AM320))&lt;=100,"202411999000529084",IF(VALUE(TRIM(AM320))&lt;=200,"202411999000529085",IF(VALUE(TRIM(AM320))&lt;=300,"202411999000529087",IF(VALUE(TRIM(AM320))&lt;=400,"202411999000529089",IF(VALUE(TRIM(AM320))&lt;=500,"202411999000529090",IF(VALUE(TRIM(AM320))&lt;=1000,"202411999000532718","202411999000536024"))))))</f>
        <v/>
      </c>
      <c r="AU320" s="0" t="inlineStr">
        <is>
          <t>正常</t>
        </is>
      </c>
      <c r="BA320" s="0" t="inlineStr">
        <is>
          <t>http://23.94.38.62/Vm1QMnpJaG5DZjc2NEJ3NDBTMUg4bFhkbDZ0YUdkUm50UEVJYjRWNDBRUmNGSWtvOEN5WTFjVjdpcEpveTdyTncwaG8zRjUyU3J3PQ.jpg</t>
        </is>
      </c>
      <c r="BB320" s="0" t="inlineStr">
        <is>
          <t>http://23.94.38.62/Ym5lNDV2Uk5hWFJCRDZNNW5LODB3TmlBaFNqODgvZ2ZoRHl1bW9JZlRsR0dSVXJ1RzhNN0IzTDNrU2dER1daRXp4RnlBTExuU0M0PQ.jpg</t>
        </is>
      </c>
      <c r="BC320" s="0" t="inlineStr">
        <is>
          <t>http://23.94.38.62/Y0U0eG5IcVVmVEkrVkVBd01ocjdhczZ2akZzYTU0Y1d4ZE9UUGxIbjJjOVVXUlpSL3ZWdTBJaUkrTzdaUmROdHdySFZTOTVhL2R3PQ.jpg</t>
        </is>
      </c>
      <c r="BD320" s="0" t="inlineStr">
        <is>
          <t>http://23.94.38.62/MFI1OFRzVkN3ckltNytyOUlTNS9RVUFhRzNsYVppTVV2MU8wVDhrcWQ5cmZWYUVMZ1lVbElISTRRNmczT3J6bnZid1dLOHl6NWpZPQ.jpg</t>
        </is>
      </c>
      <c r="BE320" s="0" t="inlineStr">
        <is>
          <t>http://23.94.38.62/TktidXlYU2orZStoazJuSGZ0Z296UkFVVU5YeC83QkdqMVFyd3dQM0ovdEpkR01CUi94eS9ldXhTYmhHR2FqU0x2enBjYVFSR1FFPQ.jpg</t>
        </is>
      </c>
      <c r="BF320" s="0" t="inlineStr">
        <is>
          <t>http://23.94.38.62/UVJ1b01Nbi9velVrOGM3VnBzM1NwcUtQeUdDSWU5Nnh5ang0K2UyMktUZU80QkU0T2lPSURydnlSeUJsd2RKNEpNM3hIQU1JUHRRPQ.jpg</t>
        </is>
      </c>
      <c r="BG320" s="0" t="inlineStr">
        <is>
          <t>http://23.94.38.62/eTN4d2locjZmcE9hQjM4aGNzZUFvU2dhMVJqcW1sc09BZGlXbit4bkprSldJTXRCbU9yNVZJazVRT1JOV2xKNktrUTg3WHI4d1Y4PQ.jpg</t>
        </is>
      </c>
      <c r="BH320" s="0" t="inlineStr">
        <is>
          <t>http://23.94.38.62/aUFidU5ucG4vaExUU2xOT291cHZualNlMEVMa055ZDBYTTVGTjgvckRwMUV2NU1HZE9lSGpKZkt1YktsZnphVEZsS3ZBVXpub2JvPQ.jpg</t>
        </is>
      </c>
      <c r="BI320" s="0" t="inlineStr">
        <is>
          <t>http://23.94.38.62/ZjhyeDFML2c1NHRyRXhjQk50NTRPN3lkaUtwVENUMnBSYWVKcjhidmN4aFRUK3VEL21yZ2hLYjRjVkNjeElNaEdlRmU1NkpNVW4wPQ.jpg</t>
        </is>
      </c>
      <c r="BJ320" s="0" t="inlineStr">
        <is>
          <t>http://23.94.38.62/RGtJYmVnUTJ1ZEhqNjZYcTBZS2JnQXpRL2t6dGljbXY0ZmZKMWdVdDM1ZE4ybHpVbW55aHVaWmt3Q1h6Y2I0RFd3UUZNTlNsdjRFPQ.jpg@100</t>
        </is>
      </c>
      <c r="BK320" s="0">
        <f>IF(ISBLANK(BJ320),BA320,BJ320)</f>
        <v/>
      </c>
      <c r="BL320" s="0" t="inlineStr">
        <is>
          <t>LCX241112004</t>
        </is>
      </c>
      <c r="BN320" s="0" t="inlineStr">
        <is>
          <t>Set 177 Color Eye Shadow Powder Blusher Lip Gloss And Face Repair Set With Brush Beginner Makeup Set</t>
        </is>
      </c>
      <c r="BO320" s="0" t="inlineStr">
        <is>
          <t>套装 177 色眼影粉腮红唇彩和面部修容套装带刷子初学者化妆套装</t>
        </is>
      </c>
      <c r="BP320" s="0" t="inlineStr">
        <is>
          <t>套装177色眼影盘腮红唇彩和修容套装附带刷子 初学者化妆套装</t>
        </is>
      </c>
      <c r="BQ320" s="0" t="inlineStr">
        <is>
          <t>Set Of 177 Color Eyeshadow Palette, Blush, Lip Gloss And Contouring Set With Brushes For Beginners Makeup Set</t>
        </is>
      </c>
    </row>
    <row r="321" ht="50" customHeight="1" s="1">
      <c r="A321" s="0" t="inlineStr">
        <is>
          <t>GHM241113003</t>
        </is>
      </c>
      <c r="B321" s="0" t="inlineStr">
        <is>
          <t>Herunwer</t>
        </is>
      </c>
      <c r="C321" s="0" t="inlineStr">
        <is>
          <t>2WXX20250106</t>
        </is>
      </c>
      <c r="D321" s="0" t="inlineStr">
        <is>
          <t>-</t>
        </is>
      </c>
      <c r="E321" s="0" t="n"/>
      <c r="F321" s="0">
        <f>C321&amp;D321&amp;A321&amp;D321&amp;B321</f>
        <v/>
      </c>
      <c r="G321" s="0">
        <f>C321&amp;D321&amp;E321&amp;D321&amp;B321</f>
        <v/>
      </c>
      <c r="J321" s="0">
        <f>BN321</f>
        <v/>
      </c>
      <c r="K321" s="0" t="inlineStr">
        <is>
          <t xml:space="preserve">Herunwer </t>
        </is>
      </c>
      <c r="L321" s="0">
        <f>K321&amp;J321</f>
        <v/>
      </c>
      <c r="M321" s="0">
        <f>LEN(L321)</f>
        <v/>
      </c>
      <c r="N321" s="0" t="inlineStr">
        <is>
          <t>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t>
        </is>
      </c>
      <c r="O321" s="2">
        <f>IF(ISNUMBER(SEARCH("&lt;br&gt;Size",SUBSTITUTE(TRIM(N321),"&lt;br&gt; ","&lt;br&gt;"))),LEFT(SUBSTITUTE(TRIM(N321),"&lt;br&gt; ","&lt;br&gt;"),SEARCH("&lt;br&gt;Size",SUBSTITUTE(TRIM(N321),"&lt;br&gt; ","&lt;br&gt;"))-1),SUBSTITUTE(TRIM(N321),"&lt;br&gt; ","&lt;br&gt;"))</f>
        <v/>
      </c>
      <c r="P321" s="2">
        <f>IF(ISNUMBER(SEARCH("Size&lt;br&gt;US",O321)),LEFT(O321,SEARCH("Size&lt;br&gt;US",O321)-1),O321)</f>
        <v/>
      </c>
      <c r="Q321" s="2">
        <f>SUBSTITUTE(P321,"&lt;br&gt;",CHAR(10))</f>
        <v/>
      </c>
      <c r="R321" s="2">
        <f>REPLACE(Q321,1,FIND(CHAR(10),Q321),)</f>
        <v/>
      </c>
      <c r="S321" s="3">
        <f>REPLACE(R321,1,FIND(CHAR(10),R321),)</f>
        <v/>
      </c>
      <c r="T321" s="3">
        <f>REPLACE(S321,1,FIND(CHAR(10),S321),)</f>
        <v/>
      </c>
      <c r="U321" s="3">
        <f>REPLACE(T321,1,FIND(CHAR(10),T321),)</f>
        <v/>
      </c>
      <c r="V321" s="3">
        <f>REPLACE(U321,1,FIND(CHAR(10),U321),)</f>
        <v/>
      </c>
      <c r="W321" s="3">
        <f>REPLACE(V321,1,FIND(CHAR(10),V321),)</f>
        <v/>
      </c>
      <c r="X321" s="3">
        <f>REPLACE(W321,1,FIND(CHAR(10),W321),)</f>
        <v/>
      </c>
      <c r="Y321" s="2">
        <f>K321&amp;"【Service】 If you have any questions, please feel free to contact us and we will answer your questions as soon as possible."</f>
        <v/>
      </c>
      <c r="Z321" s="3" t="inlineStr">
        <is>
          <t>best gift</t>
        </is>
      </c>
      <c r="AA321" s="3">
        <f>LEFT(S321,FIND(CHAR(10),S321)-1)</f>
        <v/>
      </c>
      <c r="AB321" s="2">
        <f>LEFT(T321,FIND(CHAR(10),T321)-1)</f>
        <v/>
      </c>
      <c r="AC321" s="2">
        <f>LEFT(U321,FIND(CHAR(10),U321)-1)</f>
        <v/>
      </c>
      <c r="AD321" s="2">
        <f>LEFT(V321,FIND(CHAR(10),V321)-1)</f>
        <v/>
      </c>
      <c r="AE321" s="2">
        <f>LEFT(W321,FIND(CHAR(10),W321)-1)</f>
        <v/>
      </c>
      <c r="AF321" s="0" t="inlineStr">
        <is>
          <t>液体,粉末,膏体,定制,纸箱,信封件-DE2,高价值,开模已回货,沃尔玛特供</t>
        </is>
      </c>
      <c r="AG321" s="0" t="inlineStr">
        <is>
          <t>pink</t>
        </is>
      </c>
      <c r="AH321" s="0" t="inlineStr">
        <is>
          <t>Free Size</t>
        </is>
      </c>
      <c r="AJ321" s="0" t="inlineStr">
        <is>
          <t>Plastic</t>
        </is>
      </c>
      <c r="AK321" s="0" t="inlineStr">
        <is>
          <t>塑料</t>
        </is>
      </c>
      <c r="AL321" s="0" t="inlineStr">
        <is>
          <t>55</t>
        </is>
      </c>
      <c r="AM321" s="0" t="inlineStr">
        <is>
          <t>680</t>
        </is>
      </c>
      <c r="AN321" s="5" t="n">
        <v>1.5</v>
      </c>
      <c r="AO321" s="0" t="n">
        <v>59.99</v>
      </c>
      <c r="AP321" s="0" t="n">
        <v>24.1</v>
      </c>
      <c r="AQ321" s="0" t="n">
        <v>23.99</v>
      </c>
      <c r="AR321" s="0">
        <f>IF(VALUE(TRIM(AM321))&lt;=100,"202411999000529084",IF(VALUE(TRIM(AM321))&lt;=200,"202411999000529085",IF(VALUE(TRIM(AM321))&lt;=300,"202411999000529087",IF(VALUE(TRIM(AM321))&lt;=400,"202411999000529089",IF(VALUE(TRIM(AM321))&lt;=500,"202411999000529090",IF(VALUE(TRIM(AM321))&lt;=1000,"202411999000532718","202411999000536024"))))))</f>
        <v/>
      </c>
      <c r="AU321" s="0" t="inlineStr">
        <is>
          <t>正常</t>
        </is>
      </c>
      <c r="BA321" s="0" t="inlineStr">
        <is>
          <t>http://23.94.38.62/MGk3Sy9oMFpuY1F3Vkp3L0ZBSlplbDZEOVNib0M5Skxyd1c5K1M0NXBmNVRJa251dlVFZ2JYWk1ENkRHSlVIVzBmUWZKVGJoc0xBPQ.jpg</t>
        </is>
      </c>
      <c r="BB321" s="0" t="inlineStr">
        <is>
          <t>http://23.94.38.62/Q3FRV2M4Ujl1bE52ZjhSNFpndDNObUZtL2FsM0p1RmVmQ1FXNERoTFVVSjVjN2V5dXVvbHhjMTZvci81SnBRTS9MVWsyVTYvaW40PQ.jpg</t>
        </is>
      </c>
      <c r="BC321" s="0" t="inlineStr">
        <is>
          <t>http://23.94.38.62/bjJSMVVReEVEV0QzMXVQNTJXM25kOWo0NmJDMFVHU1crd1RUZVdKWE4yVDlSc0pha0tJK1cwVnpRMUkzcDlrbzdPMVNLWkxEVVVjPQ.jpg</t>
        </is>
      </c>
      <c r="BD321" s="0" t="inlineStr">
        <is>
          <t>http://23.94.38.62/anh4QUM5ei9MYkMwSi9uRlRudmwvdXpzUjNjdUZBd0FVSVB4c3U0ZjdUeEkyWlZsOWMwZUFzYWdodWFPaU1uS3hTMytjb0tNdzdBPQ.jpg</t>
        </is>
      </c>
      <c r="BE321" s="0" t="inlineStr">
        <is>
          <t>http://23.94.38.62/NWhxTlRPeWVlWWVvR0JpMkdKTitxMTd0RWlETEpXOFMrUnh4U2ZWUFZMSFJ5UEtCYXhOQlZoNU0zaTVmMWtORk4xbWE5R0JMbWt3PQ.jpg</t>
        </is>
      </c>
      <c r="BF321" s="0" t="n"/>
      <c r="BG321" s="0" t="n"/>
      <c r="BH321" s="0" t="n"/>
      <c r="BI321" s="0" t="n"/>
      <c r="BJ321" s="0" t="inlineStr">
        <is>
          <t>http://23.94.38.62/Ykc5R2habzZvK3c2eGdDMm0ya0R6SG5Yb3JXZU9XWmc5WEdSazduV3gwdWk4N3hJTEJ4YjROZys1Ym1LSXVOd1UxODEwVmJGNDRvPQ.jpg@100</t>
        </is>
      </c>
      <c r="BK321" s="0">
        <f>IF(ISBLANK(BJ321),BA321,BJ321)</f>
        <v/>
      </c>
      <c r="BL321" s="0" t="inlineStr">
        <is>
          <t>GHM241113003</t>
        </is>
      </c>
      <c r="BN321" s="0" t="inlineStr">
        <is>
          <t>Makeup Set Beginner Makeup Tool Set Cosmetic Combination 12ml</t>
        </is>
      </c>
      <c r="BO321" s="0" t="inlineStr">
        <is>
          <t>化妆套装 初学者化妆工具套装 化妆品组合 12ml</t>
        </is>
      </c>
      <c r="BP321" s="0" t="inlineStr">
        <is>
          <t>彩妆二十件套 初学者化妆工具套装 WOW003</t>
        </is>
      </c>
      <c r="BQ321" s="0" t="inlineStr">
        <is>
          <t>Makeup 20-Piece Beginner Makeup Tool Set Wow003</t>
        </is>
      </c>
    </row>
    <row r="322" ht="50" customHeight="1" s="1">
      <c r="A322" s="0" t="inlineStr">
        <is>
          <t>GHM241113004</t>
        </is>
      </c>
      <c r="B322" s="0" t="inlineStr">
        <is>
          <t>Herunwer</t>
        </is>
      </c>
      <c r="C322" s="0" t="inlineStr">
        <is>
          <t>2WXX20250106</t>
        </is>
      </c>
      <c r="D322" s="0" t="inlineStr">
        <is>
          <t>-</t>
        </is>
      </c>
      <c r="E322" s="0" t="n"/>
      <c r="F322" s="0">
        <f>C322&amp;D322&amp;A322&amp;D322&amp;B322</f>
        <v/>
      </c>
      <c r="G322" s="0">
        <f>C322&amp;D322&amp;E322&amp;D322&amp;B322</f>
        <v/>
      </c>
      <c r="J322" s="0">
        <f>BN322</f>
        <v/>
      </c>
      <c r="K322" s="0" t="inlineStr">
        <is>
          <t xml:space="preserve">Herunwer </t>
        </is>
      </c>
      <c r="L322" s="0">
        <f>K322&amp;J322</f>
        <v/>
      </c>
      <c r="M322" s="0">
        <f>LEN(L322)</f>
        <v/>
      </c>
      <c r="N322" s="0" t="inlineStr">
        <is>
          <t>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t>
        </is>
      </c>
      <c r="O322" s="2">
        <f>IF(ISNUMBER(SEARCH("&lt;br&gt;Size",SUBSTITUTE(TRIM(N322),"&lt;br&gt; ","&lt;br&gt;"))),LEFT(SUBSTITUTE(TRIM(N322),"&lt;br&gt; ","&lt;br&gt;"),SEARCH("&lt;br&gt;Size",SUBSTITUTE(TRIM(N322),"&lt;br&gt; ","&lt;br&gt;"))-1),SUBSTITUTE(TRIM(N322),"&lt;br&gt; ","&lt;br&gt;"))</f>
        <v/>
      </c>
      <c r="P322" s="2">
        <f>IF(ISNUMBER(SEARCH("Size&lt;br&gt;US",O322)),LEFT(O322,SEARCH("Size&lt;br&gt;US",O322)-1),O322)</f>
        <v/>
      </c>
      <c r="Q322" s="2">
        <f>SUBSTITUTE(P322,"&lt;br&gt;",CHAR(10))</f>
        <v/>
      </c>
      <c r="R322" s="2">
        <f>REPLACE(Q322,1,FIND(CHAR(10),Q322),)</f>
        <v/>
      </c>
      <c r="S322" s="3">
        <f>REPLACE(R322,1,FIND(CHAR(10),R322),)</f>
        <v/>
      </c>
      <c r="T322" s="3">
        <f>REPLACE(S322,1,FIND(CHAR(10),S322),)</f>
        <v/>
      </c>
      <c r="U322" s="3">
        <f>REPLACE(T322,1,FIND(CHAR(10),T322),)</f>
        <v/>
      </c>
      <c r="V322" s="3">
        <f>REPLACE(U322,1,FIND(CHAR(10),U322),)</f>
        <v/>
      </c>
      <c r="W322" s="3">
        <f>REPLACE(V322,1,FIND(CHAR(10),V322),)</f>
        <v/>
      </c>
      <c r="X322" s="3">
        <f>REPLACE(W322,1,FIND(CHAR(10),W322),)</f>
        <v/>
      </c>
      <c r="Y322" s="2">
        <f>K322&amp;"【Service】 If you have any questions, please feel free to contact us and we will answer your questions as soon as possible."</f>
        <v/>
      </c>
      <c r="Z322" s="3" t="inlineStr">
        <is>
          <t>best gift</t>
        </is>
      </c>
      <c r="AA322" s="3">
        <f>LEFT(S322,FIND(CHAR(10),S322)-1)</f>
        <v/>
      </c>
      <c r="AB322" s="2">
        <f>LEFT(T322,FIND(CHAR(10),T322)-1)</f>
        <v/>
      </c>
      <c r="AC322" s="2">
        <f>LEFT(U322,FIND(CHAR(10),U322)-1)</f>
        <v/>
      </c>
      <c r="AD322" s="2">
        <f>LEFT(V322,FIND(CHAR(10),V322)-1)</f>
        <v/>
      </c>
      <c r="AE322" s="2">
        <f>LEFT(W322,FIND(CHAR(10),W322)-1)</f>
        <v/>
      </c>
      <c r="AF322" s="0" t="inlineStr">
        <is>
          <t>液体,粉末,膏体,定制,纸箱,高价值</t>
        </is>
      </c>
      <c r="AG322" s="0" t="inlineStr">
        <is>
          <t>black</t>
        </is>
      </c>
      <c r="AH322" s="0" t="inlineStr">
        <is>
          <t>Free Size</t>
        </is>
      </c>
      <c r="AJ322" s="0" t="inlineStr">
        <is>
          <t>Plastic</t>
        </is>
      </c>
      <c r="AK322" s="0" t="inlineStr">
        <is>
          <t>塑料</t>
        </is>
      </c>
      <c r="AL322" s="0" t="inlineStr">
        <is>
          <t>83</t>
        </is>
      </c>
      <c r="AM322" s="0" t="inlineStr">
        <is>
          <t>1200</t>
        </is>
      </c>
      <c r="AN322" s="5" t="n">
        <v>2.65</v>
      </c>
      <c r="AO322" s="0" t="n">
        <v>88.98999999999999</v>
      </c>
      <c r="AP322" s="0" t="n">
        <v>35.75</v>
      </c>
      <c r="AQ322" s="0" t="n">
        <v>35.99</v>
      </c>
      <c r="AR322" s="0">
        <f>IF(VALUE(TRIM(AM322))&lt;=100,"202411999000529084",IF(VALUE(TRIM(AM322))&lt;=200,"202411999000529085",IF(VALUE(TRIM(AM322))&lt;=300,"202411999000529087",IF(VALUE(TRIM(AM322))&lt;=400,"202411999000529089",IF(VALUE(TRIM(AM322))&lt;=500,"202411999000529090",IF(VALUE(TRIM(AM322))&lt;=1000,"202411999000532718","202411999000536024"))))))</f>
        <v/>
      </c>
      <c r="AU322" s="0" t="inlineStr">
        <is>
          <t>正常</t>
        </is>
      </c>
      <c r="BA322" s="0" t="inlineStr">
        <is>
          <t>http://23.94.38.62/WmNZekJrWjRocE5DNWVtY1lwM1VwK0tnN2xqRmIzSFI3eEh5UmFISmlwQ1RTOTVEdTg0Zm5KaHdpUjRHNGhLYWdjL1pQZlBhNWhNPQ.jpg</t>
        </is>
      </c>
      <c r="BB322" s="0" t="inlineStr">
        <is>
          <t>http://23.94.38.62/U1VLME11M0VYelhndTZhQ0RaeGN0eGJXTlBIczNNQVlOa081TzAzTDMrbmpwMlNLR1RoeTF0MmVmR2piMm1UdkFaZjlPUnYxdXZFPQ.jpg</t>
        </is>
      </c>
      <c r="BC322" s="0" t="inlineStr">
        <is>
          <t>http://23.94.38.62/THVKeTRtQnduU041cEJKell3QlpRTGhKVUxRUnI4aDhjc1BNbzIzeUExOFhvb01OVy9Ld1BwZCtIYXlvcjc0UTBMWStMNnJSZWtFPQ.jpg</t>
        </is>
      </c>
      <c r="BD322" s="0" t="inlineStr">
        <is>
          <t>http://23.94.38.62/RW9VMS82L3Y2Nzg2UWw4UVcvT0JnTm5yeitkWmZVUUF1bW1wYVdxMml1NExxa2NEdDZNMHRXRXdNVHlFa2FiT2taV1cwaUgzaU1BPQ.jpg</t>
        </is>
      </c>
      <c r="BE322" s="0" t="inlineStr">
        <is>
          <t>http://23.94.38.62/VTFiTEZGQWNORUhnaERtRCszMTBpUkJqT1E5bFVtbXpxazN0eTRDV2duK3AyYUYyTGdxVUJtc2MrMkRyb2JmdGZRL2p4cy8yRVRZPQ.jpg</t>
        </is>
      </c>
      <c r="BF322" s="0" t="inlineStr">
        <is>
          <t>http://23.94.38.62/VE1Rd2M1MDNudkpFbHZiRm5ieVJlWVE3dEdCVzQvRUdWUVdYYndMOXd2eGFrSWxiUzNOQUNpUUxIRGxqRmRlM3RpaU8zZEswUDU4PQ.jpg</t>
        </is>
      </c>
      <c r="BG322" s="0" t="inlineStr">
        <is>
          <t>http://23.94.38.62/QnlaNGQ2TXpvdzNyQXFSREx0eHBDa2ltM1RzWU9LVXJ3UDRKTTZjZ0pjZ1FWTnE0eTMxamN0QWJHR3RwMzUyU2srbVd5SFBGY2hzPQ.jpg</t>
        </is>
      </c>
      <c r="BH322" s="0" t="inlineStr">
        <is>
          <t>http://23.94.38.62/WnpDNEZCRXlWcEEyQlVhVjE4UERUL29MNGpoeWFrU3FyN1owOTZ1SC92bjZGS2ZqN2JwajlXcFN0QUU5b1FhMkpRRE5xR1BjZ0ZjPQ.jpg</t>
        </is>
      </c>
      <c r="BI322" s="0" t="inlineStr">
        <is>
          <t>http://23.94.38.62/R2drdXZSWXllSXcyaFVIRTZ4Z0k3QUsxblM5TGIzL0NldGNZenhQUXRuSFR3NmFJL1ZPU1VvdjFTSjdvOStSTnhzWTJ6MjhjV3IwPQ.jpg</t>
        </is>
      </c>
      <c r="BJ322" s="0" t="inlineStr">
        <is>
          <t>http://23.94.38.62/Yjg2RXVLNXplS2tibzB5K21VbE5kR0NWZ0ZvaUFwQ002elNKblFBK0R3bElBaXZpdmk4bnQ4ODlsa3RJZUIzekdkajJScngxSit3PQ.jpg@100</t>
        </is>
      </c>
      <c r="BK322" s="0">
        <f>IF(ISBLANK(BJ322),BA322,BJ322)</f>
        <v/>
      </c>
      <c r="BL322" s="0" t="inlineStr">
        <is>
          <t>GHM241113004</t>
        </is>
      </c>
      <c r="BN322" s="0" t="inlineStr">
        <is>
          <t>Face Makeup Set Lip Gloss With Brilliante Colours And Smoothed Texture For A Deeps And Eye Look 16ml</t>
        </is>
      </c>
      <c r="BO322" s="0" t="inlineStr">
        <is>
          <t>面部彩妆套装唇彩，色彩绚丽，质地柔滑，打造深邃眼妆，16ml</t>
        </is>
      </c>
      <c r="BP322" s="0" t="inlineStr">
        <is>
          <t>popfeel脸部彩妆套装 ，唇彩具有艳丽的色泽和柔滑的质地</t>
        </is>
      </c>
      <c r="BQ322" s="0" t="inlineStr">
        <is>
          <t>Popfeel Face Makeup Set, Lip Gloss Has Gorgeous Color And Smooth Texture</t>
        </is>
      </c>
    </row>
    <row r="323" ht="50" customHeight="1" s="1">
      <c r="A323" s="0" t="inlineStr">
        <is>
          <t>LCX241115002</t>
        </is>
      </c>
      <c r="B323" s="0" t="inlineStr">
        <is>
          <t>Herunwer</t>
        </is>
      </c>
      <c r="C323" s="0" t="inlineStr">
        <is>
          <t>2WXX20250106</t>
        </is>
      </c>
      <c r="D323" s="0" t="inlineStr">
        <is>
          <t>-</t>
        </is>
      </c>
      <c r="E323" s="0" t="n"/>
      <c r="F323" s="0">
        <f>C323&amp;D323&amp;A323&amp;D323&amp;B323</f>
        <v/>
      </c>
      <c r="G323" s="0">
        <f>C323&amp;D323&amp;E323&amp;D323&amp;B323</f>
        <v/>
      </c>
      <c r="J323" s="0">
        <f>BN323</f>
        <v/>
      </c>
      <c r="K323" s="0" t="inlineStr">
        <is>
          <t xml:space="preserve">Herunwer </t>
        </is>
      </c>
      <c r="L323" s="0">
        <f>K323&amp;J323</f>
        <v/>
      </c>
      <c r="M323" s="0">
        <f>LEN(L323)</f>
        <v/>
      </c>
      <c r="N323"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3" s="2">
        <f>IF(ISNUMBER(SEARCH("&lt;br&gt;Size",SUBSTITUTE(TRIM(N323),"&lt;br&gt; ","&lt;br&gt;"))),LEFT(SUBSTITUTE(TRIM(N323),"&lt;br&gt; ","&lt;br&gt;"),SEARCH("&lt;br&gt;Size",SUBSTITUTE(TRIM(N323),"&lt;br&gt; ","&lt;br&gt;"))-1),SUBSTITUTE(TRIM(N323),"&lt;br&gt; ","&lt;br&gt;"))</f>
        <v/>
      </c>
      <c r="P323" s="2">
        <f>IF(ISNUMBER(SEARCH("Size&lt;br&gt;US",O323)),LEFT(O323,SEARCH("Size&lt;br&gt;US",O323)-1),O323)</f>
        <v/>
      </c>
      <c r="Q323" s="2">
        <f>SUBSTITUTE(P323,"&lt;br&gt;",CHAR(10))</f>
        <v/>
      </c>
      <c r="R323" s="2">
        <f>REPLACE(Q323,1,FIND(CHAR(10),Q323),)</f>
        <v/>
      </c>
      <c r="S323" s="3">
        <f>REPLACE(R323,1,FIND(CHAR(10),R323),)</f>
        <v/>
      </c>
      <c r="T323" s="3">
        <f>REPLACE(S323,1,FIND(CHAR(10),S323),)</f>
        <v/>
      </c>
      <c r="U323" s="3">
        <f>REPLACE(T323,1,FIND(CHAR(10),T323),)</f>
        <v/>
      </c>
      <c r="V323" s="3">
        <f>REPLACE(U323,1,FIND(CHAR(10),U323),)</f>
        <v/>
      </c>
      <c r="W323" s="3">
        <f>REPLACE(V323,1,FIND(CHAR(10),V323),)</f>
        <v/>
      </c>
      <c r="X323" s="3">
        <f>REPLACE(W323,1,FIND(CHAR(10),W323),)</f>
        <v/>
      </c>
      <c r="Y323" s="2">
        <f>K323&amp;"【Service】 If you have any questions, please feel free to contact us and we will answer your questions as soon as possible."</f>
        <v/>
      </c>
      <c r="Z323" s="3" t="inlineStr">
        <is>
          <t>best gift</t>
        </is>
      </c>
      <c r="AA323" s="3">
        <f>LEFT(S323,FIND(CHAR(10),S323)-1)</f>
        <v/>
      </c>
      <c r="AB323" s="2">
        <f>LEFT(T323,FIND(CHAR(10),T323)-1)</f>
        <v/>
      </c>
      <c r="AC323" s="2">
        <f>LEFT(U323,FIND(CHAR(10),U323)-1)</f>
        <v/>
      </c>
      <c r="AD323" s="2">
        <f>LEFT(V323,FIND(CHAR(10),V323)-1)</f>
        <v/>
      </c>
      <c r="AE323" s="2">
        <f>LEFT(W323,FIND(CHAR(10),W323)-1)</f>
        <v/>
      </c>
      <c r="AF323" s="0" t="inlineStr">
        <is>
          <t>粉末,膏体,纸箱,高价值</t>
        </is>
      </c>
      <c r="AG323" s="0" t="inlineStr">
        <is>
          <t>multicolor</t>
        </is>
      </c>
      <c r="AH323" s="0" t="inlineStr">
        <is>
          <t>Free Size</t>
        </is>
      </c>
      <c r="AJ323" s="0" t="inlineStr">
        <is>
          <t>Plastic</t>
        </is>
      </c>
      <c r="AK323" s="0" t="inlineStr">
        <is>
          <t>塑料</t>
        </is>
      </c>
      <c r="AL323" s="0" t="inlineStr">
        <is>
          <t>81</t>
        </is>
      </c>
      <c r="AM323" s="0" t="inlineStr">
        <is>
          <t>1037</t>
        </is>
      </c>
      <c r="AN323" s="5" t="n">
        <v>2.29</v>
      </c>
      <c r="AO323" s="0" t="n">
        <v>81.98999999999999</v>
      </c>
      <c r="AP323" s="0" t="n">
        <v>32.92</v>
      </c>
      <c r="AQ323" s="0" t="n">
        <v>32.99</v>
      </c>
      <c r="AR323" s="0">
        <f>IF(VALUE(TRIM(AM323))&lt;=100,"202411999000529084",IF(VALUE(TRIM(AM323))&lt;=200,"202411999000529085",IF(VALUE(TRIM(AM323))&lt;=300,"202411999000529087",IF(VALUE(TRIM(AM323))&lt;=400,"202411999000529089",IF(VALUE(TRIM(AM323))&lt;=500,"202411999000529090",IF(VALUE(TRIM(AM323))&lt;=1000,"202411999000532718","202411999000536024"))))))</f>
        <v/>
      </c>
      <c r="AU323" s="0" t="inlineStr">
        <is>
          <t>正常</t>
        </is>
      </c>
      <c r="BA323" s="0" t="inlineStr">
        <is>
          <t>http://23.94.38.62/Umk5QTduK2tCQzJMUkIxQnRlTWNEdnBLSFhnTzBTV2JBTHZjbmJvdkFScGMvZjlBWk1uakV4RzhZZGZsSzlKajlDNTFmTGVFdjJzPQ.jpg</t>
        </is>
      </c>
      <c r="BB323" s="0" t="inlineStr">
        <is>
          <t>http://23.94.38.62/blRNNHFHRVdSZHdLMkNFWnozK25EQ2krQ0JWbGZXZzlNMDU0djA5KzJERHFwYThKb1cwZWlPR25wVkpUU3lkNlA5RkJNV2VRR0xjPQ.jpg</t>
        </is>
      </c>
      <c r="BC323" s="0" t="inlineStr">
        <is>
          <t>http://23.94.38.62/c0JPRk1SeWpoUWVuM2F6ZWRpQ0lrVVU2Rmp0R0dUbGRIUHZYL1lwcEQ1dmdWa3hwTGV6Q1Zja2FQVlN4QXhUV3V4UVNKRldHMjBnPQ.jpg</t>
        </is>
      </c>
      <c r="BD323" s="0" t="inlineStr">
        <is>
          <t>http://23.94.38.62/elJHT2w0VUFQLzFLTTdSaXpoSkQ1TzU5MVpObU9lakoxYTdDZTFQa2pYZTdrQUhhYXdBVytHMmRCTmQrZi9ab2MrTXQ4SFc4ckM4PQ.jpg</t>
        </is>
      </c>
      <c r="BE323" s="0" t="inlineStr">
        <is>
          <t>http://23.94.38.62/djcxK3hUTTl6bndrazFpOWF2QktUbjhRc0k5Ykc1RDlDZmJFTG1TMFAxb2p3dk41Q1l4NDhMQ3g5cm84SnZJelNxdGtOUGMxU1FjPQ.jpg</t>
        </is>
      </c>
      <c r="BF323" s="0" t="inlineStr">
        <is>
          <t>http://23.94.38.62/NUhiOWhwVEVOZThFYUU3Y1ZiMVdNcnBZNmFORzBEZWwwSnpGY0VoTzBTSXhWaGN3OUZDcEVlT2NuV2o5RmxKU25pVDVXR2VzMWpZPQ.jpg</t>
        </is>
      </c>
      <c r="BG323" s="0" t="inlineStr">
        <is>
          <t>http://23.94.38.62/QVdscG9WSTd3Z0gzSU9PNGJtb08zMmdOSTBNaGhZT3FNSk1LcWhHSm5PQWJ0aFBNUlBNaUdZbUdjSktuYlpBb3U3SnVJczY3RDhFPQ.jpg</t>
        </is>
      </c>
      <c r="BH323" s="0" t="inlineStr">
        <is>
          <t>http://23.94.38.62/WkdjNDhpd05hVHRmRkU4NzBwOTRSOUxqYjZ5S09vOWlTYlhEb28xL3JVMm5udHI3QVBCUXZwWGxFY3BSbWlnS2ZNNXM5WHBlS2dzPQ.jpg</t>
        </is>
      </c>
      <c r="BI323" s="0" t="inlineStr">
        <is>
          <t>http://23.94.38.62/WEVOMXZ4c1FLVTFaKzdDMzBWMlZOdVE0cXdXVVlJWktFUmZ4cmhFUHNTTUp6TEJSSko1NEIxRXp1eWs1K1NmdGVQdUFqaENWbHk0PQ.jpg</t>
        </is>
      </c>
      <c r="BJ323" s="0" t="inlineStr">
        <is>
          <t>http://23.94.38.62/YnBkU3kyWDJuSHR5d3RHVWlUbDhtOS9GWXR1eEJhUE8wV0dUZmlVOVc1NVgvQTJmc2pETUNvNVZUcWpnL2FMRkJ1UTdpRjN3T21BPQ.jpg@100</t>
        </is>
      </c>
      <c r="BK323" s="0">
        <f>IF(ISBLANK(BJ323),BA323,BJ323)</f>
        <v/>
      </c>
      <c r="BL323" s="0" t="inlineStr">
        <is>
          <t>LCX241115002</t>
        </is>
      </c>
      <c r="BN323" s="0" t="inlineStr">
        <is>
          <t>Set Color Eye Shadow Powder Blusher Lip Gloss And Face Repair Set With Brush Beginner Makeup Set</t>
        </is>
      </c>
      <c r="BO323" s="0" t="inlineStr">
        <is>
          <t>套装彩色眼影粉腮红唇彩和面部修容套装带刷子初学者化妆套装</t>
        </is>
      </c>
      <c r="BP323" s="0" t="inlineStr">
        <is>
          <t>彩妆套装全套初学者化妆品套装24pcs 橙色款</t>
        </is>
      </c>
      <c r="BQ323" s="0" t="inlineStr">
        <is>
          <t>Makeup Set Complete Beginner Cosmetics Set 24Pcs Orange</t>
        </is>
      </c>
    </row>
    <row r="324" ht="50" customHeight="1" s="1">
      <c r="A324" s="0" t="inlineStr">
        <is>
          <t>LCX241115003</t>
        </is>
      </c>
      <c r="B324" s="0" t="inlineStr">
        <is>
          <t>Herunwer</t>
        </is>
      </c>
      <c r="C324" s="0" t="inlineStr">
        <is>
          <t>2WXX20250106</t>
        </is>
      </c>
      <c r="D324" s="0" t="inlineStr">
        <is>
          <t>-</t>
        </is>
      </c>
      <c r="F324" s="0">
        <f>C324&amp;D324&amp;A324&amp;D324&amp;B324</f>
        <v/>
      </c>
      <c r="G324" s="0">
        <f>C324&amp;D324&amp;E324&amp;D324&amp;B324</f>
        <v/>
      </c>
      <c r="J324" s="0">
        <f>BN324</f>
        <v/>
      </c>
      <c r="K324" s="0" t="inlineStr">
        <is>
          <t xml:space="preserve">Herunwer </t>
        </is>
      </c>
      <c r="L324" s="0">
        <f>K324&amp;J324</f>
        <v/>
      </c>
      <c r="M324" s="0">
        <f>LEN(L324)</f>
        <v/>
      </c>
      <c r="N324"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4" s="2">
        <f>IF(ISNUMBER(SEARCH("&lt;br&gt;Size",SUBSTITUTE(TRIM(N324),"&lt;br&gt; ","&lt;br&gt;"))),LEFT(SUBSTITUTE(TRIM(N324),"&lt;br&gt; ","&lt;br&gt;"),SEARCH("&lt;br&gt;Size",SUBSTITUTE(TRIM(N324),"&lt;br&gt; ","&lt;br&gt;"))-1),SUBSTITUTE(TRIM(N324),"&lt;br&gt; ","&lt;br&gt;"))</f>
        <v/>
      </c>
      <c r="P324" s="2">
        <f>IF(ISNUMBER(SEARCH("Size&lt;br&gt;US",O324)),LEFT(O324,SEARCH("Size&lt;br&gt;US",O324)-1),O324)</f>
        <v/>
      </c>
      <c r="Q324" s="2">
        <f>SUBSTITUTE(P324,"&lt;br&gt;",CHAR(10))</f>
        <v/>
      </c>
      <c r="R324" s="2">
        <f>REPLACE(Q324,1,FIND(CHAR(10),Q324),)</f>
        <v/>
      </c>
      <c r="S324" s="3">
        <f>REPLACE(R324,1,FIND(CHAR(10),R324),)</f>
        <v/>
      </c>
      <c r="T324" s="3">
        <f>REPLACE(S324,1,FIND(CHAR(10),S324),)</f>
        <v/>
      </c>
      <c r="U324" s="3">
        <f>REPLACE(T324,1,FIND(CHAR(10),T324),)</f>
        <v/>
      </c>
      <c r="V324" s="3">
        <f>REPLACE(U324,1,FIND(CHAR(10),U324),)</f>
        <v/>
      </c>
      <c r="W324" s="3">
        <f>REPLACE(V324,1,FIND(CHAR(10),V324),)</f>
        <v/>
      </c>
      <c r="X324" s="3">
        <f>REPLACE(W324,1,FIND(CHAR(10),W324),)</f>
        <v/>
      </c>
      <c r="Y324" s="2">
        <f>K324&amp;"【Service】 If you have any questions, please feel free to contact us and we will answer your questions as soon as possible."</f>
        <v/>
      </c>
      <c r="Z324" s="3" t="inlineStr">
        <is>
          <t>best gift</t>
        </is>
      </c>
      <c r="AA324" s="3">
        <f>LEFT(S324,FIND(CHAR(10),S324)-1)</f>
        <v/>
      </c>
      <c r="AB324" s="2">
        <f>LEFT(T324,FIND(CHAR(10),T324)-1)</f>
        <v/>
      </c>
      <c r="AC324" s="2">
        <f>LEFT(U324,FIND(CHAR(10),U324)-1)</f>
        <v/>
      </c>
      <c r="AD324" s="2">
        <f>LEFT(V324,FIND(CHAR(10),V324)-1)</f>
        <v/>
      </c>
      <c r="AE324" s="2">
        <f>LEFT(W324,FIND(CHAR(10),W324)-1)</f>
        <v/>
      </c>
      <c r="AF324" s="0" t="inlineStr">
        <is>
          <t>粉末,膏体,纸箱,高价值</t>
        </is>
      </c>
      <c r="AG324" s="0" t="inlineStr">
        <is>
          <t>multicolo</t>
        </is>
      </c>
      <c r="AH324" s="0" t="inlineStr">
        <is>
          <t>Free Size</t>
        </is>
      </c>
      <c r="AJ324" s="0" t="inlineStr">
        <is>
          <t>Plastic</t>
        </is>
      </c>
      <c r="AK324" s="0" t="inlineStr">
        <is>
          <t>塑料</t>
        </is>
      </c>
      <c r="AL324" s="0" t="inlineStr">
        <is>
          <t>81</t>
        </is>
      </c>
      <c r="AM324" s="0" t="inlineStr">
        <is>
          <t>1037</t>
        </is>
      </c>
      <c r="AN324" s="5" t="n">
        <v>2.29</v>
      </c>
      <c r="AO324" s="0" t="n">
        <v>81.98999999999999</v>
      </c>
      <c r="AP324" s="0" t="n">
        <v>32.92</v>
      </c>
      <c r="AQ324" s="0" t="n">
        <v>32.99</v>
      </c>
      <c r="AR324" s="0">
        <f>IF(VALUE(TRIM(AM324))&lt;=100,"202411999000529084",IF(VALUE(TRIM(AM324))&lt;=200,"202411999000529085",IF(VALUE(TRIM(AM324))&lt;=300,"202411999000529087",IF(VALUE(TRIM(AM324))&lt;=400,"202411999000529089",IF(VALUE(TRIM(AM324))&lt;=500,"202411999000529090",IF(VALUE(TRIM(AM324))&lt;=1000,"202411999000532718","202411999000536024"))))))</f>
        <v/>
      </c>
      <c r="AU324" s="0" t="inlineStr">
        <is>
          <t>正常</t>
        </is>
      </c>
      <c r="BA324" s="0" t="inlineStr">
        <is>
          <t>http://23.94.38.62/NGJCWTJ5dW1ETnBUQ1dScHgxdGhzWDVWN1kvZkdGNnBUUlRpNTFWN0JBdGxtTTlFcEp4MEoyN2c0YVkzc1dvc3lLWm1ZZFE0NlhNPQ.jpg</t>
        </is>
      </c>
      <c r="BB324" s="0" t="inlineStr">
        <is>
          <t>http://23.94.38.62/SFhWVGhHOW5WSFRzTERmakJiL29RVVloR3dGWkJjcWs1Ulk1ZGVkOUsrL3RSa2VtMGh0SVR2OExJZXhNZmx3RVFTV0tmRVNiWVcwPQ.jpg</t>
        </is>
      </c>
      <c r="BC324" s="0" t="inlineStr">
        <is>
          <t>http://23.94.38.62/RVZpRTNqRjBlZ3RMV0dTeTZkdng4TFdqZzBBeVVYNFkya0R4SkFSVFVmZmZFbUV0SXNvbG41QUZPNklwdUthM1YxeXBZbmZFQWZRPQ.jpg</t>
        </is>
      </c>
      <c r="BD324" s="0" t="inlineStr">
        <is>
          <t>http://23.94.38.62/NTdXaU42M3hpRkxiV2YwN2tPMkJJQXFzVUxXR0RReXAvUVcyUnM5bU90cy9SZjBLUUFiVEdlYjhkREtKZU1YWjZRS2FibE84cUhzPQ.jpg</t>
        </is>
      </c>
      <c r="BE324" s="0" t="inlineStr">
        <is>
          <t>http://23.94.38.62/eGZXM3BpMXpEd0lKMlpIRmEzNHpTaVNpcTRYMkJZa1BldkFROFRQaTZ6U0EvWjBaTUV1NnVOOWRXS2xDM3c5Y0NZMzF1dlQrOW1vPQ.jpg</t>
        </is>
      </c>
      <c r="BF324" s="0" t="inlineStr">
        <is>
          <t>http://23.94.38.62/a3VpUWNsd3M1aHZOcndMb20yazZzU2JqTURGd2IxYmRRV1pZVEM1czRzYzV2SklKYkgrR0xXdHlRRHF6ZGtaZU5ncE04TUJFaEE0PQ.jpg</t>
        </is>
      </c>
      <c r="BG324" s="0" t="inlineStr">
        <is>
          <t>http://23.94.38.62/aE96UStCTm5VWmNjMER5Z0UyQ3JGdnNSZ2cwdlJKNlNMMGd6ZzBqbU1RK0tRTTk4SStRQ2ZmejBUdjg2M0xxVGF3RVRDQXM2SUF3PQ.jpg</t>
        </is>
      </c>
      <c r="BH324" s="0" t="inlineStr">
        <is>
          <t>http://23.94.38.62/UmwzeEJzTUVUKzZGL0U5YUhvUEprbVVQeWxydUFJRDllaWVoekV0TVlDRkZNRzNLclhIV1hVM29La3RMRTcwMXZPYm9IdEUxR2g4PQ.jpg</t>
        </is>
      </c>
      <c r="BI324" s="0" t="inlineStr">
        <is>
          <t>http://23.94.38.62/NVBteExGUTJYU1A4TVBUZ0xsVTRhampqSnBPc0lNWWZrWm12Kzk2b0hnZ1pmVVlWUGUzeXpJZ2hhVzZhczNQRGF0SmFzbXNBT3lFPQ.jpg</t>
        </is>
      </c>
      <c r="BJ324" s="0" t="inlineStr">
        <is>
          <t>http://23.94.38.62/a1ZpelFHOS9TN0FpWDV6MjFHdVVvVWV6b0RiZ01yR3BtQjRGTVRHZjFSVGpYdzgweHBmbUFUU2dsekt3ZmRQZENBMlppc09IaU1rPQ.jpg@100</t>
        </is>
      </c>
      <c r="BK324" s="0">
        <f>IF(ISBLANK(BJ324),BA324,BJ324)</f>
        <v/>
      </c>
      <c r="BL324" s="0" t="inlineStr">
        <is>
          <t>LCX241115003</t>
        </is>
      </c>
      <c r="BN324" s="0" t="inlineStr">
        <is>
          <t>Set Color Eye Shadow Powder Blusher Lip Gloss And Face Repair Set With Brush Beginner Makeup Set</t>
        </is>
      </c>
      <c r="BO324" s="0" t="inlineStr">
        <is>
          <t>套装彩色眼影粉腮红唇彩和面部修容套装带刷子初学者化妆套装</t>
        </is>
      </c>
      <c r="BP324" s="0" t="inlineStr">
        <is>
          <t>彩妆套装全套初学者化妆品套装24pcs 蓝色款</t>
        </is>
      </c>
      <c r="BQ324" s="0" t="inlineStr">
        <is>
          <t>Makeup Set Complete Beginner Cosmetics Set 24Pcs Blue</t>
        </is>
      </c>
    </row>
    <row r="325" ht="50" customHeight="1" s="1">
      <c r="A325" s="0" t="inlineStr">
        <is>
          <t>LCX241115004</t>
        </is>
      </c>
      <c r="B325" s="0" t="inlineStr">
        <is>
          <t>Herunwer</t>
        </is>
      </c>
      <c r="C325" s="0" t="inlineStr">
        <is>
          <t>2WXX20250106</t>
        </is>
      </c>
      <c r="D325" s="0" t="inlineStr">
        <is>
          <t>-</t>
        </is>
      </c>
      <c r="E325" s="0" t="n"/>
      <c r="F325" s="0">
        <f>C325&amp;D325&amp;A325&amp;D325&amp;B325</f>
        <v/>
      </c>
      <c r="G325" s="0">
        <f>C325&amp;D325&amp;E325&amp;D325&amp;B325</f>
        <v/>
      </c>
      <c r="J325" s="0">
        <f>BN325</f>
        <v/>
      </c>
      <c r="K325" s="0" t="inlineStr">
        <is>
          <t xml:space="preserve">Herunwer </t>
        </is>
      </c>
      <c r="L325" s="0">
        <f>K325&amp;J325</f>
        <v/>
      </c>
      <c r="M325" s="0">
        <f>LEN(L325)</f>
        <v/>
      </c>
      <c r="N325" s="0" t="inlineStr">
        <is>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is>
      </c>
      <c r="O325" s="2">
        <f>IF(ISNUMBER(SEARCH("&lt;br&gt;Size",SUBSTITUTE(TRIM(N325),"&lt;br&gt; ","&lt;br&gt;"))),LEFT(SUBSTITUTE(TRIM(N325),"&lt;br&gt; ","&lt;br&gt;"),SEARCH("&lt;br&gt;Size",SUBSTITUTE(TRIM(N325),"&lt;br&gt; ","&lt;br&gt;"))-1),SUBSTITUTE(TRIM(N325),"&lt;br&gt; ","&lt;br&gt;"))</f>
        <v/>
      </c>
      <c r="P325" s="2">
        <f>IF(ISNUMBER(SEARCH("Size&lt;br&gt;US",O325)),LEFT(O325,SEARCH("Size&lt;br&gt;US",O325)-1),O325)</f>
        <v/>
      </c>
      <c r="Q325" s="2">
        <f>SUBSTITUTE(P325,"&lt;br&gt;",CHAR(10))</f>
        <v/>
      </c>
      <c r="R325" s="2">
        <f>REPLACE(Q325,1,FIND(CHAR(10),Q325),)</f>
        <v/>
      </c>
      <c r="S325" s="3">
        <f>REPLACE(R325,1,FIND(CHAR(10),R325),)</f>
        <v/>
      </c>
      <c r="T325" s="3">
        <f>REPLACE(S325,1,FIND(CHAR(10),S325),)</f>
        <v/>
      </c>
      <c r="U325" s="3">
        <f>REPLACE(T325,1,FIND(CHAR(10),T325),)</f>
        <v/>
      </c>
      <c r="V325" s="3">
        <f>REPLACE(U325,1,FIND(CHAR(10),U325),)</f>
        <v/>
      </c>
      <c r="W325" s="3">
        <f>REPLACE(V325,1,FIND(CHAR(10),V325),)</f>
        <v/>
      </c>
      <c r="X325" s="3">
        <f>REPLACE(W325,1,FIND(CHAR(10),W325),)</f>
        <v/>
      </c>
      <c r="Y325" s="2">
        <f>K325&amp;"【Service】 If you have any questions, please feel free to contact us and we will answer your questions as soon as possible."</f>
        <v/>
      </c>
      <c r="Z325" s="3" t="inlineStr">
        <is>
          <t>best gift</t>
        </is>
      </c>
      <c r="AA325" s="3">
        <f>LEFT(S325,FIND(CHAR(10),S325)-1)</f>
        <v/>
      </c>
      <c r="AB325" s="2">
        <f>LEFT(T325,FIND(CHAR(10),T325)-1)</f>
        <v/>
      </c>
      <c r="AC325" s="2">
        <f>LEFT(U325,FIND(CHAR(10),U325)-1)</f>
        <v/>
      </c>
      <c r="AD325" s="2">
        <f>LEFT(V325,FIND(CHAR(10),V325)-1)</f>
        <v/>
      </c>
      <c r="AE325" s="2">
        <f>LEFT(W325,FIND(CHAR(10),W325)-1)</f>
        <v/>
      </c>
      <c r="AF325" s="0" t="inlineStr">
        <is>
          <t>粉末,膏体,纸箱,高价值</t>
        </is>
      </c>
      <c r="AG325" s="0" t="inlineStr">
        <is>
          <t>multicolor</t>
        </is>
      </c>
      <c r="AH325" s="0" t="inlineStr">
        <is>
          <t>Free Size</t>
        </is>
      </c>
      <c r="AJ325" s="0" t="inlineStr">
        <is>
          <t>Plastic</t>
        </is>
      </c>
      <c r="AK325" s="0" t="inlineStr">
        <is>
          <t>塑料</t>
        </is>
      </c>
      <c r="AL325" s="0" t="inlineStr">
        <is>
          <t>81</t>
        </is>
      </c>
      <c r="AM325" s="0" t="inlineStr">
        <is>
          <t>1037</t>
        </is>
      </c>
      <c r="AN325" s="5" t="n">
        <v>2.29</v>
      </c>
      <c r="AO325" s="0" t="n">
        <v>81.98999999999999</v>
      </c>
      <c r="AP325" s="0" t="n">
        <v>32.92</v>
      </c>
      <c r="AQ325" s="0" t="n">
        <v>32.99</v>
      </c>
      <c r="AR325" s="0">
        <f>IF(VALUE(TRIM(AM325))&lt;=100,"202411999000529084",IF(VALUE(TRIM(AM325))&lt;=200,"202411999000529085",IF(VALUE(TRIM(AM325))&lt;=300,"202411999000529087",IF(VALUE(TRIM(AM325))&lt;=400,"202411999000529089",IF(VALUE(TRIM(AM325))&lt;=500,"202411999000529090",IF(VALUE(TRIM(AM325))&lt;=1000,"202411999000532718","202411999000536024"))))))</f>
        <v/>
      </c>
      <c r="AU325" s="0" t="inlineStr">
        <is>
          <t>正常</t>
        </is>
      </c>
      <c r="BA325" s="0" t="inlineStr">
        <is>
          <t>http://23.94.38.62/SFVSWXFCNkIvendZQlFUN2pqWjZmaFo1VmEyQnhFNlEzWGJaQXBlWmZFMElwNytIYVJ5a3hJcHlzcGx5bmRJWmR4NmNXRlBBZ1dFPQ.jpg</t>
        </is>
      </c>
      <c r="BB325" s="0" t="inlineStr">
        <is>
          <t>http://23.94.38.62/aklicjY0MVcwOVJkbmpkdHRGRFB2ZENiSVVNM3hsWnFBNWREWW5ibWZUS2ZuQ3RiWktQdS96Mk10VStHdk5TazcyVlpoNG95dUtnPQ.jpg</t>
        </is>
      </c>
      <c r="BC325" s="0" t="inlineStr">
        <is>
          <t>http://23.94.38.62/c2JrUklIY1R1NE1RaUtqTkhycXUzT0pDRGIzbUVnQU51UVJXOHh2NVBIY01XVXBLcjVvdlg2UkhlNkxreW96UlpkTXF6dURVMno4PQ.jpg</t>
        </is>
      </c>
      <c r="BD325" s="0" t="inlineStr">
        <is>
          <t>http://23.94.38.62/Q01DeG5TcEZaM3cwK1ZwaVRGYzIxVkJlbUNjaHFLdUd4RE9UUFFXbStJZThVQ0dwK3FUU2dObmw5UzFoTHRldW9sZU82VlM0OXBJPQ.jpg</t>
        </is>
      </c>
      <c r="BE325" s="0" t="inlineStr">
        <is>
          <t>http://23.94.38.62/REpBWWR2MFJleFBjVmpKRWIxcHovVGRxY01meUNQRlF6anhia1h0MkF3YXpGRjZFN2JsMkpOV0pxeWRrbVJZdUQrRWVzbkxpU21zPQ.jpg</t>
        </is>
      </c>
      <c r="BF325" s="0" t="inlineStr">
        <is>
          <t>http://23.94.38.62/bTVUVVpLQjdMVUpjcDM4UkFEQksxb1ExZUJESkdxYkpDdlRVWUhVQ2pSNVRwMW9UTW5IL1orSTVGSTNILzNYQTdVckYvRC9kWG9NPQ.jpg</t>
        </is>
      </c>
      <c r="BG325" s="0" t="inlineStr">
        <is>
          <t>http://23.94.38.62/bVBVV0s0TitPWC84VUpXdVdzaFh0cTc1Q3lrVVcyYi9IWWRkYlMrNk1Db3ZXQ1FNUUFuTi9uMTJURnVsZlFNVTc5aDRVK2FLT01rPQ.jpg</t>
        </is>
      </c>
      <c r="BH325" s="0" t="inlineStr">
        <is>
          <t>http://23.94.38.62/TzRNMS8wMnpXTC9Zd3B1NERpcVVkVkNXYnlZa2xJNllNblMwNWJFY2lVUzY4Q1laRkpiV3FsOTE2a1FNNlltL0Z0VkNDQ3Z5MEdvPQ.jpg</t>
        </is>
      </c>
      <c r="BI325" s="0" t="inlineStr">
        <is>
          <t>http://23.94.38.62/RThDRzMyRUxKRWYvdW1UbmREM21Vc1NuTVMrL2FNeUk5L3lIMzhMMXNld2diU2NBODNFeEZsa2FrYktUcTNVZ0NpMVMxTHhhMjAwPQ.jpg</t>
        </is>
      </c>
      <c r="BJ325" s="0" t="inlineStr">
        <is>
          <t>http://23.94.38.62/NUxxV3dlQmthTFpVSFNKc0tkM0F2YktCMXRTT3ZWd0FDZmgxcEZyWGV3RVBQZDlpMGpqRzFRdFFiT3BES21Na2JQVU5lcWc0YVE4PQ.jpg@100</t>
        </is>
      </c>
      <c r="BK325" s="0">
        <f>IF(ISBLANK(BJ325),BA325,BJ325)</f>
        <v/>
      </c>
      <c r="BL325" s="0" t="inlineStr">
        <is>
          <t>LCX241115004</t>
        </is>
      </c>
      <c r="BN325" s="0" t="inlineStr">
        <is>
          <t>Set Color Eye Shadow Powder Blusher Lip Gloss And Face Repair Set With Brush Beginner Makeup Set</t>
        </is>
      </c>
      <c r="BO325" s="0" t="inlineStr">
        <is>
          <t>套装彩色眼影粉腮红唇彩和面部修容套装带刷子初学者化妆套装</t>
        </is>
      </c>
      <c r="BP325" s="0" t="inlineStr">
        <is>
          <t>彩妆套装全套初学者化妆品套装24pcs 绿色款</t>
        </is>
      </c>
      <c r="BQ325" s="0" t="inlineStr">
        <is>
          <t>Makeup Set Complete Beginner Cosmetics Set 24Pcs Green</t>
        </is>
      </c>
    </row>
    <row r="326" ht="50" customHeight="1" s="1">
      <c r="A326" s="0" t="inlineStr">
        <is>
          <t>WJY241118001</t>
        </is>
      </c>
      <c r="B326" s="0" t="inlineStr">
        <is>
          <t>Herunwer</t>
        </is>
      </c>
      <c r="C326" s="0" t="inlineStr">
        <is>
          <t>2WXX20250106</t>
        </is>
      </c>
      <c r="D326" s="0" t="inlineStr">
        <is>
          <t>-</t>
        </is>
      </c>
      <c r="E326" s="0" t="n"/>
      <c r="F326" s="0">
        <f>C326&amp;D326&amp;A326&amp;D326&amp;B326</f>
        <v/>
      </c>
      <c r="G326" s="0">
        <f>C326&amp;D326&amp;E326&amp;D326&amp;B326</f>
        <v/>
      </c>
      <c r="J326" s="0">
        <f>BN326</f>
        <v/>
      </c>
      <c r="K326" s="0" t="inlineStr">
        <is>
          <t xml:space="preserve">Herunwer </t>
        </is>
      </c>
      <c r="L326" s="0">
        <f>K326&amp;J326</f>
        <v/>
      </c>
      <c r="M326" s="0">
        <f>LEN(L326)</f>
        <v/>
      </c>
      <c r="N326" s="0" t="inlineStr">
        <is>
          <t>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t>
        </is>
      </c>
      <c r="O326" s="2">
        <f>IF(ISNUMBER(SEARCH("&lt;br&gt;Size",SUBSTITUTE(TRIM(N326),"&lt;br&gt; ","&lt;br&gt;"))),LEFT(SUBSTITUTE(TRIM(N326),"&lt;br&gt; ","&lt;br&gt;"),SEARCH("&lt;br&gt;Size",SUBSTITUTE(TRIM(N326),"&lt;br&gt; ","&lt;br&gt;"))-1),SUBSTITUTE(TRIM(N326),"&lt;br&gt; ","&lt;br&gt;"))</f>
        <v/>
      </c>
      <c r="P326" s="2">
        <f>IF(ISNUMBER(SEARCH("Size&lt;br&gt;US",O326)),LEFT(O326,SEARCH("Size&lt;br&gt;US",O326)-1),O326)</f>
        <v/>
      </c>
      <c r="Q326" s="2">
        <f>SUBSTITUTE(P326,"&lt;br&gt;",CHAR(10))</f>
        <v/>
      </c>
      <c r="R326" s="2">
        <f>REPLACE(Q326,1,FIND(CHAR(10),Q326),)</f>
        <v/>
      </c>
      <c r="S326" s="3">
        <f>REPLACE(R326,1,FIND(CHAR(10),R326),)</f>
        <v/>
      </c>
      <c r="T326" s="3">
        <f>REPLACE(S326,1,FIND(CHAR(10),S326),)</f>
        <v/>
      </c>
      <c r="U326" s="3">
        <f>REPLACE(T326,1,FIND(CHAR(10),T326),)</f>
        <v/>
      </c>
      <c r="V326" s="3">
        <f>REPLACE(U326,1,FIND(CHAR(10),U326),)</f>
        <v/>
      </c>
      <c r="W326" s="3">
        <f>REPLACE(V326,1,FIND(CHAR(10),V326),)</f>
        <v/>
      </c>
      <c r="X326" s="3">
        <f>REPLACE(W326,1,FIND(CHAR(10),W326),)</f>
        <v/>
      </c>
      <c r="Y326" s="2">
        <f>K326&amp;"【Service】 If you have any questions, please feel free to contact us and we will answer your questions as soon as possible."</f>
        <v/>
      </c>
      <c r="Z326" s="3" t="inlineStr">
        <is>
          <t>best gift</t>
        </is>
      </c>
      <c r="AA326" s="3">
        <f>LEFT(S326,FIND(CHAR(10),S326)-1)</f>
        <v/>
      </c>
      <c r="AB326" s="2">
        <f>LEFT(T326,FIND(CHAR(10),T326)-1)</f>
        <v/>
      </c>
      <c r="AC326" s="2">
        <f>LEFT(U326,FIND(CHAR(10),U326)-1)</f>
        <v/>
      </c>
      <c r="AD326" s="2">
        <f>LEFT(V326,FIND(CHAR(10),V326)-1)</f>
        <v/>
      </c>
      <c r="AE326" s="2">
        <f>LEFT(W326,FIND(CHAR(10),W326)-1)</f>
        <v/>
      </c>
      <c r="AF326" s="0" t="inlineStr">
        <is>
          <t>液体,粉末,膏体,纸箱,高价值</t>
        </is>
      </c>
      <c r="AG326" s="0" t="inlineStr">
        <is>
          <t>black</t>
        </is>
      </c>
      <c r="AH326" s="0" t="inlineStr">
        <is>
          <t>Free Size</t>
        </is>
      </c>
      <c r="AJ326" s="0" t="inlineStr">
        <is>
          <t>Plastic</t>
        </is>
      </c>
      <c r="AK326" s="0" t="inlineStr">
        <is>
          <t>塑料</t>
        </is>
      </c>
      <c r="AL326" s="0" t="inlineStr">
        <is>
          <t>81</t>
        </is>
      </c>
      <c r="AM326" s="0" t="inlineStr">
        <is>
          <t>1022</t>
        </is>
      </c>
      <c r="AN326" s="5" t="n">
        <v>2.25</v>
      </c>
      <c r="AO326" s="0" t="n">
        <v>81.98999999999999</v>
      </c>
      <c r="AP326" s="0" t="n">
        <v>32.78</v>
      </c>
      <c r="AQ326" s="0" t="n">
        <v>32.99</v>
      </c>
      <c r="AR326" s="0">
        <f>IF(VALUE(TRIM(AM326))&lt;=100,"202411999000529084",IF(VALUE(TRIM(AM326))&lt;=200,"202411999000529085",IF(VALUE(TRIM(AM326))&lt;=300,"202411999000529087",IF(VALUE(TRIM(AM326))&lt;=400,"202411999000529089",IF(VALUE(TRIM(AM326))&lt;=500,"202411999000529090",IF(VALUE(TRIM(AM326))&lt;=1000,"202411999000532718","202411999000536024"))))))</f>
        <v/>
      </c>
      <c r="AU326" s="0" t="inlineStr">
        <is>
          <t>正常</t>
        </is>
      </c>
      <c r="BA326" s="0" t="inlineStr">
        <is>
          <t>http://23.94.38.62/d3kyWWZiY1RNVTNEM2FjK2RtSTlpeFN2V1dTamphYnQ1QkNaNWR6cjFTR3BoRDI2SmNQWE5waHNCZ1djNVBFSnZkeE5MMFhlU2ZNPQ.jpg</t>
        </is>
      </c>
      <c r="BB326" s="0" t="inlineStr">
        <is>
          <t>http://23.94.38.62/cHVNTG5QNXoveXllV1JoZk92bUdyN0U0T0cwV0RsUEFiMnNnVzVZTGU0ck1UZlRady9kbXNjVEhjVWpGbjh3cDR3SkNXN3U3RWM0PQ.jpg</t>
        </is>
      </c>
      <c r="BC326" s="0" t="inlineStr">
        <is>
          <t>http://23.94.38.62/dC9sWG1PT2pXanZKMVQ0dCtCaFp6VEd2bmtwQ05oSFh4ZGpVY2xlSzVXS0J2dkVjSmtISWZSODhtK2VPOGdycjhIV1VJbDk0QUkwPQ.jpg</t>
        </is>
      </c>
      <c r="BD326" s="0" t="inlineStr">
        <is>
          <t>http://23.94.38.62/STZ6TjV3aU4zSkVwNTRnaUZZR1BybVNUdStveFRON1hOL1Q4N2pRcGZySWp6ZGlqRnYzYVlESHIweUV2NjdZVlh3eUN5Vnh0enBZPQ.jpg</t>
        </is>
      </c>
      <c r="BE326" s="0" t="inlineStr">
        <is>
          <t>http://23.94.38.62/cmFzTHdXZG9IYVhNUXhHaU9qVGVqOFZReUJ0bE43WWZvTXZtNjRYRVBSck8zcmlQc2xEZmduNVRqV3NQZUNLdzVXNDdnSDBzVU53PQ.jpg</t>
        </is>
      </c>
      <c r="BF326" s="0" t="inlineStr">
        <is>
          <t>http://23.94.38.62/UUFIcmpEckhZRXBBN1JpR1k2ZzVMSWRzcko4TzVVc1RvNmdmSmNySW9ZRkxVTmlieG0wN2s3VlJqUXAveld4b0M0V3E2eTBoZE9FPQ.jpg</t>
        </is>
      </c>
      <c r="BG326" s="0" t="inlineStr">
        <is>
          <t>http://23.94.38.62/cG9YcW5MOW1kWlA2OGNQWWNKdjZLdU1RanVRZHRtVnV2YmJHci9zdEN4c0VVd1c5c0R6Z25nNzZ0eWRYVnE4b2Y4NElSSDhwSGFBPQ.jpg</t>
        </is>
      </c>
      <c r="BH326" s="0" t="inlineStr">
        <is>
          <t>http://23.94.38.62/eVBJci9RQndDMG5RZHdXeUlRdERtMmxla3RnZE9nT1hpSFhWb0RRUG5qQnRBejZlMi9PdkJZTVc1NDlCZG13ZXJEL1VnZVNYWlhvPQ.jpg</t>
        </is>
      </c>
      <c r="BI326" s="0" t="inlineStr">
        <is>
          <t>http://23.94.38.62/bitXV2d6MHp5RTVBSUZEbUNWazV4Y0xmbVdoRXlsL0ttRWg5NkluS2JoTmZSb1Z5SkpTOWEzYWpGTlRycy81K3JQaTF1bFgzcURNPQ.jpg</t>
        </is>
      </c>
      <c r="BJ326" s="0" t="inlineStr">
        <is>
          <t>http://23.94.38.62/STRpTVdiaStBeUlyWVdYbTI0SFFET3M5NDZqWGw4bk56Snp3TVJCWFhWZVJMUHRkbThaNFlwekQ2aDNwS0pHRStoc0ZGZVp0K1k4PQ.jpg@100</t>
        </is>
      </c>
      <c r="BK326" s="0">
        <f>IF(ISBLANK(BJ326),BA326,BJ326)</f>
        <v/>
      </c>
      <c r="BL326" s="0" t="inlineStr">
        <is>
          <t>WJY241118001</t>
        </is>
      </c>
      <c r="BN326" s="0" t="inlineStr">
        <is>
          <t>Advent Calendar 2024 Beauty And Cosmetics Advent Calendar Suitable For Women And Girls 20ml</t>
        </is>
      </c>
      <c r="BO326" s="0" t="inlineStr">
        <is>
          <t>降临节日历 2024 美容和化妆品降临节日历适合女性和女孩 20 毫升</t>
        </is>
      </c>
      <c r="BP326" s="0" t="inlineStr">
        <is>
          <t>彩妆盒子美容护肤用品  20ml</t>
        </is>
      </c>
      <c r="BQ326" s="0" t="inlineStr">
        <is>
          <t>Makeup Box Beauty Skin Care Products 20Ml</t>
        </is>
      </c>
    </row>
    <row r="327" ht="50" customHeight="1" s="1">
      <c r="A327" s="0" t="inlineStr">
        <is>
          <t>THH241118005</t>
        </is>
      </c>
      <c r="B327" s="0" t="inlineStr">
        <is>
          <t>Herunwer</t>
        </is>
      </c>
      <c r="C327" s="0" t="inlineStr">
        <is>
          <t>2WXX20250106</t>
        </is>
      </c>
      <c r="D327" s="0" t="inlineStr">
        <is>
          <t>-</t>
        </is>
      </c>
      <c r="F327" s="0">
        <f>C327&amp;D327&amp;A327&amp;D327&amp;B327</f>
        <v/>
      </c>
      <c r="G327" s="0">
        <f>C327&amp;D327&amp;E327&amp;D327&amp;B327</f>
        <v/>
      </c>
      <c r="J327" s="0">
        <f>BN327</f>
        <v/>
      </c>
      <c r="K327" s="0" t="inlineStr">
        <is>
          <t xml:space="preserve">Herunwer </t>
        </is>
      </c>
      <c r="L327" s="0">
        <f>K327&amp;J327</f>
        <v/>
      </c>
      <c r="M327" s="0">
        <f>LEN(L327)</f>
        <v/>
      </c>
      <c r="N327" s="0" t="inlineStr">
        <is>
          <t>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t>
        </is>
      </c>
      <c r="O327" s="2">
        <f>IF(ISNUMBER(SEARCH("&lt;br&gt;Size",SUBSTITUTE(TRIM(N327),"&lt;br&gt; ","&lt;br&gt;"))),LEFT(SUBSTITUTE(TRIM(N327),"&lt;br&gt; ","&lt;br&gt;"),SEARCH("&lt;br&gt;Size",SUBSTITUTE(TRIM(N327),"&lt;br&gt; ","&lt;br&gt;"))-1),SUBSTITUTE(TRIM(N327),"&lt;br&gt; ","&lt;br&gt;"))</f>
        <v/>
      </c>
      <c r="P327" s="2">
        <f>IF(ISNUMBER(SEARCH("Size&lt;br&gt;US",O327)),LEFT(O327,SEARCH("Size&lt;br&gt;US",O327)-1),O327)</f>
        <v/>
      </c>
      <c r="Q327" s="2">
        <f>SUBSTITUTE(P327,"&lt;br&gt;",CHAR(10))</f>
        <v/>
      </c>
      <c r="R327" s="2">
        <f>REPLACE(Q327,1,FIND(CHAR(10),Q327),)</f>
        <v/>
      </c>
      <c r="S327" s="3">
        <f>REPLACE(R327,1,FIND(CHAR(10),R327),)</f>
        <v/>
      </c>
      <c r="T327" s="3">
        <f>REPLACE(S327,1,FIND(CHAR(10),S327),)</f>
        <v/>
      </c>
      <c r="U327" s="3">
        <f>REPLACE(T327,1,FIND(CHAR(10),T327),)</f>
        <v/>
      </c>
      <c r="V327" s="3">
        <f>REPLACE(U327,1,FIND(CHAR(10),U327),)</f>
        <v/>
      </c>
      <c r="W327" s="3">
        <f>REPLACE(V327,1,FIND(CHAR(10),V327),)</f>
        <v/>
      </c>
      <c r="X327" s="3">
        <f>REPLACE(W327,1,FIND(CHAR(10),W327),)</f>
        <v/>
      </c>
      <c r="Y327" s="2">
        <f>K327&amp;"【Service】 If you have any questions, please feel free to contact us and we will answer your questions as soon as possible."</f>
        <v/>
      </c>
      <c r="Z327" s="3" t="inlineStr">
        <is>
          <t>best gift</t>
        </is>
      </c>
      <c r="AA327" s="3">
        <f>LEFT(S327,FIND(CHAR(10),S327)-1)</f>
        <v/>
      </c>
      <c r="AB327" s="2">
        <f>LEFT(T327,FIND(CHAR(10),T327)-1)</f>
        <v/>
      </c>
      <c r="AC327" s="2">
        <f>LEFT(U327,FIND(CHAR(10),U327)-1)</f>
        <v/>
      </c>
      <c r="AD327" s="2">
        <f>LEFT(V327,FIND(CHAR(10),V327)-1)</f>
        <v/>
      </c>
      <c r="AE327" s="2">
        <f>LEFT(W327,FIND(CHAR(10),W327)-1)</f>
        <v/>
      </c>
      <c r="AF327" s="0" t="inlineStr">
        <is>
          <t>膏体,圣诞节产品,纸箱,信封件-US.UK.DE,信封件-US,信封件-FR,信封件-JP</t>
        </is>
      </c>
      <c r="AG327" s="0" t="inlineStr">
        <is>
          <t>multicolour</t>
        </is>
      </c>
      <c r="AH327" s="0" t="inlineStr">
        <is>
          <t>Free Size</t>
        </is>
      </c>
      <c r="AJ327" s="0" t="inlineStr">
        <is>
          <t>Plastic</t>
        </is>
      </c>
      <c r="AK327" s="0" t="inlineStr">
        <is>
          <t>塑料</t>
        </is>
      </c>
      <c r="AL327" s="0" t="inlineStr">
        <is>
          <t>12.8</t>
        </is>
      </c>
      <c r="AM327" s="0" t="inlineStr">
        <is>
          <t>62</t>
        </is>
      </c>
      <c r="AN327" s="5" t="n">
        <v>0.14</v>
      </c>
      <c r="AO327" s="0" t="n">
        <v>18.99</v>
      </c>
      <c r="AP327" s="0" t="n">
        <v>7.44</v>
      </c>
      <c r="AQ327" s="0" t="n">
        <v>6.99</v>
      </c>
      <c r="AR327" s="0">
        <f>IF(VALUE(TRIM(AM327))&lt;=100,"202411999000529084",IF(VALUE(TRIM(AM327))&lt;=200,"202411999000529085",IF(VALUE(TRIM(AM327))&lt;=300,"202411999000529087",IF(VALUE(TRIM(AM327))&lt;=400,"202411999000529089",IF(VALUE(TRIM(AM327))&lt;=500,"202411999000529090",IF(VALUE(TRIM(AM327))&lt;=1000,"202411999000532718","202411999000536024"))))))</f>
        <v/>
      </c>
      <c r="AU327" s="0" t="inlineStr">
        <is>
          <t>正常</t>
        </is>
      </c>
      <c r="BA327" s="0" t="inlineStr">
        <is>
          <t>http://23.94.38.62/YktmMFo0TkVZL3dQTHo1NUVzVXZMODdSbW1oajI3ZXE2SklMdGJIUEg2dVJxS2NlcHdoL09DMkZyck9vc2hkdmc3dmZNZmc3RkZzPQ.jpg</t>
        </is>
      </c>
      <c r="BB327" s="0" t="inlineStr">
        <is>
          <t>http://23.94.38.62/a2dFUVJ3Lys0OWllMytMZHlDemlyaHNyTFpFSTFCVDlNTE0zU1ZKdkVPanBtSktjVjhqeEVpL0NKS3RXbWYvK3I4bWJpbEp6bGk0PQ.jpg</t>
        </is>
      </c>
      <c r="BC327" s="0" t="inlineStr">
        <is>
          <t>http://23.94.38.62/bWUveC85MzIrYkkwcHozWDFqQ0dick95eVZyWHVpWDgyMXE3UFVwMjBNT1NTdHh5RGJLek90eFZCZm1FbndzUGdYR1lyNzkzaS9nPQ.jpg</t>
        </is>
      </c>
      <c r="BD327" s="0" t="inlineStr">
        <is>
          <t>http://23.94.38.62/cWJqUitncE9FbkhyRzRWZ3JDV3FlK0c5SUhESDlEYllESVBEcjVOTWFYcjJzTE8vS1h3cElKQ2VaNnUvdWpzekFWeW5CWWVVT1RJPQ.jpg</t>
        </is>
      </c>
      <c r="BE327" s="0" t="inlineStr">
        <is>
          <t>http://23.94.38.62/QklFdDVGZy9KQys0S1d0UTF0SkJWditKVDBrdXM1bjI0eW5ScEpwWncvaUVJMUpkTitVS25aUjBSbXBZbHo0eVczUFpBSWMwUlpRPQ.jpg</t>
        </is>
      </c>
      <c r="BF327" s="0" t="inlineStr">
        <is>
          <t>http://23.94.38.62/Nkx0UktKM3VyTlRlb2doNExVb3NaOC9VQ1hEZzdNNDBsOXZlN1JpSEJmZHFZRWZycVBOZ2RIMmlydWpPVnNadVZ4cER2cm9UcDNBPQ.jpg</t>
        </is>
      </c>
      <c r="BG327" s="0" t="inlineStr">
        <is>
          <t>http://23.94.38.62/c1ZvN0hQYm9ENzdteHRwTnFtL0oyMXNzRXZSenBFMmttWkJ6K0Nxelc4VWFyUHBTUUxrdkZpdno5VkFJYlhyc3d5SlUzNmlzV25jPQ.jpg</t>
        </is>
      </c>
      <c r="BH327" s="0" t="inlineStr">
        <is>
          <t>http://23.94.38.62/ZnBVTTdHTkdTUkJacWdDWTVrZ1h5WjFXNXE1Nk91cm0yaU0vZnM4dkZVMkNaZFNnTWR1OHNXMFlKemJreFJaNnJMb25ocjhWUzhnPQ.jpg</t>
        </is>
      </c>
      <c r="BI327" s="0" t="inlineStr">
        <is>
          <t>http://23.94.38.62/anFhbi8rT2xtWStCT01ia1RlWTlsVzBrQ2NINUJPenBLV2hxaE9nb25jOGljMWxNamJKODY3T2JhUGlINzl6NHlWMHA5NnFBRElJPQ.jpg</t>
        </is>
      </c>
      <c r="BJ327" s="0" t="inlineStr">
        <is>
          <t>http://23.94.38.62/d3pWQmxVOTJlTThOZnZUWEc1Q2Vib1FjdzNHVjVScDloYmtwQTdxZ2QweDVtd1ZNaDlWdWFyakNqZW5WZyt5SGhDVmR4NzVWQzRNPQ.jpg@100</t>
        </is>
      </c>
      <c r="BK327" s="0">
        <f>IF(ISBLANK(BJ327),BA327,BJ327)</f>
        <v/>
      </c>
      <c r="BL327" s="0" t="inlineStr">
        <is>
          <t>THH241118005</t>
        </is>
      </c>
      <c r="BN327" s="0" t="inlineStr">
        <is>
          <t>Christmas Lce And Snow Velvet Mini Lipstick Set Mini Lipstick Long-lasting Waterproof Non-fading Non-stick Matte Velvet 1gx9pcs</t>
        </is>
      </c>
      <c r="BO327" s="0" t="inlineStr">
        <is>
          <t>圣诞冰雪丝绒迷你口红套装迷你唇膏持久防水不掉色不沾杯哑光丝绒1gx9支</t>
        </is>
      </c>
      <c r="BP327" s="0" t="inlineStr">
        <is>
          <t>圣诞口红套装迷你口红持久防水不掉色不沾杯哑光丝绒1gx9pcs</t>
        </is>
      </c>
      <c r="BQ327" s="0" t="inlineStr">
        <is>
          <t>Christmas Lipstick Set Mini Lipstick Long-Lasting Waterproof Non-Fading Non-Stick Cup Matte Velvet 1Gx9Pcs</t>
        </is>
      </c>
    </row>
    <row r="328" ht="50" customHeight="1" s="1">
      <c r="A328" s="0" t="inlineStr">
        <is>
          <t>WJY241120003</t>
        </is>
      </c>
      <c r="B328" s="0" t="inlineStr">
        <is>
          <t>Herunwer</t>
        </is>
      </c>
      <c r="C328" s="0" t="inlineStr">
        <is>
          <t>2WXX20250106</t>
        </is>
      </c>
      <c r="D328" s="0" t="inlineStr">
        <is>
          <t>-</t>
        </is>
      </c>
      <c r="E328" s="0" t="n"/>
      <c r="F328" s="0">
        <f>C328&amp;D328&amp;A328&amp;D328&amp;B328</f>
        <v/>
      </c>
      <c r="G328" s="0">
        <f>C328&amp;D328&amp;E328&amp;D328&amp;B328</f>
        <v/>
      </c>
      <c r="J328" s="0">
        <f>BN328</f>
        <v/>
      </c>
      <c r="K328" s="0" t="inlineStr">
        <is>
          <t xml:space="preserve">Herunwer </t>
        </is>
      </c>
      <c r="L328" s="0">
        <f>K328&amp;J328</f>
        <v/>
      </c>
      <c r="M328" s="0">
        <f>LEN(L328)</f>
        <v/>
      </c>
      <c r="N328" s="0" t="inlineStr">
        <is>
          <t>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t>
        </is>
      </c>
      <c r="O328" s="2">
        <f>IF(ISNUMBER(SEARCH("&lt;br&gt;Size",SUBSTITUTE(TRIM(N328),"&lt;br&gt; ","&lt;br&gt;"))),LEFT(SUBSTITUTE(TRIM(N328),"&lt;br&gt; ","&lt;br&gt;"),SEARCH("&lt;br&gt;Size",SUBSTITUTE(TRIM(N328),"&lt;br&gt; ","&lt;br&gt;"))-1),SUBSTITUTE(TRIM(N328),"&lt;br&gt; ","&lt;br&gt;"))</f>
        <v/>
      </c>
      <c r="P328" s="2">
        <f>IF(ISNUMBER(SEARCH("Size&lt;br&gt;US",O328)),LEFT(O328,SEARCH("Size&lt;br&gt;US",O328)-1),O328)</f>
        <v/>
      </c>
      <c r="Q328" s="2">
        <f>SUBSTITUTE(P328,"&lt;br&gt;",CHAR(10))</f>
        <v/>
      </c>
      <c r="R328" s="2">
        <f>REPLACE(Q328,1,FIND(CHAR(10),Q328),)</f>
        <v/>
      </c>
      <c r="S328" s="3">
        <f>REPLACE(R328,1,FIND(CHAR(10),R328),)</f>
        <v/>
      </c>
      <c r="T328" s="3">
        <f>REPLACE(S328,1,FIND(CHAR(10),S328),)</f>
        <v/>
      </c>
      <c r="U328" s="3">
        <f>REPLACE(T328,1,FIND(CHAR(10),T328),)</f>
        <v/>
      </c>
      <c r="V328" s="3">
        <f>REPLACE(U328,1,FIND(CHAR(10),U328),)</f>
        <v/>
      </c>
      <c r="W328" s="3">
        <f>REPLACE(V328,1,FIND(CHAR(10),V328),)</f>
        <v/>
      </c>
      <c r="X328" s="3">
        <f>REPLACE(W328,1,FIND(CHAR(10),W328),)</f>
        <v/>
      </c>
      <c r="Y328" s="2">
        <f>K328&amp;"【Service】 If you have any questions, please feel free to contact us and we will answer your questions as soon as possible."</f>
        <v/>
      </c>
      <c r="Z328" s="3" t="inlineStr">
        <is>
          <t>best gift</t>
        </is>
      </c>
      <c r="AA328" s="3">
        <f>LEFT(S328,FIND(CHAR(10),S328)-1)</f>
        <v/>
      </c>
      <c r="AB328" s="2">
        <f>LEFT(T328,FIND(CHAR(10),T328)-1)</f>
        <v/>
      </c>
      <c r="AC328" s="2">
        <f>LEFT(U328,FIND(CHAR(10),U328)-1)</f>
        <v/>
      </c>
      <c r="AD328" s="2">
        <f>LEFT(V328,FIND(CHAR(10),V328)-1)</f>
        <v/>
      </c>
      <c r="AE328" s="2">
        <f>LEFT(W328,FIND(CHAR(10),W328)-1)</f>
        <v/>
      </c>
      <c r="AF328" s="0" t="inlineStr">
        <is>
          <t>膏体,圣诞节产品,纸箱,信封件-DE2,随机</t>
        </is>
      </c>
      <c r="AG328" s="0" t="inlineStr">
        <is>
          <t>blue</t>
        </is>
      </c>
      <c r="AH328" s="0" t="inlineStr">
        <is>
          <t>Free Size</t>
        </is>
      </c>
      <c r="AJ328" s="0" t="inlineStr">
        <is>
          <t>Plastic</t>
        </is>
      </c>
      <c r="AK328" s="0" t="inlineStr">
        <is>
          <t>塑料</t>
        </is>
      </c>
      <c r="AL328" s="0" t="inlineStr">
        <is>
          <t>29</t>
        </is>
      </c>
      <c r="AM328" s="0" t="inlineStr">
        <is>
          <t>1228</t>
        </is>
      </c>
      <c r="AN328" s="5" t="n">
        <v>2.71</v>
      </c>
      <c r="AO328" s="0" t="n">
        <v>62.99</v>
      </c>
      <c r="AP328" s="0" t="n">
        <v>25.18</v>
      </c>
      <c r="AQ328" s="0" t="n">
        <v>24.99</v>
      </c>
      <c r="AR328" s="0">
        <f>IF(VALUE(TRIM(AM328))&lt;=100,"202411999000529084",IF(VALUE(TRIM(AM328))&lt;=200,"202411999000529085",IF(VALUE(TRIM(AM328))&lt;=300,"202411999000529087",IF(VALUE(TRIM(AM328))&lt;=400,"202411999000529089",IF(VALUE(TRIM(AM328))&lt;=500,"202411999000529090",IF(VALUE(TRIM(AM328))&lt;=1000,"202411999000532718","202411999000536024"))))))</f>
        <v/>
      </c>
      <c r="AU328" s="0" t="inlineStr">
        <is>
          <t>正常</t>
        </is>
      </c>
      <c r="BA328" s="0" t="inlineStr">
        <is>
          <t>http://23.94.38.62/TWRVTURaYlU2dTFpdDJrL0tCRUNKTlRhOENod2pOeGIxR3VXMVkxZGtoOXZPT0FLRS9UcXZqOGcwMFp5b1ZnQTNwWGJuZG5FclM0PQ.jpg</t>
        </is>
      </c>
      <c r="BB328" s="0" t="inlineStr">
        <is>
          <t>http://23.94.38.62/cEp5bFpjMGlBUnZ1eUh6ZVo0aUhOdjZZUDBHT3pTK2oyZTRONlJjZzZjbnQ4WW1GVVM0K1JKY3orM2dUNEZWSitoRUpMd1N1L3lzPQ.jpg</t>
        </is>
      </c>
      <c r="BC328" s="0" t="inlineStr">
        <is>
          <t>http://23.94.38.62/V0tocDlTZVdvdVZrVUNCN29tNXdMY0VtZGhQVEhtYldpRjYraEJkZTZtZnM1d3FPMEhrZzVWbGJmN1QzUnlUMlVnOHBHTEMxUFVFPQ.jpg</t>
        </is>
      </c>
      <c r="BD328" s="0" t="inlineStr">
        <is>
          <t>http://23.94.38.62/NEZsa3BPMmZ0VUlnUG56RzhTY0lzajJlVmFtdkd2MEpuQUFzaTJ3a3ZuYmt0Wi9nWTJ6SEJIOU1NWFF2SWVhQjJXT21ySHJLRmI0PQ.jpg</t>
        </is>
      </c>
      <c r="BE328" s="0" t="inlineStr">
        <is>
          <t>http://23.94.38.62/RS9TaWdzVDRTeDh5YW5nRHllMjgvYXpYNldpRGxhaG5hVGl0dlRZTlEvdmZRQitJajdjVzc1c0o1M0N5eUhDYkh5OTdhVlVqd2JjPQ.jpg</t>
        </is>
      </c>
      <c r="BF328" s="0" t="inlineStr">
        <is>
          <t>http://23.94.38.62/WmEyUlJjenk5ZzgrVlFSa2RSUHZtK1YyOU43UUJQQWJIR0FwaVdRalpLYmtTTXppQnpRbWl2YnE3L3pqRUg2TlVra1FaT0VNWnowPQ.jpg</t>
        </is>
      </c>
      <c r="BG328" s="0" t="inlineStr">
        <is>
          <t>http://23.94.38.62/K1NjRkJmbXFOUWo0Wkl0bzZYa254NVFqS3kyYSt0OTZ3TDNVNzZxd3RyN1A0dGtOMUlNNjJOWkdxeVgvcDhjazM4bjByYjhRdnFRPQ.jpg</t>
        </is>
      </c>
      <c r="BH328" s="0" t="inlineStr">
        <is>
          <t>http://23.94.38.62/ZTJoZTd5eGJFVWlSQVBqczErNnVGc1grMUxLeFN5WHdSdHBmV0VCYUhyU2xya0xONzdCMU8rL3pqdE83bVdjOTFTd2hoVUZlRmFZPQ.jpg</t>
        </is>
      </c>
      <c r="BI328" s="0" t="inlineStr">
        <is>
          <t>http://23.94.38.62/eWpGMTlyWDJDbzliWDB5Y2hxSkhlTlZLYzBsT00yODNLNi9SaHEwYXJaNjlmQWsvV3pucTFSRjZJcUVoVWFQR1Z2dFBZZnFYMXpFPQ.jpg</t>
        </is>
      </c>
      <c r="BJ328" s="0" t="inlineStr">
        <is>
          <t>http://23.94.38.62/N1B2QzhhR1llTEZZSlNJNVpVWlNaem84bHpUdkNjcWVPc0l0UFBlS3FDY25iek5STTJvS3hGa3ZJcCtIRGlqa3ZEVFQ4TGhnK0NzPQ.jpg@100</t>
        </is>
      </c>
      <c r="BK328" s="0">
        <f>IF(ISBLANK(BJ328),BA328,BJ328)</f>
        <v/>
      </c>
      <c r="BL328" s="0" t="inlineStr">
        <is>
          <t>WJY241120003</t>
        </is>
      </c>
      <c r="BN328" s="0" t="inlineStr">
        <is>
          <t>Advent Calendar 2024 Beauty And Cosmetics Advent Calendar Suitable For Women And Girls 50g</t>
        </is>
      </c>
      <c r="BO328" s="0" t="inlineStr">
        <is>
          <t>圣诞倒数日历 2024 美容和化妆品圣诞倒数日历 适合女性和女孩 50g</t>
        </is>
      </c>
      <c r="BP328" s="0" t="inlineStr">
        <is>
          <t>圣诞倒计时盒子面霜用品 50g</t>
        </is>
      </c>
      <c r="BQ328" s="0" t="inlineStr">
        <is>
          <t>Christmas Countdown Box Cream Products 50G</t>
        </is>
      </c>
    </row>
    <row r="329" ht="50" customHeight="1" s="1">
      <c r="A329" s="0" t="inlineStr">
        <is>
          <t>TYX241125004</t>
        </is>
      </c>
      <c r="B329" s="0" t="inlineStr">
        <is>
          <t>Herunwer</t>
        </is>
      </c>
      <c r="C329" s="0" t="inlineStr">
        <is>
          <t>2WXX20250106</t>
        </is>
      </c>
      <c r="D329" s="0" t="inlineStr">
        <is>
          <t>-</t>
        </is>
      </c>
      <c r="E329" s="0" t="n"/>
      <c r="F329" s="0">
        <f>C329&amp;D329&amp;A329&amp;D329&amp;B329</f>
        <v/>
      </c>
      <c r="G329" s="0">
        <f>C329&amp;D329&amp;E329&amp;D329&amp;B329</f>
        <v/>
      </c>
      <c r="J329" s="0">
        <f>BN329</f>
        <v/>
      </c>
      <c r="K329" s="0" t="inlineStr">
        <is>
          <t xml:space="preserve">Herunwer </t>
        </is>
      </c>
      <c r="L329" s="0">
        <f>K329&amp;J329</f>
        <v/>
      </c>
      <c r="M329" s="0">
        <f>LEN(L329)</f>
        <v/>
      </c>
      <c r="N329" s="0" t="inlineStr">
        <is>
          <t>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t>
        </is>
      </c>
      <c r="O329" s="2">
        <f>IF(ISNUMBER(SEARCH("&lt;br&gt;Size",SUBSTITUTE(TRIM(N329),"&lt;br&gt; ","&lt;br&gt;"))),LEFT(SUBSTITUTE(TRIM(N329),"&lt;br&gt; ","&lt;br&gt;"),SEARCH("&lt;br&gt;Size",SUBSTITUTE(TRIM(N329),"&lt;br&gt; ","&lt;br&gt;"))-1),SUBSTITUTE(TRIM(N329),"&lt;br&gt; ","&lt;br&gt;"))</f>
        <v/>
      </c>
      <c r="P329" s="2">
        <f>IF(ISNUMBER(SEARCH("Size&lt;br&gt;US",O329)),LEFT(O329,SEARCH("Size&lt;br&gt;US",O329)-1),O329)</f>
        <v/>
      </c>
      <c r="Q329" s="2">
        <f>SUBSTITUTE(P329,"&lt;br&gt;",CHAR(10))</f>
        <v/>
      </c>
      <c r="R329" s="2">
        <f>REPLACE(Q329,1,FIND(CHAR(10),Q329),)</f>
        <v/>
      </c>
      <c r="S329" s="3">
        <f>REPLACE(R329,1,FIND(CHAR(10),R329),)</f>
        <v/>
      </c>
      <c r="T329" s="3">
        <f>REPLACE(S329,1,FIND(CHAR(10),S329),)</f>
        <v/>
      </c>
      <c r="U329" s="3">
        <f>REPLACE(T329,1,FIND(CHAR(10),T329),)</f>
        <v/>
      </c>
      <c r="V329" s="3">
        <f>REPLACE(U329,1,FIND(CHAR(10),U329),)</f>
        <v/>
      </c>
      <c r="W329" s="3">
        <f>REPLACE(V329,1,FIND(CHAR(10),V329),)</f>
        <v/>
      </c>
      <c r="X329" s="3">
        <f>REPLACE(W329,1,FIND(CHAR(10),W329),)</f>
        <v/>
      </c>
      <c r="Y329" s="2">
        <f>K329&amp;"【Service】 If you have any questions, please feel free to contact us and we will answer your questions as soon as possible."</f>
        <v/>
      </c>
      <c r="Z329" s="3" t="inlineStr">
        <is>
          <t>best gift</t>
        </is>
      </c>
      <c r="AA329" s="3">
        <f>LEFT(S329,FIND(CHAR(10),S329)-1)</f>
        <v/>
      </c>
      <c r="AB329" s="2">
        <f>LEFT(T329,FIND(CHAR(10),T329)-1)</f>
        <v/>
      </c>
      <c r="AC329" s="2">
        <f>LEFT(U329,FIND(CHAR(10),U329)-1)</f>
        <v/>
      </c>
      <c r="AD329" s="2">
        <f>LEFT(V329,FIND(CHAR(10),V329)-1)</f>
        <v/>
      </c>
      <c r="AE329" s="2">
        <f>LEFT(W329,FIND(CHAR(10),W329)-1)</f>
        <v/>
      </c>
      <c r="AF329" s="0" t="inlineStr">
        <is>
          <t>膏体,纸箱</t>
        </is>
      </c>
      <c r="AG329" s="0" t="inlineStr">
        <is>
          <t>white</t>
        </is>
      </c>
      <c r="AH329" s="0" t="inlineStr">
        <is>
          <t>Free Size</t>
        </is>
      </c>
      <c r="AJ329" s="0" t="inlineStr">
        <is>
          <t>Plastic</t>
        </is>
      </c>
      <c r="AK329" s="0" t="inlineStr">
        <is>
          <t>塑料</t>
        </is>
      </c>
      <c r="AL329" s="0" t="inlineStr">
        <is>
          <t>36</t>
        </is>
      </c>
      <c r="AM329" s="0" t="inlineStr">
        <is>
          <t>356</t>
        </is>
      </c>
      <c r="AN329" s="5" t="n">
        <v>0.78</v>
      </c>
      <c r="AO329" s="0" t="n">
        <v>38.99</v>
      </c>
      <c r="AP329" s="0" t="n">
        <v>15.56</v>
      </c>
      <c r="AQ329" s="0" t="n">
        <v>15.99</v>
      </c>
      <c r="AR329" s="0">
        <f>IF(VALUE(TRIM(AM329))&lt;=100,"202411999000529084",IF(VALUE(TRIM(AM329))&lt;=200,"202411999000529085",IF(VALUE(TRIM(AM329))&lt;=300,"202411999000529087",IF(VALUE(TRIM(AM329))&lt;=400,"202411999000529089",IF(VALUE(TRIM(AM329))&lt;=500,"202411999000529090",IF(VALUE(TRIM(AM329))&lt;=1000,"202411999000532718","202411999000536024"))))))</f>
        <v/>
      </c>
      <c r="AU329" s="0" t="inlineStr">
        <is>
          <t>正常</t>
        </is>
      </c>
      <c r="BA329" s="0" t="inlineStr">
        <is>
          <t>http://23.94.38.62/cWM4MjR3Y1V0MGpLR1J4RXFyOGNkUUMycDVIcEJ1amRtSm5LbXpJdHcybmhybkhkY01XaU5RcVhITTBXTHZRYkVYajA5bVNBTFdVPQ.jpg</t>
        </is>
      </c>
      <c r="BB329" s="0" t="inlineStr">
        <is>
          <t>http://23.94.38.62/RG1CWlpsdlJReTVVWERBd0pjdEZheHBoYTlpMjJ3djUrbytmSG80SkUyZy9YcVZoOGxUeEJUV0Z6YWNmbm5nR0lHdmV4ZTN0c2pvPQ.jpg</t>
        </is>
      </c>
      <c r="BC329" s="0" t="inlineStr">
        <is>
          <t>http://23.94.38.62/L0RmVUZSRHFQRnVWS2NONzg0YXVtcHc4VUw5KzIwaXdhckdnNTBCaG1LYzEzV2ZlUUY0cHJkUVpUS2oyeWVyczZXWGFLSjZtT3RVPQ.jpg</t>
        </is>
      </c>
      <c r="BD329" s="0" t="inlineStr">
        <is>
          <t>http://23.94.38.62/bWtmWVR0NU5XaWVHa2RUNUJsS3UrZ2c3b1dJUXROMXdwTXVLOGJ0dmRHZERtN2oxRGplRng2eTVZUERqNk5JNjVKOGl4a2FQM2ZNPQ.jpg</t>
        </is>
      </c>
      <c r="BE329" s="0" t="inlineStr">
        <is>
          <t>http://23.94.38.62/WFFydmZtVmlTSHp5UDZFTU1uVDgwUUhkUlkwOENvWkZ1Y2twTERiTEdjUlpyM2NLNkhRS1ZLdnFEbC83ZTNTQWI2RjZadWFKV2E0PQ.jpg</t>
        </is>
      </c>
      <c r="BF329" s="0" t="inlineStr">
        <is>
          <t>http://23.94.38.62/Wnl3aklheGNUd3loZitsdk1wRFgvVEFrUU53ZlQ1eTJialpWY2hvQ2pjWUIwQ2hVSE81OENWVFZXMzlYM0JJUk1EWFdBMy9SSnk4PQ.jpg</t>
        </is>
      </c>
      <c r="BG329" s="0" t="n"/>
      <c r="BH329" s="0" t="n"/>
      <c r="BI329" s="0" t="n"/>
      <c r="BJ329" s="0" t="inlineStr">
        <is>
          <t>http://23.94.38.62/MWROUXFnUTUwNWVjRVZBSGdpcnROTnc2d2RKeXV5K21OMStGUlZOQmJxOXIreUZUZTgrQldFVTVVSE9QQjF4WnBTclhzRXVCYkZVPQ.jpg@100</t>
        </is>
      </c>
      <c r="BK329" s="0">
        <f>IF(ISBLANK(BJ329),BA329,BJ329)</f>
        <v/>
      </c>
      <c r="BL329" s="0" t="inlineStr">
        <is>
          <t>TYX241125004</t>
        </is>
      </c>
      <c r="BN329" s="0" t="inlineStr">
        <is>
          <t>Korean Snail Essences Skin Care Kit Skincares Gifts For Women Includes Gentle Cleanser Toner Eye Cream Serum Cream Long-Lasting Moisturising And Nourishing</t>
        </is>
      </c>
      <c r="BO329" s="0" t="inlineStr">
        <is>
          <t>韩国蜗牛精华护肤套装女士护肤礼品包括温和洁面乳爽肤水眼霜精华霜持久保湿滋养</t>
        </is>
      </c>
      <c r="BP329" s="0" t="inlineStr">
        <is>
          <t>蜗牛护肤五件套</t>
        </is>
      </c>
      <c r="BQ329" s="0" t="inlineStr">
        <is>
          <t>Snail Skin Care Five-Piece Set</t>
        </is>
      </c>
    </row>
    <row r="330" ht="50" customHeight="1" s="1">
      <c r="A330" s="0" t="inlineStr">
        <is>
          <t>GHM241126007</t>
        </is>
      </c>
      <c r="B330" s="0" t="inlineStr">
        <is>
          <t>Herunwer</t>
        </is>
      </c>
      <c r="C330" s="0" t="inlineStr">
        <is>
          <t>2WXX20250106</t>
        </is>
      </c>
      <c r="D330" s="0" t="inlineStr">
        <is>
          <t>-</t>
        </is>
      </c>
      <c r="E330" s="0" t="n"/>
      <c r="F330" s="0">
        <f>C330&amp;D330&amp;A330&amp;D330&amp;B330</f>
        <v/>
      </c>
      <c r="G330" s="0">
        <f>C330&amp;D330&amp;E330&amp;D330&amp;B330</f>
        <v/>
      </c>
      <c r="J330" s="0">
        <f>BN330</f>
        <v/>
      </c>
      <c r="K330" s="0" t="inlineStr">
        <is>
          <t xml:space="preserve">Herunwer </t>
        </is>
      </c>
      <c r="L330" s="0">
        <f>K330&amp;J330</f>
        <v/>
      </c>
      <c r="M330" s="0">
        <f>LEN(L330)</f>
        <v/>
      </c>
      <c r="N330" s="0"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0" s="2">
        <f>IF(ISNUMBER(SEARCH("&lt;br&gt;Size",SUBSTITUTE(TRIM(N330),"&lt;br&gt; ","&lt;br&gt;"))),LEFT(SUBSTITUTE(TRIM(N330),"&lt;br&gt; ","&lt;br&gt;"),SEARCH("&lt;br&gt;Size",SUBSTITUTE(TRIM(N330),"&lt;br&gt; ","&lt;br&gt;"))-1),SUBSTITUTE(TRIM(N330),"&lt;br&gt; ","&lt;br&gt;"))</f>
        <v/>
      </c>
      <c r="P330" s="2">
        <f>IF(ISNUMBER(SEARCH("Size&lt;br&gt;US",O330)),LEFT(O330,SEARCH("Size&lt;br&gt;US",O330)-1),O330)</f>
        <v/>
      </c>
      <c r="Q330" s="2">
        <f>SUBSTITUTE(P330,"&lt;br&gt;",CHAR(10))</f>
        <v/>
      </c>
      <c r="R330" s="2">
        <f>REPLACE(Q330,1,FIND(CHAR(10),Q330),)</f>
        <v/>
      </c>
      <c r="S330" s="3">
        <f>REPLACE(R330,1,FIND(CHAR(10),R330),)</f>
        <v/>
      </c>
      <c r="T330" s="3">
        <f>REPLACE(S330,1,FIND(CHAR(10),S330),)</f>
        <v/>
      </c>
      <c r="U330" s="3">
        <f>REPLACE(T330,1,FIND(CHAR(10),T330),)</f>
        <v/>
      </c>
      <c r="V330" s="3">
        <f>REPLACE(U330,1,FIND(CHAR(10),U330),)</f>
        <v/>
      </c>
      <c r="W330" s="3">
        <f>REPLACE(V330,1,FIND(CHAR(10),V330),)</f>
        <v/>
      </c>
      <c r="X330" s="3">
        <f>REPLACE(W330,1,FIND(CHAR(10),W330),)</f>
        <v/>
      </c>
      <c r="Y330" s="2">
        <f>K330&amp;"【Service】 If you have any questions, please feel free to contact us and we will answer your questions as soon as possible."</f>
        <v/>
      </c>
      <c r="Z330" s="3" t="inlineStr">
        <is>
          <t>best gift</t>
        </is>
      </c>
      <c r="AA330" s="3">
        <f>LEFT(S330,FIND(CHAR(10),S330)-1)</f>
        <v/>
      </c>
      <c r="AB330" s="2">
        <f>LEFT(T330,FIND(CHAR(10),T330)-1)</f>
        <v/>
      </c>
      <c r="AC330" s="2">
        <f>LEFT(U330,FIND(CHAR(10),U330)-1)</f>
        <v/>
      </c>
      <c r="AD330" s="2">
        <f>LEFT(V330,FIND(CHAR(10),V330)-1)</f>
        <v/>
      </c>
      <c r="AE330" s="2">
        <f>LEFT(W330,FIND(CHAR(10),W330)-1)</f>
        <v/>
      </c>
      <c r="AF330" s="0" t="inlineStr">
        <is>
          <t>液体,粉末,膏体,定制,纸箱,高价值</t>
        </is>
      </c>
      <c r="AG330" s="0" t="inlineStr">
        <is>
          <t>red</t>
        </is>
      </c>
      <c r="AH330" s="0" t="inlineStr">
        <is>
          <t>Free Size</t>
        </is>
      </c>
      <c r="AJ330" s="0" t="inlineStr">
        <is>
          <t>Plastic</t>
        </is>
      </c>
      <c r="AK330" s="0" t="inlineStr">
        <is>
          <t>塑料</t>
        </is>
      </c>
      <c r="AL330" s="0" t="inlineStr">
        <is>
          <t>58</t>
        </is>
      </c>
      <c r="AM330" s="0" t="inlineStr">
        <is>
          <t>900</t>
        </is>
      </c>
      <c r="AN330" s="5" t="n">
        <v>1.98</v>
      </c>
      <c r="AO330" s="0" t="n">
        <v>65.98999999999999</v>
      </c>
      <c r="AP330" s="0" t="n">
        <v>26.44</v>
      </c>
      <c r="AQ330" s="0" t="n">
        <v>25.99</v>
      </c>
      <c r="AR330" s="0">
        <f>IF(VALUE(TRIM(AM330))&lt;=100,"202411999000529084",IF(VALUE(TRIM(AM330))&lt;=200,"202411999000529085",IF(VALUE(TRIM(AM330))&lt;=300,"202411999000529087",IF(VALUE(TRIM(AM330))&lt;=400,"202411999000529089",IF(VALUE(TRIM(AM330))&lt;=500,"202411999000529090",IF(VALUE(TRIM(AM330))&lt;=1000,"202411999000532718","202411999000536024"))))))</f>
        <v/>
      </c>
      <c r="AU330" s="0" t="inlineStr">
        <is>
          <t>正常</t>
        </is>
      </c>
      <c r="BA330" s="0" t="inlineStr">
        <is>
          <t>http://23.94.38.62/Y3k5RU5jclZyaG1BbEpHN1l0bFFreGNJcnpqZjBWQ0p2c25VRU5STmkva0E2amFOcFNyWVowNXRLejlxZFg1cUVCWFVIdVdVZjZVPQ.jpg</t>
        </is>
      </c>
      <c r="BB330" s="0" t="inlineStr">
        <is>
          <t>http://23.94.38.62/YzZPMkRBNlJxS2tWd203bGpUVjRSRmFNQys1c29rWStaVVpYeTlYVXlUeVN1TEtJTEJsMlY4YWlONjBlaWFXQ2wxWGR5d0Rwa2lZPQ.jpg</t>
        </is>
      </c>
      <c r="BC330" s="0" t="inlineStr">
        <is>
          <t>http://23.94.38.62/QkpldGVOWlhxUHpuVlFObG1zYXRtUWZaeXdmSTY0THZuV3VuV25pSlY3Q0xkUlFjeVN1V1NqbUdDb09ZZ2JMNHhuNnVETEJKT3E0PQ.jpg</t>
        </is>
      </c>
      <c r="BD330" s="0" t="inlineStr">
        <is>
          <t>http://23.94.38.62/VUpDZGRtV01wVlVsQkJ6NXpLVVQ5UzA4Qkg0aFc1eWduMUcydGxMMVN1SHBkejFxOWxpaWwrU1EwUEw4VThqN0dhUGd5NnZnZGF3PQ.jpg</t>
        </is>
      </c>
      <c r="BE330" s="0" t="inlineStr">
        <is>
          <t>http://23.94.38.62/b0tiaGVuaVJpQU9QaHlZNW1QNm5yWTl1M0VKVHptV09IRndiaHZqbFI2TDlCbys5NzlWUGRjREZFMmZhUWVjSDJoekpna3JjanJjPQ.jpg</t>
        </is>
      </c>
      <c r="BF330" s="0" t="inlineStr">
        <is>
          <t>http://23.94.38.62/K0FoOFkzMk5JRWw5L1ZGN0ptaVBQK0V0aXY3VW4rVmtUcDlqOWNyODdZTFJoazViUkV5MVQvWjZQYXAwcG1XaU5pYXpEdEx1bWVVPQ.jpg</t>
        </is>
      </c>
      <c r="BG330" s="0" t="inlineStr">
        <is>
          <t>http://23.94.38.62/RW9PdVB1U2JxeS9zcGhSQWN4aGJsQmd2UytFeFBZWU5iQStNcTVvV0FadjBLNWM3M1VscXVZZ3pMZGVrZXlGdWp1Mkd3ZFgrdWRrPQ.jpg</t>
        </is>
      </c>
      <c r="BH330" s="0" t="inlineStr">
        <is>
          <t>http://23.94.38.62/OUg3WTd1amZNRk1vRlZPTTF5Y1E4R2RyR3JpT0FYb1Z6a3JUZXhVVjM5TnVxZGlOdG5idldzbkJlT1JKQi9iakp5Y1QyR3huRWpVPQ.jpg</t>
        </is>
      </c>
      <c r="BI330" s="0" t="inlineStr">
        <is>
          <t>http://23.94.38.62/aGZhTzRzOU1zSWEzTHQ5V1NQNnJSTmljSTRMNTlSZXk1blh2VDNDS09oR2FjcTNPMmlNM3BXV0EwcG9xcDNqOUlvVk5KK1VSNEJzPQ.jpg</t>
        </is>
      </c>
      <c r="BJ330" s="0" t="inlineStr">
        <is>
          <t>http://23.94.38.62/enlvelFKOEt3ekRDbG1RTHcrK2pObHBJcUdVeFM5ODFhZURaUmRta0diYllvWXRKS1FydjF2RmFDa294MDdkdy84cmc5M1NQb3d3PQ.jpg@100</t>
        </is>
      </c>
      <c r="BK330" s="0">
        <f>IF(ISBLANK(BJ330),BA330,BJ330)</f>
        <v/>
      </c>
      <c r="BL330" s="0" t="inlineStr">
        <is>
          <t>GHM241126007</t>
        </is>
      </c>
      <c r="BN330" s="0" t="inlineStr">
        <is>
          <t>Makeup Set Beginner Makeup Tool Set Cosmetic Combination 50ml</t>
        </is>
      </c>
      <c r="BO330" s="0" t="inlineStr">
        <is>
          <t>化妆套装 初学者化妆工具套装 化妆品组合 50ml</t>
        </is>
      </c>
      <c r="BP330" s="0" t="inlineStr">
        <is>
          <t>彩妆礼盒 50ml</t>
        </is>
      </c>
      <c r="BQ330" s="0" t="inlineStr">
        <is>
          <t>Makeup Gift Box 50Ml</t>
        </is>
      </c>
    </row>
    <row r="331" ht="50" customHeight="1" s="1">
      <c r="A331" s="0" t="inlineStr">
        <is>
          <t>GHM241126008</t>
        </is>
      </c>
      <c r="B331" s="0" t="inlineStr">
        <is>
          <t>Herunwer</t>
        </is>
      </c>
      <c r="C331" s="0" t="inlineStr">
        <is>
          <t>2WXX20250106</t>
        </is>
      </c>
      <c r="D331" s="0" t="inlineStr">
        <is>
          <t>-</t>
        </is>
      </c>
      <c r="E331" s="0" t="n"/>
      <c r="F331" s="0">
        <f>C331&amp;D331&amp;A331&amp;D331&amp;B331</f>
        <v/>
      </c>
      <c r="G331" s="0">
        <f>C331&amp;D331&amp;E331&amp;D331&amp;B331</f>
        <v/>
      </c>
      <c r="J331" s="0">
        <f>BN331</f>
        <v/>
      </c>
      <c r="K331" s="0" t="inlineStr">
        <is>
          <t xml:space="preserve">Herunwer </t>
        </is>
      </c>
      <c r="L331" s="0">
        <f>K331&amp;J331</f>
        <v/>
      </c>
      <c r="M331" s="0">
        <f>LEN(L331)</f>
        <v/>
      </c>
      <c r="N331" s="0" t="inlineStr">
        <is>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is>
      </c>
      <c r="O331" s="2">
        <f>IF(ISNUMBER(SEARCH("&lt;br&gt;Size",SUBSTITUTE(TRIM(N331),"&lt;br&gt; ","&lt;br&gt;"))),LEFT(SUBSTITUTE(TRIM(N331),"&lt;br&gt; ","&lt;br&gt;"),SEARCH("&lt;br&gt;Size",SUBSTITUTE(TRIM(N331),"&lt;br&gt; ","&lt;br&gt;"))-1),SUBSTITUTE(TRIM(N331),"&lt;br&gt; ","&lt;br&gt;"))</f>
        <v/>
      </c>
      <c r="P331" s="2">
        <f>IF(ISNUMBER(SEARCH("Size&lt;br&gt;US",O331)),LEFT(O331,SEARCH("Size&lt;br&gt;US",O331)-1),O331)</f>
        <v/>
      </c>
      <c r="Q331" s="2">
        <f>SUBSTITUTE(P331,"&lt;br&gt;",CHAR(10))</f>
        <v/>
      </c>
      <c r="R331" s="2">
        <f>REPLACE(Q331,1,FIND(CHAR(10),Q331),)</f>
        <v/>
      </c>
      <c r="S331" s="3">
        <f>REPLACE(R331,1,FIND(CHAR(10),R331),)</f>
        <v/>
      </c>
      <c r="T331" s="3">
        <f>REPLACE(S331,1,FIND(CHAR(10),S331),)</f>
        <v/>
      </c>
      <c r="U331" s="3">
        <f>REPLACE(T331,1,FIND(CHAR(10),T331),)</f>
        <v/>
      </c>
      <c r="V331" s="3">
        <f>REPLACE(U331,1,FIND(CHAR(10),U331),)</f>
        <v/>
      </c>
      <c r="W331" s="3">
        <f>REPLACE(V331,1,FIND(CHAR(10),V331),)</f>
        <v/>
      </c>
      <c r="X331" s="3">
        <f>REPLACE(W331,1,FIND(CHAR(10),W331),)</f>
        <v/>
      </c>
      <c r="Y331" s="2">
        <f>K331&amp;"【Service】 If you have any questions, please feel free to contact us and we will answer your questions as soon as possible."</f>
        <v/>
      </c>
      <c r="Z331" s="3" t="inlineStr">
        <is>
          <t>best gift</t>
        </is>
      </c>
      <c r="AA331" s="3">
        <f>LEFT(S331,FIND(CHAR(10),S331)-1)</f>
        <v/>
      </c>
      <c r="AB331" s="2">
        <f>LEFT(T331,FIND(CHAR(10),T331)-1)</f>
        <v/>
      </c>
      <c r="AC331" s="2">
        <f>LEFT(U331,FIND(CHAR(10),U331)-1)</f>
        <v/>
      </c>
      <c r="AD331" s="2">
        <f>LEFT(V331,FIND(CHAR(10),V331)-1)</f>
        <v/>
      </c>
      <c r="AE331" s="2">
        <f>LEFT(W331,FIND(CHAR(10),W331)-1)</f>
        <v/>
      </c>
      <c r="AF331" s="0" t="inlineStr">
        <is>
          <t>液体,粉末,膏体,定制,纸箱,高价值</t>
        </is>
      </c>
      <c r="AG331" s="0" t="inlineStr">
        <is>
          <t>blue</t>
        </is>
      </c>
      <c r="AH331" s="0" t="inlineStr">
        <is>
          <t>Free Size</t>
        </is>
      </c>
      <c r="AJ331" s="0" t="inlineStr">
        <is>
          <t>Plastic</t>
        </is>
      </c>
      <c r="AK331" s="0" t="inlineStr">
        <is>
          <t>塑料</t>
        </is>
      </c>
      <c r="AL331" s="0" t="inlineStr">
        <is>
          <t>53</t>
        </is>
      </c>
      <c r="AM331" s="0" t="inlineStr">
        <is>
          <t>800</t>
        </is>
      </c>
      <c r="AN331" s="5" t="n">
        <v>1.76</v>
      </c>
      <c r="AO331" s="0" t="n">
        <v>59.99</v>
      </c>
      <c r="AP331" s="0" t="n">
        <v>24</v>
      </c>
      <c r="AQ331" s="0" t="n">
        <v>23.99</v>
      </c>
      <c r="AR331" s="0">
        <f>IF(VALUE(TRIM(AM331))&lt;=100,"202411999000529084",IF(VALUE(TRIM(AM331))&lt;=200,"202411999000529085",IF(VALUE(TRIM(AM331))&lt;=300,"202411999000529087",IF(VALUE(TRIM(AM331))&lt;=400,"202411999000529089",IF(VALUE(TRIM(AM331))&lt;=500,"202411999000529090",IF(VALUE(TRIM(AM331))&lt;=1000,"202411999000532718","202411999000536024"))))))</f>
        <v/>
      </c>
      <c r="AU331" s="0" t="inlineStr">
        <is>
          <t>正常</t>
        </is>
      </c>
      <c r="BA331" s="0" t="inlineStr">
        <is>
          <t>http://23.94.38.62/R3N0eXVsUGU4akVwUkhSWERlaUpDVW9LL3FXMi9sUThsZ0dQNlErUWdud21LTDVFTkJxaUJJZHJrT2RKUjZYNkVkRGUyaUZkQi9BPQ.jpg</t>
        </is>
      </c>
      <c r="BB331" s="0" t="inlineStr">
        <is>
          <t>http://23.94.38.62/d0twQWloQXZ5WVpDV1ZMbzBlQUZzUDR6MWVOYkFrS0lGUXpKZmcwOTZKT0VsOVdwOGI3Z2dXMmFodDVucmFQaDJlV2JNUDB1L2trPQ.jpg</t>
        </is>
      </c>
      <c r="BC331" s="0" t="inlineStr">
        <is>
          <t>http://23.94.38.62/QlpiZzhxSlFqTkFiMUpvUjl0eDNqVVRxSUJueERyY2ZyTTZTUW1BQkhXY0pWTmNtMkhrSnpXRjdVd3pUbzFYYWZWaGZiUUZORk9NPQ.jpg</t>
        </is>
      </c>
      <c r="BD331" s="0" t="inlineStr">
        <is>
          <t>http://23.94.38.62/ZmVjVUc4aVNyTzg5UW1ISFlyRmMyZlI2Ynp4TUNWZEZvN1pjOURzQ2NKWGFLQXZuNDZPZ3NoUjNvK0xXSkZxQjltR1p2UHkvVExFPQ.jpg</t>
        </is>
      </c>
      <c r="BE331" s="0" t="inlineStr">
        <is>
          <t>http://23.94.38.62/NDhyUlZ3RWJ6QksxNURSVjBKbkxiZEJIczdkMFRGeVN1algrNjMrRU94R243b0V4b1hacmFJRi9ZdENMRG50TXR3RUdQdVRKbUFFPQ.jpg</t>
        </is>
      </c>
      <c r="BF331" s="0" t="inlineStr">
        <is>
          <t>http://23.94.38.62/VUFsdUs3UExNNlZHdk9Jb3RnWmZUYjlHM2szblRTbndwRXFVaGNuM2R6eDVqSE5jbnhWK2FPWTdLMm5zOFVnakFlZmFma0hqbTg0PQ.jpg</t>
        </is>
      </c>
      <c r="BG331" s="0" t="inlineStr">
        <is>
          <t>http://23.94.38.62/cHlNVGxYc0c1dFdhKzJsRUJ5VlM4dW14U3pLaC9MdjFlNW1Gb2V3SjhUZjd2emMwNUErVDVTQ0NZTnFxam11Vi9GM0xpSVM3NGE0PQ.jpg</t>
        </is>
      </c>
      <c r="BH331" s="0" t="inlineStr">
        <is>
          <t>http://23.94.38.62/TnRkdFhXaFZIN2V3aGpFcUNibVpxUzJOTGUzSkFieDZIeDRLNnZsZzNhOEZ3YlVJSnZyWGtCNU5HQis4cnV3WHZtR0FkM1E4eXpNPQ.jpg</t>
        </is>
      </c>
      <c r="BI331" s="0" t="inlineStr">
        <is>
          <t>http://23.94.38.62/SFpKSjI4a0gwVWJzVSsxRVliVG5uY21wT0RMc2V0OFMvY3BuSkl0dFYvOC9CenFJN3JJYk5KM3d3cTE1ektXVFVNR1QrSk9SU0tZPQ.jpg</t>
        </is>
      </c>
      <c r="BJ331" s="0" t="inlineStr">
        <is>
          <t>http://23.94.38.62/dko5ejdpdTR6L0lnOVlGd2d4S2RPSGVMZi83LzZoQm1BeEJ4b2tmSGRBL0wyVzZsN0lOTlhuSktWZGlQbVNGMHZyOXBqanIxekpFPQ.jpg@100</t>
        </is>
      </c>
      <c r="BK331" s="0">
        <f>IF(ISBLANK(BJ331),BA331,BJ331)</f>
        <v/>
      </c>
      <c r="BL331" s="0" t="inlineStr">
        <is>
          <t>GHM241126008</t>
        </is>
      </c>
      <c r="BN331" s="0" t="inlineStr">
        <is>
          <t>Makeup Set Beginner Makeup Tool Set Cosmetic Combination  50ml</t>
        </is>
      </c>
      <c r="BO331" s="0" t="inlineStr">
        <is>
          <t>化妆套装 初学者化妆工具套装 化妆品组合 50ml</t>
        </is>
      </c>
      <c r="BP331" s="0" t="inlineStr">
        <is>
          <t>彩妆礼盒 50Ml</t>
        </is>
      </c>
      <c r="BQ331" s="0" t="inlineStr">
        <is>
          <t>Makeup Gift Box 50Ml</t>
        </is>
      </c>
    </row>
    <row r="332" ht="50" customHeight="1" s="1">
      <c r="A332" s="0" t="inlineStr">
        <is>
          <t>HMW241128006</t>
        </is>
      </c>
      <c r="B332" s="0" t="inlineStr">
        <is>
          <t>Herunwer</t>
        </is>
      </c>
      <c r="C332" s="0" t="inlineStr">
        <is>
          <t>2WXX20250106</t>
        </is>
      </c>
      <c r="D332" s="0" t="inlineStr">
        <is>
          <t>-</t>
        </is>
      </c>
      <c r="F332" s="0">
        <f>C332&amp;D332&amp;A332&amp;D332&amp;B332</f>
        <v/>
      </c>
      <c r="G332" s="0">
        <f>C332&amp;D332&amp;E332&amp;D332&amp;B332</f>
        <v/>
      </c>
      <c r="J332" s="0">
        <f>BN332</f>
        <v/>
      </c>
      <c r="K332" s="0" t="inlineStr">
        <is>
          <t xml:space="preserve">Herunwer </t>
        </is>
      </c>
      <c r="L332" s="0">
        <f>K332&amp;J332</f>
        <v/>
      </c>
      <c r="M332" s="0">
        <f>LEN(L332)</f>
        <v/>
      </c>
      <c r="N332" s="0" t="inlineStr">
        <is>
          <t>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t>
        </is>
      </c>
      <c r="O332" s="2">
        <f>IF(ISNUMBER(SEARCH("&lt;br&gt;Size",SUBSTITUTE(TRIM(N332),"&lt;br&gt; ","&lt;br&gt;"))),LEFT(SUBSTITUTE(TRIM(N332),"&lt;br&gt; ","&lt;br&gt;"),SEARCH("&lt;br&gt;Size",SUBSTITUTE(TRIM(N332),"&lt;br&gt; ","&lt;br&gt;"))-1),SUBSTITUTE(TRIM(N332),"&lt;br&gt; ","&lt;br&gt;"))</f>
        <v/>
      </c>
      <c r="P332" s="2">
        <f>IF(ISNUMBER(SEARCH("Size&lt;br&gt;US",O332)),LEFT(O332,SEARCH("Size&lt;br&gt;US",O332)-1),O332)</f>
        <v/>
      </c>
      <c r="Q332" s="2">
        <f>SUBSTITUTE(P332,"&lt;br&gt;",CHAR(10))</f>
        <v/>
      </c>
      <c r="R332" s="2">
        <f>REPLACE(Q332,1,FIND(CHAR(10),Q332),)</f>
        <v/>
      </c>
      <c r="S332" s="3">
        <f>REPLACE(R332,1,FIND(CHAR(10),R332),)</f>
        <v/>
      </c>
      <c r="T332" s="3">
        <f>REPLACE(S332,1,FIND(CHAR(10),S332),)</f>
        <v/>
      </c>
      <c r="U332" s="3">
        <f>REPLACE(T332,1,FIND(CHAR(10),T332),)</f>
        <v/>
      </c>
      <c r="V332" s="3">
        <f>REPLACE(U332,1,FIND(CHAR(10),U332),)</f>
        <v/>
      </c>
      <c r="W332" s="3">
        <f>REPLACE(V332,1,FIND(CHAR(10),V332),)</f>
        <v/>
      </c>
      <c r="X332" s="3">
        <f>REPLACE(W332,1,FIND(CHAR(10),W332),)</f>
        <v/>
      </c>
      <c r="Y332" s="2">
        <f>K332&amp;"【Service】 If you have any questions, please feel free to contact us and we will answer your questions as soon as possible."</f>
        <v/>
      </c>
      <c r="Z332" s="3" t="inlineStr">
        <is>
          <t>best gift</t>
        </is>
      </c>
      <c r="AA332" s="3">
        <f>LEFT(S332,FIND(CHAR(10),S332)-1)</f>
        <v/>
      </c>
      <c r="AB332" s="2">
        <f>LEFT(T332,FIND(CHAR(10),T332)-1)</f>
        <v/>
      </c>
      <c r="AC332" s="2">
        <f>LEFT(U332,FIND(CHAR(10),U332)-1)</f>
        <v/>
      </c>
      <c r="AD332" s="2">
        <f>LEFT(V332,FIND(CHAR(10),V332)-1)</f>
        <v/>
      </c>
      <c r="AE332" s="2">
        <f>LEFT(W332,FIND(CHAR(10),W332)-1)</f>
        <v/>
      </c>
      <c r="AF332" s="0" t="inlineStr">
        <is>
          <t>粉末,纸箱</t>
        </is>
      </c>
      <c r="AG332" s="0" t="inlineStr">
        <is>
          <t>color</t>
        </is>
      </c>
      <c r="AH332" s="0" t="inlineStr">
        <is>
          <t>Free Size</t>
        </is>
      </c>
      <c r="AJ332" s="0" t="inlineStr">
        <is>
          <t>Plastic</t>
        </is>
      </c>
      <c r="AK332" s="0" t="inlineStr">
        <is>
          <t>塑料</t>
        </is>
      </c>
      <c r="AL332" s="0" t="inlineStr">
        <is>
          <t>43</t>
        </is>
      </c>
      <c r="AM332" s="0" t="inlineStr">
        <is>
          <t>230</t>
        </is>
      </c>
      <c r="AN332" s="5" t="n">
        <v>0.51</v>
      </c>
      <c r="AO332" s="0" t="n">
        <v>37.99</v>
      </c>
      <c r="AP332" s="0" t="n">
        <v>15.26</v>
      </c>
      <c r="AQ332" s="0" t="n">
        <v>14.99</v>
      </c>
      <c r="AR332" s="0">
        <f>IF(VALUE(TRIM(AM332))&lt;=100,"202411999000529084",IF(VALUE(TRIM(AM332))&lt;=200,"202411999000529085",IF(VALUE(TRIM(AM332))&lt;=300,"202411999000529087",IF(VALUE(TRIM(AM332))&lt;=400,"202411999000529089",IF(VALUE(TRIM(AM332))&lt;=500,"202411999000529090",IF(VALUE(TRIM(AM332))&lt;=1000,"202411999000532718","202411999000536024"))))))</f>
        <v/>
      </c>
      <c r="AU332" s="0" t="inlineStr">
        <is>
          <t>正常</t>
        </is>
      </c>
      <c r="BA332" s="0" t="inlineStr">
        <is>
          <t>http://23.94.38.62/bUp4M3BPY1RZSjNHbDN1M0tyM2M5ZG43L0lhYVB2NTBWR1owRThWZjc3bzJCd2ZJYlEwSDJlajN6UzJFU2hxaEFKWjlYNHc2WEhJPQ.jpg</t>
        </is>
      </c>
      <c r="BB332" s="0" t="inlineStr">
        <is>
          <t>http://23.94.38.62/cm9RRkZWdWpqM1pGYXRrN2cxcXlUc0VZL05mUzJ6Q25YS0YrUnhtQ2lQUGhZa1hVWmQ1b0FHbmN6V3J2T20rQjF0WEV2dU5kTjJRPQ.jpg</t>
        </is>
      </c>
      <c r="BC332" s="0" t="inlineStr">
        <is>
          <t>http://23.94.38.62/SmJnay9vcWREekZvcUZaZGxVeG0rRlZwenhYTndtRmFxdFdyZzF2VlY3NXFDTFdlZnVOeDNoYzh5UkYwL2FmQStYTEVXNnRtOExZPQ.jpg</t>
        </is>
      </c>
      <c r="BD332" s="0" t="inlineStr">
        <is>
          <t>http://23.94.38.62/Ukh1RGdRbjhWK2E1MnoxNWhsdWxHQzQvZE9MOXc3STZLVk8wbzAzcjNWb1VXTVFTMWZMeWthRWlGSW41bG0ycXJ3UVYvZC9reWY4PQ.jpg</t>
        </is>
      </c>
      <c r="BE332" s="0" t="inlineStr">
        <is>
          <t>http://23.94.38.62/dzBHZ0MrS2tZdy8zK0ZhYlNOcDJEd0k3cWVCUlhxL0RUeUZrVVgvUW16eHpjcEpSYURVRW9ZZ3o5anM4YlEybkFmUllHc3FuMWdLZzVnNFhrNlRLSGc9PQ.jpg</t>
        </is>
      </c>
      <c r="BF332" s="0" t="inlineStr">
        <is>
          <t>http://23.94.38.62/emNmVUd1aTd6NGhpSC9LTEl6YlM3VW1BMnhrR0JicjRrM0diSnRDVUZoYTg0d2M1MGg1V1ZVb01lbkdFWGdWbUcxL29MSFB4VnJPWDdRaVpkZ1pkR1E9PQ.jpg</t>
        </is>
      </c>
      <c r="BG332" s="0" t="inlineStr">
        <is>
          <t>http://23.94.38.62/Q0EwdDZWN0ZneVhPYjJTc3Avb0Z6L0I0RGM1WHVXb0cyTTRqTUJ6NVBybVZsV3VTNFE4d3NML2VtcjBJeHdUaklzeEJ0enI2YU84eUx5bnZTaDdLdHc9PQ.jpg</t>
        </is>
      </c>
      <c r="BH332" s="0" t="inlineStr">
        <is>
          <t>http://23.94.38.62/TDR6eExHVHNFWDhyY01TN05zNmQvcWgzTWFPeUhzU0RwbnJONEJYQStyMElYR0VjOUltZm1JVTg3a2d0RU9nYzZtcHhXa2VudWVESTJmSW9sUzRBNkE9PQ.jpg</t>
        </is>
      </c>
      <c r="BI332" s="0" t="n"/>
      <c r="BJ332" s="0" t="inlineStr">
        <is>
          <t>http://23.94.38.62/anpDc0tLNlV2NWhzVUFlT2VpcjhaUXU2Wm8yRUJjQnRmYlQ2NlkwQlU0QUpCQldpQlQ3SVVKYW5nUEJPZHJham1nYnJoSWE2MHNzPQ.jpg@100</t>
        </is>
      </c>
      <c r="BK332" s="0">
        <f>IF(ISBLANK(BJ332),BA332,BJ332)</f>
        <v/>
      </c>
      <c r="BL332" s="0" t="inlineStr">
        <is>
          <t>HMW241128006</t>
        </is>
      </c>
      <c r="BN332" s="0" t="inlineStr">
        <is>
          <t>59 Color Eye Shadow Disc Plastic Box Set Gift Set</t>
        </is>
      </c>
      <c r="BO332" s="0" t="inlineStr">
        <is>
          <t>59色眼影盘塑料盒套装礼品套装</t>
        </is>
      </c>
      <c r="BP332" s="0" t="inlineStr">
        <is>
          <t>59色眼影盘塑胶盒套装礼品套装</t>
        </is>
      </c>
      <c r="BQ332" s="0" t="inlineStr">
        <is>
          <t>59 Color Eyeshadow Palette Plastic Box Set Gift Set</t>
        </is>
      </c>
    </row>
    <row r="333" ht="50" customHeight="1" s="1">
      <c r="A333" s="0" t="inlineStr">
        <is>
          <t>WJY241129003</t>
        </is>
      </c>
      <c r="B333" s="0" t="inlineStr">
        <is>
          <t>Herunwer</t>
        </is>
      </c>
      <c r="C333" s="0" t="inlineStr">
        <is>
          <t>2WXX20250106</t>
        </is>
      </c>
      <c r="D333" s="0" t="inlineStr">
        <is>
          <t>-</t>
        </is>
      </c>
      <c r="E333" s="0" t="n"/>
      <c r="F333" s="0">
        <f>C333&amp;D333&amp;A333&amp;D333&amp;B333</f>
        <v/>
      </c>
      <c r="G333" s="0">
        <f>C333&amp;D333&amp;E333&amp;D333&amp;B333</f>
        <v/>
      </c>
      <c r="J333" s="0">
        <f>BN333</f>
        <v/>
      </c>
      <c r="K333" s="0" t="inlineStr">
        <is>
          <t xml:space="preserve">Herunwer </t>
        </is>
      </c>
      <c r="L333" s="0">
        <f>K333&amp;J333</f>
        <v/>
      </c>
      <c r="M333" s="0">
        <f>LEN(L333)</f>
        <v/>
      </c>
      <c r="N333" s="0" t="inlineStr">
        <is>
          <t>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t>
        </is>
      </c>
      <c r="O333" s="2">
        <f>IF(ISNUMBER(SEARCH("&lt;br&gt;Size",SUBSTITUTE(TRIM(N333),"&lt;br&gt; ","&lt;br&gt;"))),LEFT(SUBSTITUTE(TRIM(N333),"&lt;br&gt; ","&lt;br&gt;"),SEARCH("&lt;br&gt;Size",SUBSTITUTE(TRIM(N333),"&lt;br&gt; ","&lt;br&gt;"))-1),SUBSTITUTE(TRIM(N333),"&lt;br&gt; ","&lt;br&gt;"))</f>
        <v/>
      </c>
      <c r="P333" s="2">
        <f>IF(ISNUMBER(SEARCH("Size&lt;br&gt;US",O333)),LEFT(O333,SEARCH("Size&lt;br&gt;US",O333)-1),O333)</f>
        <v/>
      </c>
      <c r="Q333" s="2">
        <f>SUBSTITUTE(P333,"&lt;br&gt;",CHAR(10))</f>
        <v/>
      </c>
      <c r="R333" s="2">
        <f>REPLACE(Q333,1,FIND(CHAR(10),Q333),)</f>
        <v/>
      </c>
      <c r="S333" s="3">
        <f>REPLACE(R333,1,FIND(CHAR(10),R333),)</f>
        <v/>
      </c>
      <c r="T333" s="3">
        <f>REPLACE(S333,1,FIND(CHAR(10),S333),)</f>
        <v/>
      </c>
      <c r="U333" s="3">
        <f>REPLACE(T333,1,FIND(CHAR(10),T333),)</f>
        <v/>
      </c>
      <c r="V333" s="3">
        <f>REPLACE(U333,1,FIND(CHAR(10),U333),)</f>
        <v/>
      </c>
      <c r="W333" s="3">
        <f>REPLACE(V333,1,FIND(CHAR(10),V333),)</f>
        <v/>
      </c>
      <c r="X333" s="3">
        <f>REPLACE(W333,1,FIND(CHAR(10),W333),)</f>
        <v/>
      </c>
      <c r="Y333" s="2">
        <f>K333&amp;"【Service】 If you have any questions, please feel free to contact us and we will answer your questions as soon as possible."</f>
        <v/>
      </c>
      <c r="Z333" s="3" t="inlineStr">
        <is>
          <t>best gift</t>
        </is>
      </c>
      <c r="AA333" s="3">
        <f>LEFT(S333,FIND(CHAR(10),S333)-1)</f>
        <v/>
      </c>
      <c r="AB333" s="2">
        <f>LEFT(T333,FIND(CHAR(10),T333)-1)</f>
        <v/>
      </c>
      <c r="AC333" s="2">
        <f>LEFT(U333,FIND(CHAR(10),U333)-1)</f>
        <v/>
      </c>
      <c r="AD333" s="2">
        <f>LEFT(V333,FIND(CHAR(10),V333)-1)</f>
        <v/>
      </c>
      <c r="AE333" s="2">
        <f>LEFT(W333,FIND(CHAR(10),W333)-1)</f>
        <v/>
      </c>
      <c r="AF333" s="0" t="inlineStr">
        <is>
          <t>液体,粉末,膏体,纸箱,轻小件,信封件-DE2</t>
        </is>
      </c>
      <c r="AG333" s="0" t="inlineStr">
        <is>
          <t>blue</t>
        </is>
      </c>
      <c r="AH333" s="0" t="inlineStr">
        <is>
          <t>Free Size</t>
        </is>
      </c>
      <c r="AJ333" s="0" t="inlineStr">
        <is>
          <t>Plastic</t>
        </is>
      </c>
      <c r="AK333" s="0" t="inlineStr">
        <is>
          <t>塑料</t>
        </is>
      </c>
      <c r="AL333" s="0" t="inlineStr">
        <is>
          <t>34</t>
        </is>
      </c>
      <c r="AM333" s="0" t="inlineStr">
        <is>
          <t>100</t>
        </is>
      </c>
      <c r="AN333" s="5" t="n">
        <v>0.22</v>
      </c>
      <c r="AO333" s="0" t="n">
        <v>29.99</v>
      </c>
      <c r="AP333" s="0" t="n">
        <v>12.19</v>
      </c>
      <c r="AQ333" s="0" t="n">
        <v>11.99</v>
      </c>
      <c r="AR333" s="0">
        <f>IF(VALUE(TRIM(AM333))&lt;=100,"202411999000529084",IF(VALUE(TRIM(AM333))&lt;=200,"202411999000529085",IF(VALUE(TRIM(AM333))&lt;=300,"202411999000529087",IF(VALUE(TRIM(AM333))&lt;=400,"202411999000529089",IF(VALUE(TRIM(AM333))&lt;=500,"202411999000529090",IF(VALUE(TRIM(AM333))&lt;=1000,"202411999000532718","202411999000536024"))))))</f>
        <v/>
      </c>
      <c r="AU333" s="0" t="inlineStr">
        <is>
          <t>正常</t>
        </is>
      </c>
      <c r="BA333" s="0" t="inlineStr">
        <is>
          <t>http://23.94.38.62/dWtFY0piOFdtNXFVUmloMkE0ckRnNEQxWE53Z0F6Znl4RWRXdHhRSHFzcktKMHV2VW9kY0VCd0JUSlhBTHdLSktFK00wTWdFc2kwPQ.jpg</t>
        </is>
      </c>
      <c r="BB333" s="0" t="inlineStr">
        <is>
          <t>http://23.94.38.62/K3JOS1ozNWlKbmZNZ2JpWGZNYk5HWnNjRmNndzl5Z2lpUUFVaG1KckNkY08wQnJpLytYaU12bnBINm9pcGJmdzlqQXBVQjhnQzJzPQ.jpg</t>
        </is>
      </c>
      <c r="BC333" s="0" t="inlineStr">
        <is>
          <t>http://23.94.38.62/R3VEQ0dJYVM5Tk55U2JzcTJtUkUwR1RSdUhkUnlUNnBnUHJ2eVhxZlBCVXU4NGNnTm02alQxTXUrR0gxZE1qVmE5blk3YzRLSWE0PQ.jpg</t>
        </is>
      </c>
      <c r="BD333" s="0" t="inlineStr">
        <is>
          <t>http://23.94.38.62/RXJmSmIyTzNmeUNHSDhhcldscUwrb3l4T1NJam95bk5IRUR0Sk9jNjdhcGxxTytBczBjY3dJT2k0UXpCT1l6SWlWOFFqdTFKWDhjPQ.jpg</t>
        </is>
      </c>
      <c r="BE333" s="0" t="inlineStr">
        <is>
          <t>http://23.94.38.62/ODBBdnhjUmV2R0lYWml4MEtaMUxVby91emE3ZTNDNmpXYVR3M1h3YXhtMGROMHFiK3dZU0ZTOG92U296UTRqbHNrY2VxVVhlMnpFPQ.jpg</t>
        </is>
      </c>
      <c r="BF333" s="0" t="inlineStr">
        <is>
          <t>http://23.94.38.62/QkErVXR4R1RCTmM5b29qejZLcDJHckRrZ3psbENIMklmZlVHb045b0ZUY1ZDYUMvMlR1dnlzNElCVzFVRUVDeVhPQnFKRWM0RmtJPQ.jpg</t>
        </is>
      </c>
      <c r="BG333" s="0" t="inlineStr">
        <is>
          <t>http://23.94.38.62/djVjMENyNjhadVpiOVNkWnB1ZzMrUFZFSzU0ZG8wUUgwb0pVS2VOZnJIMk5BZXh0OVZ6eHdpOGVuMHdGYUJLS3NXME1QK0RMcHpzPQ.jpg</t>
        </is>
      </c>
      <c r="BH333" s="0" t="inlineStr">
        <is>
          <t>http://23.94.38.62/Ulp5eTdLZ3p1TTdLUDlkNVIvbXBicUFOcG5TdVB1QnVaMGM0QXl6ZG54Y2NtSVRpRHp3MGZra3g2Zi8wdE1mcURQN1NQbFhndEZJPQ.jpg</t>
        </is>
      </c>
      <c r="BI333" s="0" t="inlineStr">
        <is>
          <t>http://23.94.38.62/S0lhQ00yWHUxV3ZKc25OY0dONklwOVh0VThpdUtrTFhWK25VOEZicnpqc0lyTDZoVlV6amZIZ3dtY1VjOFlIM0tRcjdFOWFHTWxvPQ.jpg</t>
        </is>
      </c>
      <c r="BJ333" s="0" t="inlineStr">
        <is>
          <t>http://23.94.38.62/Q3NOZ3RKYXRiUVJlcGMrU2l5N0FCSVdzTTdsZGVjS000NC9WSHg0S0xVUGZxYlErOTIyY3lPREZzbm9nM2FlcGU0dTVXOTVGUmI0PQ.jpg@100</t>
        </is>
      </c>
      <c r="BK333" s="0">
        <f>IF(ISBLANK(BJ333),BA333,BJ333)</f>
        <v/>
      </c>
      <c r="BL333" s="0" t="inlineStr">
        <is>
          <t>WJY241129003</t>
        </is>
      </c>
      <c r="BN333" s="0" t="inlineStr">
        <is>
          <t>Heart To Heart Beauty 8-piece Set Gift Box For Lover To Wife 60g  2ml</t>
        </is>
      </c>
      <c r="BO333" s="0" t="inlineStr">
        <is>
          <t>心连心美容8件套礼盒 送给爱人送给妻子 60g 2ml</t>
        </is>
      </c>
      <c r="BP333" s="0" t="inlineStr">
        <is>
          <t>心心相印美妆8件套  60g  2ml</t>
        </is>
      </c>
      <c r="BQ333" s="0" t="inlineStr">
        <is>
          <t>Heart To Heart Beauty 8-Piece Set 60G 2Ml</t>
        </is>
      </c>
    </row>
    <row r="334" ht="50" customHeight="1" s="1">
      <c r="A334" s="0" t="inlineStr">
        <is>
          <t>CQQ241018004</t>
        </is>
      </c>
      <c r="B334" s="0" t="inlineStr">
        <is>
          <t>Herunwer</t>
        </is>
      </c>
      <c r="C334" s="0" t="inlineStr">
        <is>
          <t>2WXX20250106</t>
        </is>
      </c>
      <c r="D334" s="0" t="inlineStr">
        <is>
          <t>-</t>
        </is>
      </c>
      <c r="E334" s="0" t="n"/>
      <c r="F334" s="0">
        <f>C334&amp;D334&amp;A334&amp;D334&amp;B334</f>
        <v/>
      </c>
      <c r="G334" s="0">
        <f>C334&amp;D334&amp;E334&amp;D334&amp;B334</f>
        <v/>
      </c>
      <c r="J334" s="0">
        <f>BN334</f>
        <v/>
      </c>
      <c r="K334" s="0" t="inlineStr">
        <is>
          <t xml:space="preserve">Herunwer </t>
        </is>
      </c>
      <c r="L334" s="0">
        <f>K334&amp;J334</f>
        <v/>
      </c>
      <c r="M334" s="0">
        <f>LEN(L334)</f>
        <v/>
      </c>
      <c r="N334" s="0" t="inlineStr">
        <is>
          <t xml:space="preserve">Christmas Wearable Nail Stickers Snowflake Nail Art  And Wearable Nails Glue-on Nails 12 </t>
        </is>
      </c>
      <c r="O334" s="2">
        <f>IF(ISNUMBER(SEARCH("&lt;br&gt;Size",SUBSTITUTE(TRIM(N334),"&lt;br&gt; ","&lt;br&gt;"))),LEFT(SUBSTITUTE(TRIM(N334),"&lt;br&gt; ","&lt;br&gt;"),SEARCH("&lt;br&gt;Size",SUBSTITUTE(TRIM(N334),"&lt;br&gt; ","&lt;br&gt;"))-1),SUBSTITUTE(TRIM(N334),"&lt;br&gt; ","&lt;br&gt;"))</f>
        <v/>
      </c>
      <c r="P334" s="2">
        <f>IF(ISNUMBER(SEARCH("Size&lt;br&gt;US",O334)),LEFT(O334,SEARCH("Size&lt;br&gt;US",O334)-1),O334)</f>
        <v/>
      </c>
      <c r="Q334" s="2">
        <f>SUBSTITUTE(P334,"&lt;br&gt;",CHAR(10))</f>
        <v/>
      </c>
      <c r="R334" s="2">
        <f>REPLACE(Q334,1,FIND(CHAR(10),Q334),)</f>
        <v/>
      </c>
      <c r="S334" s="3">
        <f>REPLACE(R334,1,FIND(CHAR(10),R334),)</f>
        <v/>
      </c>
      <c r="T334" s="3">
        <f>REPLACE(S334,1,FIND(CHAR(10),S334),)</f>
        <v/>
      </c>
      <c r="U334" s="3">
        <f>REPLACE(T334,1,FIND(CHAR(10),T334),)</f>
        <v/>
      </c>
      <c r="V334" s="3">
        <f>REPLACE(U334,1,FIND(CHAR(10),U334),)</f>
        <v/>
      </c>
      <c r="W334" s="3">
        <f>REPLACE(V334,1,FIND(CHAR(10),V334),)</f>
        <v/>
      </c>
      <c r="X334" s="3">
        <f>REPLACE(W334,1,FIND(CHAR(10),W334),)</f>
        <v/>
      </c>
      <c r="Y334" s="2">
        <f>K334&amp;"【Service】 If you have any questions, please feel free to contact us and we will answer your questions as soon as possible."</f>
        <v/>
      </c>
      <c r="Z334" s="3" t="inlineStr">
        <is>
          <t>best gift</t>
        </is>
      </c>
      <c r="AA334" s="3">
        <f>LEFT(S334,FIND(CHAR(10),S334)-1)</f>
        <v/>
      </c>
      <c r="AB334" s="2">
        <f>LEFT(T334,FIND(CHAR(10),T334)-1)</f>
        <v/>
      </c>
      <c r="AC334" s="2">
        <f>LEFT(U334,FIND(CHAR(10),U334)-1)</f>
        <v/>
      </c>
      <c r="AD334" s="2">
        <f>LEFT(V334,FIND(CHAR(10),V334)-1)</f>
        <v/>
      </c>
      <c r="AE334" s="2">
        <f>LEFT(W334,FIND(CHAR(10),W334)-1)</f>
        <v/>
      </c>
      <c r="AF334" s="0" t="inlineStr">
        <is>
          <t>膏体,圣诞节产品,纸箱,沃尔玛特供</t>
        </is>
      </c>
      <c r="AG334" s="0" t="inlineStr">
        <is>
          <t>multicolour</t>
        </is>
      </c>
      <c r="AH334" s="0" t="inlineStr">
        <is>
          <t>Free Size</t>
        </is>
      </c>
      <c r="AJ334" s="0" t="inlineStr">
        <is>
          <t>Plastic</t>
        </is>
      </c>
      <c r="AK334" s="0" t="inlineStr">
        <is>
          <t>塑料</t>
        </is>
      </c>
      <c r="AL334" s="0" t="inlineStr">
        <is>
          <t>3.8</t>
        </is>
      </c>
      <c r="AM334" s="0" t="inlineStr">
        <is>
          <t>16</t>
        </is>
      </c>
      <c r="AN334" s="5" t="n">
        <v>0.04</v>
      </c>
      <c r="AO334" s="0" t="n">
        <v>12.99</v>
      </c>
      <c r="AP334" s="0" t="n">
        <v>5.26</v>
      </c>
      <c r="AQ334" s="0" t="n">
        <v>4.99</v>
      </c>
      <c r="AR334" s="0">
        <f>IF(VALUE(TRIM(AM334))&lt;=100,"202411999000529084",IF(VALUE(TRIM(AM334))&lt;=200,"202411999000529085",IF(VALUE(TRIM(AM334))&lt;=300,"202411999000529087",IF(VALUE(TRIM(AM334))&lt;=400,"202411999000529089",IF(VALUE(TRIM(AM334))&lt;=500,"202411999000529090",IF(VALUE(TRIM(AM334))&lt;=1000,"202411999000532718","202411999000536024"))))))</f>
        <v/>
      </c>
      <c r="AU334" s="0" t="inlineStr">
        <is>
          <t>正常</t>
        </is>
      </c>
      <c r="BA334" s="0" t="inlineStr">
        <is>
          <t>http://23.94.38.62/ZkNsM3Q2NkFOVDVseE8xY01makdWR0pGYi9xV0hGUkFGRnovZjBMd0VYMEN5MmhQYytudXFpSkp0SnA0c1BUSnJVR1AyU0tyUzRnPQ.jpg</t>
        </is>
      </c>
      <c r="BB334" s="0" t="inlineStr">
        <is>
          <t>http://23.94.38.62/TFp4blExTkErRkFIRHduVUpSSzN4QjA1dDA4WUFRaldLL21kbVlQZFZ0Tkl0TUdXejBhNlJpS1pOMVpBMm1RZTNTMk8wdkR6WGtnPQ.jpg</t>
        </is>
      </c>
      <c r="BC334" s="0" t="inlineStr">
        <is>
          <t>http://23.94.38.62/YWZvbmZ0Qy9qTExrdGhXYWhDUGVVK0V2bDBNZjZXZUZBVDUrd0VxT01OcDBDaGNIWGpRZUtzL1lINndkMmdGL3BkSWxjWXBERWNvPQ.jpg</t>
        </is>
      </c>
      <c r="BD334" s="0" t="inlineStr">
        <is>
          <t>http://23.94.38.62/S0YvaHJOMERNSHd6citraEdWQjQ1MUVyZ1c1eVR4TlJjL3dUSHNJY1pOOEdHcVl3N2xPTk1PMlZmTW91cnl3MzNtemVVbU10QmJnPQ.jpg</t>
        </is>
      </c>
      <c r="BE334" s="0" t="inlineStr">
        <is>
          <t>http://23.94.38.62/SGZiSUpXRFNFeWpJNC9GTGZnMDlTWUh6eHNrT2dOZnd1NVg1ZU1jaHNqc3RMVnI4bUdQUWNDSExyQkpnTlpCamc5ZDFXckpoclVRPQ.jpg</t>
        </is>
      </c>
      <c r="BF334" s="0" t="inlineStr">
        <is>
          <t>http://23.94.38.62/bzVHb1BwRms0U1kzV1diOGZkdGFadUVkT21qY0Q1R0hlUlFUTm1WNEhpL1FLV1B4VWVndkwwamFYTE10akVnTmlUWW5RTGFLTHlFPQ.jpg</t>
        </is>
      </c>
      <c r="BG334" s="0" t="n"/>
      <c r="BH334" s="0" t="n"/>
      <c r="BI334" s="0" t="n"/>
      <c r="BJ334" s="0" t="inlineStr">
        <is>
          <t>http://23.94.38.62/ZmxiR0tCelBKTEpsOE1ubVd4UlZoL0hlcnY3bVNLcXR2blNrUXBGc1ViOGRhU1pJU0lrZ2lzc3VGaEtrRnhJU3ZSYWJ1MytnR1FnPQ.jpg@100</t>
        </is>
      </c>
      <c r="BK334" s="0">
        <f>IF(ISBLANK(BJ334),BA334,BJ334)</f>
        <v/>
      </c>
      <c r="BL334" s="0" t="inlineStr">
        <is>
          <t>CQQ241018004</t>
        </is>
      </c>
      <c r="BN334" s="0" t="inlineStr">
        <is>
          <t>Christmas Wearable Nail Stickers Snowflake Nail Art  And Wearable Nails Glue-on Nails 12 Sizes</t>
        </is>
      </c>
      <c r="BO334" s="0" t="inlineStr">
        <is>
          <t>圣诞节可穿戴指甲贴纸雪花美甲和可穿戴指甲胶粘指甲 12 种尺寸</t>
        </is>
      </c>
      <c r="BP334" s="0" t="inlineStr">
        <is>
          <t>圣诞节雪人圣诞树雪花美甲穿戴甲</t>
        </is>
      </c>
      <c r="BQ334" s="0" t="inlineStr">
        <is>
          <t>Christmas Snowman Christmas Tree Snowflake Nail Art Wear</t>
        </is>
      </c>
    </row>
    <row r="335" ht="50" customHeight="1" s="1">
      <c r="A335" s="0" t="inlineStr">
        <is>
          <t>CQQ241018005</t>
        </is>
      </c>
      <c r="B335" s="0" t="inlineStr">
        <is>
          <t>Herunwer</t>
        </is>
      </c>
      <c r="C335" s="0" t="inlineStr">
        <is>
          <t>2WXX20250106</t>
        </is>
      </c>
      <c r="D335" s="0" t="inlineStr">
        <is>
          <t>-</t>
        </is>
      </c>
      <c r="E335" s="0" t="n"/>
      <c r="F335" s="0">
        <f>C335&amp;D335&amp;A335&amp;D335&amp;B335</f>
        <v/>
      </c>
      <c r="G335" s="0">
        <f>C335&amp;D335&amp;E335&amp;D335&amp;B335</f>
        <v/>
      </c>
      <c r="J335" s="0">
        <f>BN335</f>
        <v/>
      </c>
      <c r="K335" s="0" t="inlineStr">
        <is>
          <t xml:space="preserve">Herunwer </t>
        </is>
      </c>
      <c r="L335" s="0">
        <f>K335&amp;J335</f>
        <v/>
      </c>
      <c r="M335" s="0">
        <f>LEN(L335)</f>
        <v/>
      </c>
      <c r="N335" s="0" t="inlineStr">
        <is>
          <t xml:space="preserve">Christmas Wearable Nail Stickers Snowflake Nail Art  And Wearable Nails Glue-on Nails 12 </t>
        </is>
      </c>
      <c r="O335" s="2">
        <f>IF(ISNUMBER(SEARCH("&lt;br&gt;Size",SUBSTITUTE(TRIM(N335),"&lt;br&gt; ","&lt;br&gt;"))),LEFT(SUBSTITUTE(TRIM(N335),"&lt;br&gt; ","&lt;br&gt;"),SEARCH("&lt;br&gt;Size",SUBSTITUTE(TRIM(N335),"&lt;br&gt; ","&lt;br&gt;"))-1),SUBSTITUTE(TRIM(N335),"&lt;br&gt; ","&lt;br&gt;"))</f>
        <v/>
      </c>
      <c r="P335" s="2">
        <f>IF(ISNUMBER(SEARCH("Size&lt;br&gt;US",O335)),LEFT(O335,SEARCH("Size&lt;br&gt;US",O335)-1),O335)</f>
        <v/>
      </c>
      <c r="Q335" s="2">
        <f>SUBSTITUTE(P335,"&lt;br&gt;",CHAR(10))</f>
        <v/>
      </c>
      <c r="R335" s="2">
        <f>REPLACE(Q335,1,FIND(CHAR(10),Q335),)</f>
        <v/>
      </c>
      <c r="S335" s="3">
        <f>REPLACE(R335,1,FIND(CHAR(10),R335),)</f>
        <v/>
      </c>
      <c r="T335" s="3">
        <f>REPLACE(S335,1,FIND(CHAR(10),S335),)</f>
        <v/>
      </c>
      <c r="U335" s="3">
        <f>REPLACE(T335,1,FIND(CHAR(10),T335),)</f>
        <v/>
      </c>
      <c r="V335" s="3">
        <f>REPLACE(U335,1,FIND(CHAR(10),U335),)</f>
        <v/>
      </c>
      <c r="W335" s="3">
        <f>REPLACE(V335,1,FIND(CHAR(10),V335),)</f>
        <v/>
      </c>
      <c r="X335" s="3">
        <f>REPLACE(W335,1,FIND(CHAR(10),W335),)</f>
        <v/>
      </c>
      <c r="Y335" s="2">
        <f>K335&amp;"【Service】 If you have any questions, please feel free to contact us and we will answer your questions as soon as possible."</f>
        <v/>
      </c>
      <c r="Z335" s="3" t="inlineStr">
        <is>
          <t>best gift</t>
        </is>
      </c>
      <c r="AA335" s="3">
        <f>LEFT(S335,FIND(CHAR(10),S335)-1)</f>
        <v/>
      </c>
      <c r="AB335" s="2">
        <f>LEFT(T335,FIND(CHAR(10),T335)-1)</f>
        <v/>
      </c>
      <c r="AC335" s="2">
        <f>LEFT(U335,FIND(CHAR(10),U335)-1)</f>
        <v/>
      </c>
      <c r="AD335" s="2">
        <f>LEFT(V335,FIND(CHAR(10),V335)-1)</f>
        <v/>
      </c>
      <c r="AE335" s="2">
        <f>LEFT(W335,FIND(CHAR(10),W335)-1)</f>
        <v/>
      </c>
      <c r="AF335" s="0" t="inlineStr">
        <is>
          <t>膏体,圣诞节产品,纸箱</t>
        </is>
      </c>
      <c r="AG335" s="0" t="inlineStr">
        <is>
          <t>multicolour</t>
        </is>
      </c>
      <c r="AH335" s="0" t="inlineStr">
        <is>
          <t>Free Size</t>
        </is>
      </c>
      <c r="AJ335" s="0" t="inlineStr">
        <is>
          <t>Plastic</t>
        </is>
      </c>
      <c r="AK335" s="0" t="inlineStr">
        <is>
          <t>塑料</t>
        </is>
      </c>
      <c r="AL335" s="0" t="inlineStr">
        <is>
          <t>3.7</t>
        </is>
      </c>
      <c r="AM335" s="0" t="inlineStr">
        <is>
          <t>20</t>
        </is>
      </c>
      <c r="AN335" s="5" t="n">
        <v>0.04</v>
      </c>
      <c r="AO335" s="0" t="n">
        <v>12.99</v>
      </c>
      <c r="AP335" s="0" t="n">
        <v>5.24</v>
      </c>
      <c r="AQ335" s="0" t="n">
        <v>4.99</v>
      </c>
      <c r="AR335" s="0">
        <f>IF(VALUE(TRIM(AM335))&lt;=100,"202411999000529084",IF(VALUE(TRIM(AM335))&lt;=200,"202411999000529085",IF(VALUE(TRIM(AM335))&lt;=300,"202411999000529087",IF(VALUE(TRIM(AM335))&lt;=400,"202411999000529089",IF(VALUE(TRIM(AM335))&lt;=500,"202411999000529090",IF(VALUE(TRIM(AM335))&lt;=1000,"202411999000532718","202411999000536024"))))))</f>
        <v/>
      </c>
      <c r="AU335" s="0" t="inlineStr">
        <is>
          <t>正常</t>
        </is>
      </c>
      <c r="BA335" s="0" t="inlineStr">
        <is>
          <t>http://23.94.38.62/Z0FCcnJ2QkplQ2d0T1hob1N0Y3FoWHNEakN5bzBTdGRTbGdpNDJMY3dWYmVTOWZNNm5qUThDWkgwSFlScmR2ZkUxTStvcUZ0cGRrPQ.jpg</t>
        </is>
      </c>
      <c r="BB335" s="0" t="inlineStr">
        <is>
          <t>http://23.94.38.62/SHZXZTdrRkNGY0hranNEUDFGekhlUmdPVWZYUlpZV1BqbjhPZ1JnWmdDVW15NzByajJPd3FVWlhleTdMMUV4cEY4S3haUjFkWVJnPQ.jpg</t>
        </is>
      </c>
      <c r="BC335" s="0" t="inlineStr">
        <is>
          <t>http://23.94.38.62/bi9WWnRuVDMxeEtzOCtjTjVQeW9MMzBJZjF0azIzTGJwVHdOVXJ6bjVhczJJVCtSWXV5WWJlZ3NVQm9razNVRFJQeGdQd2hQYzRBPQ.jpg</t>
        </is>
      </c>
      <c r="BD335" s="0" t="inlineStr">
        <is>
          <t>http://23.94.38.62/aTVUZjZVd3dxblZVdS83WE1BMG1jbWFJVnJFeTVZVXNyTzB0THU4MnZ3dHFlc1U3dGVZWE9xNHlnWUhsbzlwL2FHa0NaNUNaSnpFPQ.jpg</t>
        </is>
      </c>
      <c r="BE335" s="0" t="inlineStr">
        <is>
          <t>http://23.94.38.62/V24zNEF0eHRmMmpDQTNwaTF6T2x1T2dBYUQ0R2EzOUZqaHQwR2d4cE9TQ3ZtMG1qdGNNc2VYM2owcjcyempiaE5tdTMwSXhuYjNVPQ.jpg</t>
        </is>
      </c>
      <c r="BF335" s="0" t="inlineStr">
        <is>
          <t>http://23.94.38.62/emNPSlVuaW4zcjRGVkM5OXY2dlJ0NGMwUCtQSjZucDdPaTgwTmtXeHRONkJ3NVJhU0htM0tCYTJKUzhTanh6T2kwZXVSTlVJVkR3PQ.jpg</t>
        </is>
      </c>
      <c r="BG335" s="0" t="inlineStr">
        <is>
          <t>http://23.94.38.62/N2JRVWZnekFwRzN0N2JTVGUrMmdDemdRRGNvbm1JUDliV2Q2UnJEU09HMFkxOTZReC9PYXFINDE2OHZZZVY5WVZIdWpyWmQ5UWJvPQ.jpg</t>
        </is>
      </c>
      <c r="BH335" s="0" t="n"/>
      <c r="BI335" s="0" t="n"/>
      <c r="BJ335" s="0" t="inlineStr">
        <is>
          <t>http://23.94.38.62/YlZiNXl6QkJFNjNaTVNFT1UyWlZQeUlna2ZjenZ5SlFvTERhMkY2RE1UVlZOT1dYNmhYcGt6UEg2L3ZEdEQvd25NUlQ3bmhrRmhRPQ.jpg@100</t>
        </is>
      </c>
      <c r="BK335" s="0">
        <f>IF(ISBLANK(BJ335),BA335,BJ335)</f>
        <v/>
      </c>
      <c r="BL335" s="0" t="inlineStr">
        <is>
          <t>CQQ241018005</t>
        </is>
      </c>
      <c r="BN335" s="0" t="inlineStr">
        <is>
          <t>Christmas Wearable Nail Stickers Snowflake Nail Art  And Wearable Nails Glue-on Nails 12 Sizes</t>
        </is>
      </c>
      <c r="BO335" s="0" t="inlineStr">
        <is>
          <t>圣诞节可穿戴指甲贴纸雪花美甲和可穿戴指甲胶粘指甲 12 种尺寸</t>
        </is>
      </c>
      <c r="BP335" s="0" t="inlineStr">
        <is>
          <t>圣诞节雪人圣诞树雪花美甲穿戴甲</t>
        </is>
      </c>
      <c r="BQ335" s="0" t="inlineStr">
        <is>
          <t>Christmas Snowman Christmas Tree Snowflake Nail Art Wear</t>
        </is>
      </c>
    </row>
    <row r="336" ht="50" customHeight="1" s="1">
      <c r="A336" s="0" t="inlineStr">
        <is>
          <t>CQQ241018006</t>
        </is>
      </c>
      <c r="B336" s="0" t="inlineStr">
        <is>
          <t>Herunwer</t>
        </is>
      </c>
      <c r="C336" s="0" t="inlineStr">
        <is>
          <t>2WXX20250106</t>
        </is>
      </c>
      <c r="D336" s="0" t="inlineStr">
        <is>
          <t>-</t>
        </is>
      </c>
      <c r="E336" s="0" t="n"/>
      <c r="F336" s="0">
        <f>C336&amp;D336&amp;A336&amp;D336&amp;B336</f>
        <v/>
      </c>
      <c r="G336" s="0">
        <f>C336&amp;D336&amp;E336&amp;D336&amp;B336</f>
        <v/>
      </c>
      <c r="J336" s="0">
        <f>BN336</f>
        <v/>
      </c>
      <c r="K336" s="0" t="inlineStr">
        <is>
          <t xml:space="preserve">Herunwer </t>
        </is>
      </c>
      <c r="L336" s="0">
        <f>K336&amp;J336</f>
        <v/>
      </c>
      <c r="M336" s="0">
        <f>LEN(L336)</f>
        <v/>
      </c>
      <c r="N336" s="0" t="inlineStr">
        <is>
          <t xml:space="preserve">Christmas Wearable Nail Stickers Snowflake Nail Art  And Wearable Nails Glue-on Nails 12 </t>
        </is>
      </c>
      <c r="O336" s="2">
        <f>IF(ISNUMBER(SEARCH("&lt;br&gt;Size",SUBSTITUTE(TRIM(N336),"&lt;br&gt; ","&lt;br&gt;"))),LEFT(SUBSTITUTE(TRIM(N336),"&lt;br&gt; ","&lt;br&gt;"),SEARCH("&lt;br&gt;Size",SUBSTITUTE(TRIM(N336),"&lt;br&gt; ","&lt;br&gt;"))-1),SUBSTITUTE(TRIM(N336),"&lt;br&gt; ","&lt;br&gt;"))</f>
        <v/>
      </c>
      <c r="P336" s="2">
        <f>IF(ISNUMBER(SEARCH("Size&lt;br&gt;US",O336)),LEFT(O336,SEARCH("Size&lt;br&gt;US",O336)-1),O336)</f>
        <v/>
      </c>
      <c r="Q336" s="2">
        <f>SUBSTITUTE(P336,"&lt;br&gt;",CHAR(10))</f>
        <v/>
      </c>
      <c r="R336" s="2">
        <f>REPLACE(Q336,1,FIND(CHAR(10),Q336),)</f>
        <v/>
      </c>
      <c r="S336" s="3">
        <f>REPLACE(R336,1,FIND(CHAR(10),R336),)</f>
        <v/>
      </c>
      <c r="T336" s="3">
        <f>REPLACE(S336,1,FIND(CHAR(10),S336),)</f>
        <v/>
      </c>
      <c r="U336" s="3">
        <f>REPLACE(T336,1,FIND(CHAR(10),T336),)</f>
        <v/>
      </c>
      <c r="V336" s="3">
        <f>REPLACE(U336,1,FIND(CHAR(10),U336),)</f>
        <v/>
      </c>
      <c r="W336" s="3">
        <f>REPLACE(V336,1,FIND(CHAR(10),V336),)</f>
        <v/>
      </c>
      <c r="X336" s="3">
        <f>REPLACE(W336,1,FIND(CHAR(10),W336),)</f>
        <v/>
      </c>
      <c r="Y336" s="2">
        <f>K336&amp;"【Service】 If you have any questions, please feel free to contact us and we will answer your questions as soon as possible."</f>
        <v/>
      </c>
      <c r="Z336" s="3" t="inlineStr">
        <is>
          <t>best gift</t>
        </is>
      </c>
      <c r="AA336" s="3">
        <f>LEFT(S336,FIND(CHAR(10),S336)-1)</f>
        <v/>
      </c>
      <c r="AB336" s="2">
        <f>LEFT(T336,FIND(CHAR(10),T336)-1)</f>
        <v/>
      </c>
      <c r="AC336" s="2">
        <f>LEFT(U336,FIND(CHAR(10),U336)-1)</f>
        <v/>
      </c>
      <c r="AD336" s="2">
        <f>LEFT(V336,FIND(CHAR(10),V336)-1)</f>
        <v/>
      </c>
      <c r="AE336" s="2">
        <f>LEFT(W336,FIND(CHAR(10),W336)-1)</f>
        <v/>
      </c>
      <c r="AF336" s="0" t="inlineStr">
        <is>
          <t>膏体,圣诞节产品,纸箱,沃尔玛特供</t>
        </is>
      </c>
      <c r="AG336" s="0" t="inlineStr">
        <is>
          <t>multicolour</t>
        </is>
      </c>
      <c r="AH336" s="0" t="inlineStr">
        <is>
          <t>Free Size</t>
        </is>
      </c>
      <c r="AJ336" s="0" t="inlineStr">
        <is>
          <t>Plastic</t>
        </is>
      </c>
      <c r="AK336" s="0" t="inlineStr">
        <is>
          <t>塑料</t>
        </is>
      </c>
      <c r="AL336" s="0" t="inlineStr">
        <is>
          <t>3.8</t>
        </is>
      </c>
      <c r="AM336" s="0" t="inlineStr">
        <is>
          <t>16</t>
        </is>
      </c>
      <c r="AN336" s="5" t="n">
        <v>0.04</v>
      </c>
      <c r="AO336" s="0" t="n">
        <v>12.99</v>
      </c>
      <c r="AP336" s="0" t="n">
        <v>5.26</v>
      </c>
      <c r="AQ336" s="0" t="n">
        <v>4.99</v>
      </c>
      <c r="AR336" s="0">
        <f>IF(VALUE(TRIM(AM336))&lt;=100,"202411999000529084",IF(VALUE(TRIM(AM336))&lt;=200,"202411999000529085",IF(VALUE(TRIM(AM336))&lt;=300,"202411999000529087",IF(VALUE(TRIM(AM336))&lt;=400,"202411999000529089",IF(VALUE(TRIM(AM336))&lt;=500,"202411999000529090",IF(VALUE(TRIM(AM336))&lt;=1000,"202411999000532718","202411999000536024"))))))</f>
        <v/>
      </c>
      <c r="AU336" s="0" t="inlineStr">
        <is>
          <t>正常</t>
        </is>
      </c>
      <c r="BA336" s="0" t="inlineStr">
        <is>
          <t>http://23.94.38.62/VGtESFpJeE9qU3hmTTkwVHk2SjNodXNlUDZ0VmFhdDNxT1lMTUUxZlE1UzFZM01rQldTY1N3ZktFKzhETU1sK3hhaG8weTZOeVlVPQ.jpg</t>
        </is>
      </c>
      <c r="BB336" s="0" t="inlineStr">
        <is>
          <t>http://23.94.38.62/bFJSeGVHcUZsUks5KzNhdm5vK1FoNnhlTTYwTjQ3aFFEUzc1cDFrTlU0c1VoU2QvUlVyMG9CN0VlaDFCY0FWNTdpRGNFV3FFZVdrPQ.jpg</t>
        </is>
      </c>
      <c r="BC336" s="0" t="inlineStr">
        <is>
          <t>http://23.94.38.62/Vjl3MXJWdXI4M0dyZG83dDlCZDFScEV0bmQ1TXRVektrSnUrN09PVGdzMHphYldlc3RrVDFkempjc1pnSVNHbUlJSkFMZXNTdm9RPQ.jpg</t>
        </is>
      </c>
      <c r="BD336" s="0" t="inlineStr">
        <is>
          <t>http://23.94.38.62/SHozdDVnT3Z6a0daSFdJekhraE1ITlFERy82V1hJVFRaSnFCcHlnNUtCczdKTkNmVWd0VUI1ZDVZd2ZHejlNWkxpTzRCUVhFM2I4PQ.jpg</t>
        </is>
      </c>
      <c r="BE336" s="0" t="inlineStr">
        <is>
          <t>http://23.94.38.62/b1RuVW1ZRnR5ZWlGc1NDQ0RwUzNiZzlZem9LcDlQTFpqdGRLSWZsNDlNYU5KQS9xbEpNV3NTNTVWQ3pLdkVnMXQ2S2VrV3pIMmpNPQ.jpg</t>
        </is>
      </c>
      <c r="BF336" s="0" t="inlineStr">
        <is>
          <t>http://23.94.38.62/K0JYamhjcS9SUTlQMlF0Yk1VMlJyMWhMVjVjN2N2Q0xHZkFwdGorNXppUGE3bnlnUU44TWMzNDJkbnh0dzRYZ3RSL0gxSUw4YjZnPQ.jpg</t>
        </is>
      </c>
      <c r="BG336" s="0" t="n"/>
      <c r="BH336" s="0" t="n"/>
      <c r="BI336" s="0" t="n"/>
      <c r="BJ336" s="0" t="inlineStr">
        <is>
          <t>http://23.94.38.62/Zk1CUTRMc1RFQTZObVhHYkRPeVViMzIwNzZMUithVXZDY3RTRnEwVFVtNnRGQkpxYmViTFFKMjR2WVJOM3krU2t1SFBLcE9iSUtFPQ.jpg@100</t>
        </is>
      </c>
      <c r="BK336" s="0">
        <f>IF(ISBLANK(BJ336),BA336,BJ336)</f>
        <v/>
      </c>
      <c r="BL336" s="0" t="inlineStr">
        <is>
          <t>CQQ241018006</t>
        </is>
      </c>
      <c r="BN336" s="0" t="inlineStr">
        <is>
          <t>Christmas Wearable Nail Stickers Snowflake Nail Art  And Wearable Nails Glue-on Nails 12 Sizes</t>
        </is>
      </c>
      <c r="BO336" s="0" t="inlineStr">
        <is>
          <t>圣诞节可穿戴指甲贴纸雪花美甲和可穿戴指甲胶粘指甲 12 种尺寸</t>
        </is>
      </c>
      <c r="BP336" s="0" t="inlineStr">
        <is>
          <t>圣诞节爆闪雪花美甲穿戴甲</t>
        </is>
      </c>
      <c r="BQ336" s="0" t="inlineStr">
        <is>
          <t>Christmas Glitter Snowflake Nail Art Wearable Nail</t>
        </is>
      </c>
    </row>
    <row r="337" ht="50" customHeight="1" s="1">
      <c r="A337" s="0" t="inlineStr">
        <is>
          <t>CQQ241018007</t>
        </is>
      </c>
      <c r="B337" s="0" t="inlineStr">
        <is>
          <t>Herunwer</t>
        </is>
      </c>
      <c r="C337" s="0" t="inlineStr">
        <is>
          <t>2WXX20250106</t>
        </is>
      </c>
      <c r="D337" s="0" t="inlineStr">
        <is>
          <t>-</t>
        </is>
      </c>
      <c r="F337" s="0">
        <f>C337&amp;D337&amp;A337&amp;D337&amp;B337</f>
        <v/>
      </c>
      <c r="G337" s="0">
        <f>C337&amp;D337&amp;E337&amp;D337&amp;B337</f>
        <v/>
      </c>
      <c r="J337" s="0">
        <f>BN337</f>
        <v/>
      </c>
      <c r="K337" s="0" t="inlineStr">
        <is>
          <t xml:space="preserve">Herunwer </t>
        </is>
      </c>
      <c r="L337" s="0">
        <f>K337&amp;J337</f>
        <v/>
      </c>
      <c r="M337" s="0">
        <f>LEN(L337)</f>
        <v/>
      </c>
      <c r="N337" s="0" t="inlineStr">
        <is>
          <t xml:space="preserve">Christmas Wearable Nail Stickers  Pattern Nail Art And Wearable Nail Sticks On Nails </t>
        </is>
      </c>
      <c r="O337" s="2">
        <f>IF(ISNUMBER(SEARCH("&lt;br&gt;Size",SUBSTITUTE(TRIM(N337),"&lt;br&gt; ","&lt;br&gt;"))),LEFT(SUBSTITUTE(TRIM(N337),"&lt;br&gt; ","&lt;br&gt;"),SEARCH("&lt;br&gt;Size",SUBSTITUTE(TRIM(N337),"&lt;br&gt; ","&lt;br&gt;"))-1),SUBSTITUTE(TRIM(N337),"&lt;br&gt; ","&lt;br&gt;"))</f>
        <v/>
      </c>
      <c r="P337" s="2">
        <f>IF(ISNUMBER(SEARCH("Size&lt;br&gt;US",O337)),LEFT(O337,SEARCH("Size&lt;br&gt;US",O337)-1),O337)</f>
        <v/>
      </c>
      <c r="Q337" s="2">
        <f>SUBSTITUTE(P337,"&lt;br&gt;",CHAR(10))</f>
        <v/>
      </c>
      <c r="R337" s="2">
        <f>REPLACE(Q337,1,FIND(CHAR(10),Q337),)</f>
        <v/>
      </c>
      <c r="S337" s="3">
        <f>REPLACE(R337,1,FIND(CHAR(10),R337),)</f>
        <v/>
      </c>
      <c r="T337" s="3">
        <f>REPLACE(S337,1,FIND(CHAR(10),S337),)</f>
        <v/>
      </c>
      <c r="U337" s="3">
        <f>REPLACE(T337,1,FIND(CHAR(10),T337),)</f>
        <v/>
      </c>
      <c r="V337" s="3">
        <f>REPLACE(U337,1,FIND(CHAR(10),U337),)</f>
        <v/>
      </c>
      <c r="W337" s="3">
        <f>REPLACE(V337,1,FIND(CHAR(10),V337),)</f>
        <v/>
      </c>
      <c r="X337" s="3">
        <f>REPLACE(W337,1,FIND(CHAR(10),W337),)</f>
        <v/>
      </c>
      <c r="Y337" s="2">
        <f>K337&amp;"【Service】 If you have any questions, please feel free to contact us and we will answer your questions as soon as possible."</f>
        <v/>
      </c>
      <c r="Z337" s="3" t="inlineStr">
        <is>
          <t>best gift</t>
        </is>
      </c>
      <c r="AA337" s="3">
        <f>LEFT(S337,FIND(CHAR(10),S337)-1)</f>
        <v/>
      </c>
      <c r="AB337" s="2">
        <f>LEFT(T337,FIND(CHAR(10),T337)-1)</f>
        <v/>
      </c>
      <c r="AC337" s="2">
        <f>LEFT(U337,FIND(CHAR(10),U337)-1)</f>
        <v/>
      </c>
      <c r="AD337" s="2">
        <f>LEFT(V337,FIND(CHAR(10),V337)-1)</f>
        <v/>
      </c>
      <c r="AE337" s="2">
        <f>LEFT(W337,FIND(CHAR(10),W337)-1)</f>
        <v/>
      </c>
      <c r="AF337" s="0" t="inlineStr">
        <is>
          <t>膏体,圣诞节产品,纸箱,沃尔玛特供</t>
        </is>
      </c>
      <c r="AG337" s="0" t="inlineStr">
        <is>
          <t>multicolour</t>
        </is>
      </c>
      <c r="AH337" s="0" t="inlineStr">
        <is>
          <t>Free Size</t>
        </is>
      </c>
      <c r="AJ337" s="0" t="inlineStr">
        <is>
          <t>Plastic</t>
        </is>
      </c>
      <c r="AK337" s="0" t="inlineStr">
        <is>
          <t>塑料</t>
        </is>
      </c>
      <c r="AL337" s="0" t="inlineStr">
        <is>
          <t>3.5</t>
        </is>
      </c>
      <c r="AM337" s="0" t="inlineStr">
        <is>
          <t>16</t>
        </is>
      </c>
      <c r="AN337" s="5" t="n">
        <v>0.04</v>
      </c>
      <c r="AO337" s="0" t="n">
        <v>12.99</v>
      </c>
      <c r="AP337" s="0" t="n">
        <v>5.2</v>
      </c>
      <c r="AQ337" s="0" t="n">
        <v>4.99</v>
      </c>
      <c r="AR337" s="0">
        <f>IF(VALUE(TRIM(AM337))&lt;=100,"202411999000529084",IF(VALUE(TRIM(AM337))&lt;=200,"202411999000529085",IF(VALUE(TRIM(AM337))&lt;=300,"202411999000529087",IF(VALUE(TRIM(AM337))&lt;=400,"202411999000529089",IF(VALUE(TRIM(AM337))&lt;=500,"202411999000529090",IF(VALUE(TRIM(AM337))&lt;=1000,"202411999000532718","202411999000536024"))))))</f>
        <v/>
      </c>
      <c r="AU337" s="0" t="inlineStr">
        <is>
          <t>正常</t>
        </is>
      </c>
      <c r="BA337" s="0" t="inlineStr">
        <is>
          <t>http://23.94.38.62/eWVrZVU5NXc3MkxLRytCMm10akx1Mk8xV2MxbkVFd0FIUHNBajZQSUxibGZITTFHdks5YTAvNFByWWplaWw4K2JkL0RSS2wyaFFBPQ.jpg</t>
        </is>
      </c>
      <c r="BB337" s="0" t="inlineStr">
        <is>
          <t>http://23.94.38.62/VXJKdXczckp5NGZpUFRHSExjL2RySkRDWkh4S0tJSGdENXFIMmwwb2JpSE5FQld3TjdYVXhFaE4vM09SSTNaQ2lHdkFmeW9SV2IwPQ.jpg</t>
        </is>
      </c>
      <c r="BC337" s="0" t="inlineStr">
        <is>
          <t>http://23.94.38.62/dmtkWFlYY0xOYVNOOE1JdVlmOStEK3JuZ1VGQTV6V09YU0d1NkNDNkt2Y01kY0owMVNtdnVBMkJlZS9IOEhmcGNiK0ZmR1NSTmg4PQ.jpg</t>
        </is>
      </c>
      <c r="BD337" s="0" t="inlineStr">
        <is>
          <t>http://23.94.38.62/OWt4WWc1Y2wxWnEwMGJTaUxROG40Tk5POVFGaG5pT2l0L1liRnJYem1aVGhCQmlpZDZsVU52QXpEOFpOdU5SNTNLc1lWUXl1QXl3PQ.jpg</t>
        </is>
      </c>
      <c r="BE337" s="0" t="inlineStr">
        <is>
          <t>http://23.94.38.62/c3lIbEsvOXJ0TmlTVmplUU95dEoyYnJ3UHZBR05yKzBjbDZJb1ptM3JGT3dIblhqZFNZRmcxYW9GRldKakN1T3Z1YUhHUFJGMjQ4PQ.jpg</t>
        </is>
      </c>
      <c r="BF337" s="0" t="inlineStr">
        <is>
          <t>http://23.94.38.62/Y3BqbzhjbnJ0QS82c0VLbFM3MktzOHRJbjREVVY4S0duZmZWNTBzZ0FTeGVwb1lmQ1ZKQWR3N3lEMTFlQStkWXFZM2lpZFJGallnPQ.jpg</t>
        </is>
      </c>
      <c r="BG337" s="0" t="n"/>
      <c r="BH337" s="0" t="n"/>
      <c r="BI337" s="0" t="n"/>
      <c r="BJ337" s="0" t="inlineStr">
        <is>
          <t>http://23.94.38.62/cFpyRisyZk15b2tKQjlCNmdvUGdtMkxJcFNCdGRteUsvQ2NRTlhuRis4Y0hKVVljRFluVlAxVHprai81emlnaEtETjF3YWNORU1JPQ.jpg@100</t>
        </is>
      </c>
      <c r="BK337" s="0">
        <f>IF(ISBLANK(BJ337),BA337,BJ337)</f>
        <v/>
      </c>
      <c r="BL337" s="0" t="inlineStr">
        <is>
          <t>CQQ241018007</t>
        </is>
      </c>
      <c r="BN337" s="0" t="inlineStr">
        <is>
          <t>Christmas Wearable Nail Stickers  Pattern Nail Art And Wearable Nail Sticks On Nails Size 12 Size</t>
        </is>
      </c>
      <c r="BO337" s="0" t="inlineStr">
        <is>
          <t>圣诞可穿戴指甲贴纸图案美甲和可穿戴指甲贴指甲尺寸 12 号</t>
        </is>
      </c>
      <c r="BP337" s="0" t="inlineStr">
        <is>
          <t>圣诞节爆闪缤纷斜纹穿戴甲</t>
        </is>
      </c>
      <c r="BQ337" s="0" t="inlineStr">
        <is>
          <t>Christmas Glitter Colorful Twill Wear Armor</t>
        </is>
      </c>
    </row>
    <row r="338" ht="50" customHeight="1" s="1">
      <c r="A338" s="0" t="inlineStr">
        <is>
          <t>CQQ241019002</t>
        </is>
      </c>
      <c r="B338" s="0" t="inlineStr">
        <is>
          <t>Herunwer</t>
        </is>
      </c>
      <c r="C338" s="0" t="inlineStr">
        <is>
          <t>2WXX20250106</t>
        </is>
      </c>
      <c r="D338" s="0" t="inlineStr">
        <is>
          <t>-</t>
        </is>
      </c>
      <c r="E338" s="0" t="n"/>
      <c r="F338" s="0">
        <f>C338&amp;D338&amp;A338&amp;D338&amp;B338</f>
        <v/>
      </c>
      <c r="G338" s="0">
        <f>C338&amp;D338&amp;E338&amp;D338&amp;B338</f>
        <v/>
      </c>
      <c r="J338" s="0">
        <f>BN338</f>
        <v/>
      </c>
      <c r="K338" s="0" t="inlineStr">
        <is>
          <t xml:space="preserve">Herunwer </t>
        </is>
      </c>
      <c r="L338" s="0">
        <f>K338&amp;J338</f>
        <v/>
      </c>
      <c r="M338" s="0">
        <f>LEN(L338)</f>
        <v/>
      </c>
      <c r="N338" s="0" t="inlineStr">
        <is>
          <t xml:space="preserve">Christmas Flower Bed Glitter Fake Nails Snowflakes Green Edges Nail Stickers  Pattern Nail Art And Wearable Nail Sticks On Nails </t>
        </is>
      </c>
      <c r="O338" s="2">
        <f>IF(ISNUMBER(SEARCH("&lt;br&gt;Size",SUBSTITUTE(TRIM(N338),"&lt;br&gt; ","&lt;br&gt;"))),LEFT(SUBSTITUTE(TRIM(N338),"&lt;br&gt; ","&lt;br&gt;"),SEARCH("&lt;br&gt;Size",SUBSTITUTE(TRIM(N338),"&lt;br&gt; ","&lt;br&gt;"))-1),SUBSTITUTE(TRIM(N338),"&lt;br&gt; ","&lt;br&gt;"))</f>
        <v/>
      </c>
      <c r="P338" s="2">
        <f>IF(ISNUMBER(SEARCH("Size&lt;br&gt;US",O338)),LEFT(O338,SEARCH("Size&lt;br&gt;US",O338)-1),O338)</f>
        <v/>
      </c>
      <c r="Q338" s="2">
        <f>SUBSTITUTE(P338,"&lt;br&gt;",CHAR(10))</f>
        <v/>
      </c>
      <c r="R338" s="2">
        <f>REPLACE(Q338,1,FIND(CHAR(10),Q338),)</f>
        <v/>
      </c>
      <c r="S338" s="3">
        <f>REPLACE(R338,1,FIND(CHAR(10),R338),)</f>
        <v/>
      </c>
      <c r="T338" s="3">
        <f>REPLACE(S338,1,FIND(CHAR(10),S338),)</f>
        <v/>
      </c>
      <c r="U338" s="3">
        <f>REPLACE(T338,1,FIND(CHAR(10),T338),)</f>
        <v/>
      </c>
      <c r="V338" s="3">
        <f>REPLACE(U338,1,FIND(CHAR(10),U338),)</f>
        <v/>
      </c>
      <c r="W338" s="3">
        <f>REPLACE(V338,1,FIND(CHAR(10),V338),)</f>
        <v/>
      </c>
      <c r="X338" s="3">
        <f>REPLACE(W338,1,FIND(CHAR(10),W338),)</f>
        <v/>
      </c>
      <c r="Y338" s="2">
        <f>K338&amp;"【Service】 If you have any questions, please feel free to contact us and we will answer your questions as soon as possible."</f>
        <v/>
      </c>
      <c r="Z338" s="3" t="inlineStr">
        <is>
          <t>best gift</t>
        </is>
      </c>
      <c r="AA338" s="3">
        <f>LEFT(S338,FIND(CHAR(10),S338)-1)</f>
        <v/>
      </c>
      <c r="AB338" s="2">
        <f>LEFT(T338,FIND(CHAR(10),T338)-1)</f>
        <v/>
      </c>
      <c r="AC338" s="2">
        <f>LEFT(U338,FIND(CHAR(10),U338)-1)</f>
        <v/>
      </c>
      <c r="AD338" s="2">
        <f>LEFT(V338,FIND(CHAR(10),V338)-1)</f>
        <v/>
      </c>
      <c r="AE338" s="2">
        <f>LEFT(W338,FIND(CHAR(10),W338)-1)</f>
        <v/>
      </c>
      <c r="AF338" s="0" t="inlineStr">
        <is>
          <t>膏体,圣诞节产品,纸箱</t>
        </is>
      </c>
      <c r="AG338" s="0" t="inlineStr">
        <is>
          <t>multicolour</t>
        </is>
      </c>
      <c r="AH338" s="0" t="inlineStr">
        <is>
          <t>Free Size</t>
        </is>
      </c>
      <c r="AJ338" s="0" t="inlineStr">
        <is>
          <t>Plastic</t>
        </is>
      </c>
      <c r="AK338" s="0" t="inlineStr">
        <is>
          <t>塑料</t>
        </is>
      </c>
      <c r="AL338" s="0" t="inlineStr">
        <is>
          <t>3.5</t>
        </is>
      </c>
      <c r="AM338" s="0" t="inlineStr">
        <is>
          <t>20</t>
        </is>
      </c>
      <c r="AN338" s="5" t="n">
        <v>0.04</v>
      </c>
      <c r="AO338" s="0" t="n">
        <v>12.99</v>
      </c>
      <c r="AP338" s="0" t="n">
        <v>5.2</v>
      </c>
      <c r="AQ338" s="0" t="n">
        <v>4.99</v>
      </c>
      <c r="AR338" s="0">
        <f>IF(VALUE(TRIM(AM338))&lt;=100,"202411999000529084",IF(VALUE(TRIM(AM338))&lt;=200,"202411999000529085",IF(VALUE(TRIM(AM338))&lt;=300,"202411999000529087",IF(VALUE(TRIM(AM338))&lt;=400,"202411999000529089",IF(VALUE(TRIM(AM338))&lt;=500,"202411999000529090",IF(VALUE(TRIM(AM338))&lt;=1000,"202411999000532718","202411999000536024"))))))</f>
        <v/>
      </c>
      <c r="AU338" s="0" t="inlineStr">
        <is>
          <t>正常</t>
        </is>
      </c>
      <c r="BA338" s="0" t="inlineStr">
        <is>
          <t>http://23.94.38.62/UnNjQThhRWpZMjVjM2o1cnNDN0VDUmdlNGtuQlFBK0ptL0EwaGdsbzNBQS9MQ01scHhZelRtM3NQVkFETWdQNDVLNXZFRjNUbGxnPQ.jpg</t>
        </is>
      </c>
      <c r="BB338" s="0" t="inlineStr">
        <is>
          <t>http://23.94.38.62/V1NEWWpvc2VTNXVQRVVmcVhYMlJxNHpiS2ZOcm9mM1AvNE1IL2FLZWdHY3NqVWVEc0I4WTN4QkZsajNheUQrcFkvMzBzaE1ONkdBPQ.jpg</t>
        </is>
      </c>
      <c r="BC338" s="0" t="inlineStr">
        <is>
          <t>http://23.94.38.62/SmZTSGgxeWVKdlVuSWpnWkxUSHNFb2liWEFJRjd2aHJaYXNacXBOY3ZMWGtzRW92Mi9XU1Yzdno2TGE3eDhBRFlnakdnVG5zSzZRPQ.jpg</t>
        </is>
      </c>
      <c r="BD338" s="0" t="inlineStr">
        <is>
          <t>http://23.94.38.62/d1I1VUk4WjVZQVVzbCtiTEwvbi9mUkwzcUZIQ3VQZDVJZVZYaTd1SlhJWjZ1TEl1NURJU1BqOFMwZ1RSZ1MwSjVvL1k4aUF4bDNFPQ.jpg</t>
        </is>
      </c>
      <c r="BE338" s="0" t="inlineStr">
        <is>
          <t>http://23.94.38.62/bjZtaXc2NFNhd2J3TUpwSUlZaTAxanBMckpMdXZJZ3c4cnVMdnUxVzRYYjZneFFoTjFXbU0rODdHazh3NlIxUTRRMERlVlhOeFI0PQ.jpg</t>
        </is>
      </c>
      <c r="BF338" s="0" t="inlineStr">
        <is>
          <t>http://23.94.38.62/YmRvUkFENSt3VEF3N2ZVbXBES2ptZktveXh1QVpZa0M1TDBmTitudGw1a0RiU0Z3QzRhYUFhSExmZytiRmVReXhya21RQjRUUndJPQ.jpg</t>
        </is>
      </c>
      <c r="BG338" s="0" t="inlineStr">
        <is>
          <t>http://23.94.38.62/YWxUMHRoaTVTQlViZDlXZ0hyRC9tWjErVEtoN1JHYlUwUlIwSHdyVEI0YUQwd2t4WkwwVlRMNUQwbUF3N2EzK3dGSVRsQit3TmxFPQ.jpg</t>
        </is>
      </c>
      <c r="BH338" s="0" t="n"/>
      <c r="BI338" s="0" t="n"/>
      <c r="BJ338" s="0" t="inlineStr">
        <is>
          <t>http://23.94.38.62/VDBBa1hOcnA5eVhLWVVFNFlhMCthSUk5MzdMcU1QUHkrcUtxOEtIaU5kRnExdDdldWRobmVCSXlaT0RTUHpDT3YyV0grWXYwZ29RPQ.jpg@100</t>
        </is>
      </c>
      <c r="BK338" s="0">
        <f>IF(ISBLANK(BJ338),BA338,BJ338)</f>
        <v/>
      </c>
      <c r="BL338" s="0" t="inlineStr">
        <is>
          <t>CQQ241019002</t>
        </is>
      </c>
      <c r="BN338" s="0" t="inlineStr">
        <is>
          <t>Christmas Flower Bed Glitter Fake Nails Snowflakes Green Edges Nail Stickers  Pattern Nail Art And Wearable Nail Sticks On Nails Size 12 Size</t>
        </is>
      </c>
      <c r="BO338" s="0" t="inlineStr">
        <is>
          <t>圣诞花床闪光假指甲雪花绿边指甲贴纸图案美甲和可穿戴指甲贴指甲尺寸 12 尺寸</t>
        </is>
      </c>
      <c r="BP338" s="0" t="inlineStr">
        <is>
          <t>圣诞节圣诞花圃闪粉穿戴甲</t>
        </is>
      </c>
      <c r="BQ338" s="0" t="inlineStr">
        <is>
          <t>Christmas Christmas Garden Glitter Wear Nail Art</t>
        </is>
      </c>
    </row>
    <row r="339" ht="50" customHeight="1" s="1">
      <c r="A339" s="0" t="inlineStr">
        <is>
          <t>CQQ241025005</t>
        </is>
      </c>
      <c r="B339" s="0" t="inlineStr">
        <is>
          <t>Herunwer</t>
        </is>
      </c>
      <c r="C339" s="0" t="inlineStr">
        <is>
          <t>2WXX20250106</t>
        </is>
      </c>
      <c r="D339" s="0" t="inlineStr">
        <is>
          <t>-</t>
        </is>
      </c>
      <c r="E339" s="0" t="n"/>
      <c r="F339" s="0">
        <f>C339&amp;D339&amp;A339&amp;D339&amp;B339</f>
        <v/>
      </c>
      <c r="G339" s="0">
        <f>C339&amp;D339&amp;E339&amp;D339&amp;B339</f>
        <v/>
      </c>
      <c r="J339" s="0">
        <f>BN339</f>
        <v/>
      </c>
      <c r="K339" s="0" t="inlineStr">
        <is>
          <t xml:space="preserve">Herunwer </t>
        </is>
      </c>
      <c r="L339" s="0">
        <f>K339&amp;J339</f>
        <v/>
      </c>
      <c r="M339" s="0">
        <f>LEN(L339)</f>
        <v/>
      </c>
      <c r="N339" s="0" t="inlineStr">
        <is>
          <t xml:space="preserve">Christmas Wearable Nail Stickers Snowflake Nail Art  And Wearable Nails Glue-on Nails 12 </t>
        </is>
      </c>
      <c r="O339" s="2">
        <f>IF(ISNUMBER(SEARCH("&lt;br&gt;Size",SUBSTITUTE(TRIM(N339),"&lt;br&gt; ","&lt;br&gt;"))),LEFT(SUBSTITUTE(TRIM(N339),"&lt;br&gt; ","&lt;br&gt;"),SEARCH("&lt;br&gt;Size",SUBSTITUTE(TRIM(N339),"&lt;br&gt; ","&lt;br&gt;"))-1),SUBSTITUTE(TRIM(N339),"&lt;br&gt; ","&lt;br&gt;"))</f>
        <v/>
      </c>
      <c r="P339" s="2">
        <f>IF(ISNUMBER(SEARCH("Size&lt;br&gt;US",O339)),LEFT(O339,SEARCH("Size&lt;br&gt;US",O339)-1),O339)</f>
        <v/>
      </c>
      <c r="Q339" s="2">
        <f>SUBSTITUTE(P339,"&lt;br&gt;",CHAR(10))</f>
        <v/>
      </c>
      <c r="R339" s="2">
        <f>REPLACE(Q339,1,FIND(CHAR(10),Q339),)</f>
        <v/>
      </c>
      <c r="S339" s="3">
        <f>REPLACE(R339,1,FIND(CHAR(10),R339),)</f>
        <v/>
      </c>
      <c r="T339" s="3">
        <f>REPLACE(S339,1,FIND(CHAR(10),S339),)</f>
        <v/>
      </c>
      <c r="U339" s="3">
        <f>REPLACE(T339,1,FIND(CHAR(10),T339),)</f>
        <v/>
      </c>
      <c r="V339" s="3">
        <f>REPLACE(U339,1,FIND(CHAR(10),U339),)</f>
        <v/>
      </c>
      <c r="W339" s="3">
        <f>REPLACE(V339,1,FIND(CHAR(10),V339),)</f>
        <v/>
      </c>
      <c r="X339" s="3">
        <f>REPLACE(W339,1,FIND(CHAR(10),W339),)</f>
        <v/>
      </c>
      <c r="Y339" s="2">
        <f>K339&amp;"【Service】 If you have any questions, please feel free to contact us and we will answer your questions as soon as possible."</f>
        <v/>
      </c>
      <c r="Z339" s="3" t="inlineStr">
        <is>
          <t>best gift</t>
        </is>
      </c>
      <c r="AA339" s="3">
        <f>LEFT(S339,FIND(CHAR(10),S339)-1)</f>
        <v/>
      </c>
      <c r="AB339" s="2">
        <f>LEFT(T339,FIND(CHAR(10),T339)-1)</f>
        <v/>
      </c>
      <c r="AC339" s="2">
        <f>LEFT(U339,FIND(CHAR(10),U339)-1)</f>
        <v/>
      </c>
      <c r="AD339" s="2">
        <f>LEFT(V339,FIND(CHAR(10),V339)-1)</f>
        <v/>
      </c>
      <c r="AE339" s="2">
        <f>LEFT(W339,FIND(CHAR(10),W339)-1)</f>
        <v/>
      </c>
      <c r="AF339" s="0" t="inlineStr">
        <is>
          <t>膏体,圣诞节产品,纸箱</t>
        </is>
      </c>
      <c r="AG339" s="0" t="inlineStr">
        <is>
          <t>multicolour</t>
        </is>
      </c>
      <c r="AH339" s="0" t="inlineStr">
        <is>
          <t>Free Size</t>
        </is>
      </c>
      <c r="AJ339" s="0" t="inlineStr">
        <is>
          <t>Plastic</t>
        </is>
      </c>
      <c r="AK339" s="0" t="inlineStr">
        <is>
          <t>塑料</t>
        </is>
      </c>
      <c r="AL339" s="0" t="inlineStr">
        <is>
          <t>5.8</t>
        </is>
      </c>
      <c r="AM339" s="0" t="inlineStr">
        <is>
          <t>20</t>
        </is>
      </c>
      <c r="AN339" s="5" t="n">
        <v>0.04</v>
      </c>
      <c r="AO339" s="0" t="n">
        <v>13.99</v>
      </c>
      <c r="AP339" s="0" t="n">
        <v>5.66</v>
      </c>
      <c r="AQ339" s="0" t="n">
        <v>5.99</v>
      </c>
      <c r="AR339" s="0">
        <f>IF(VALUE(TRIM(AM339))&lt;=100,"202411999000529084",IF(VALUE(TRIM(AM339))&lt;=200,"202411999000529085",IF(VALUE(TRIM(AM339))&lt;=300,"202411999000529087",IF(VALUE(TRIM(AM339))&lt;=400,"202411999000529089",IF(VALUE(TRIM(AM339))&lt;=500,"202411999000529090",IF(VALUE(TRIM(AM339))&lt;=1000,"202411999000532718","202411999000536024"))))))</f>
        <v/>
      </c>
      <c r="AU339" s="0" t="inlineStr">
        <is>
          <t>正常</t>
        </is>
      </c>
      <c r="BA339" s="0" t="inlineStr">
        <is>
          <t>http://23.94.38.62/aXd0MFhicVp6ang4SnRLMnFCZysxWU1JVnhGZ01lLy9TeE5iWGk5SllVNi9KMjBmeDJsc0hZbEk1dXdHaEw4ajdEUHhIeHRLVWlrPQ.jpg</t>
        </is>
      </c>
      <c r="BB339" s="0" t="inlineStr">
        <is>
          <t>http://23.94.38.62/V0k5bENwYVF6QzF4RU5wL2pUVDBsbC9nekdoZGQvOG5leWJxTEZZVU5ZSElDZlhxcHRjeDFXL0hCa3Q3R1M4TU03anhSaGhyWmZvPQ.jpg</t>
        </is>
      </c>
      <c r="BC339" s="0" t="inlineStr">
        <is>
          <t>http://23.94.38.62/aktFK25LSFZYVi9GNzNVbW1tTmpXVUllOGdGQ2huR1FIRnRqU0xpL1U3VSszMEs1UVpBeE1LaVo5OGlYS0QvQURIQ3dNUjR6RjZFPQ.jpg</t>
        </is>
      </c>
      <c r="BD339" s="0" t="inlineStr">
        <is>
          <t>http://23.94.38.62/M0RJclBKRU1IOTZoQXZLOEpranFvWGZPMWpDblNrUkIwUk9rMjFQMDNkZEpqbyswaUlIM1psQVBaR3NuQ0hwcWU2T2t3TVRpRnVFPQ.jpg</t>
        </is>
      </c>
      <c r="BE339" s="0" t="inlineStr">
        <is>
          <t>http://23.94.38.62/bGptaUgyNU9LeXFVQmNIRXljU2JCenk1VnlFM2R6N1NTNTBCTFlwTXVXaWpxSS9KcllVYWY4NnhWOGhWOU9jWk1RaDFYK2VRR2RJPQ.jpg</t>
        </is>
      </c>
      <c r="BF339" s="0" t="inlineStr">
        <is>
          <t>http://23.94.38.62/a1F6Tm9YSGRxT0w5aW5RbXBGM1NOMFFIWDhDaVJFaE9ieFlMSlhObUJ4WUV5ODdaWEtFVUJ3RFRFUlJUcm5yNTZaS3RWQklxWDNNPQ.jpg</t>
        </is>
      </c>
      <c r="BG339" s="0" t="n"/>
      <c r="BH339" s="0" t="n"/>
      <c r="BI339" s="0" t="n"/>
      <c r="BJ339" s="0" t="inlineStr">
        <is>
          <t>http://23.94.38.62/d0gyUnRNM3FoMWJ6TEpGQnQrWmo3elkvSUQxTVBqNUQ3OTgvdmpEeklTa2dSaHQzdFhaNytEZ20vMnQ3T0NKRFozWUxQcUt6UThzPQ.jpg@100</t>
        </is>
      </c>
      <c r="BK339" s="0">
        <f>IF(ISBLANK(BJ339),BA339,BJ339)</f>
        <v/>
      </c>
      <c r="BL339" s="0" t="inlineStr">
        <is>
          <t>CQQ241025005</t>
        </is>
      </c>
      <c r="BN339" s="0" t="inlineStr">
        <is>
          <t>Christmas Wearable Nail Stickers Snowflake Nail Art  And Wearable Nails Glue-on Nails 12 Sizes</t>
        </is>
      </c>
      <c r="BO339" s="0" t="inlineStr">
        <is>
          <t>圣诞节可穿戴指甲贴纸雪花美甲和可穿戴指甲胶粘指甲 12 种尺寸</t>
        </is>
      </c>
      <c r="BP339" s="0" t="inlineStr">
        <is>
          <t>圣诞节奶白雪花穿戴式指甲片穿戴甲</t>
        </is>
      </c>
      <c r="BQ339" s="0" t="inlineStr">
        <is>
          <t>Christmas Milky White Snowflake Wearable Nails</t>
        </is>
      </c>
    </row>
    <row r="340" ht="50" customHeight="1" s="1">
      <c r="A340" s="0" t="inlineStr">
        <is>
          <t>CQQ241025006</t>
        </is>
      </c>
      <c r="B340" s="0" t="inlineStr">
        <is>
          <t>Herunwer</t>
        </is>
      </c>
      <c r="C340" s="0" t="inlineStr">
        <is>
          <t>2WXX20250106</t>
        </is>
      </c>
      <c r="D340" s="0" t="inlineStr">
        <is>
          <t>-</t>
        </is>
      </c>
      <c r="E340" s="0" t="n"/>
      <c r="F340" s="0">
        <f>C340&amp;D340&amp;A340&amp;D340&amp;B340</f>
        <v/>
      </c>
      <c r="G340" s="0">
        <f>C340&amp;D340&amp;E340&amp;D340&amp;B340</f>
        <v/>
      </c>
      <c r="J340" s="0">
        <f>BN340</f>
        <v/>
      </c>
      <c r="K340" s="0" t="inlineStr">
        <is>
          <t xml:space="preserve">Herunwer </t>
        </is>
      </c>
      <c r="L340" s="0">
        <f>K340&amp;J340</f>
        <v/>
      </c>
      <c r="M340" s="0">
        <f>LEN(L340)</f>
        <v/>
      </c>
      <c r="N340" s="0" t="inlineStr">
        <is>
          <t xml:space="preserve">Christmas Wearable Nail Stickers Snowflake Nail Art  And Wearable Nails Glue-on Nails 12 </t>
        </is>
      </c>
      <c r="O340" s="2">
        <f>IF(ISNUMBER(SEARCH("&lt;br&gt;Size",SUBSTITUTE(TRIM(N340),"&lt;br&gt; ","&lt;br&gt;"))),LEFT(SUBSTITUTE(TRIM(N340),"&lt;br&gt; ","&lt;br&gt;"),SEARCH("&lt;br&gt;Size",SUBSTITUTE(TRIM(N340),"&lt;br&gt; ","&lt;br&gt;"))-1),SUBSTITUTE(TRIM(N340),"&lt;br&gt; ","&lt;br&gt;"))</f>
        <v/>
      </c>
      <c r="P340" s="2">
        <f>IF(ISNUMBER(SEARCH("Size&lt;br&gt;US",O340)),LEFT(O340,SEARCH("Size&lt;br&gt;US",O340)-1),O340)</f>
        <v/>
      </c>
      <c r="Q340" s="2">
        <f>SUBSTITUTE(P340,"&lt;br&gt;",CHAR(10))</f>
        <v/>
      </c>
      <c r="R340" s="2">
        <f>REPLACE(Q340,1,FIND(CHAR(10),Q340),)</f>
        <v/>
      </c>
      <c r="S340" s="3">
        <f>REPLACE(R340,1,FIND(CHAR(10),R340),)</f>
        <v/>
      </c>
      <c r="T340" s="3">
        <f>REPLACE(S340,1,FIND(CHAR(10),S340),)</f>
        <v/>
      </c>
      <c r="U340" s="3">
        <f>REPLACE(T340,1,FIND(CHAR(10),T340),)</f>
        <v/>
      </c>
      <c r="V340" s="3">
        <f>REPLACE(U340,1,FIND(CHAR(10),U340),)</f>
        <v/>
      </c>
      <c r="W340" s="3">
        <f>REPLACE(V340,1,FIND(CHAR(10),V340),)</f>
        <v/>
      </c>
      <c r="X340" s="3">
        <f>REPLACE(W340,1,FIND(CHAR(10),W340),)</f>
        <v/>
      </c>
      <c r="Y340" s="2">
        <f>K340&amp;"【Service】 If you have any questions, please feel free to contact us and we will answer your questions as soon as possible."</f>
        <v/>
      </c>
      <c r="Z340" s="3" t="inlineStr">
        <is>
          <t>best gift</t>
        </is>
      </c>
      <c r="AA340" s="3">
        <f>LEFT(S340,FIND(CHAR(10),S340)-1)</f>
        <v/>
      </c>
      <c r="AB340" s="2">
        <f>LEFT(T340,FIND(CHAR(10),T340)-1)</f>
        <v/>
      </c>
      <c r="AC340" s="2">
        <f>LEFT(U340,FIND(CHAR(10),U340)-1)</f>
        <v/>
      </c>
      <c r="AD340" s="2">
        <f>LEFT(V340,FIND(CHAR(10),V340)-1)</f>
        <v/>
      </c>
      <c r="AE340" s="2">
        <f>LEFT(W340,FIND(CHAR(10),W340)-1)</f>
        <v/>
      </c>
      <c r="AF340" s="0" t="inlineStr">
        <is>
          <t>膏体,纸箱,圣诞节产品</t>
        </is>
      </c>
      <c r="AG340" s="0" t="inlineStr">
        <is>
          <t>multicolour</t>
        </is>
      </c>
      <c r="AH340" s="0" t="inlineStr">
        <is>
          <t>Free Size</t>
        </is>
      </c>
      <c r="AJ340" s="0" t="inlineStr">
        <is>
          <t>Plastic</t>
        </is>
      </c>
      <c r="AK340" s="0" t="inlineStr">
        <is>
          <t>塑料</t>
        </is>
      </c>
      <c r="AL340" s="0" t="inlineStr">
        <is>
          <t>2</t>
        </is>
      </c>
      <c r="AM340" s="0" t="inlineStr">
        <is>
          <t>20</t>
        </is>
      </c>
      <c r="AN340" s="5" t="n">
        <v>0.04</v>
      </c>
      <c r="AO340" s="0" t="n">
        <v>11.99</v>
      </c>
      <c r="AP340" s="0" t="n">
        <v>4.9</v>
      </c>
      <c r="AQ340" s="0" t="n">
        <v>4.99</v>
      </c>
      <c r="AR340" s="0">
        <f>IF(VALUE(TRIM(AM340))&lt;=100,"202411999000529084",IF(VALUE(TRIM(AM340))&lt;=200,"202411999000529085",IF(VALUE(TRIM(AM340))&lt;=300,"202411999000529087",IF(VALUE(TRIM(AM340))&lt;=400,"202411999000529089",IF(VALUE(TRIM(AM340))&lt;=500,"202411999000529090",IF(VALUE(TRIM(AM340))&lt;=1000,"202411999000532718","202411999000536024"))))))</f>
        <v/>
      </c>
      <c r="AU340" s="0" t="inlineStr">
        <is>
          <t>正常</t>
        </is>
      </c>
      <c r="BA340" s="0" t="inlineStr">
        <is>
          <t>http://23.94.38.62/NUFmZFVDUnpwSkdQNjJ3Q25MdTRnc2NFU2tRS0pxNmZkNEVsMGFob0YxU20rSGhHTDFTWlVUQlFnenBiV0pYd2czNkJBTGgrNXQwPQ.jpg</t>
        </is>
      </c>
      <c r="BB340" s="0" t="inlineStr">
        <is>
          <t>http://23.94.38.62/L3ViQjhITnlRTVc3M2tnbStzQ2p6NjRKTnRwaUtsbjZLSmV6R2hJRTVzZ2VPdHlQeTFuaDUrSC9UMG9sanowODBqb1dYU0dVMXV3PQ.jpg</t>
        </is>
      </c>
      <c r="BC340" s="0" t="inlineStr">
        <is>
          <t>http://23.94.38.62/OG9tTnlhM1ZOVHkrUnRRb3ZaT2Zqdit2MS9wbUNYaVVBanhaa0xZQU5taWp6dFJBeEs5UkpLZXdvOHpzVXZ0TTlCZVZjMjcyR3hzPQ.jpg</t>
        </is>
      </c>
      <c r="BD340" s="0" t="inlineStr">
        <is>
          <t>http://23.94.38.62/ck11Y2wrMVFNSHNod2l3YXRwc3BUVTgrSytqNDhVRXpTd0dCNFJ2d0kxU0tFeUVCUTNWOEc1dWptSTk2TCtJVnNCMk1pWXFTSWNjPQ.jpg</t>
        </is>
      </c>
      <c r="BE340" s="0" t="inlineStr">
        <is>
          <t>http://23.94.38.62/elFwMWV5YmxHZ215YktoSTJxZWxjajVHMUZ6aDdDYnNmdWU1WFhmbDJxbFIrZGtPR29mYmZXTFBGY3UraW43a2VKSXBlVndxdFN3PQ.jpg</t>
        </is>
      </c>
      <c r="BF340" s="0" t="inlineStr">
        <is>
          <t>http://23.94.38.62/NFN2L1NGYU5mdnc0UGRQaHVlQmRPVjZPZFY4SzFDWnFwa3ZsNThLWlZXN0tGcDZFcFBtM0FhSjc2QVhMaDhTeU5CMzJZMDlha3k4PQ.jpg</t>
        </is>
      </c>
      <c r="BG340" s="0" t="n"/>
      <c r="BH340" s="0" t="n"/>
      <c r="BI340" s="0" t="n"/>
      <c r="BJ340" s="0" t="inlineStr">
        <is>
          <t>http://23.94.38.62/Z1AwQkxGNzBKaFdDNzlybUFMWERROTEvY2N5Z3cvejNxQzNHYzdYeStTaXZQZmJ0V1hubitlSWh5dVhRNUx4ZGNUc1NLMjlVQlA4PQ.jpg@100</t>
        </is>
      </c>
      <c r="BK340" s="0">
        <f>IF(ISBLANK(BJ340),BA340,BJ340)</f>
        <v/>
      </c>
      <c r="BL340" s="0" t="inlineStr">
        <is>
          <t>CQQ241025006</t>
        </is>
      </c>
      <c r="BN340" s="0" t="inlineStr">
        <is>
          <t>Christmas Wearable Nail Stickers Snowflake Nail Art  And Wearable Nails Glue-on Nails 12 Sizes</t>
        </is>
      </c>
      <c r="BO340" s="0" t="inlineStr">
        <is>
          <t>圣诞节可穿戴指甲贴纸雪花美甲和可穿戴指甲胶粘指甲 12 种尺寸</t>
        </is>
      </c>
      <c r="BP340" s="0" t="inlineStr">
        <is>
          <t>圣诞节奶白雪花穿戴式指甲片穿戴甲</t>
        </is>
      </c>
      <c r="BQ340" s="0" t="inlineStr">
        <is>
          <t>Christmas Milky White Snowflake Wearable Nails</t>
        </is>
      </c>
    </row>
    <row r="341" ht="50" customHeight="1" s="1">
      <c r="A341" s="0" t="inlineStr">
        <is>
          <t>WYD241028006</t>
        </is>
      </c>
      <c r="B341" s="0" t="inlineStr">
        <is>
          <t>Herunwer</t>
        </is>
      </c>
      <c r="C341" s="0" t="inlineStr">
        <is>
          <t>2WXX20250106</t>
        </is>
      </c>
      <c r="D341" s="0" t="inlineStr">
        <is>
          <t>-</t>
        </is>
      </c>
      <c r="F341" s="0">
        <f>C341&amp;D341&amp;A341&amp;D341&amp;B341</f>
        <v/>
      </c>
      <c r="G341" s="0">
        <f>C341&amp;D341&amp;E341&amp;D341&amp;B341</f>
        <v/>
      </c>
      <c r="J341" s="0">
        <f>BN341</f>
        <v/>
      </c>
      <c r="K341" s="0" t="inlineStr">
        <is>
          <t xml:space="preserve">Herunwer </t>
        </is>
      </c>
      <c r="L341" s="0">
        <f>K341&amp;J341</f>
        <v/>
      </c>
      <c r="M341" s="0">
        <f>LEN(L341)</f>
        <v/>
      </c>
      <c r="N341"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1" s="2">
        <f>IF(ISNUMBER(SEARCH("&lt;br&gt;Size",SUBSTITUTE(TRIM(N341),"&lt;br&gt; ","&lt;br&gt;"))),LEFT(SUBSTITUTE(TRIM(N341),"&lt;br&gt; ","&lt;br&gt;"),SEARCH("&lt;br&gt;Size",SUBSTITUTE(TRIM(N341),"&lt;br&gt; ","&lt;br&gt;"))-1),SUBSTITUTE(TRIM(N341),"&lt;br&gt; ","&lt;br&gt;"))</f>
        <v/>
      </c>
      <c r="P341" s="2">
        <f>IF(ISNUMBER(SEARCH("Size&lt;br&gt;US",O341)),LEFT(O341,SEARCH("Size&lt;br&gt;US",O341)-1),O341)</f>
        <v/>
      </c>
      <c r="Q341" s="2">
        <f>SUBSTITUTE(P341,"&lt;br&gt;",CHAR(10))</f>
        <v/>
      </c>
      <c r="R341" s="2">
        <f>REPLACE(Q341,1,FIND(CHAR(10),Q341),)</f>
        <v/>
      </c>
      <c r="S341" s="3">
        <f>REPLACE(R341,1,FIND(CHAR(10),R341),)</f>
        <v/>
      </c>
      <c r="T341" s="3">
        <f>REPLACE(S341,1,FIND(CHAR(10),S341),)</f>
        <v/>
      </c>
      <c r="U341" s="3">
        <f>REPLACE(T341,1,FIND(CHAR(10),T341),)</f>
        <v/>
      </c>
      <c r="V341" s="3">
        <f>REPLACE(U341,1,FIND(CHAR(10),U341),)</f>
        <v/>
      </c>
      <c r="W341" s="3">
        <f>REPLACE(V341,1,FIND(CHAR(10),V341),)</f>
        <v/>
      </c>
      <c r="X341" s="3">
        <f>REPLACE(W341,1,FIND(CHAR(10),W341),)</f>
        <v/>
      </c>
      <c r="Y341" s="2">
        <f>K341&amp;"【Service】 If you have any questions, please feel free to contact us and we will answer your questions as soon as possible."</f>
        <v/>
      </c>
      <c r="Z341" s="3" t="inlineStr">
        <is>
          <t>best gift</t>
        </is>
      </c>
      <c r="AA341" s="3">
        <f>LEFT(S341,FIND(CHAR(10),S341)-1)</f>
        <v/>
      </c>
      <c r="AB341" s="2">
        <f>LEFT(T341,FIND(CHAR(10),T341)-1)</f>
        <v/>
      </c>
      <c r="AC341" s="2">
        <f>LEFT(U341,FIND(CHAR(10),U341)-1)</f>
        <v/>
      </c>
      <c r="AD341" s="2">
        <f>LEFT(V341,FIND(CHAR(10),V341)-1)</f>
        <v/>
      </c>
      <c r="AE341" s="2">
        <f>LEFT(W341,FIND(CHAR(10),W341)-1)</f>
        <v/>
      </c>
      <c r="AF341" s="0" t="inlineStr">
        <is>
          <t>膏体,纸箱,信封件-US.UK.DE,信封件-US,信封件-FR,信封件-JP</t>
        </is>
      </c>
      <c r="AG341" s="0" t="inlineStr">
        <is>
          <t>multicolor</t>
        </is>
      </c>
      <c r="AH341" s="0" t="inlineStr">
        <is>
          <t>Free Size</t>
        </is>
      </c>
      <c r="AJ341" s="0" t="inlineStr">
        <is>
          <t>Plastic</t>
        </is>
      </c>
      <c r="AK341" s="0" t="inlineStr">
        <is>
          <t>塑料</t>
        </is>
      </c>
      <c r="AL341" s="0" t="inlineStr">
        <is>
          <t>3.8</t>
        </is>
      </c>
      <c r="AM341" s="0" t="inlineStr">
        <is>
          <t>25</t>
        </is>
      </c>
      <c r="AN341" s="5" t="n">
        <v>0.06</v>
      </c>
      <c r="AO341" s="0" t="n">
        <v>12.99</v>
      </c>
      <c r="AP341" s="0" t="n">
        <v>5.26</v>
      </c>
      <c r="AQ341" s="0" t="n">
        <v>4.99</v>
      </c>
      <c r="AR341" s="0">
        <f>IF(VALUE(TRIM(AM341))&lt;=100,"202411999000529084",IF(VALUE(TRIM(AM341))&lt;=200,"202411999000529085",IF(VALUE(TRIM(AM341))&lt;=300,"202411999000529087",IF(VALUE(TRIM(AM341))&lt;=400,"202411999000529089",IF(VALUE(TRIM(AM341))&lt;=500,"202411999000529090",IF(VALUE(TRIM(AM341))&lt;=1000,"202411999000532718","202411999000536024"))))))</f>
        <v/>
      </c>
      <c r="AU341" s="0" t="inlineStr">
        <is>
          <t>正常</t>
        </is>
      </c>
      <c r="BA341" s="0" t="inlineStr">
        <is>
          <t>http://23.94.38.62/SFpxR3VuajVDY1BPdVBpaXk3K3VhSlkxQzlnVlkxT2xsZ1ZlWURmMUlDdjJjMWtXZVpQN3VqbUt1RXFyOTcrcEZQOHJOTmNnSUI0PQ.jpg</t>
        </is>
      </c>
      <c r="BB341" s="0" t="inlineStr">
        <is>
          <t>http://23.94.38.62/ZThvUjZBTm01bk1mUmtKU3lCTEJhcGxpTEVxM1pBNEZKTWFpVEYrTWM0VVltQmE0ZDNFZy91VDg3WUJhbmZQekdBN1RhZVZmdEtRPQ.jpg</t>
        </is>
      </c>
      <c r="BC341" s="0" t="inlineStr">
        <is>
          <t>http://23.94.38.62/cnR3Qlo4WTh0YkplNTZ4bWs3SWV3bkRibnpUZnltYnV6ZEdpR2VnSllsTmtmazQ2TWd1V3JmaUZKZDZLcC9sTjBZU3RVOWtNNzZJPQ.jpg</t>
        </is>
      </c>
      <c r="BD341" s="0" t="inlineStr">
        <is>
          <t>http://23.94.38.62/OStrc0MxSlNxdk8yRXB6Vmc2NElxVDdLYXRZWlB0L0NNaTFaSURPaFhwQ2RXNE9GcXl6NjN5SjlxbUE0Y05CUnByOHBrdEdtNFpFPQ.jpg</t>
        </is>
      </c>
      <c r="BE341" s="0" t="inlineStr">
        <is>
          <t>http://23.94.38.62/N0xSRE9SK00xNkVyTzAyeGdiaU8zWFB1bi9weEdoRVhhVGdocFRHcXkra2M0Zyt1d1FUSnh4ZTVPRFlySFFzZjVwME5ma3l4UlRrPQ.jpg</t>
        </is>
      </c>
      <c r="BF341" s="0" t="inlineStr">
        <is>
          <t>http://23.94.38.62/bEIya1ozTkdDRVhxbXBPVG55eGNOSE83S2p1TDVCdk8xRENNNk5SRTAxVnZuUUdYSUdiWlpudWpEZitaOFppa2JnMk9FZlR4OGRZPQ.jpg</t>
        </is>
      </c>
      <c r="BG341" s="0" t="n"/>
      <c r="BH341" s="0" t="n"/>
      <c r="BI341" s="0" t="n"/>
      <c r="BJ341" s="0" t="inlineStr">
        <is>
          <t>http://23.94.38.62/UzlJZnM4NVhTcFdhQWtWTFR0a3puajN2bDY4ZEkrU3h1aGR6aTZpcXFMUlV6cXp1cHZ6QUV6WUc5bWNMcEQwSUZhSkVHb1BvZ3lRPQ.jpg@100</t>
        </is>
      </c>
      <c r="BK341" s="0">
        <f>IF(ISBLANK(BJ341),BA341,BJ341)</f>
        <v/>
      </c>
      <c r="BL341" s="0" t="inlineStr">
        <is>
          <t>WYD241028006</t>
        </is>
      </c>
      <c r="BN341" s="0" t="inlineStr">
        <is>
          <t>Wearing Fake Nails Colored Nail Tips Medium And Long Nail Art Wearing Nail Tips</t>
        </is>
      </c>
      <c r="BO341" s="0" t="inlineStr">
        <is>
          <t>戴假指甲 彩色指甲片 中长指甲 戴指甲片</t>
        </is>
      </c>
      <c r="BP341" s="0" t="inlineStr">
        <is>
          <t>穿戴假指甲彩色法式甲片中长款24片</t>
        </is>
      </c>
      <c r="BQ341" s="0" t="inlineStr">
        <is>
          <t>Wearing Artificial Nails Colored French Nail Tips Medium Long 24 Pieces</t>
        </is>
      </c>
    </row>
    <row r="342" ht="50" customHeight="1" s="1">
      <c r="A342" s="0" t="inlineStr">
        <is>
          <t>WYD241028007</t>
        </is>
      </c>
      <c r="B342" s="0" t="inlineStr">
        <is>
          <t>Herunwer</t>
        </is>
      </c>
      <c r="C342" s="0" t="inlineStr">
        <is>
          <t>2WXX20250106</t>
        </is>
      </c>
      <c r="D342" s="0" t="inlineStr">
        <is>
          <t>-</t>
        </is>
      </c>
      <c r="E342" s="0" t="n"/>
      <c r="F342" s="0">
        <f>C342&amp;D342&amp;A342&amp;D342&amp;B342</f>
        <v/>
      </c>
      <c r="G342" s="0">
        <f>C342&amp;D342&amp;E342&amp;D342&amp;B342</f>
        <v/>
      </c>
      <c r="J342" s="0">
        <f>BN342</f>
        <v/>
      </c>
      <c r="K342" s="0" t="inlineStr">
        <is>
          <t xml:space="preserve">Herunwer </t>
        </is>
      </c>
      <c r="L342" s="0">
        <f>K342&amp;J342</f>
        <v/>
      </c>
      <c r="M342" s="0">
        <f>LEN(L342)</f>
        <v/>
      </c>
      <c r="N342"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2" s="2">
        <f>IF(ISNUMBER(SEARCH("&lt;br&gt;Size",SUBSTITUTE(TRIM(N342),"&lt;br&gt; ","&lt;br&gt;"))),LEFT(SUBSTITUTE(TRIM(N342),"&lt;br&gt; ","&lt;br&gt;"),SEARCH("&lt;br&gt;Size",SUBSTITUTE(TRIM(N342),"&lt;br&gt; ","&lt;br&gt;"))-1),SUBSTITUTE(TRIM(N342),"&lt;br&gt; ","&lt;br&gt;"))</f>
        <v/>
      </c>
      <c r="P342" s="2">
        <f>IF(ISNUMBER(SEARCH("Size&lt;br&gt;US",O342)),LEFT(O342,SEARCH("Size&lt;br&gt;US",O342)-1),O342)</f>
        <v/>
      </c>
      <c r="Q342" s="2">
        <f>SUBSTITUTE(P342,"&lt;br&gt;",CHAR(10))</f>
        <v/>
      </c>
      <c r="R342" s="2">
        <f>REPLACE(Q342,1,FIND(CHAR(10),Q342),)</f>
        <v/>
      </c>
      <c r="S342" s="3">
        <f>REPLACE(R342,1,FIND(CHAR(10),R342),)</f>
        <v/>
      </c>
      <c r="T342" s="3">
        <f>REPLACE(S342,1,FIND(CHAR(10),S342),)</f>
        <v/>
      </c>
      <c r="U342" s="3">
        <f>REPLACE(T342,1,FIND(CHAR(10),T342),)</f>
        <v/>
      </c>
      <c r="V342" s="3">
        <f>REPLACE(U342,1,FIND(CHAR(10),U342),)</f>
        <v/>
      </c>
      <c r="W342" s="3">
        <f>REPLACE(V342,1,FIND(CHAR(10),V342),)</f>
        <v/>
      </c>
      <c r="X342" s="3">
        <f>REPLACE(W342,1,FIND(CHAR(10),W342),)</f>
        <v/>
      </c>
      <c r="Y342" s="2">
        <f>K342&amp;"【Service】 If you have any questions, please feel free to contact us and we will answer your questions as soon as possible."</f>
        <v/>
      </c>
      <c r="Z342" s="3" t="inlineStr">
        <is>
          <t>best gift</t>
        </is>
      </c>
      <c r="AA342" s="3">
        <f>LEFT(S342,FIND(CHAR(10),S342)-1)</f>
        <v/>
      </c>
      <c r="AB342" s="2">
        <f>LEFT(T342,FIND(CHAR(10),T342)-1)</f>
        <v/>
      </c>
      <c r="AC342" s="2">
        <f>LEFT(U342,FIND(CHAR(10),U342)-1)</f>
        <v/>
      </c>
      <c r="AD342" s="2">
        <f>LEFT(V342,FIND(CHAR(10),V342)-1)</f>
        <v/>
      </c>
      <c r="AE342" s="2">
        <f>LEFT(W342,FIND(CHAR(10),W342)-1)</f>
        <v/>
      </c>
      <c r="AF342" s="0" t="inlineStr">
        <is>
          <t>膏体,纸箱,信封件-US.UK.DE,信封件-US,信封件-FR,信封件-JP</t>
        </is>
      </c>
      <c r="AG342" s="0" t="inlineStr">
        <is>
          <t>multicolor</t>
        </is>
      </c>
      <c r="AH342" s="0" t="inlineStr">
        <is>
          <t>Free Size</t>
        </is>
      </c>
      <c r="AJ342" s="0" t="inlineStr">
        <is>
          <t>Plastic</t>
        </is>
      </c>
      <c r="AK342" s="0" t="inlineStr">
        <is>
          <t>塑料</t>
        </is>
      </c>
      <c r="AL342" s="0" t="inlineStr">
        <is>
          <t>3.8</t>
        </is>
      </c>
      <c r="AM342" s="0" t="inlineStr">
        <is>
          <t>25</t>
        </is>
      </c>
      <c r="AN342" s="5" t="n">
        <v>0.06</v>
      </c>
      <c r="AO342" s="0" t="n">
        <v>12.99</v>
      </c>
      <c r="AP342" s="0" t="n">
        <v>5.26</v>
      </c>
      <c r="AQ342" s="0" t="n">
        <v>4.99</v>
      </c>
      <c r="AR342" s="0">
        <f>IF(VALUE(TRIM(AM342))&lt;=100,"202411999000529084",IF(VALUE(TRIM(AM342))&lt;=200,"202411999000529085",IF(VALUE(TRIM(AM342))&lt;=300,"202411999000529087",IF(VALUE(TRIM(AM342))&lt;=400,"202411999000529089",IF(VALUE(TRIM(AM342))&lt;=500,"202411999000529090",IF(VALUE(TRIM(AM342))&lt;=1000,"202411999000532718","202411999000536024"))))))</f>
        <v/>
      </c>
      <c r="AU342" s="0" t="inlineStr">
        <is>
          <t>正常</t>
        </is>
      </c>
      <c r="BA342" s="0" t="inlineStr">
        <is>
          <t>http://23.94.38.62/RENOak41U0FmZndnVE80UVNIS1g3Q3c0S1JzbVlocFZrQmx3azFqaUdjdkUwNDNEMDduajhwWU03WVMxRmhqSVVQbWdTQlVvdFU0PQ.jpg</t>
        </is>
      </c>
      <c r="BB342" s="0" t="inlineStr">
        <is>
          <t>http://23.94.38.62/cVFtT2tWMkJUVk54MHNnbVptQzFmNVRhOTVWRERQeDdFcHFteVlUTEovbnRjaEp5WUJvdTZCaTZiOUs2MkFyNVRJMzF3Y29lNVBZPQ.jpg</t>
        </is>
      </c>
      <c r="BC342" s="0" t="inlineStr">
        <is>
          <t>http://23.94.38.62/QWhza0cwbEM3eEgvNkpieTZheEw0WWVwanNJMU0zMk1hNHUxYm1DK2VycGswckp5elRKaEhzVUpqdWN6aFdNRDFEdDd4Q1c0YVg0PQ.jpg</t>
        </is>
      </c>
      <c r="BD342" s="0" t="inlineStr">
        <is>
          <t>http://23.94.38.62/R0R3cEx2TDJzTktzb0R2YkREMzNMNnk4UDZGU0IvOEFhV3FjQ0NyR1VHTXAzNWppSjVSYWJOZGRabmFpV3lvUmgxcFpkWW9uU2hvPQ.jpg</t>
        </is>
      </c>
      <c r="BE342" s="0" t="inlineStr">
        <is>
          <t>http://23.94.38.62/NldJR2xIZ3dvTGZRT1lBZUlpdDJvTmFVUkxwYzZhMTgzc3J6dUdqOU9nRCtWRkpVaThJRXdZQVZqakZVNUQ5UGZ6T1RPUGZFSnpnPQ.jpg</t>
        </is>
      </c>
      <c r="BF342" s="0" t="inlineStr">
        <is>
          <t>http://23.94.38.62/cFdXa2NCL3JaRktLLzN6cHJ0N2Q5d2ZWMkxDMldZUDZ0N0xYNHpHZFpiaG10bHU2ZWEwTWxzUnAxV0g4QXErNUp0eGZnb296bGRFPQ.jpg</t>
        </is>
      </c>
      <c r="BG342" s="0" t="n"/>
      <c r="BH342" s="0" t="n"/>
      <c r="BI342" s="0" t="n"/>
      <c r="BJ342" s="0" t="inlineStr">
        <is>
          <t>http://23.94.38.62/TjRhcmY4MGlMdVdHZFRSOXdrREwrbS83ckZxenJwQnZldjFQUE0vYlU3VGNNVUpXcW4zZGNHQ2Y2QTVSOGhRVmdYR05QcmNWV3pVPQ.jpg@100</t>
        </is>
      </c>
      <c r="BK342" s="0">
        <f>IF(ISBLANK(BJ342),BA342,BJ342)</f>
        <v/>
      </c>
      <c r="BL342" s="0" t="inlineStr">
        <is>
          <t>WYD241028007</t>
        </is>
      </c>
      <c r="BN342" s="0" t="inlineStr">
        <is>
          <t>Wearing Fake Nails Colored Nail Tips Medium And Long Nail Art Wearing Nail Tips</t>
        </is>
      </c>
      <c r="BO342" s="0" t="inlineStr">
        <is>
          <t>戴假指甲 彩色指甲片 中长指甲 戴指甲片</t>
        </is>
      </c>
      <c r="BP342" s="0" t="inlineStr">
        <is>
          <t>穿戴假指甲彩色法式甲片中长款24片</t>
        </is>
      </c>
      <c r="BQ342" s="0" t="inlineStr">
        <is>
          <t>Wearing Artificial Nails Colored French Nail Tips Medium Long 24 Pieces</t>
        </is>
      </c>
    </row>
    <row r="343" ht="50" customHeight="1" s="1">
      <c r="A343" s="0" t="inlineStr">
        <is>
          <t>WYD241030001</t>
        </is>
      </c>
      <c r="B343" s="0" t="inlineStr">
        <is>
          <t>Herunwer</t>
        </is>
      </c>
      <c r="C343" s="0" t="inlineStr">
        <is>
          <t>2WXX20250106</t>
        </is>
      </c>
      <c r="D343" s="0" t="inlineStr">
        <is>
          <t>-</t>
        </is>
      </c>
      <c r="E343" s="0" t="n"/>
      <c r="F343" s="0">
        <f>C343&amp;D343&amp;A343&amp;D343&amp;B343</f>
        <v/>
      </c>
      <c r="G343" s="0">
        <f>C343&amp;D343&amp;E343&amp;D343&amp;B343</f>
        <v/>
      </c>
      <c r="J343" s="0">
        <f>BN343</f>
        <v/>
      </c>
      <c r="K343" s="0" t="inlineStr">
        <is>
          <t xml:space="preserve">Herunwer </t>
        </is>
      </c>
      <c r="L343" s="0">
        <f>K343&amp;J343</f>
        <v/>
      </c>
      <c r="M343" s="0">
        <f>LEN(L343)</f>
        <v/>
      </c>
      <c r="N343"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3" s="2">
        <f>IF(ISNUMBER(SEARCH("&lt;br&gt;Size",SUBSTITUTE(TRIM(N343),"&lt;br&gt; ","&lt;br&gt;"))),LEFT(SUBSTITUTE(TRIM(N343),"&lt;br&gt; ","&lt;br&gt;"),SEARCH("&lt;br&gt;Size",SUBSTITUTE(TRIM(N343),"&lt;br&gt; ","&lt;br&gt;"))-1),SUBSTITUTE(TRIM(N343),"&lt;br&gt; ","&lt;br&gt;"))</f>
        <v/>
      </c>
      <c r="P343" s="2">
        <f>IF(ISNUMBER(SEARCH("Size&lt;br&gt;US",O343)),LEFT(O343,SEARCH("Size&lt;br&gt;US",O343)-1),O343)</f>
        <v/>
      </c>
      <c r="Q343" s="2">
        <f>SUBSTITUTE(P343,"&lt;br&gt;",CHAR(10))</f>
        <v/>
      </c>
      <c r="R343" s="2">
        <f>REPLACE(Q343,1,FIND(CHAR(10),Q343),)</f>
        <v/>
      </c>
      <c r="S343" s="3">
        <f>REPLACE(R343,1,FIND(CHAR(10),R343),)</f>
        <v/>
      </c>
      <c r="T343" s="3">
        <f>REPLACE(S343,1,FIND(CHAR(10),S343),)</f>
        <v/>
      </c>
      <c r="U343" s="3">
        <f>REPLACE(T343,1,FIND(CHAR(10),T343),)</f>
        <v/>
      </c>
      <c r="V343" s="3">
        <f>REPLACE(U343,1,FIND(CHAR(10),U343),)</f>
        <v/>
      </c>
      <c r="W343" s="3">
        <f>REPLACE(V343,1,FIND(CHAR(10),V343),)</f>
        <v/>
      </c>
      <c r="X343" s="3">
        <f>REPLACE(W343,1,FIND(CHAR(10),W343),)</f>
        <v/>
      </c>
      <c r="Y343" s="2">
        <f>K343&amp;"【Service】 If you have any questions, please feel free to contact us and we will answer your questions as soon as possible."</f>
        <v/>
      </c>
      <c r="Z343" s="3" t="inlineStr">
        <is>
          <t>best gift</t>
        </is>
      </c>
      <c r="AA343" s="3">
        <f>LEFT(S343,FIND(CHAR(10),S343)-1)</f>
        <v/>
      </c>
      <c r="AB343" s="2">
        <f>LEFT(T343,FIND(CHAR(10),T343)-1)</f>
        <v/>
      </c>
      <c r="AC343" s="2">
        <f>LEFT(U343,FIND(CHAR(10),U343)-1)</f>
        <v/>
      </c>
      <c r="AD343" s="2">
        <f>LEFT(V343,FIND(CHAR(10),V343)-1)</f>
        <v/>
      </c>
      <c r="AE343" s="2">
        <f>LEFT(W343,FIND(CHAR(10),W343)-1)</f>
        <v/>
      </c>
      <c r="AF343" s="0" t="inlineStr">
        <is>
          <t>膏体,纸箱,信封件-US.UK.DE,信封件-US,信封件-FR,信封件-JP</t>
        </is>
      </c>
      <c r="AG343" s="0" t="inlineStr">
        <is>
          <t>multicolor</t>
        </is>
      </c>
      <c r="AH343" s="0" t="inlineStr">
        <is>
          <t>Free Size</t>
        </is>
      </c>
      <c r="AJ343" s="0" t="inlineStr">
        <is>
          <t>Plastic</t>
        </is>
      </c>
      <c r="AK343" s="0" t="inlineStr">
        <is>
          <t>塑料</t>
        </is>
      </c>
      <c r="AL343" s="0" t="inlineStr">
        <is>
          <t>4.8</t>
        </is>
      </c>
      <c r="AM343" s="0" t="inlineStr">
        <is>
          <t>25</t>
        </is>
      </c>
      <c r="AN343" s="5" t="n">
        <v>0.06</v>
      </c>
      <c r="AO343" s="0" t="n">
        <v>13.99</v>
      </c>
      <c r="AP343" s="0" t="n">
        <v>5.46</v>
      </c>
      <c r="AQ343" s="0" t="n">
        <v>4.99</v>
      </c>
      <c r="AR343" s="0">
        <f>IF(VALUE(TRIM(AM343))&lt;=100,"202411999000529084",IF(VALUE(TRIM(AM343))&lt;=200,"202411999000529085",IF(VALUE(TRIM(AM343))&lt;=300,"202411999000529087",IF(VALUE(TRIM(AM343))&lt;=400,"202411999000529089",IF(VALUE(TRIM(AM343))&lt;=500,"202411999000529090",IF(VALUE(TRIM(AM343))&lt;=1000,"202411999000532718","202411999000536024"))))))</f>
        <v/>
      </c>
      <c r="AU343" s="0" t="inlineStr">
        <is>
          <t>正常</t>
        </is>
      </c>
      <c r="BA343" s="0" t="inlineStr">
        <is>
          <t>http://23.94.38.62/RlJWVUJ6eVlvWGhxdGtaZS91RTNIRnAzR1NsWXV1R3piY1dIajF3ZXVPNjQ3ektyY0VMRHh1Wmd4NG1ZR2drUUxDTlp6QmloL29BPQ.jpg</t>
        </is>
      </c>
      <c r="BB343" s="0" t="inlineStr">
        <is>
          <t>http://23.94.38.62/SGFZNVlJNFhLQVZvZG9nQVZnaWh5Wko4Ni9DcmpkenhvdmVrUlBGeVgrM1NxNjNIY2JwUFpOQXlRbTEraDhZalV1NmpsYTR4L1JjPQ.jpg</t>
        </is>
      </c>
      <c r="BC343" s="0" t="inlineStr">
        <is>
          <t>http://23.94.38.62/aDFDSVNNaE1DN05GYWlTZ1lQcllSSVpKR1B6WDhzYXhxcEp3ZzFNR2NZL3MvTktMWE40YjcyYnVzSENkR3hDTW0rMDhONWJadjJzPQ.jpg</t>
        </is>
      </c>
      <c r="BD343" s="0" t="inlineStr">
        <is>
          <t>http://23.94.38.62/YWRHOXczbHBRMVBwdkViQzFtT1V3ajBFWm9ZZ1IyRTlLNWtYVHoyR3NCRmN3T205Z1ZzRzZ3ZzJnN2NWQll2S2dZV1hxTVRrN0VzPQ.jpg</t>
        </is>
      </c>
      <c r="BE343" s="0" t="inlineStr">
        <is>
          <t>http://23.94.38.62/cFlRNkR0RC9LSDNHanQyS1FYd2ZheHZXeGVlQU41OG5KWlNGQktpRVFTS1R0UDlrQWcyVytGSVdKT0ZsMGVPSUQ1eXlVMllDRWFrPQ.jpg</t>
        </is>
      </c>
      <c r="BF343" s="0" t="inlineStr">
        <is>
          <t>http://23.94.38.62/cE8wZFp1eWtuME1HQkxmVHlPQUk4RmZ2WWtmRHZiYmVDenliU25xbEpUd2lUQnNuQVhvaVIxWUlKOHNPWUFZN0gxc21Qd1NKdGdVPQ.jpg</t>
        </is>
      </c>
      <c r="BG343" s="0" t="n"/>
      <c r="BH343" s="0" t="n"/>
      <c r="BI343" s="0" t="n"/>
      <c r="BJ343" s="0" t="inlineStr">
        <is>
          <t>http://23.94.38.62/NndwYTh0bWNpUWhLZXlueE0wMGl2Vk0raHZ6M3VkVjh2L0hHQlZmeGpSNnhDZ1lTN3RUUU9IRmYvODdsc0xhUVgyYzY1eWhQY3JRPQ.jpg@100</t>
        </is>
      </c>
      <c r="BK343" s="0">
        <f>IF(ISBLANK(BJ343),BA343,BJ343)</f>
        <v/>
      </c>
      <c r="BL343" s="0" t="inlineStr">
        <is>
          <t>WYD241030001</t>
        </is>
      </c>
      <c r="BN343" s="0" t="inlineStr">
        <is>
          <t>Wearing Fake Nails Colored Nail Tips Medium And Long Nail Art Wearing Nail Tips</t>
        </is>
      </c>
      <c r="BO343" s="0" t="inlineStr">
        <is>
          <t>戴假指甲 彩色指甲片 中长指甲 戴指甲片</t>
        </is>
      </c>
      <c r="BP343" s="0" t="inlineStr">
        <is>
          <t>穿戴假指甲彩色法式甲片中长款24片</t>
        </is>
      </c>
      <c r="BQ343" s="0" t="inlineStr">
        <is>
          <t>Wearing Artificial Nails Colored French Nail Tips Medium Long 24 Pieces</t>
        </is>
      </c>
    </row>
    <row r="344" ht="50" customHeight="1" s="1">
      <c r="A344" s="0" t="inlineStr">
        <is>
          <t>WYD241030002</t>
        </is>
      </c>
      <c r="B344" s="0" t="inlineStr">
        <is>
          <t>Herunwer</t>
        </is>
      </c>
      <c r="C344" s="0" t="inlineStr">
        <is>
          <t>2WXX20250106</t>
        </is>
      </c>
      <c r="D344" s="0" t="inlineStr">
        <is>
          <t>-</t>
        </is>
      </c>
      <c r="F344" s="0">
        <f>C344&amp;D344&amp;A344&amp;D344&amp;B344</f>
        <v/>
      </c>
      <c r="G344" s="0">
        <f>C344&amp;D344&amp;E344&amp;D344&amp;B344</f>
        <v/>
      </c>
      <c r="J344" s="0">
        <f>BN344</f>
        <v/>
      </c>
      <c r="K344" s="0" t="inlineStr">
        <is>
          <t xml:space="preserve">Herunwer </t>
        </is>
      </c>
      <c r="L344" s="0">
        <f>K344&amp;J344</f>
        <v/>
      </c>
      <c r="M344" s="0">
        <f>LEN(L344)</f>
        <v/>
      </c>
      <c r="N344"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4" s="2">
        <f>IF(ISNUMBER(SEARCH("&lt;br&gt;Size",SUBSTITUTE(TRIM(N344),"&lt;br&gt; ","&lt;br&gt;"))),LEFT(SUBSTITUTE(TRIM(N344),"&lt;br&gt; ","&lt;br&gt;"),SEARCH("&lt;br&gt;Size",SUBSTITUTE(TRIM(N344),"&lt;br&gt; ","&lt;br&gt;"))-1),SUBSTITUTE(TRIM(N344),"&lt;br&gt; ","&lt;br&gt;"))</f>
        <v/>
      </c>
      <c r="P344" s="2">
        <f>IF(ISNUMBER(SEARCH("Size&lt;br&gt;US",O344)),LEFT(O344,SEARCH("Size&lt;br&gt;US",O344)-1),O344)</f>
        <v/>
      </c>
      <c r="Q344" s="2">
        <f>SUBSTITUTE(P344,"&lt;br&gt;",CHAR(10))</f>
        <v/>
      </c>
      <c r="R344" s="2">
        <f>REPLACE(Q344,1,FIND(CHAR(10),Q344),)</f>
        <v/>
      </c>
      <c r="S344" s="3">
        <f>REPLACE(R344,1,FIND(CHAR(10),R344),)</f>
        <v/>
      </c>
      <c r="T344" s="3">
        <f>REPLACE(S344,1,FIND(CHAR(10),S344),)</f>
        <v/>
      </c>
      <c r="U344" s="3">
        <f>REPLACE(T344,1,FIND(CHAR(10),T344),)</f>
        <v/>
      </c>
      <c r="V344" s="3">
        <f>REPLACE(U344,1,FIND(CHAR(10),U344),)</f>
        <v/>
      </c>
      <c r="W344" s="3">
        <f>REPLACE(V344,1,FIND(CHAR(10),V344),)</f>
        <v/>
      </c>
      <c r="X344" s="3">
        <f>REPLACE(W344,1,FIND(CHAR(10),W344),)</f>
        <v/>
      </c>
      <c r="Y344" s="2">
        <f>K344&amp;"【Service】 If you have any questions, please feel free to contact us and we will answer your questions as soon as possible."</f>
        <v/>
      </c>
      <c r="Z344" s="3" t="inlineStr">
        <is>
          <t>best gift</t>
        </is>
      </c>
      <c r="AA344" s="3">
        <f>LEFT(S344,FIND(CHAR(10),S344)-1)</f>
        <v/>
      </c>
      <c r="AB344" s="2">
        <f>LEFT(T344,FIND(CHAR(10),T344)-1)</f>
        <v/>
      </c>
      <c r="AC344" s="2">
        <f>LEFT(U344,FIND(CHAR(10),U344)-1)</f>
        <v/>
      </c>
      <c r="AD344" s="2">
        <f>LEFT(V344,FIND(CHAR(10),V344)-1)</f>
        <v/>
      </c>
      <c r="AE344" s="2">
        <f>LEFT(W344,FIND(CHAR(10),W344)-1)</f>
        <v/>
      </c>
      <c r="AF344" s="0" t="inlineStr">
        <is>
          <t>膏体,纸箱,信封件-US.UK.DE,信封件-US,信封件-FR,信封件-JP</t>
        </is>
      </c>
      <c r="AG344" s="0" t="inlineStr">
        <is>
          <t>multicolor</t>
        </is>
      </c>
      <c r="AH344" s="0" t="inlineStr">
        <is>
          <t>Free Size</t>
        </is>
      </c>
      <c r="AJ344" s="0" t="inlineStr">
        <is>
          <t>Plastic</t>
        </is>
      </c>
      <c r="AK344" s="0" t="inlineStr">
        <is>
          <t>塑料</t>
        </is>
      </c>
      <c r="AL344" s="0" t="inlineStr">
        <is>
          <t>4.8</t>
        </is>
      </c>
      <c r="AM344" s="0" t="inlineStr">
        <is>
          <t>25</t>
        </is>
      </c>
      <c r="AN344" s="5" t="n">
        <v>0.06</v>
      </c>
      <c r="AO344" s="0" t="n">
        <v>13.99</v>
      </c>
      <c r="AP344" s="0" t="n">
        <v>5.46</v>
      </c>
      <c r="AQ344" s="0" t="n">
        <v>4.99</v>
      </c>
      <c r="AR344" s="0">
        <f>IF(VALUE(TRIM(AM344))&lt;=100,"202411999000529084",IF(VALUE(TRIM(AM344))&lt;=200,"202411999000529085",IF(VALUE(TRIM(AM344))&lt;=300,"202411999000529087",IF(VALUE(TRIM(AM344))&lt;=400,"202411999000529089",IF(VALUE(TRIM(AM344))&lt;=500,"202411999000529090",IF(VALUE(TRIM(AM344))&lt;=1000,"202411999000532718","202411999000536024"))))))</f>
        <v/>
      </c>
      <c r="AU344" s="0" t="inlineStr">
        <is>
          <t>正常</t>
        </is>
      </c>
      <c r="BA344" s="0" t="inlineStr">
        <is>
          <t>http://23.94.38.62/ZGFNaUpISzd2QTVqZktPN1pqRFNOVlR2SUMzMHAyVkRrQ3d3c0lzT1l5SEVhNmxXQnYvNDRVbklzOTVoL2c1ZkUraDMyZzkvbFZ3PQ.jpg</t>
        </is>
      </c>
      <c r="BB344" s="0" t="inlineStr">
        <is>
          <t>http://23.94.38.62/U3hkSUhTQW5xWWRzVlZCNmJxZkFJZFRXZXhWTkZ0VnNUM1NGQys1NlFFNEs2NFJkTlBuTmtjdUQvWWtyeWhUd3hNQW5SdTNFU2FrPQ.jpg</t>
        </is>
      </c>
      <c r="BC344" s="0" t="inlineStr">
        <is>
          <t>http://23.94.38.62/K21PTlJzcHdPRW1sNEF6cmNpL29MdVpoQlV3cXBiY2Ewb1ZsR0s1LzhyYmV3YXlteXIrL2VJT1M2THJlQkcxZjZrSWhIR3kxZkNRPQ.jpg</t>
        </is>
      </c>
      <c r="BD344" s="0" t="inlineStr">
        <is>
          <t>http://23.94.38.62/aGhQRVpCc3JXWE5CYUQrM0tocS9wcURpQVg1Y2NkS2NxOG1pZE5uK0JJeXVNK1k0ZXZBY2NUU3FUaHFZeUJzTWlxQXdmS0xYdHJRPQ.jpg</t>
        </is>
      </c>
      <c r="BE344" s="0" t="inlineStr">
        <is>
          <t>http://23.94.38.62/UklyQkt1VlRNaHcwbE03Zi9aSU1QS1pmUUwrS2c5c2lsQ29icHIwclV5Y1BFaTRRSy9RcFNxNlRHZWtpYnZkZ3NvVFl6NmNZbm44PQ.jpg</t>
        </is>
      </c>
      <c r="BF344" s="0" t="n"/>
      <c r="BG344" s="0" t="n"/>
      <c r="BH344" s="0" t="n"/>
      <c r="BI344" s="0" t="n"/>
      <c r="BJ344" s="0" t="inlineStr">
        <is>
          <t>http://23.94.38.62/NUl2d2hGQlZNZEFhTkQxS0JZTlBuM0ZLSGJFbGlvZ1BzWUJUcnlPT1c0SHZycXBUajFValk3aTZ4T0pWOTJZYUdwVFBJMWVnUWZRPQ.jpg@100</t>
        </is>
      </c>
      <c r="BK344" s="0">
        <f>IF(ISBLANK(BJ344),BA344,BJ344)</f>
        <v/>
      </c>
      <c r="BL344" s="0" t="inlineStr">
        <is>
          <t>WYD241030002</t>
        </is>
      </c>
      <c r="BN344" s="0" t="inlineStr">
        <is>
          <t>Wearing Fake Nails Colored Nail Tips Medium And Long Nail Art Wearing Nail Tips</t>
        </is>
      </c>
      <c r="BO344" s="0" t="inlineStr">
        <is>
          <t>戴假指甲 彩色指甲片 中长指甲 戴指甲片</t>
        </is>
      </c>
      <c r="BP344" s="0" t="inlineStr">
        <is>
          <t>穿戴假指甲彩色法式甲片中长款24片</t>
        </is>
      </c>
      <c r="BQ344" s="0" t="inlineStr">
        <is>
          <t>Wearing Artificial Nails Colored French Nail Tips Medium Long 24 Pieces</t>
        </is>
      </c>
    </row>
    <row r="345" ht="50" customHeight="1" s="1">
      <c r="A345" s="0" t="inlineStr">
        <is>
          <t>WYD241030005</t>
        </is>
      </c>
      <c r="B345" s="0" t="inlineStr">
        <is>
          <t>Herunwer</t>
        </is>
      </c>
      <c r="C345" s="0" t="inlineStr">
        <is>
          <t>2WXX20250106</t>
        </is>
      </c>
      <c r="D345" s="0" t="inlineStr">
        <is>
          <t>-</t>
        </is>
      </c>
      <c r="E345" s="0" t="n"/>
      <c r="F345" s="0">
        <f>C345&amp;D345&amp;A345&amp;D345&amp;B345</f>
        <v/>
      </c>
      <c r="G345" s="0">
        <f>C345&amp;D345&amp;E345&amp;D345&amp;B345</f>
        <v/>
      </c>
      <c r="J345" s="0">
        <f>BN345</f>
        <v/>
      </c>
      <c r="K345" s="0" t="inlineStr">
        <is>
          <t xml:space="preserve">Herunwer </t>
        </is>
      </c>
      <c r="L345" s="0">
        <f>K345&amp;J345</f>
        <v/>
      </c>
      <c r="M345" s="0">
        <f>LEN(L345)</f>
        <v/>
      </c>
      <c r="N345" s="0" t="inlineStr">
        <is>
          <t>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5" s="2">
        <f>IF(ISNUMBER(SEARCH("&lt;br&gt;Size",SUBSTITUTE(TRIM(N345),"&lt;br&gt; ","&lt;br&gt;"))),LEFT(SUBSTITUTE(TRIM(N345),"&lt;br&gt; ","&lt;br&gt;"),SEARCH("&lt;br&gt;Size",SUBSTITUTE(TRIM(N345),"&lt;br&gt; ","&lt;br&gt;"))-1),SUBSTITUTE(TRIM(N345),"&lt;br&gt; ","&lt;br&gt;"))</f>
        <v/>
      </c>
      <c r="P345" s="2">
        <f>IF(ISNUMBER(SEARCH("Size&lt;br&gt;US",O345)),LEFT(O345,SEARCH("Size&lt;br&gt;US",O345)-1),O345)</f>
        <v/>
      </c>
      <c r="Q345" s="2">
        <f>SUBSTITUTE(P345,"&lt;br&gt;",CHAR(10))</f>
        <v/>
      </c>
      <c r="R345" s="2">
        <f>REPLACE(Q345,1,FIND(CHAR(10),Q345),)</f>
        <v/>
      </c>
      <c r="S345" s="3">
        <f>REPLACE(R345,1,FIND(CHAR(10),R345),)</f>
        <v/>
      </c>
      <c r="T345" s="3">
        <f>REPLACE(S345,1,FIND(CHAR(10),S345),)</f>
        <v/>
      </c>
      <c r="U345" s="3">
        <f>REPLACE(T345,1,FIND(CHAR(10),T345),)</f>
        <v/>
      </c>
      <c r="V345" s="3">
        <f>REPLACE(U345,1,FIND(CHAR(10),U345),)</f>
        <v/>
      </c>
      <c r="W345" s="3">
        <f>REPLACE(V345,1,FIND(CHAR(10),V345),)</f>
        <v/>
      </c>
      <c r="X345" s="3">
        <f>REPLACE(W345,1,FIND(CHAR(10),W345),)</f>
        <v/>
      </c>
      <c r="Y345" s="2">
        <f>K345&amp;"【Service】 If you have any questions, please feel free to contact us and we will answer your questions as soon as possible."</f>
        <v/>
      </c>
      <c r="Z345" s="3" t="inlineStr">
        <is>
          <t>best gift</t>
        </is>
      </c>
      <c r="AA345" s="3">
        <f>LEFT(S345,FIND(CHAR(10),S345)-1)</f>
        <v/>
      </c>
      <c r="AB345" s="2">
        <f>LEFT(T345,FIND(CHAR(10),T345)-1)</f>
        <v/>
      </c>
      <c r="AC345" s="2">
        <f>LEFT(U345,FIND(CHAR(10),U345)-1)</f>
        <v/>
      </c>
      <c r="AD345" s="2">
        <f>LEFT(V345,FIND(CHAR(10),V345)-1)</f>
        <v/>
      </c>
      <c r="AE345" s="2">
        <f>LEFT(W345,FIND(CHAR(10),W345)-1)</f>
        <v/>
      </c>
      <c r="AF345" s="0" t="inlineStr">
        <is>
          <t>膏体,纸箱,圣诞节产品,信封件-US.UK.DE,信封件-US,信封件-FR,信封件-JP</t>
        </is>
      </c>
      <c r="AG345" s="0" t="inlineStr">
        <is>
          <t>multicolor</t>
        </is>
      </c>
      <c r="AH345" s="0" t="inlineStr">
        <is>
          <t>Free Size</t>
        </is>
      </c>
      <c r="AJ345" s="0" t="inlineStr">
        <is>
          <t>Plastic</t>
        </is>
      </c>
      <c r="AK345" s="0" t="inlineStr">
        <is>
          <t>塑料</t>
        </is>
      </c>
      <c r="AL345" s="0" t="inlineStr">
        <is>
          <t>6.2</t>
        </is>
      </c>
      <c r="AM345" s="0" t="inlineStr">
        <is>
          <t>20</t>
        </is>
      </c>
      <c r="AN345" s="5" t="n">
        <v>0.04</v>
      </c>
      <c r="AO345" s="0" t="n">
        <v>13.99</v>
      </c>
      <c r="AP345" s="0" t="n">
        <v>5.74</v>
      </c>
      <c r="AQ345" s="0" t="n">
        <v>5.99</v>
      </c>
      <c r="AR345" s="0">
        <f>IF(VALUE(TRIM(AM345))&lt;=100,"202411999000529084",IF(VALUE(TRIM(AM345))&lt;=200,"202411999000529085",IF(VALUE(TRIM(AM345))&lt;=300,"202411999000529087",IF(VALUE(TRIM(AM345))&lt;=400,"202411999000529089",IF(VALUE(TRIM(AM345))&lt;=500,"202411999000529090",IF(VALUE(TRIM(AM345))&lt;=1000,"202411999000532718","202411999000536024"))))))</f>
        <v/>
      </c>
      <c r="AU345" s="0" t="inlineStr">
        <is>
          <t>正常</t>
        </is>
      </c>
      <c r="BA345" s="0" t="inlineStr">
        <is>
          <t>http://23.94.38.62/THpxN3Z6TFA3N3V5cUFkb2dsYklUWE5yKzR2eEJXb0JzeVJKU2RoMGpBT1JUelFYUFNYeEg2Ulc2UjhWK05qZEFjenFDYm04Y0NNPQ.jpg</t>
        </is>
      </c>
      <c r="BB345" s="0" t="inlineStr">
        <is>
          <t>http://23.94.38.62/MFRyQ0RQc21LVDNyODUrQXFOTkxqMXoxZFU0NnR1RlUzc09ydWlzQmNPRmJ6eG9nQjZNRGo2d3N4RlRkR0xYTWM0VWJ3L1krcGlrPQ.jpg</t>
        </is>
      </c>
      <c r="BC345" s="0" t="inlineStr">
        <is>
          <t>http://23.94.38.62/cmJKUnFZdnhOalE2eUlUdE1YQU5HU1dqRkRKTjFuZzMwNEtjQUlHZis1SGM3M3VFaUpWWmpKTUdwcjBRV3pZUUpCWnJ4dXBjeVJFPQ.jpg</t>
        </is>
      </c>
      <c r="BD345" s="0" t="inlineStr">
        <is>
          <t>http://23.94.38.62/c0xLL3BhbUZ4NzkxS3ArL1N6b2FRVHNQL3RGRU14WkZUYXI0R0tZeitMRDQrN0hTN1JlRHM4Qk4zWnlhWUdTR29iV0kyTkppU0hFPQ.jpg</t>
        </is>
      </c>
      <c r="BE345" s="0" t="inlineStr">
        <is>
          <t>http://23.94.38.62/K3NldEh2L0RXOWdkL0p2cFBGVG01Y0FidmdHb0hNZ3NoWnBlWmJ2ZW9NVnh0dWhRZWErVHJod2thZHB4Nk1VbWlUNmg1QUhtdFo4PQ.jpg</t>
        </is>
      </c>
      <c r="BF345" s="0" t="n"/>
      <c r="BG345" s="0" t="n"/>
      <c r="BH345" s="0" t="n"/>
      <c r="BI345" s="0" t="n"/>
      <c r="BJ345" s="0" t="inlineStr">
        <is>
          <t>http://23.94.38.62/YjB1dUVYU2JRNFdZQlY4MFdNSC9yWEVxbElzMEJXUWYyaGRVcngrV3lQODJYSzI1d3FoTmF3MjBNVnNHN2dqTHpXYnJUcEpITXFjPQ.jpg@100</t>
        </is>
      </c>
      <c r="BK345" s="0">
        <f>IF(ISBLANK(BJ345),BA345,BJ345)</f>
        <v/>
      </c>
      <c r="BL345" s="0" t="inlineStr">
        <is>
          <t>WYD241030005</t>
        </is>
      </c>
      <c r="BN345" s="0" t="inlineStr">
        <is>
          <t>Christmas Nail Tips Finished Wearable Nails Christmas False Nails Wearable Nail Patches</t>
        </is>
      </c>
      <c r="BO345" s="0" t="inlineStr">
        <is>
          <t>圣诞指甲贴成品可穿戴指甲圣诞假指甲可穿戴指甲贴片</t>
        </is>
      </c>
      <c r="BP345" s="0" t="inlineStr">
        <is>
          <t>圣诞节美甲片24片</t>
        </is>
      </c>
      <c r="BQ345" s="0" t="inlineStr">
        <is>
          <t>Christmas Nail Art 24 Pieces</t>
        </is>
      </c>
    </row>
    <row r="346" ht="50" customHeight="1" s="1">
      <c r="A346" s="0" t="inlineStr">
        <is>
          <t>CQQ241101001</t>
        </is>
      </c>
      <c r="B346" s="0" t="inlineStr">
        <is>
          <t>Herunwer</t>
        </is>
      </c>
      <c r="C346" s="0" t="inlineStr">
        <is>
          <t>2WXX20250106</t>
        </is>
      </c>
      <c r="D346" s="0" t="inlineStr">
        <is>
          <t>-</t>
        </is>
      </c>
      <c r="E346" s="0" t="n"/>
      <c r="F346" s="0">
        <f>C346&amp;D346&amp;A346&amp;D346&amp;B346</f>
        <v/>
      </c>
      <c r="G346" s="0">
        <f>C346&amp;D346&amp;E346&amp;D346&amp;B346</f>
        <v/>
      </c>
      <c r="J346" s="0">
        <f>BN346</f>
        <v/>
      </c>
      <c r="K346" s="0" t="inlineStr">
        <is>
          <t xml:space="preserve">Herunwer </t>
        </is>
      </c>
      <c r="L346" s="0">
        <f>K346&amp;J346</f>
        <v/>
      </c>
      <c r="M346" s="0">
        <f>LEN(L346)</f>
        <v/>
      </c>
      <c r="N346" s="0" t="inlineStr">
        <is>
          <t>120pcs Snake Pattern Full Cover False Nail Tips Gel Nail For Nail Extension Building Gel Nail Design&lt;br&gt;Features:&lt;br&gt;     NOVEL SNAKE PATTERN DESIGN: The of the nail is the design of the snake pattern,which allows you to create more sexy extension nails, and make your nails more attractive.&lt;br&gt;    Our Nail Forms are made with ABS material,which is strong, tough, and reusable.&lt;br&gt;    WIDE APPLICATION: Can be used for building acrylic nails/ gel nails/poly nail gel, suitable for nail salon specialist or nail art learner to DIY nail art at home.&lt;br&gt;    CLEARLY MARKED: Our nail forms are designed with the length and clear scales on the nail, making it easy to select and control the length or shape you want to make.&lt;br&gt;    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t>
        </is>
      </c>
      <c r="O346" s="2">
        <f>IF(ISNUMBER(SEARCH("&lt;br&gt;Size",SUBSTITUTE(TRIM(N346),"&lt;br&gt; ","&lt;br&gt;"))),LEFT(SUBSTITUTE(TRIM(N346),"&lt;br&gt; ","&lt;br&gt;"),SEARCH("&lt;br&gt;Size",SUBSTITUTE(TRIM(N346),"&lt;br&gt; ","&lt;br&gt;"))-1),SUBSTITUTE(TRIM(N346),"&lt;br&gt; ","&lt;br&gt;"))</f>
        <v/>
      </c>
      <c r="P346" s="2">
        <f>IF(ISNUMBER(SEARCH("Size&lt;br&gt;US",O346)),LEFT(O346,SEARCH("Size&lt;br&gt;US",O346)-1),O346)</f>
        <v/>
      </c>
      <c r="Q346" s="2">
        <f>SUBSTITUTE(P346,"&lt;br&gt;",CHAR(10))</f>
        <v/>
      </c>
      <c r="R346" s="2">
        <f>REPLACE(Q346,1,FIND(CHAR(10),Q346),)</f>
        <v/>
      </c>
      <c r="S346" s="3">
        <f>REPLACE(R346,1,FIND(CHAR(10),R346),)</f>
        <v/>
      </c>
      <c r="T346" s="3">
        <f>REPLACE(S346,1,FIND(CHAR(10),S346),)</f>
        <v/>
      </c>
      <c r="U346" s="3">
        <f>REPLACE(T346,1,FIND(CHAR(10),T346),)</f>
        <v/>
      </c>
      <c r="V346" s="3">
        <f>REPLACE(U346,1,FIND(CHAR(10),U346),)</f>
        <v/>
      </c>
      <c r="W346" s="3">
        <f>REPLACE(V346,1,FIND(CHAR(10),V346),)</f>
        <v/>
      </c>
      <c r="X346" s="3">
        <f>REPLACE(W346,1,FIND(CHAR(10),W346),)</f>
        <v/>
      </c>
      <c r="Y346" s="2">
        <f>K346&amp;"【Service】 If you have any questions, please feel free to contact us and we will answer your questions as soon as possible."</f>
        <v/>
      </c>
      <c r="Z346" s="3" t="inlineStr">
        <is>
          <t>best gift</t>
        </is>
      </c>
      <c r="AA346" s="3">
        <f>LEFT(S346,FIND(CHAR(10),S346)-1)</f>
        <v/>
      </c>
      <c r="AB346" s="2">
        <f>LEFT(T346,FIND(CHAR(10),T346)-1)</f>
        <v/>
      </c>
      <c r="AC346" s="2">
        <f>LEFT(U346,FIND(CHAR(10),U346)-1)</f>
        <v/>
      </c>
      <c r="AD346" s="2">
        <f>LEFT(V346,FIND(CHAR(10),V346)-1)</f>
        <v/>
      </c>
      <c r="AE346" s="2">
        <f>LEFT(W346,FIND(CHAR(10),W346)-1)</f>
        <v/>
      </c>
      <c r="AF346" s="0" t="inlineStr">
        <is>
          <t>纸箱,信封件-DE2</t>
        </is>
      </c>
      <c r="AG346" s="0" t="inlineStr">
        <is>
          <t>multicolour</t>
        </is>
      </c>
      <c r="AH346" s="0" t="inlineStr">
        <is>
          <t>Free Size</t>
        </is>
      </c>
      <c r="AJ346" s="0" t="inlineStr">
        <is>
          <t>Plastic</t>
        </is>
      </c>
      <c r="AK346" s="0" t="inlineStr">
        <is>
          <t>塑料</t>
        </is>
      </c>
      <c r="AL346" s="0" t="inlineStr">
        <is>
          <t>3.5</t>
        </is>
      </c>
      <c r="AM346" s="0" t="inlineStr">
        <is>
          <t>100</t>
        </is>
      </c>
      <c r="AN346" s="5" t="n">
        <v>0.22</v>
      </c>
      <c r="AO346" s="0" t="n">
        <v>14.99</v>
      </c>
      <c r="AP346" s="0" t="n">
        <v>6.06</v>
      </c>
      <c r="AQ346" s="0" t="n">
        <v>5.99</v>
      </c>
      <c r="AR346" s="0">
        <f>IF(VALUE(TRIM(AM346))&lt;=100,"202411999000529084",IF(VALUE(TRIM(AM346))&lt;=200,"202411999000529085",IF(VALUE(TRIM(AM346))&lt;=300,"202411999000529087",IF(VALUE(TRIM(AM346))&lt;=400,"202411999000529089",IF(VALUE(TRIM(AM346))&lt;=500,"202411999000529090",IF(VALUE(TRIM(AM346))&lt;=1000,"202411999000532718","202411999000536024"))))))</f>
        <v/>
      </c>
      <c r="AU346" s="0" t="inlineStr">
        <is>
          <t>正常</t>
        </is>
      </c>
      <c r="BA346" s="0" t="inlineStr">
        <is>
          <t>http://23.94.38.62/ZXBiTVd1SGdRc1FjNW53Wk5VSEdyVkhYMWZsVGpOZmUzR0trRjFtanN3WFgyY09nUU9DSmgxZVY4dmZsZnRkb2c3bzViSXpCYWhnPQ.jpg</t>
        </is>
      </c>
      <c r="BB346" s="0" t="inlineStr">
        <is>
          <t>http://23.94.38.62/UFdxdmtvTlI1L2pIZTlBdXBudWpIc1ljeHY0anhjZlNhYUxYT0paY1g5Sk9tOWRKWDVoVVZLTkxnN1VBYnY4clhHYXhRNmxtNVhrPQ.jpg</t>
        </is>
      </c>
      <c r="BC346" s="0" t="inlineStr">
        <is>
          <t>http://23.94.38.62/Y2hQN0t2b2tpTmhBNHFtQ3VNU21aa1BYaHU3ZmRma2ZyNFNLbE5mdkNuVFNLa0E1UWMrTS9PNlJ6MzVaRWdQdFhaekVvQ0J5SWRrPQ.jpg</t>
        </is>
      </c>
      <c r="BD346" s="0" t="inlineStr">
        <is>
          <t>http://23.94.38.62/U25QMmlYcysvWDVGRFA4Sm05R1J2VFB3anRjTlprdm82YWZpbm5va1VBZEFrUTA0M0dSZytPem1BaldtVUhJdkZZcVhHU3NTUDhVPQ.jpg</t>
        </is>
      </c>
      <c r="BE346" s="0" t="inlineStr">
        <is>
          <t>http://23.94.38.62/K3U1MFk1S3liL0NjNGRLU0RMenlmRCs4ZkpvZENwYXpBVG5PMXEvVjRtR1JzYnFtTmgxckdsTDlRZWpneXZORWEvL1QyQzJVWXZRPQ.jpg</t>
        </is>
      </c>
      <c r="BF346" s="0" t="inlineStr">
        <is>
          <t>http://23.94.38.62/YjFFL1NZM3lwNGdER0h1UVdGV2ZaNmFhR0d3Mm9rdktRNWxsTktlSWxDYXBHL3QwSW1JbzlkdHhsaWd2SWdjdEh1WXF3UW5aUk5jPQ.jpg</t>
        </is>
      </c>
      <c r="BG346" s="0" t="inlineStr">
        <is>
          <t>http://23.94.38.62/YlR2TmxvZlM2UTRCR1dMSVpLdHFWVWhrejNqdDJMeGZPWWRvT1c4bTN5UE4vbjY3dVZKdXc0RlhsczkxVWR6NDFxSExuc2EzNjRnPQ.jpg</t>
        </is>
      </c>
      <c r="BH346" s="0" t="inlineStr">
        <is>
          <t>http://23.94.38.62/OEpnZ0lyV3BuY2hkZlpBUjlPcTZvNWpvcjBIRFpYZUdodnZzdkxyUy9GUFF4dEUvbkpuS2JYOGZTZExxSnNhcEF0VXEvMnRsNWRrPQ.jpg</t>
        </is>
      </c>
      <c r="BI346" s="0" t="inlineStr">
        <is>
          <t>http://23.94.38.62/REpXN2pPbnliL0h6QXVRWHhJYUphenNOeXJPNW1wY0RNYmphMnp6bDJkYlZDWnV1L1hmZUlOSGQvbWR5NXM0YnB0b3Y5SndxUDlZPQ.jpg</t>
        </is>
      </c>
      <c r="BJ346" s="0" t="inlineStr">
        <is>
          <t>http://23.94.38.62/Q1pGYmVPaVExQUwzZ3ZoUnFvZ2k5SzNRRE43TVFTQWxrcnEwQ0NlenlpaUtJaFU4Y2dOQmpRZVYrV3pScXh5Qkl5eS8rc2RtVmRRPQ.jpg@100</t>
        </is>
      </c>
      <c r="BK346" s="0">
        <f>IF(ISBLANK(BJ346),BA346,BJ346)</f>
        <v/>
      </c>
      <c r="BL346" s="0" t="inlineStr">
        <is>
          <t>CQQ241101001</t>
        </is>
      </c>
      <c r="BN346" s="0" t="inlineStr">
        <is>
          <t>120pcs Snake Pattern Full Cover False Nail Tips Gel Nail For Nail Extension Building Gel Nail Design</t>
        </is>
      </c>
      <c r="BO346" s="0" t="inlineStr">
        <is>
          <t>120 件蛇纹全覆盖假指甲片凝胶指甲适用于指甲延长打造凝胶指甲设计</t>
        </is>
      </c>
      <c r="BP346" s="0" t="inlineStr">
        <is>
          <t>10合1延长甲片蛇纹甲模120pcs</t>
        </is>
      </c>
      <c r="BQ346" s="0" t="inlineStr">
        <is>
          <t>10 In 1 Nail Extension Snake Pattern Nail Mold 120Pcs</t>
        </is>
      </c>
    </row>
    <row r="347" ht="50" customHeight="1" s="1">
      <c r="A347" s="0" t="inlineStr">
        <is>
          <t>WYD241106003</t>
        </is>
      </c>
      <c r="B347" s="0" t="inlineStr">
        <is>
          <t>Herunwer</t>
        </is>
      </c>
      <c r="C347" s="0" t="inlineStr">
        <is>
          <t>2WXX20250106</t>
        </is>
      </c>
      <c r="D347" s="0" t="inlineStr">
        <is>
          <t>-</t>
        </is>
      </c>
      <c r="F347" s="0">
        <f>C347&amp;D347&amp;A347&amp;D347&amp;B347</f>
        <v/>
      </c>
      <c r="G347" s="0">
        <f>C347&amp;D347&amp;E347&amp;D347&amp;B347</f>
        <v/>
      </c>
      <c r="J347" s="0">
        <f>BN347</f>
        <v/>
      </c>
      <c r="K347" s="0" t="inlineStr">
        <is>
          <t xml:space="preserve">Herunwer </t>
        </is>
      </c>
      <c r="L347" s="0">
        <f>K347&amp;J347</f>
        <v/>
      </c>
      <c r="M347" s="0">
        <f>LEN(L347)</f>
        <v/>
      </c>
      <c r="N347"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47" s="2">
        <f>IF(ISNUMBER(SEARCH("&lt;br&gt;Size",SUBSTITUTE(TRIM(N347),"&lt;br&gt; ","&lt;br&gt;"))),LEFT(SUBSTITUTE(TRIM(N347),"&lt;br&gt; ","&lt;br&gt;"),SEARCH("&lt;br&gt;Size",SUBSTITUTE(TRIM(N347),"&lt;br&gt; ","&lt;br&gt;"))-1),SUBSTITUTE(TRIM(N347),"&lt;br&gt; ","&lt;br&gt;"))</f>
        <v/>
      </c>
      <c r="P347" s="2">
        <f>IF(ISNUMBER(SEARCH("Size&lt;br&gt;US",O347)),LEFT(O347,SEARCH("Size&lt;br&gt;US",O347)-1),O347)</f>
        <v/>
      </c>
      <c r="Q347" s="2">
        <f>SUBSTITUTE(P347,"&lt;br&gt;",CHAR(10))</f>
        <v/>
      </c>
      <c r="R347" s="2">
        <f>REPLACE(Q347,1,FIND(CHAR(10),Q347),)</f>
        <v/>
      </c>
      <c r="S347" s="3">
        <f>REPLACE(R347,1,FIND(CHAR(10),R347),)</f>
        <v/>
      </c>
      <c r="T347" s="3">
        <f>REPLACE(S347,1,FIND(CHAR(10),S347),)</f>
        <v/>
      </c>
      <c r="U347" s="3">
        <f>REPLACE(T347,1,FIND(CHAR(10),T347),)</f>
        <v/>
      </c>
      <c r="V347" s="3">
        <f>REPLACE(U347,1,FIND(CHAR(10),U347),)</f>
        <v/>
      </c>
      <c r="W347" s="3">
        <f>REPLACE(V347,1,FIND(CHAR(10),V347),)</f>
        <v/>
      </c>
      <c r="X347" s="3">
        <f>REPLACE(W347,1,FIND(CHAR(10),W347),)</f>
        <v/>
      </c>
      <c r="Y347" s="2">
        <f>K347&amp;"【Service】 If you have any questions, please feel free to contact us and we will answer your questions as soon as possible."</f>
        <v/>
      </c>
      <c r="Z347" s="3" t="inlineStr">
        <is>
          <t>best gift</t>
        </is>
      </c>
      <c r="AA347" s="3">
        <f>LEFT(S347,FIND(CHAR(10),S347)-1)</f>
        <v/>
      </c>
      <c r="AB347" s="2">
        <f>LEFT(T347,FIND(CHAR(10),T347)-1)</f>
        <v/>
      </c>
      <c r="AC347" s="2">
        <f>LEFT(U347,FIND(CHAR(10),U347)-1)</f>
        <v/>
      </c>
      <c r="AD347" s="2">
        <f>LEFT(V347,FIND(CHAR(10),V347)-1)</f>
        <v/>
      </c>
      <c r="AE347" s="2">
        <f>LEFT(W347,FIND(CHAR(10),W347)-1)</f>
        <v/>
      </c>
      <c r="AF347" s="0" t="inlineStr">
        <is>
          <t>膏体,纸箱,信封件-US.UK.DE,信封件-US,信封件-FR,信封件-JP</t>
        </is>
      </c>
      <c r="AG347" s="0" t="inlineStr">
        <is>
          <t>multicolor</t>
        </is>
      </c>
      <c r="AH347" s="0" t="inlineStr">
        <is>
          <t>Free Size</t>
        </is>
      </c>
      <c r="AJ347" s="0" t="inlineStr">
        <is>
          <t>Plastic</t>
        </is>
      </c>
      <c r="AK347" s="0" t="inlineStr">
        <is>
          <t>塑料</t>
        </is>
      </c>
      <c r="AL347" s="0" t="inlineStr">
        <is>
          <t>3.42</t>
        </is>
      </c>
      <c r="AM347" s="0" t="inlineStr">
        <is>
          <t>25</t>
        </is>
      </c>
      <c r="AN347" s="5" t="n">
        <v>0.06</v>
      </c>
      <c r="AO347" s="0" t="n">
        <v>12.99</v>
      </c>
      <c r="AP347" s="0" t="n">
        <v>5.18</v>
      </c>
      <c r="AQ347" s="0" t="n">
        <v>4.99</v>
      </c>
      <c r="AR347" s="0">
        <f>IF(VALUE(TRIM(AM347))&lt;=100,"202411999000529084",IF(VALUE(TRIM(AM347))&lt;=200,"202411999000529085",IF(VALUE(TRIM(AM347))&lt;=300,"202411999000529087",IF(VALUE(TRIM(AM347))&lt;=400,"202411999000529089",IF(VALUE(TRIM(AM347))&lt;=500,"202411999000529090",IF(VALUE(TRIM(AM347))&lt;=1000,"202411999000532718","202411999000536024"))))))</f>
        <v/>
      </c>
      <c r="AU347" s="0" t="inlineStr">
        <is>
          <t>正常</t>
        </is>
      </c>
      <c r="BA347" s="0" t="inlineStr">
        <is>
          <t>http://23.94.38.62/MUJ4cEg1ZEYvb2VncUFBaVFVZFA0QkxTTnlVUDIyMXowTHlQa1F1YTZJR3Zrb3VnQkEyalZBR3NIMEIvc1hCTTdwdk9DdzJPbnQ4PQ.jpg</t>
        </is>
      </c>
      <c r="BB347" s="0" t="inlineStr">
        <is>
          <t>http://23.94.38.62/U0ZKaGxXQ1RpSGNXaE5OWEllODQ0K1hzeTVSY1lJWGlSUXN5VTRHMmZpbHlWc0NrVjNuaTk3S1JYNlpqeExvVkM1TTZHeVdnOWNzPQ.jpg</t>
        </is>
      </c>
      <c r="BC347" s="0" t="inlineStr">
        <is>
          <t>http://23.94.38.62/UUNySHJRRlFLSnpyTzROTkR6Vlc4KzQ4cnpFc2RIZXlCVnNYVURXdDRVeGVyRkFyRWMyY2pEOTg5cTBETllucVlYWWk5TTZienFnPQ.jpg</t>
        </is>
      </c>
      <c r="BD347" s="0" t="inlineStr">
        <is>
          <t>http://23.94.38.62/TndtWmtaN1FmZnVmUmlwSWJaZ0U0aUx6blNXb0lnbE16QjJ5VDg2YlNMb3NRc3ZYUWtRd0padEhTQ3MyMjNVaUhSSTAwRk5DTmhRPQ.jpg</t>
        </is>
      </c>
      <c r="BE347" s="0" t="inlineStr">
        <is>
          <t>http://23.94.38.62/Y0JVdjJ4d2FBdXVFV2JCMGZ2bkpUbGVvdnMvYTFabzRzZjd0VTdNRzVRcG1ibFhINzNpRzZ6QjVYbFJHUjJIbjNpYUtWMmowc3ljPQ.jpg</t>
        </is>
      </c>
      <c r="BF347" s="0" t="inlineStr">
        <is>
          <t>http://23.94.38.62/bjlCL05EUTB3dGNObEI3QXNyOE5kVHNKNk9ZR3d4Q2ZvRTZETW1WMFA2WG5vT255ZEU2VmhSL3hsWmtuc2pKUml4RkY0ZlZhZmtzPQ.jpg</t>
        </is>
      </c>
      <c r="BG347" s="0" t="n"/>
      <c r="BH347" s="0" t="n"/>
      <c r="BI347" s="0" t="n"/>
      <c r="BJ347" s="0" t="inlineStr">
        <is>
          <t>http://23.94.38.62/VWJlR1RBR1dUVWNPTFNEdmdjWWZ2NlRMcEhiMXlsUC9hY0w5a0xxUlIvMGpOSEViZU05eG9yNmtqV1RlUXhzMi9TaFgvQkFKcnBjPQ.jpg@100</t>
        </is>
      </c>
      <c r="BK347" s="0">
        <f>IF(ISBLANK(BJ347),BA347,BJ347)</f>
        <v/>
      </c>
      <c r="BL347" s="0" t="inlineStr">
        <is>
          <t>WYD241106003</t>
        </is>
      </c>
      <c r="BN347" s="0" t="inlineStr">
        <is>
          <t>Wearing Fake Nails Colored Nail Tips Medium And Long Nail Art Wearing Nail Tips</t>
        </is>
      </c>
      <c r="BO347" s="0" t="inlineStr">
        <is>
          <t>戴假指甲 彩色指甲片 中长指甲 戴指甲片</t>
        </is>
      </c>
      <c r="BP347" s="0" t="inlineStr">
        <is>
          <t>水波纹拼色甲片24片</t>
        </is>
      </c>
      <c r="BQ347" s="0" t="inlineStr">
        <is>
          <t>24 Pieces Of Water Ripple Color Matching Nail Tips</t>
        </is>
      </c>
    </row>
    <row r="348" ht="50" customHeight="1" s="1">
      <c r="A348" s="0" t="inlineStr">
        <is>
          <t>ZZP241106001</t>
        </is>
      </c>
      <c r="B348" s="0" t="inlineStr">
        <is>
          <t>Herunwer</t>
        </is>
      </c>
      <c r="C348" s="0" t="inlineStr">
        <is>
          <t>2WXX20250106</t>
        </is>
      </c>
      <c r="D348" s="0" t="inlineStr">
        <is>
          <t>-</t>
        </is>
      </c>
      <c r="E348" s="0" t="n"/>
      <c r="F348" s="0">
        <f>C348&amp;D348&amp;A348&amp;D348&amp;B348</f>
        <v/>
      </c>
      <c r="G348" s="0">
        <f>C348&amp;D348&amp;E348&amp;D348&amp;B348</f>
        <v/>
      </c>
      <c r="J348" s="0">
        <f>BN348</f>
        <v/>
      </c>
      <c r="K348" s="0" t="inlineStr">
        <is>
          <t xml:space="preserve">Herunwer </t>
        </is>
      </c>
      <c r="L348" s="0">
        <f>K348&amp;J348</f>
        <v/>
      </c>
      <c r="M348" s="0">
        <f>LEN(L348)</f>
        <v/>
      </c>
      <c r="N348" s="0" t="inlineStr">
        <is>
          <t>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t>
        </is>
      </c>
      <c r="O348" s="2">
        <f>IF(ISNUMBER(SEARCH("&lt;br&gt;Size",SUBSTITUTE(TRIM(N348),"&lt;br&gt; ","&lt;br&gt;"))),LEFT(SUBSTITUTE(TRIM(N348),"&lt;br&gt; ","&lt;br&gt;"),SEARCH("&lt;br&gt;Size",SUBSTITUTE(TRIM(N348),"&lt;br&gt; ","&lt;br&gt;"))-1),SUBSTITUTE(TRIM(N348),"&lt;br&gt; ","&lt;br&gt;"))</f>
        <v/>
      </c>
      <c r="P348" s="2">
        <f>IF(ISNUMBER(SEARCH("Size&lt;br&gt;US",O348)),LEFT(O348,SEARCH("Size&lt;br&gt;US",O348)-1),O348)</f>
        <v/>
      </c>
      <c r="Q348" s="2">
        <f>SUBSTITUTE(P348,"&lt;br&gt;",CHAR(10))</f>
        <v/>
      </c>
      <c r="R348" s="2">
        <f>REPLACE(Q348,1,FIND(CHAR(10),Q348),)</f>
        <v/>
      </c>
      <c r="S348" s="3">
        <f>REPLACE(R348,1,FIND(CHAR(10),R348),)</f>
        <v/>
      </c>
      <c r="T348" s="3">
        <f>REPLACE(S348,1,FIND(CHAR(10),S348),)</f>
        <v/>
      </c>
      <c r="U348" s="3">
        <f>REPLACE(T348,1,FIND(CHAR(10),T348),)</f>
        <v/>
      </c>
      <c r="V348" s="3">
        <f>REPLACE(U348,1,FIND(CHAR(10),U348),)</f>
        <v/>
      </c>
      <c r="W348" s="3">
        <f>REPLACE(V348,1,FIND(CHAR(10),V348),)</f>
        <v/>
      </c>
      <c r="X348" s="3">
        <f>REPLACE(W348,1,FIND(CHAR(10),W348),)</f>
        <v/>
      </c>
      <c r="Y348" s="2">
        <f>K348&amp;"【Service】 If you have any questions, please feel free to contact us and we will answer your questions as soon as possible."</f>
        <v/>
      </c>
      <c r="Z348" s="3" t="inlineStr">
        <is>
          <t>best gift</t>
        </is>
      </c>
      <c r="AA348" s="3">
        <f>LEFT(S348,FIND(CHAR(10),S348)-1)</f>
        <v/>
      </c>
      <c r="AB348" s="2">
        <f>LEFT(T348,FIND(CHAR(10),T348)-1)</f>
        <v/>
      </c>
      <c r="AC348" s="2">
        <f>LEFT(U348,FIND(CHAR(10),U348)-1)</f>
        <v/>
      </c>
      <c r="AD348" s="2">
        <f>LEFT(V348,FIND(CHAR(10),V348)-1)</f>
        <v/>
      </c>
      <c r="AE348" s="2">
        <f>LEFT(W348,FIND(CHAR(10),W348)-1)</f>
        <v/>
      </c>
      <c r="AF348" s="0" t="inlineStr">
        <is>
          <t>纸箱,日历,信封件-DE2</t>
        </is>
      </c>
      <c r="AG348" s="0" t="inlineStr">
        <is>
          <t>multicolor</t>
        </is>
      </c>
      <c r="AH348" s="0" t="inlineStr">
        <is>
          <t>Free Size</t>
        </is>
      </c>
      <c r="AJ348" s="0" t="inlineStr">
        <is>
          <t>Plastic</t>
        </is>
      </c>
      <c r="AK348" s="0" t="inlineStr">
        <is>
          <t>塑料</t>
        </is>
      </c>
      <c r="AL348" s="0" t="inlineStr">
        <is>
          <t>30</t>
        </is>
      </c>
      <c r="AM348" s="0" t="inlineStr">
        <is>
          <t>300</t>
        </is>
      </c>
      <c r="AN348" s="5" t="n">
        <v>0.66</v>
      </c>
      <c r="AO348" s="0" t="n">
        <v>33.99</v>
      </c>
      <c r="AP348" s="0" t="n">
        <v>13.64</v>
      </c>
      <c r="AQ348" s="0" t="n">
        <v>13.99</v>
      </c>
      <c r="AR348" s="0">
        <f>IF(VALUE(TRIM(AM348))&lt;=100,"202411999000529084",IF(VALUE(TRIM(AM348))&lt;=200,"202411999000529085",IF(VALUE(TRIM(AM348))&lt;=300,"202411999000529087",IF(VALUE(TRIM(AM348))&lt;=400,"202411999000529089",IF(VALUE(TRIM(AM348))&lt;=500,"202411999000529090",IF(VALUE(TRIM(AM348))&lt;=1000,"202411999000532718","202411999000536024"))))))</f>
        <v/>
      </c>
      <c r="AU348" s="0" t="inlineStr">
        <is>
          <t>正常</t>
        </is>
      </c>
      <c r="BA348" s="0" t="inlineStr">
        <is>
          <t>http://23.94.38.62/Slo4M3J1Qy9RRjFGRDVyTEkyN1grUkhvWTZxWXl0Z3VSSnB4UXJNcG45NUhPbGVWTVhVZm5BL3RCM3gza1BJT2lIYXNlSCtvYWdZPQ.jpg</t>
        </is>
      </c>
      <c r="BB348" s="0" t="inlineStr">
        <is>
          <t>http://23.94.38.62/NXlYczJXQVpSRlJjRnRNMVNrUVloUTZuZWFiQVhUVFhuV1hpeWdJOS82Q3dFODAwd3IvMHRtRmVyQkpBSXFlL0lwOFY4MSs0S05jPQ.jpg</t>
        </is>
      </c>
      <c r="BC348" s="0" t="inlineStr">
        <is>
          <t>http://23.94.38.62/MkhGN0RGUDRpckcrODV4bXNwR3lNcnAwWUZCWHNMTmJJOW50ZW14V2hvS2FFRlZMNDVacjJncHV6Vk5xQ2FVMlBIUmRNVkE1aDlFPQ.jpg</t>
        </is>
      </c>
      <c r="BD348" s="0" t="inlineStr">
        <is>
          <t>http://23.94.38.62/ZllzMGNkdjRyTXZiOEdFbnd5SmIxVDhOOVh3ei9RWDVJNklBMWJtOU1OdTcyQ0hwSnpyeStLUGVmNXVVLzdIdlptdXh6NENaaFRJPQ.jpg</t>
        </is>
      </c>
      <c r="BE348" s="0" t="inlineStr">
        <is>
          <t>http://23.94.38.62/bEF1cVJLUzBFbEU4aXovanZSZmJiNmFkT2QxditXKzRqdEtIVHVNQzA4TWdDSW1CZFYxSys5OVk2UU9IOGRuQTk2SjRJUGkxeFZZPQ.jpg</t>
        </is>
      </c>
      <c r="BF348" s="0" t="inlineStr">
        <is>
          <t>http://23.94.38.62/L09kR3FkWm4rdW9VZlluUjRjcU1Db2RvZ3dpZGhPRDVXT3JhYVNGUlVYUG9qR09QSXB2bFMrQkdLZHNMRytYcnhSaDN5OU40cklVPQ.jpg</t>
        </is>
      </c>
      <c r="BG348" s="0" t="inlineStr">
        <is>
          <t>http://23.94.38.62/VVpScGZxbTgvVnY5WGFnYTRGd0N1WWVpYmt0UWJaY2JWR0hDNktLaVpvRWlwTVVXRldnRmd2Mm0wYzNkWEc0aU1HcmhXYlRHbThJPQ.jpg</t>
        </is>
      </c>
      <c r="BH348" s="0" t="inlineStr">
        <is>
          <t>http://23.94.38.62/U0FxYnIrS05TMnE4blU4TGhIZXNoOUg1bVppUXBJcmdnM1hKM0xPTWpKNzY2YldlRFo2WHRYbUNYUnp2bDhiRUh0Q2g5MlhSUUJ3PQ.jpg</t>
        </is>
      </c>
      <c r="BI348" s="0" t="inlineStr">
        <is>
          <t>http://23.94.38.62/bkExOWFDTjJMOEFqTW9FWkNodjdvRDNRNm1PWlBMWThGRk44NUFzUS9keVdSZEFTMVptemtTejVjOUtwSElKMHBsR1hjbnpSSGQ4PQ.jpg</t>
        </is>
      </c>
      <c r="BJ348" s="0" t="inlineStr">
        <is>
          <t>http://23.94.38.62/Qlppbzh0aHdia21JWkxhWDZLamJpdTBEMG5lR1NJdnByZnZ6TWJUWDJYUi9wZVp4TWYydUpDYUd0MklXSkNNUEJEbjJpM1JGVXIwPQ.jpg@100</t>
        </is>
      </c>
      <c r="BK348" s="0">
        <f>IF(ISBLANK(BJ348),BA348,BJ348)</f>
        <v/>
      </c>
      <c r="BL348" s="0" t="inlineStr">
        <is>
          <t>ZZP241106001</t>
        </is>
      </c>
      <c r="BN348" s="0" t="inlineStr">
        <is>
          <t>Christmas Press On Nails Advent Calendar  24 Colors Press On Nails Short Glitter Press On Nails Short Christmas Holiday Advent Calendar</t>
        </is>
      </c>
      <c r="BO348" s="0" t="inlineStr">
        <is>
          <t>圣诞节按压指甲圣诞倒数日历 24 色按压指甲短款闪光按压指甲短款圣诞节倒数日历</t>
        </is>
      </c>
      <c r="BP348" s="0" t="inlineStr">
        <is>
          <t>美甲降临日历</t>
        </is>
      </c>
      <c r="BQ348" s="0" t="inlineStr">
        <is>
          <t>Nail Art Advent Calendar</t>
        </is>
      </c>
    </row>
    <row r="349" ht="50" customHeight="1" s="1">
      <c r="A349" s="0" t="inlineStr">
        <is>
          <t>ZZP241107001</t>
        </is>
      </c>
      <c r="B349" s="0" t="inlineStr">
        <is>
          <t>Herunwer</t>
        </is>
      </c>
      <c r="C349" s="0" t="inlineStr">
        <is>
          <t>2WXX20250106</t>
        </is>
      </c>
      <c r="D349" s="0" t="inlineStr">
        <is>
          <t>-</t>
        </is>
      </c>
      <c r="E349" s="0" t="n"/>
      <c r="F349" s="0">
        <f>C349&amp;D349&amp;A349&amp;D349&amp;B349</f>
        <v/>
      </c>
      <c r="G349" s="0">
        <f>C349&amp;D349&amp;E349&amp;D349&amp;B349</f>
        <v/>
      </c>
      <c r="J349" s="0">
        <f>BN349</f>
        <v/>
      </c>
      <c r="K349" s="0" t="inlineStr">
        <is>
          <t xml:space="preserve">Herunwer </t>
        </is>
      </c>
      <c r="L349" s="0">
        <f>K349&amp;J349</f>
        <v/>
      </c>
      <c r="M349" s="0">
        <f>LEN(L349)</f>
        <v/>
      </c>
      <c r="N349"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49" s="2">
        <f>IF(ISNUMBER(SEARCH("&lt;br&gt;Size",SUBSTITUTE(TRIM(N349),"&lt;br&gt; ","&lt;br&gt;"))),LEFT(SUBSTITUTE(TRIM(N349),"&lt;br&gt; ","&lt;br&gt;"),SEARCH("&lt;br&gt;Size",SUBSTITUTE(TRIM(N349),"&lt;br&gt; ","&lt;br&gt;"))-1),SUBSTITUTE(TRIM(N349),"&lt;br&gt; ","&lt;br&gt;"))</f>
        <v/>
      </c>
      <c r="P349" s="2">
        <f>IF(ISNUMBER(SEARCH("Size&lt;br&gt;US",O349)),LEFT(O349,SEARCH("Size&lt;br&gt;US",O349)-1),O349)</f>
        <v/>
      </c>
      <c r="Q349" s="2">
        <f>SUBSTITUTE(P349,"&lt;br&gt;",CHAR(10))</f>
        <v/>
      </c>
      <c r="R349" s="2">
        <f>REPLACE(Q349,1,FIND(CHAR(10),Q349),)</f>
        <v/>
      </c>
      <c r="S349" s="3">
        <f>REPLACE(R349,1,FIND(CHAR(10),R349),)</f>
        <v/>
      </c>
      <c r="T349" s="3">
        <f>REPLACE(S349,1,FIND(CHAR(10),S349),)</f>
        <v/>
      </c>
      <c r="U349" s="3">
        <f>REPLACE(T349,1,FIND(CHAR(10),T349),)</f>
        <v/>
      </c>
      <c r="V349" s="3">
        <f>REPLACE(U349,1,FIND(CHAR(10),U349),)</f>
        <v/>
      </c>
      <c r="W349" s="3">
        <f>REPLACE(V349,1,FIND(CHAR(10),V349),)</f>
        <v/>
      </c>
      <c r="X349" s="3">
        <f>REPLACE(W349,1,FIND(CHAR(10),W349),)</f>
        <v/>
      </c>
      <c r="Y349" s="2">
        <f>K349&amp;"【Service】 If you have any questions, please feel free to contact us and we will answer your questions as soon as possible."</f>
        <v/>
      </c>
      <c r="Z349" s="3" t="inlineStr">
        <is>
          <t>best gift</t>
        </is>
      </c>
      <c r="AA349" s="3">
        <f>LEFT(S349,FIND(CHAR(10),S349)-1)</f>
        <v/>
      </c>
      <c r="AB349" s="2">
        <f>LEFT(T349,FIND(CHAR(10),T349)-1)</f>
        <v/>
      </c>
      <c r="AC349" s="2">
        <f>LEFT(U349,FIND(CHAR(10),U349)-1)</f>
        <v/>
      </c>
      <c r="AD349" s="2">
        <f>LEFT(V349,FIND(CHAR(10),V349)-1)</f>
        <v/>
      </c>
      <c r="AE349" s="2">
        <f>LEFT(W349,FIND(CHAR(10),W349)-1)</f>
        <v/>
      </c>
      <c r="AF349" s="0" t="inlineStr">
        <is>
          <t>液体,纸箱,信封件-US.UK.DE,信封件-FR,信封件-JP</t>
        </is>
      </c>
      <c r="AG349" s="0" t="inlineStr">
        <is>
          <t>multicolor</t>
        </is>
      </c>
      <c r="AH349" s="0" t="inlineStr">
        <is>
          <t>2ml</t>
        </is>
      </c>
      <c r="AJ349" s="0" t="inlineStr">
        <is>
          <t>Plastic</t>
        </is>
      </c>
      <c r="AK349" s="0" t="inlineStr">
        <is>
          <t>塑料</t>
        </is>
      </c>
      <c r="AL349" s="0" t="inlineStr">
        <is>
          <t>5.2</t>
        </is>
      </c>
      <c r="AM349" s="0" t="inlineStr">
        <is>
          <t>18</t>
        </is>
      </c>
      <c r="AN349" s="5" t="n">
        <v>0.04</v>
      </c>
      <c r="AO349" s="0" t="n">
        <v>13.99</v>
      </c>
      <c r="AP349" s="0" t="n">
        <v>5.54</v>
      </c>
      <c r="AQ349" s="0" t="n">
        <v>5.99</v>
      </c>
      <c r="AR349" s="0">
        <f>IF(VALUE(TRIM(AM349))&lt;=100,"202411999000529084",IF(VALUE(TRIM(AM349))&lt;=200,"202411999000529085",IF(VALUE(TRIM(AM349))&lt;=300,"202411999000529087",IF(VALUE(TRIM(AM349))&lt;=400,"202411999000529089",IF(VALUE(TRIM(AM349))&lt;=500,"202411999000529090",IF(VALUE(TRIM(AM349))&lt;=1000,"202411999000532718","202411999000536024"))))))</f>
        <v/>
      </c>
      <c r="AU349" s="0" t="inlineStr">
        <is>
          <t>正常</t>
        </is>
      </c>
      <c r="BA349" s="0" t="inlineStr">
        <is>
          <t>http://23.94.38.62/WDdTTTFTZEw0VitvZTBSeHloWTBHV0V2QXhhRHU3dzBaZmFBRnVsNkhmNERqVmZXZlNlSmRzelNqRm0zRVBLNDRZT2pMblpjOTc4PQ.jpg</t>
        </is>
      </c>
      <c r="BB349" s="0" t="inlineStr">
        <is>
          <t>http://23.94.38.62/L0FPQVUyTWQvVUxJbUtzVnVkWE9kTTdnN0kzK3pMUllsS1o5U0RmR1FTWk9GbjJmbW1VTWZzOG9LeWdQbnI1TlNyYWh5SldJYWt3PQ.jpg</t>
        </is>
      </c>
      <c r="BC349" s="0" t="inlineStr">
        <is>
          <t>http://23.94.38.62/dnBzbFNvc2E2UHZjcWF2ZHY1eWZ0cG9vMkRhbWliMVJ6UEN6U3dSYXNlZ1JEcXlpSFhsZW5zM2tJZ1AwR0llVEVTTExoV0l0SEhnPQ.jpg</t>
        </is>
      </c>
      <c r="BD349" s="0" t="inlineStr">
        <is>
          <t>http://23.94.38.62/Ylc5Qit2MmZqQytTSkZBREU4aDVDZWpQZk9XU3dJM3hFYTZkdnQ1TVNtbVFIUjVZUEs5RndydkRsZm1Pck10T2NSc3ZaUTFBOFhFPQ.jpg</t>
        </is>
      </c>
      <c r="BE349" s="0" t="inlineStr">
        <is>
          <t>http://23.94.38.62/NEtQdFlnSlhrRFBQM0MvNVVrUnk2Uk82a2NnVXdycXpuQXF6RC8zYkI1YTdZMFZiNUJrV1l0OWRsQzVONFYwL0JiSC9sVHNsVjJvPQ.jpg</t>
        </is>
      </c>
      <c r="BF349" s="0" t="inlineStr">
        <is>
          <t>http://23.94.38.62/MUZJQU8vUityM1ZtMEora21lYWR5VkxPL01GWGxSMGlmUTY5ZHQzRHNEajl5OFJqOFJCcVZoUDh2MzRTYnNGZERiVXdleDhlellJPQ.jpg</t>
        </is>
      </c>
      <c r="BG349" s="0" t="inlineStr">
        <is>
          <t>http://23.94.38.62/QkFmMHZiTHBYR2N5VldWemtUTG1QbG5UYVl6TTYrYkgzOEFRaG9GK3JST1NBaW5oNlFJMVc0MUFYUTkyYVRHRTdkMzVhaW1zbmk4PQ.jpg</t>
        </is>
      </c>
      <c r="BH349" s="0" t="n"/>
      <c r="BI349" s="0" t="n"/>
      <c r="BJ349" s="0" t="inlineStr">
        <is>
          <t>http://23.94.38.62/OWFOTG83cTVQa1F0alh2cXRxcEhwUTNHSExwTzgrNVhyNEg4V1dvb25adGhpNnJyYkhsblRBTUhTNHFuaTRDRFI2NVZ0VnhXQ2ZRPQ.jpg@100</t>
        </is>
      </c>
      <c r="BK349" s="0">
        <f>IF(ISBLANK(BJ349),BA349,BJ349)</f>
        <v/>
      </c>
      <c r="BL349" s="0" t="inlineStr">
        <is>
          <t>ZZP241107001</t>
        </is>
      </c>
      <c r="BN349" s="0" t="inlineStr">
        <is>
          <t>Acrylic Fake Nails Removable Nail Pcs Daily Wear Artificial Nails Nail Art Decorations</t>
        </is>
      </c>
      <c r="BO349" s="0" t="inlineStr">
        <is>
          <t>亚克力假指甲 可拆卸指甲 日常佩戴人造指甲 美甲装饰品</t>
        </is>
      </c>
      <c r="BP349" s="0" t="inlineStr">
        <is>
          <t>穿戴甲烫金3D穿戴式甲片</t>
        </is>
      </c>
      <c r="BQ349" s="0" t="inlineStr">
        <is>
          <t>Wearable Nail Plate With Gold Stamping 3D</t>
        </is>
      </c>
    </row>
    <row r="350" ht="50" customHeight="1" s="1">
      <c r="A350" s="0" t="inlineStr">
        <is>
          <t>ZZP241107002</t>
        </is>
      </c>
      <c r="B350" s="0" t="inlineStr">
        <is>
          <t>Herunwer</t>
        </is>
      </c>
      <c r="C350" s="0" t="inlineStr">
        <is>
          <t>2WXX20250106</t>
        </is>
      </c>
      <c r="D350" s="0" t="inlineStr">
        <is>
          <t>-</t>
        </is>
      </c>
      <c r="E350" s="0" t="n"/>
      <c r="F350" s="0">
        <f>C350&amp;D350&amp;A350&amp;D350&amp;B350</f>
        <v/>
      </c>
      <c r="G350" s="0">
        <f>C350&amp;D350&amp;E350&amp;D350&amp;B350</f>
        <v/>
      </c>
      <c r="J350" s="0">
        <f>BN350</f>
        <v/>
      </c>
      <c r="K350" s="0" t="inlineStr">
        <is>
          <t xml:space="preserve">Herunwer </t>
        </is>
      </c>
      <c r="L350" s="0">
        <f>K350&amp;J350</f>
        <v/>
      </c>
      <c r="M350" s="0">
        <f>LEN(L350)</f>
        <v/>
      </c>
      <c r="N350"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0" s="2">
        <f>IF(ISNUMBER(SEARCH("&lt;br&gt;Size",SUBSTITUTE(TRIM(N350),"&lt;br&gt; ","&lt;br&gt;"))),LEFT(SUBSTITUTE(TRIM(N350),"&lt;br&gt; ","&lt;br&gt;"),SEARCH("&lt;br&gt;Size",SUBSTITUTE(TRIM(N350),"&lt;br&gt; ","&lt;br&gt;"))-1),SUBSTITUTE(TRIM(N350),"&lt;br&gt; ","&lt;br&gt;"))</f>
        <v/>
      </c>
      <c r="P350" s="2">
        <f>IF(ISNUMBER(SEARCH("Size&lt;br&gt;US",O350)),LEFT(O350,SEARCH("Size&lt;br&gt;US",O350)-1),O350)</f>
        <v/>
      </c>
      <c r="Q350" s="2">
        <f>SUBSTITUTE(P350,"&lt;br&gt;",CHAR(10))</f>
        <v/>
      </c>
      <c r="R350" s="2">
        <f>REPLACE(Q350,1,FIND(CHAR(10),Q350),)</f>
        <v/>
      </c>
      <c r="S350" s="3">
        <f>REPLACE(R350,1,FIND(CHAR(10),R350),)</f>
        <v/>
      </c>
      <c r="T350" s="3">
        <f>REPLACE(S350,1,FIND(CHAR(10),S350),)</f>
        <v/>
      </c>
      <c r="U350" s="3">
        <f>REPLACE(T350,1,FIND(CHAR(10),T350),)</f>
        <v/>
      </c>
      <c r="V350" s="3">
        <f>REPLACE(U350,1,FIND(CHAR(10),U350),)</f>
        <v/>
      </c>
      <c r="W350" s="3">
        <f>REPLACE(V350,1,FIND(CHAR(10),V350),)</f>
        <v/>
      </c>
      <c r="X350" s="3">
        <f>REPLACE(W350,1,FIND(CHAR(10),W350),)</f>
        <v/>
      </c>
      <c r="Y350" s="2">
        <f>K350&amp;"【Service】 If you have any questions, please feel free to contact us and we will answer your questions as soon as possible."</f>
        <v/>
      </c>
      <c r="Z350" s="3" t="inlineStr">
        <is>
          <t>best gift</t>
        </is>
      </c>
      <c r="AA350" s="3">
        <f>LEFT(S350,FIND(CHAR(10),S350)-1)</f>
        <v/>
      </c>
      <c r="AB350" s="2">
        <f>LEFT(T350,FIND(CHAR(10),T350)-1)</f>
        <v/>
      </c>
      <c r="AC350" s="2">
        <f>LEFT(U350,FIND(CHAR(10),U350)-1)</f>
        <v/>
      </c>
      <c r="AD350" s="2">
        <f>LEFT(V350,FIND(CHAR(10),V350)-1)</f>
        <v/>
      </c>
      <c r="AE350" s="2">
        <f>LEFT(W350,FIND(CHAR(10),W350)-1)</f>
        <v/>
      </c>
      <c r="AF350" s="0" t="inlineStr">
        <is>
          <t>液体,纸箱,信封件-US.UK.DE,信封件-FR,信封件-JP</t>
        </is>
      </c>
      <c r="AG350" s="0" t="inlineStr">
        <is>
          <t>gold</t>
        </is>
      </c>
      <c r="AH350" s="0" t="inlineStr">
        <is>
          <t>2ml</t>
        </is>
      </c>
      <c r="AJ350" s="0" t="inlineStr">
        <is>
          <t>Plastic</t>
        </is>
      </c>
      <c r="AK350" s="0" t="inlineStr">
        <is>
          <t>塑料</t>
        </is>
      </c>
      <c r="AL350" s="0" t="inlineStr">
        <is>
          <t>6.2</t>
        </is>
      </c>
      <c r="AM350" s="0" t="inlineStr">
        <is>
          <t>18</t>
        </is>
      </c>
      <c r="AN350" s="5" t="n">
        <v>0.04</v>
      </c>
      <c r="AO350" s="0" t="n">
        <v>13.99</v>
      </c>
      <c r="AP350" s="0" t="n">
        <v>5.74</v>
      </c>
      <c r="AQ350" s="0" t="n">
        <v>5.99</v>
      </c>
      <c r="AR350" s="0">
        <f>IF(VALUE(TRIM(AM350))&lt;=100,"202411999000529084",IF(VALUE(TRIM(AM350))&lt;=200,"202411999000529085",IF(VALUE(TRIM(AM350))&lt;=300,"202411999000529087",IF(VALUE(TRIM(AM350))&lt;=400,"202411999000529089",IF(VALUE(TRIM(AM350))&lt;=500,"202411999000529090",IF(VALUE(TRIM(AM350))&lt;=1000,"202411999000532718","202411999000536024"))))))</f>
        <v/>
      </c>
      <c r="AU350" s="0" t="inlineStr">
        <is>
          <t>正常</t>
        </is>
      </c>
      <c r="BA350" s="0" t="inlineStr">
        <is>
          <t>http://23.94.38.62/S25kRkg4T2xHMUxwdXFCMWVWZVJRaitKMWhodlNzNDByYjc4bGEvVDl3WU5zT1BjbldLazkxSW1TMkJHY05oYlFBMDNBM08xT2pZPQ.jpg</t>
        </is>
      </c>
      <c r="BB350" s="0" t="inlineStr">
        <is>
          <t>http://23.94.38.62/R2h5L2tQMWFCTWs0Y2xvdjNZVnFtUWk2Q1pHNSs0S21HL2JJOVBLbDA4cFM4NDdueC9WWFdhckc4NnAzUVkyVVdlS2ZoM1ZOUHVNPQ.jpg</t>
        </is>
      </c>
      <c r="BC350" s="0" t="inlineStr">
        <is>
          <t>http://23.94.38.62/cy92Vis3dlQwOHJoOThhaDkxWnAyODZsWTFwMWpyNzIyZFFlRFFnOE5YZlFkT0pMWFM2NUtYWW5oM1VKMFhlbktRenJGL0FFZGlRPQ.jpg</t>
        </is>
      </c>
      <c r="BD350" s="0" t="inlineStr">
        <is>
          <t>http://23.94.38.62/UmtwOEVkZ3BaSUJUYmJCcU9WaUxlWFRlaERLL1ZMeWREdUE1SlhlMm9vdGN1aHphR0ZKKzlDZEpxTjVVNmY5ZEhYdi9YS282VE5zPQ.jpg</t>
        </is>
      </c>
      <c r="BE350" s="0" t="inlineStr">
        <is>
          <t>http://23.94.38.62/ZG1yY212VXRzejdMaWVGUXB6eThHMWdKWUFmUURsSHVuZTFTejdqeDhhVWhYNy9RVlhpR1ZzTTZxa2hXU2h3NDQvTC9UUzdMM2tjPQ.jpg</t>
        </is>
      </c>
      <c r="BF350" s="0" t="inlineStr">
        <is>
          <t>http://23.94.38.62/UDRXeUVjNTBaSlY5bnYyeS9iemJUNmtRN0dHU0VTOVI3MDBxa1dFM25UdE9nVUo0NUgyWTdnUmVlMWJuWEFzVW5rZ1dGSzBDYXlvPQ.jpg</t>
        </is>
      </c>
      <c r="BG350" s="0" t="inlineStr">
        <is>
          <t>http://23.94.38.62/UVpyVkYzKzJzTWJ1QWEzUk04UjlLb1VGUmhyNitLVjZQaTZnUnpXWC81VzZVZDI1cnM3MW9iTEFDMXREYkxSSmIzRzVvSnYzTVhZPQ.jpg</t>
        </is>
      </c>
      <c r="BH350" s="0" t="inlineStr">
        <is>
          <t>http://23.94.38.62/SmpZR0dQcko2WlNHVXlzOHJDUldMTXJZeXMrZXNIMkZ4M1MrNVhtNHcrTjZEVTVRNkloNlVjallQdTNVQnB2MXFZNWhKNmx3QmNJPQ.jpg</t>
        </is>
      </c>
      <c r="BI350" s="0" t="n"/>
      <c r="BJ350" s="0" t="inlineStr">
        <is>
          <t>http://23.94.38.62/Rng1bm9ydDQ4RWtaSWFnazA5VFJXeWx6QWVDU3QrTVpDaTlNblFzTlBCVUhtUGw4L3pnazZaWlpzS1NyK3lkLzlNOW9OM0p3VVJzPQ.jpg@100</t>
        </is>
      </c>
      <c r="BK350" s="0">
        <f>IF(ISBLANK(BJ350),BA350,BJ350)</f>
        <v/>
      </c>
      <c r="BL350" s="0" t="inlineStr">
        <is>
          <t>ZZP241107002</t>
        </is>
      </c>
      <c r="BN350" s="0" t="inlineStr">
        <is>
          <t>Acrylic Fake Nails Removable Nail Pcs Daily Wear Artificial Nails Nail Art Decorations</t>
        </is>
      </c>
      <c r="BO350" s="0" t="inlineStr">
        <is>
          <t>亚克力假指甲 可拆卸指甲 日常佩戴人造指甲 美甲装饰品</t>
        </is>
      </c>
      <c r="BP350" s="0" t="inlineStr">
        <is>
          <t>穿戴甲3D鎏金高级感美甲</t>
        </is>
      </c>
      <c r="BQ350" s="0" t="inlineStr">
        <is>
          <t>Wearable 3D Gilded High-End Nail Art</t>
        </is>
      </c>
    </row>
    <row r="351" ht="50" customHeight="1" s="1">
      <c r="A351" s="0" t="inlineStr">
        <is>
          <t>ZZP241107003</t>
        </is>
      </c>
      <c r="B351" s="0" t="inlineStr">
        <is>
          <t>Herunwer</t>
        </is>
      </c>
      <c r="C351" s="0" t="inlineStr">
        <is>
          <t>2WXX20250106</t>
        </is>
      </c>
      <c r="D351" s="0" t="inlineStr">
        <is>
          <t>-</t>
        </is>
      </c>
      <c r="E351" s="0" t="n"/>
      <c r="F351" s="0">
        <f>C351&amp;D351&amp;A351&amp;D351&amp;B351</f>
        <v/>
      </c>
      <c r="G351" s="0">
        <f>C351&amp;D351&amp;E351&amp;D351&amp;B351</f>
        <v/>
      </c>
      <c r="J351" s="0">
        <f>BN351</f>
        <v/>
      </c>
      <c r="K351" s="0" t="inlineStr">
        <is>
          <t xml:space="preserve">Herunwer </t>
        </is>
      </c>
      <c r="L351" s="0">
        <f>K351&amp;J351</f>
        <v/>
      </c>
      <c r="M351" s="0">
        <f>LEN(L351)</f>
        <v/>
      </c>
      <c r="N351"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1" s="2">
        <f>IF(ISNUMBER(SEARCH("&lt;br&gt;Size",SUBSTITUTE(TRIM(N351),"&lt;br&gt; ","&lt;br&gt;"))),LEFT(SUBSTITUTE(TRIM(N351),"&lt;br&gt; ","&lt;br&gt;"),SEARCH("&lt;br&gt;Size",SUBSTITUTE(TRIM(N351),"&lt;br&gt; ","&lt;br&gt;"))-1),SUBSTITUTE(TRIM(N351),"&lt;br&gt; ","&lt;br&gt;"))</f>
        <v/>
      </c>
      <c r="P351" s="2">
        <f>IF(ISNUMBER(SEARCH("Size&lt;br&gt;US",O351)),LEFT(O351,SEARCH("Size&lt;br&gt;US",O351)-1),O351)</f>
        <v/>
      </c>
      <c r="Q351" s="2">
        <f>SUBSTITUTE(P351,"&lt;br&gt;",CHAR(10))</f>
        <v/>
      </c>
      <c r="R351" s="2">
        <f>REPLACE(Q351,1,FIND(CHAR(10),Q351),)</f>
        <v/>
      </c>
      <c r="S351" s="3">
        <f>REPLACE(R351,1,FIND(CHAR(10),R351),)</f>
        <v/>
      </c>
      <c r="T351" s="3">
        <f>REPLACE(S351,1,FIND(CHAR(10),S351),)</f>
        <v/>
      </c>
      <c r="U351" s="3">
        <f>REPLACE(T351,1,FIND(CHAR(10),T351),)</f>
        <v/>
      </c>
      <c r="V351" s="3">
        <f>REPLACE(U351,1,FIND(CHAR(10),U351),)</f>
        <v/>
      </c>
      <c r="W351" s="3">
        <f>REPLACE(V351,1,FIND(CHAR(10),V351),)</f>
        <v/>
      </c>
      <c r="X351" s="3">
        <f>REPLACE(W351,1,FIND(CHAR(10),W351),)</f>
        <v/>
      </c>
      <c r="Y351" s="2">
        <f>K351&amp;"【Service】 If you have any questions, please feel free to contact us and we will answer your questions as soon as possible."</f>
        <v/>
      </c>
      <c r="Z351" s="3" t="inlineStr">
        <is>
          <t>best gift</t>
        </is>
      </c>
      <c r="AA351" s="3">
        <f>LEFT(S351,FIND(CHAR(10),S351)-1)</f>
        <v/>
      </c>
      <c r="AB351" s="2">
        <f>LEFT(T351,FIND(CHAR(10),T351)-1)</f>
        <v/>
      </c>
      <c r="AC351" s="2">
        <f>LEFT(U351,FIND(CHAR(10),U351)-1)</f>
        <v/>
      </c>
      <c r="AD351" s="2">
        <f>LEFT(V351,FIND(CHAR(10),V351)-1)</f>
        <v/>
      </c>
      <c r="AE351" s="2">
        <f>LEFT(W351,FIND(CHAR(10),W351)-1)</f>
        <v/>
      </c>
      <c r="AF351" s="0" t="inlineStr">
        <is>
          <t>液体,圣诞节产品,信封件-US.UK.DE,信封件-FR,信封件-JP</t>
        </is>
      </c>
      <c r="AG351" s="0" t="inlineStr">
        <is>
          <t>multicolor</t>
        </is>
      </c>
      <c r="AH351" s="0" t="inlineStr">
        <is>
          <t>2ml</t>
        </is>
      </c>
      <c r="AJ351" s="0" t="inlineStr">
        <is>
          <t>Plastic</t>
        </is>
      </c>
      <c r="AK351" s="0" t="inlineStr">
        <is>
          <t>塑料</t>
        </is>
      </c>
      <c r="AL351" s="0" t="inlineStr">
        <is>
          <t>5.4</t>
        </is>
      </c>
      <c r="AM351" s="0" t="inlineStr">
        <is>
          <t>18</t>
        </is>
      </c>
      <c r="AN351" s="5" t="n">
        <v>0.04</v>
      </c>
      <c r="AO351" s="0" t="n">
        <v>13.99</v>
      </c>
      <c r="AP351" s="0" t="n">
        <v>5.58</v>
      </c>
      <c r="AQ351" s="0" t="n">
        <v>5.99</v>
      </c>
      <c r="AR351" s="0">
        <f>IF(VALUE(TRIM(AM351))&lt;=100,"202411999000529084",IF(VALUE(TRIM(AM351))&lt;=200,"202411999000529085",IF(VALUE(TRIM(AM351))&lt;=300,"202411999000529087",IF(VALUE(TRIM(AM351))&lt;=400,"202411999000529089",IF(VALUE(TRIM(AM351))&lt;=500,"202411999000529090",IF(VALUE(TRIM(AM351))&lt;=1000,"202411999000532718","202411999000536024"))))))</f>
        <v/>
      </c>
      <c r="AU351" s="0" t="inlineStr">
        <is>
          <t>正常</t>
        </is>
      </c>
      <c r="BA351" s="0" t="inlineStr">
        <is>
          <t>http://23.94.38.62/Y3o2Y1JXdFRkRjBIcCtBZzBsNlNDc05GZ1ZpQWZJYmF2b1o4ZTJCaUE2VkZ4NWFycXFDTm8xVmtNNnRiMjV4eExBb1pId1lReENRPQ.jpg</t>
        </is>
      </c>
      <c r="BB351" s="0" t="inlineStr">
        <is>
          <t>http://23.94.38.62/d0dibjRRK1pCWVFzeDR1UXFlS09lWmo3ZFRrR3RnQ0Q2K0xzOWoyTExMbWFmSG1oY0NMWkIxcjVRNFVNbXF3RUMvM2kzTnlOMXFVPQ.jpg</t>
        </is>
      </c>
      <c r="BC351" s="0" t="inlineStr">
        <is>
          <t>http://23.94.38.62/SEtEOVl3MEk3Rkc3d3k3aEJEa2p3b0NQaFF3djhCU1pkN2RUeXYvZWJ5Q29zbE53bHlQcEhGTUpyVEdYSUVnMW5BTXRFa0VScm53PQ.jpg</t>
        </is>
      </c>
      <c r="BD351" s="0" t="inlineStr">
        <is>
          <t>http://23.94.38.62/aVNPOU0vSmN3ZTQyMHpQd29JeFpZZk1EeXNhK3ZDQjU0b3BoRlgyaG9YWnpGUHVQZXEyZWFrdy9NdXliR04xME1PMUl1MktraVVjPQ.jpg</t>
        </is>
      </c>
      <c r="BE351" s="0" t="inlineStr">
        <is>
          <t>http://23.94.38.62/b3ZoR2xtTnc5M1BnbGFmcjZXMmROaFlzZG5ib0hvbWZlSnhudlQ5VTl4amFaODMyUUhpNnFhLzJtRHdWR3JLU1ZNZDIybmM1N1o4PQ.jpg</t>
        </is>
      </c>
      <c r="BF351" s="0" t="inlineStr">
        <is>
          <t>http://23.94.38.62/eHBoREFDTGpFQlR0SWVBZ094Ry9jeU51emJmWCtib2tVRzl2NTFqRzMwbUdwK1pvQVRURUZSNFlOQ3psWUMySmo1VFdOVnhDUzVFPQ.jpg</t>
        </is>
      </c>
      <c r="BG351" s="0" t="inlineStr">
        <is>
          <t>http://23.94.38.62/VjJhejUyS1lLY0k1TFNvdnBqV1MrbWFEOUxhR1h4dFhKRVNQSGZJNkE5MHYvVUM0b0k0OVZBdzZMVEoyUnd2UzhOYUVxNVhOekk4PQ.jpg</t>
        </is>
      </c>
      <c r="BH351" s="0" t="inlineStr">
        <is>
          <t>http://23.94.38.62/Q1BlQzJSWXRwSGN0MEtxaVcydExoU2REZVVEcy9OM3FUNHVlZlpycjJzdkxqcTJRMkc4UVF2TFFEeUExek5VM21mNEhHZ3AxOTN3PQ.jpg</t>
        </is>
      </c>
      <c r="BI351" s="0" t="inlineStr">
        <is>
          <t>http://23.94.38.62/MmNLaGgwMzc0b1NBbEEvaFlYaGpPSW92RkJWc0N3RERhUmxpTUlIamdSWFp4dEV1WVhzclRWSGhQN1VSRVNZSTAxNzV1VXM1MzQ0PQ.jpg</t>
        </is>
      </c>
      <c r="BJ351" s="0" t="inlineStr">
        <is>
          <t>http://23.94.38.62/MWd4aXYvaUN2MStMUFRnVnBveW5RRmNXQ3grdzl4WTBPZmF6QTMrb3MzeXpZNmErZ0lWWTRvUEo3UGJYeUozRUpCazJmdnV2d0xVPQ.jpg@100</t>
        </is>
      </c>
      <c r="BK351" s="0">
        <f>IF(ISBLANK(BJ351),BA351,BJ351)</f>
        <v/>
      </c>
      <c r="BL351" s="0" t="inlineStr">
        <is>
          <t>ZZP241107003</t>
        </is>
      </c>
      <c r="BN351" s="0" t="inlineStr">
        <is>
          <t>Acrylic Fake Nails Removable Nail Pcs Daily Wear Artificial Nails Nail Art Decorations</t>
        </is>
      </c>
      <c r="BO351" s="0" t="inlineStr">
        <is>
          <t>亚克力假指甲 可拆卸指甲 日常佩戴人造指甲 美甲装饰品</t>
        </is>
      </c>
      <c r="BP351" s="0" t="inlineStr">
        <is>
          <t>穿戴甲圣诞帽高级感美甲</t>
        </is>
      </c>
      <c r="BQ351" s="0" t="inlineStr">
        <is>
          <t>Wearing Christmas Hat High-End Manicure</t>
        </is>
      </c>
    </row>
    <row r="352" ht="50" customHeight="1" s="1">
      <c r="A352" s="0" t="inlineStr">
        <is>
          <t>ZZP241107004</t>
        </is>
      </c>
      <c r="B352" s="0" t="inlineStr">
        <is>
          <t>Herunwer</t>
        </is>
      </c>
      <c r="C352" s="0" t="inlineStr">
        <is>
          <t>2WXX20250106</t>
        </is>
      </c>
      <c r="D352" s="0" t="inlineStr">
        <is>
          <t>-</t>
        </is>
      </c>
      <c r="F352" s="0">
        <f>C352&amp;D352&amp;A352&amp;D352&amp;B352</f>
        <v/>
      </c>
      <c r="G352" s="0">
        <f>C352&amp;D352&amp;E352&amp;D352&amp;B352</f>
        <v/>
      </c>
      <c r="J352" s="0">
        <f>BN352</f>
        <v/>
      </c>
      <c r="K352" s="0" t="inlineStr">
        <is>
          <t xml:space="preserve">Herunwer </t>
        </is>
      </c>
      <c r="L352" s="0">
        <f>K352&amp;J352</f>
        <v/>
      </c>
      <c r="M352" s="0">
        <f>LEN(L352)</f>
        <v/>
      </c>
      <c r="N352"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2" s="2">
        <f>IF(ISNUMBER(SEARCH("&lt;br&gt;Size",SUBSTITUTE(TRIM(N352),"&lt;br&gt; ","&lt;br&gt;"))),LEFT(SUBSTITUTE(TRIM(N352),"&lt;br&gt; ","&lt;br&gt;"),SEARCH("&lt;br&gt;Size",SUBSTITUTE(TRIM(N352),"&lt;br&gt; ","&lt;br&gt;"))-1),SUBSTITUTE(TRIM(N352),"&lt;br&gt; ","&lt;br&gt;"))</f>
        <v/>
      </c>
      <c r="P352" s="2">
        <f>IF(ISNUMBER(SEARCH("Size&lt;br&gt;US",O352)),LEFT(O352,SEARCH("Size&lt;br&gt;US",O352)-1),O352)</f>
        <v/>
      </c>
      <c r="Q352" s="2">
        <f>SUBSTITUTE(P352,"&lt;br&gt;",CHAR(10))</f>
        <v/>
      </c>
      <c r="R352" s="2">
        <f>REPLACE(Q352,1,FIND(CHAR(10),Q352),)</f>
        <v/>
      </c>
      <c r="S352" s="3">
        <f>REPLACE(R352,1,FIND(CHAR(10),R352),)</f>
        <v/>
      </c>
      <c r="T352" s="3">
        <f>REPLACE(S352,1,FIND(CHAR(10),S352),)</f>
        <v/>
      </c>
      <c r="U352" s="3">
        <f>REPLACE(T352,1,FIND(CHAR(10),T352),)</f>
        <v/>
      </c>
      <c r="V352" s="3">
        <f>REPLACE(U352,1,FIND(CHAR(10),U352),)</f>
        <v/>
      </c>
      <c r="W352" s="3">
        <f>REPLACE(V352,1,FIND(CHAR(10),V352),)</f>
        <v/>
      </c>
      <c r="X352" s="3">
        <f>REPLACE(W352,1,FIND(CHAR(10),W352),)</f>
        <v/>
      </c>
      <c r="Y352" s="2">
        <f>K352&amp;"【Service】 If you have any questions, please feel free to contact us and we will answer your questions as soon as possible."</f>
        <v/>
      </c>
      <c r="Z352" s="3" t="inlineStr">
        <is>
          <t>best gift</t>
        </is>
      </c>
      <c r="AA352" s="3">
        <f>LEFT(S352,FIND(CHAR(10),S352)-1)</f>
        <v/>
      </c>
      <c r="AB352" s="2">
        <f>LEFT(T352,FIND(CHAR(10),T352)-1)</f>
        <v/>
      </c>
      <c r="AC352" s="2">
        <f>LEFT(U352,FIND(CHAR(10),U352)-1)</f>
        <v/>
      </c>
      <c r="AD352" s="2">
        <f>LEFT(V352,FIND(CHAR(10),V352)-1)</f>
        <v/>
      </c>
      <c r="AE352" s="2">
        <f>LEFT(W352,FIND(CHAR(10),W352)-1)</f>
        <v/>
      </c>
      <c r="AF352" s="0" t="inlineStr">
        <is>
          <t>液体,信封件-US.UK.DE,信封件-US,信封件-FR,信封件-JP</t>
        </is>
      </c>
      <c r="AG352" s="0" t="inlineStr">
        <is>
          <t>multicolor</t>
        </is>
      </c>
      <c r="AH352" s="0" t="inlineStr">
        <is>
          <t>2ml</t>
        </is>
      </c>
      <c r="AJ352" s="0" t="inlineStr">
        <is>
          <t>Plastic</t>
        </is>
      </c>
      <c r="AK352" s="0" t="inlineStr">
        <is>
          <t>塑料</t>
        </is>
      </c>
      <c r="AL352" s="0" t="inlineStr">
        <is>
          <t>3.2</t>
        </is>
      </c>
      <c r="AM352" s="0" t="inlineStr">
        <is>
          <t>18</t>
        </is>
      </c>
      <c r="AN352" s="5" t="n">
        <v>0.04</v>
      </c>
      <c r="AO352" s="0" t="n">
        <v>12.99</v>
      </c>
      <c r="AP352" s="0" t="n">
        <v>5.14</v>
      </c>
      <c r="AQ352" s="0" t="n">
        <v>4.99</v>
      </c>
      <c r="AR352" s="0">
        <f>IF(VALUE(TRIM(AM352))&lt;=100,"202411999000529084",IF(VALUE(TRIM(AM352))&lt;=200,"202411999000529085",IF(VALUE(TRIM(AM352))&lt;=300,"202411999000529087",IF(VALUE(TRIM(AM352))&lt;=400,"202411999000529089",IF(VALUE(TRIM(AM352))&lt;=500,"202411999000529090",IF(VALUE(TRIM(AM352))&lt;=1000,"202411999000532718","202411999000536024"))))))</f>
        <v/>
      </c>
      <c r="AU352" s="0" t="inlineStr">
        <is>
          <t>正常</t>
        </is>
      </c>
      <c r="BA352" s="0" t="inlineStr">
        <is>
          <t>http://23.94.38.62/N2hPa3BXdDhTdVNhWWZRSEZXZUFvZ0pESy9mOWhoNEZTcnRvQkt2TWRySzZ3aUFXUjBCczNSaXJvRW4wUndCWTlUeGdzVERidUVVPQ.jpg</t>
        </is>
      </c>
      <c r="BB352" s="0" t="inlineStr">
        <is>
          <t>http://23.94.38.62/cjdqdlFTRjlUV2FBd3JRdVNST3lUV0lHRC9zbkRIYkZpdGg4dFgvTkhmcTFhSXNkcSt1UGkxQzVBQzRBb3VVT2YvMDdCZmtXaHk0PQ.jpg</t>
        </is>
      </c>
      <c r="BC352" s="0" t="inlineStr">
        <is>
          <t>http://23.94.38.62/MjltdWxkQkREeDlyd3U4ZllKMGZsdFptMTVnTDVHczdrWGN3YkJkMllTWHpCNE9XKzBuZUF5YkV6eG9Yc1B2VHZ5NDBZUWNuTjZBPQ.jpg</t>
        </is>
      </c>
      <c r="BD352" s="0" t="inlineStr">
        <is>
          <t>http://23.94.38.62/NnExWmgxWHRCdjA0bHNYVUl3Znk5elU3UHUzRmdMTFFBSm56bmJ4ZEVjaGNreWFTcWcyRGFWWjRlQnRJV2gwclFPQ1dkTXNYU0RFPQ.jpg</t>
        </is>
      </c>
      <c r="BE352" s="0" t="inlineStr">
        <is>
          <t>http://23.94.38.62/OFVSQWtQd2t6TUtBMVhOZ3JKVkxvVTFjWXRqMVNlRld5bTNlZFA2TGdSdythdGgzRXFkMWUreWtnblYyS3ZCNnlKYldCeGx3VE9NPQ.jpg</t>
        </is>
      </c>
      <c r="BF352" s="0" t="inlineStr">
        <is>
          <t>http://23.94.38.62/eWRoY1cxLzlsc2g4bmNCRUNFOXhab2pLdis1SHBnbG1uUFhxUEl2ZHVtNVNvMVcwODJCWC9NblE2VWlhT1VtNGtOakY4NkM0V3Y0PQ.jpg</t>
        </is>
      </c>
      <c r="BG352" s="0" t="inlineStr">
        <is>
          <t>http://23.94.38.62/S2xWU1Z1TlBlYm1YLy91ZWNWbHh4T1B2MXJ3Um9yYmU5eWtHQkVxR0EvOGpjd0tLak9wUGI4SVU5Vnd3SEFOanM1bDFlMGNtUFpZPQ.jpg</t>
        </is>
      </c>
      <c r="BH352" s="0" t="inlineStr">
        <is>
          <t>http://23.94.38.62/T1hoS2cwbG1tdzE0MzVVQzhFbFc0UlRJUi9SMnJGN1BGZ0hyaHF5SzdhMU9vYkRxdWRYd2dxSVNUL0tDL0J2YXY5YmVqWnVrZ3VNPQ.jpg</t>
        </is>
      </c>
      <c r="BI352" s="0" t="n"/>
      <c r="BJ352" s="0" t="inlineStr">
        <is>
          <t>http://23.94.38.62/U1Jkd1UwMENLMTJrZ1B3SDVLZHZWMEI3TXRFTWxxZ3owekJ6d0ZhWi9PL1dodGYwUWRsS0ZzU2J3WVQwRGw2dnJWUmEyUXRRMXJjPQ.jpg@100</t>
        </is>
      </c>
      <c r="BK352" s="0">
        <f>IF(ISBLANK(BJ352),BA352,BJ352)</f>
        <v/>
      </c>
      <c r="BL352" s="0" t="inlineStr">
        <is>
          <t>ZZP241107004</t>
        </is>
      </c>
      <c r="BN352" s="0" t="inlineStr">
        <is>
          <t>Acrylic Fake Nails Removable Nail Pcs Daily Wear Artificial Nails Nail Art Decorations</t>
        </is>
      </c>
      <c r="BO352" s="0" t="inlineStr">
        <is>
          <t>亚克力假指甲 可拆卸指甲 日常佩戴人造指甲 美甲装饰品</t>
        </is>
      </c>
      <c r="BP352" s="0" t="inlineStr">
        <is>
          <t>穿戴甲法式白色美甲</t>
        </is>
      </c>
      <c r="BQ352" s="0" t="inlineStr">
        <is>
          <t>Wear French White Manicure</t>
        </is>
      </c>
    </row>
    <row r="353" ht="50" customHeight="1" s="1">
      <c r="A353" s="0" t="inlineStr">
        <is>
          <t>WYD241107001</t>
        </is>
      </c>
      <c r="B353" s="0" t="inlineStr">
        <is>
          <t>Herunwer</t>
        </is>
      </c>
      <c r="C353" s="0" t="inlineStr">
        <is>
          <t>2WXX20250106</t>
        </is>
      </c>
      <c r="D353" s="0" t="inlineStr">
        <is>
          <t>-</t>
        </is>
      </c>
      <c r="E353" s="0" t="n"/>
      <c r="F353" s="0">
        <f>C353&amp;D353&amp;A353&amp;D353&amp;B353</f>
        <v/>
      </c>
      <c r="G353" s="0">
        <f>C353&amp;D353&amp;E353&amp;D353&amp;B353</f>
        <v/>
      </c>
      <c r="J353" s="0">
        <f>BN353</f>
        <v/>
      </c>
      <c r="K353" s="0" t="inlineStr">
        <is>
          <t xml:space="preserve">Herunwer </t>
        </is>
      </c>
      <c r="L353" s="0">
        <f>K353&amp;J353</f>
        <v/>
      </c>
      <c r="M353" s="0">
        <f>LEN(L353)</f>
        <v/>
      </c>
      <c r="N353" s="0" t="inlineStr">
        <is>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3" s="2">
        <f>IF(ISNUMBER(SEARCH("&lt;br&gt;Size",SUBSTITUTE(TRIM(N353),"&lt;br&gt; ","&lt;br&gt;"))),LEFT(SUBSTITUTE(TRIM(N353),"&lt;br&gt; ","&lt;br&gt;"),SEARCH("&lt;br&gt;Size",SUBSTITUTE(TRIM(N353),"&lt;br&gt; ","&lt;br&gt;"))-1),SUBSTITUTE(TRIM(N353),"&lt;br&gt; ","&lt;br&gt;"))</f>
        <v/>
      </c>
      <c r="P353" s="2">
        <f>IF(ISNUMBER(SEARCH("Size&lt;br&gt;US",O353)),LEFT(O353,SEARCH("Size&lt;br&gt;US",O353)-1),O353)</f>
        <v/>
      </c>
      <c r="Q353" s="2">
        <f>SUBSTITUTE(P353,"&lt;br&gt;",CHAR(10))</f>
        <v/>
      </c>
      <c r="R353" s="2">
        <f>REPLACE(Q353,1,FIND(CHAR(10),Q353),)</f>
        <v/>
      </c>
      <c r="S353" s="3">
        <f>REPLACE(R353,1,FIND(CHAR(10),R353),)</f>
        <v/>
      </c>
      <c r="T353" s="3">
        <f>REPLACE(S353,1,FIND(CHAR(10),S353),)</f>
        <v/>
      </c>
      <c r="U353" s="3">
        <f>REPLACE(T353,1,FIND(CHAR(10),T353),)</f>
        <v/>
      </c>
      <c r="V353" s="3">
        <f>REPLACE(U353,1,FIND(CHAR(10),U353),)</f>
        <v/>
      </c>
      <c r="W353" s="3">
        <f>REPLACE(V353,1,FIND(CHAR(10),V353),)</f>
        <v/>
      </c>
      <c r="X353" s="3">
        <f>REPLACE(W353,1,FIND(CHAR(10),W353),)</f>
        <v/>
      </c>
      <c r="Y353" s="2">
        <f>K353&amp;"【Service】 If you have any questions, please feel free to contact us and we will answer your questions as soon as possible."</f>
        <v/>
      </c>
      <c r="Z353" s="3" t="inlineStr">
        <is>
          <t>best gift</t>
        </is>
      </c>
      <c r="AA353" s="3">
        <f>LEFT(S353,FIND(CHAR(10),S353)-1)</f>
        <v/>
      </c>
      <c r="AB353" s="2">
        <f>LEFT(T353,FIND(CHAR(10),T353)-1)</f>
        <v/>
      </c>
      <c r="AC353" s="2">
        <f>LEFT(U353,FIND(CHAR(10),U353)-1)</f>
        <v/>
      </c>
      <c r="AD353" s="2">
        <f>LEFT(V353,FIND(CHAR(10),V353)-1)</f>
        <v/>
      </c>
      <c r="AE353" s="2">
        <f>LEFT(W353,FIND(CHAR(10),W353)-1)</f>
        <v/>
      </c>
      <c r="AF353" s="0" t="inlineStr">
        <is>
          <t>膏体,纸箱,信封件-US.UK.DE,信封件-US,信封件-FR,信封件-JP</t>
        </is>
      </c>
      <c r="AG353" s="0" t="inlineStr">
        <is>
          <t>multicolor</t>
        </is>
      </c>
      <c r="AH353" s="0" t="inlineStr">
        <is>
          <t>Free Size</t>
        </is>
      </c>
      <c r="AJ353" s="0" t="inlineStr">
        <is>
          <t>Plastic</t>
        </is>
      </c>
      <c r="AK353" s="0" t="inlineStr">
        <is>
          <t>塑料</t>
        </is>
      </c>
      <c r="AL353" s="0" t="inlineStr">
        <is>
          <t>3.8</t>
        </is>
      </c>
      <c r="AM353" s="0" t="inlineStr">
        <is>
          <t>25</t>
        </is>
      </c>
      <c r="AN353" s="5" t="n">
        <v>0.06</v>
      </c>
      <c r="AO353" s="0" t="n">
        <v>12.99</v>
      </c>
      <c r="AP353" s="0" t="n">
        <v>5.26</v>
      </c>
      <c r="AQ353" s="0" t="n">
        <v>4.99</v>
      </c>
      <c r="AR353" s="0">
        <f>IF(VALUE(TRIM(AM353))&lt;=100,"202411999000529084",IF(VALUE(TRIM(AM353))&lt;=200,"202411999000529085",IF(VALUE(TRIM(AM353))&lt;=300,"202411999000529087",IF(VALUE(TRIM(AM353))&lt;=400,"202411999000529089",IF(VALUE(TRIM(AM353))&lt;=500,"202411999000529090",IF(VALUE(TRIM(AM353))&lt;=1000,"202411999000532718","202411999000536024"))))))</f>
        <v/>
      </c>
      <c r="AU353" s="0" t="inlineStr">
        <is>
          <t>正常</t>
        </is>
      </c>
      <c r="BA353" s="0" t="inlineStr">
        <is>
          <t>http://23.94.38.62/R1JMbitRTFhsVGQza0l3QUNXU1dzTEdHKzB2ZzVWamFkTVZRZk5lNjRZQ0FQekZTaGptb3RUbEtIWjFvdDgzN1hBZW81MGE1MHhrPQ.jpg</t>
        </is>
      </c>
      <c r="BB353" s="0" t="inlineStr">
        <is>
          <t>http://23.94.38.62/VU5tN2xKZk1JUGlpeUIxK2FvQ3M2RTlYcVJoQTV1UGhCOWUzcnhLWjBqdGszcUNWWG5waGpuMld6NzRoeFBsQXltbHVNNlZIYTdrPQ.jpg</t>
        </is>
      </c>
      <c r="BC353" s="0" t="inlineStr">
        <is>
          <t>http://23.94.38.62/ckoxcE5GZ3RLZjNFbkpRK2FzSGErci9HREJjdUdCUFFRVVVjMk5VTlFlRVgveXppdjdlMnhPcE5Lek9xZXF0N1BSZWNIQ3RCanI4PQ.jpg</t>
        </is>
      </c>
      <c r="BD353" s="0" t="inlineStr">
        <is>
          <t>http://23.94.38.62/MnR5czVlT2IyL3Y5L25xL3pybFYySHJ3cjVjWmNzODN3TVY4aUQxbHJ6ZnJWK0hzNlVwaFBlREdzMU1GQ3RvSmlyNnh6QkVNZlVVPQ.jpg</t>
        </is>
      </c>
      <c r="BE353" s="0" t="inlineStr">
        <is>
          <t>http://23.94.38.62/cFJITDhKVkl1a2FaV0VUZTJlamh6NmVPdlF1TnRKaWJvb2pBSjRhSmdxSzlvK3JFNDhibWdRd0FRYlRBQkRtekJRTFdVL2xtcDhnPQ.jpg</t>
        </is>
      </c>
      <c r="BF353" s="0" t="inlineStr">
        <is>
          <t>http://23.94.38.62/djBtemtnOGN1OXBhdFlSUHlZRERCb2U5L3RKeFc1U2VSbHhzZWJ3U3gwRzZVc1BTNEF1OW9lcTZYK1VKNmZadndJT2NMRGJyQXNnPQ.jpg</t>
        </is>
      </c>
      <c r="BG353" s="0" t="inlineStr">
        <is>
          <t>http://23.94.38.62/cGJnQlVLbWRJaExaTUFTRXF0cTRDZ1pMbFFnRFV6K2tkMk5wRkcyMytoNWg5S2VRQmNWMTlraVl4R2FFUlYrMEowR00rd0tLTndBPQ.jpg</t>
        </is>
      </c>
      <c r="BH353" s="0" t="n"/>
      <c r="BI353" s="0" t="n"/>
      <c r="BJ353" s="0" t="inlineStr">
        <is>
          <t>http://23.94.38.62/OUJDU0Z1ZlVUNkZJczFkOWh3U3lJWThhUkZsK256d3BMRG8zckZYWmtaTXgwMnU1Mm5ZM1UwbE13b090SjIwNm9Eamt6UUd1Mno0PQ.jpg@100</t>
        </is>
      </c>
      <c r="BK353" s="0">
        <f>IF(ISBLANK(BJ353),BA353,BJ353)</f>
        <v/>
      </c>
      <c r="BL353" s="0" t="inlineStr">
        <is>
          <t>WYD241107001</t>
        </is>
      </c>
      <c r="BN353" s="0" t="inlineStr">
        <is>
          <t>Wearing Fake Nails Colored Nail Tips Medium And Long Nail Art Wearing Nail Tips</t>
        </is>
      </c>
      <c r="BO353" s="0" t="inlineStr">
        <is>
          <t>戴假指甲 彩色指甲片 中长指甲 戴指甲片</t>
        </is>
      </c>
      <c r="BP353" s="0" t="inlineStr">
        <is>
          <t>水波纹拼色甲片24片</t>
        </is>
      </c>
      <c r="BQ353" s="0" t="inlineStr">
        <is>
          <t>24 Pieces Of Water Ripple Color Matching Nail Tips</t>
        </is>
      </c>
    </row>
    <row r="354" ht="50" customHeight="1" s="1">
      <c r="A354" s="0" t="inlineStr">
        <is>
          <t>ZZP241107005</t>
        </is>
      </c>
      <c r="B354" s="0" t="inlineStr">
        <is>
          <t>Herunwer</t>
        </is>
      </c>
      <c r="C354" s="0" t="inlineStr">
        <is>
          <t>2WXX20250106</t>
        </is>
      </c>
      <c r="D354" s="0" t="inlineStr">
        <is>
          <t>-</t>
        </is>
      </c>
      <c r="E354" s="0" t="n"/>
      <c r="F354" s="0">
        <f>C354&amp;D354&amp;A354&amp;D354&amp;B354</f>
        <v/>
      </c>
      <c r="G354" s="0">
        <f>C354&amp;D354&amp;E354&amp;D354&amp;B354</f>
        <v/>
      </c>
      <c r="J354" s="0">
        <f>BN354</f>
        <v/>
      </c>
      <c r="K354" s="0" t="inlineStr">
        <is>
          <t xml:space="preserve">Herunwer </t>
        </is>
      </c>
      <c r="L354" s="0">
        <f>K354&amp;J354</f>
        <v/>
      </c>
      <c r="M354" s="0">
        <f>LEN(L354)</f>
        <v/>
      </c>
      <c r="N354" s="0" t="inlineStr">
        <is>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is>
      </c>
      <c r="O354" s="2">
        <f>IF(ISNUMBER(SEARCH("&lt;br&gt;Size",SUBSTITUTE(TRIM(N354),"&lt;br&gt; ","&lt;br&gt;"))),LEFT(SUBSTITUTE(TRIM(N354),"&lt;br&gt; ","&lt;br&gt;"),SEARCH("&lt;br&gt;Size",SUBSTITUTE(TRIM(N354),"&lt;br&gt; ","&lt;br&gt;"))-1),SUBSTITUTE(TRIM(N354),"&lt;br&gt; ","&lt;br&gt;"))</f>
        <v/>
      </c>
      <c r="P354" s="2">
        <f>IF(ISNUMBER(SEARCH("Size&lt;br&gt;US",O354)),LEFT(O354,SEARCH("Size&lt;br&gt;US",O354)-1),O354)</f>
        <v/>
      </c>
      <c r="Q354" s="2">
        <f>SUBSTITUTE(P354,"&lt;br&gt;",CHAR(10))</f>
        <v/>
      </c>
      <c r="R354" s="2">
        <f>REPLACE(Q354,1,FIND(CHAR(10),Q354),)</f>
        <v/>
      </c>
      <c r="S354" s="3">
        <f>REPLACE(R354,1,FIND(CHAR(10),R354),)</f>
        <v/>
      </c>
      <c r="T354" s="3">
        <f>REPLACE(S354,1,FIND(CHAR(10),S354),)</f>
        <v/>
      </c>
      <c r="U354" s="3">
        <f>REPLACE(T354,1,FIND(CHAR(10),T354),)</f>
        <v/>
      </c>
      <c r="V354" s="3">
        <f>REPLACE(U354,1,FIND(CHAR(10),U354),)</f>
        <v/>
      </c>
      <c r="W354" s="3">
        <f>REPLACE(V354,1,FIND(CHAR(10),V354),)</f>
        <v/>
      </c>
      <c r="X354" s="3">
        <f>REPLACE(W354,1,FIND(CHAR(10),W354),)</f>
        <v/>
      </c>
      <c r="Y354" s="2">
        <f>K354&amp;"【Service】 If you have any questions, please feel free to contact us and we will answer your questions as soon as possible."</f>
        <v/>
      </c>
      <c r="Z354" s="3" t="inlineStr">
        <is>
          <t>best gift</t>
        </is>
      </c>
      <c r="AA354" s="3">
        <f>LEFT(S354,FIND(CHAR(10),S354)-1)</f>
        <v/>
      </c>
      <c r="AB354" s="2">
        <f>LEFT(T354,FIND(CHAR(10),T354)-1)</f>
        <v/>
      </c>
      <c r="AC354" s="2">
        <f>LEFT(U354,FIND(CHAR(10),U354)-1)</f>
        <v/>
      </c>
      <c r="AD354" s="2">
        <f>LEFT(V354,FIND(CHAR(10),V354)-1)</f>
        <v/>
      </c>
      <c r="AE354" s="2">
        <f>LEFT(W354,FIND(CHAR(10),W354)-1)</f>
        <v/>
      </c>
      <c r="AF354" s="0" t="inlineStr">
        <is>
          <t>液体,纸箱,信封件-US.UK.DE,信封件-FR,信封件-JP</t>
        </is>
      </c>
      <c r="AG354" s="0" t="inlineStr">
        <is>
          <t>multicolor</t>
        </is>
      </c>
      <c r="AH354" s="0" t="inlineStr">
        <is>
          <t>2ml</t>
        </is>
      </c>
      <c r="AJ354" s="0" t="inlineStr">
        <is>
          <t>Plastic</t>
        </is>
      </c>
      <c r="AK354" s="0" t="inlineStr">
        <is>
          <t>塑料</t>
        </is>
      </c>
      <c r="AL354" s="0" t="inlineStr">
        <is>
          <t>6.4</t>
        </is>
      </c>
      <c r="AM354" s="0" t="inlineStr">
        <is>
          <t>18</t>
        </is>
      </c>
      <c r="AN354" s="5" t="n">
        <v>0.04</v>
      </c>
      <c r="AO354" s="0" t="n">
        <v>13.99</v>
      </c>
      <c r="AP354" s="0" t="n">
        <v>5.78</v>
      </c>
      <c r="AQ354" s="0" t="n">
        <v>5.99</v>
      </c>
      <c r="AR354" s="0">
        <f>IF(VALUE(TRIM(AM354))&lt;=100,"202411999000529084",IF(VALUE(TRIM(AM354))&lt;=200,"202411999000529085",IF(VALUE(TRIM(AM354))&lt;=300,"202411999000529087",IF(VALUE(TRIM(AM354))&lt;=400,"202411999000529089",IF(VALUE(TRIM(AM354))&lt;=500,"202411999000529090",IF(VALUE(TRIM(AM354))&lt;=1000,"202411999000532718","202411999000536024"))))))</f>
        <v/>
      </c>
      <c r="AU354" s="0" t="inlineStr">
        <is>
          <t>正常</t>
        </is>
      </c>
      <c r="BA354" s="0" t="inlineStr">
        <is>
          <t>http://23.94.38.62/TlQ2UGtkZWQ0WGlnbjhwT215Q2JTa29ubXRlVUpPWmdXdFVLM2xpNDg1bWh0SHQwUmZ1RGtybVo3NE9pRUlNcXhTUGRxM01qVHRRPQ.jpg</t>
        </is>
      </c>
      <c r="BB354" s="0" t="inlineStr">
        <is>
          <t>http://23.94.38.62/b25ueTM0WFQ2Q3VMbzBiYm1FQktsSlcrTGFGRGhkeFJpMlJGSG1MNFFscktyeXQ3RlNnTURyZnF0TDJEbmljL0ZwamNIcnNDU0FrPQ.jpg</t>
        </is>
      </c>
      <c r="BC354" s="0" t="inlineStr">
        <is>
          <t>http://23.94.38.62/YzZmMG8wZEFTY3ZyN0s2N3FUajdyL3FIelJMTzJBV0Vmc1BZcDUyeTN4dDNlMVFWU1hZeDNWckFONldpNVNTSlBjZlFCKzREYktNPQ.jpg</t>
        </is>
      </c>
      <c r="BD354" s="0" t="inlineStr">
        <is>
          <t>http://23.94.38.62/NlpGUXdtZHRQV3M0azMrNzFoeEdzMnFmSHd0KzlVS2VpRk0wbDcxNU1nWjJ1OVB3Q2RyMFJGUmN3cEh1alJKWWtjRUp3YWV5WGFZPQ.jpg</t>
        </is>
      </c>
      <c r="BE354" s="0" t="inlineStr">
        <is>
          <t>http://23.94.38.62/M0pteDB5azFnVEZqaGxWb0xCVkpMbVNVVDNOcmFHL0tKZVRoSldLSExHVjlmblBHZWc0TzVTTU9wR1o5ZkF4a0FnRThGaDU1eVJVPQ.jpg</t>
        </is>
      </c>
      <c r="BF354" s="0" t="inlineStr">
        <is>
          <t>http://23.94.38.62/enEycDltc0dpb21FVG9Xa3IzN202aTN4WEl1Q3lMV1BqQ3lZc0tkcDlwQVo3eHY5enhaYnVxZzNYR0pCTnJKTjFja0o2TFZETG00PQ.jpg</t>
        </is>
      </c>
      <c r="BG354" s="0" t="inlineStr">
        <is>
          <t>http://23.94.38.62/NG5PWkVFQkNqaTRiSFJ3M2w3amJ3NmJlRU5SdThlbzRTMytNOHlFN1R6d2hkSmIrWXNSaEpVSTVSK3lSVnRIWVBYaTVpNTc1ckdBPQ.jpg</t>
        </is>
      </c>
      <c r="BH354" s="0" t="inlineStr">
        <is>
          <t>http://23.94.38.62/OThIcWdtb1BrbUxSTHczVlFwSVYzZ3VhVnp6ZEZpUjMxVWp1VStxNFNCSEw1c0RnT0VDWFJxcnoxQURVUmlJc0d5Q1hwSzNUbEZZPQ.jpg</t>
        </is>
      </c>
      <c r="BI354" s="0" t="n"/>
      <c r="BJ354" s="0" t="inlineStr">
        <is>
          <t>http://23.94.38.62/c2tVOFpVZEVtZzZTVmYyemQ0Qkk0NGttdTY0Q0N1Y1R2Z0tJYk1TdnJxRGJCZ0E0aEFNdEpZN1pXWEc2K2ROQWdTUEZ2RGZ3aVVRPQ.jpg@100</t>
        </is>
      </c>
      <c r="BK354" s="0">
        <f>IF(ISBLANK(BJ354),BA354,BJ354)</f>
        <v/>
      </c>
      <c r="BL354" s="0" t="inlineStr">
        <is>
          <t>ZZP241107005</t>
        </is>
      </c>
      <c r="BN354" s="0" t="inlineStr">
        <is>
          <t>Acrylic Fake Nails Removable Nail Pcs Daily Wear Artificial Nails Nail Art Decorations</t>
        </is>
      </c>
      <c r="BO354" s="0" t="inlineStr">
        <is>
          <t>亚克力假指甲 可拆卸指甲 日常佩戴人造指甲 美甲装饰品</t>
        </is>
      </c>
      <c r="BP354" s="0" t="inlineStr">
        <is>
          <t>穿戴甲3D腮红渐变美甲</t>
        </is>
      </c>
      <c r="BQ354" s="0" t="inlineStr">
        <is>
          <t>Wearable 3D Blush Gradient Nail Art</t>
        </is>
      </c>
    </row>
    <row r="355" ht="50" customHeight="1" s="1">
      <c r="A355" s="0" t="inlineStr">
        <is>
          <t>WYD241107006</t>
        </is>
      </c>
      <c r="B355" s="0" t="inlineStr">
        <is>
          <t>Herunwer</t>
        </is>
      </c>
      <c r="C355" s="0" t="inlineStr">
        <is>
          <t>2WXX20250106</t>
        </is>
      </c>
      <c r="D355" s="0" t="inlineStr">
        <is>
          <t>-</t>
        </is>
      </c>
      <c r="F355" s="0">
        <f>C355&amp;D355&amp;A355&amp;D355&amp;B355</f>
        <v/>
      </c>
      <c r="G355" s="0">
        <f>C355&amp;D355&amp;E355&amp;D355&amp;B355</f>
        <v/>
      </c>
      <c r="J355" s="0">
        <f>BN355</f>
        <v/>
      </c>
      <c r="K355" s="0" t="inlineStr">
        <is>
          <t xml:space="preserve">Herunwer </t>
        </is>
      </c>
      <c r="L355" s="0">
        <f>K355&amp;J355</f>
        <v/>
      </c>
      <c r="M355" s="0">
        <f>LEN(L355)</f>
        <v/>
      </c>
      <c r="N355" s="0" t="inlineStr">
        <is>
          <t>Wearable Nail Tips Strawberry Bow False Nails Wearable Nails Removable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55" s="2">
        <f>IF(ISNUMBER(SEARCH("&lt;br&gt;Size",SUBSTITUTE(TRIM(N355),"&lt;br&gt; ","&lt;br&gt;"))),LEFT(SUBSTITUTE(TRIM(N355),"&lt;br&gt; ","&lt;br&gt;"),SEARCH("&lt;br&gt;Size",SUBSTITUTE(TRIM(N355),"&lt;br&gt; ","&lt;br&gt;"))-1),SUBSTITUTE(TRIM(N355),"&lt;br&gt; ","&lt;br&gt;"))</f>
        <v/>
      </c>
      <c r="P355" s="2">
        <f>IF(ISNUMBER(SEARCH("Size&lt;br&gt;US",O355)),LEFT(O355,SEARCH("Size&lt;br&gt;US",O355)-1),O355)</f>
        <v/>
      </c>
      <c r="Q355" s="2">
        <f>SUBSTITUTE(P355,"&lt;br&gt;",CHAR(10))</f>
        <v/>
      </c>
      <c r="R355" s="2">
        <f>REPLACE(Q355,1,FIND(CHAR(10),Q355),)</f>
        <v/>
      </c>
      <c r="S355" s="3">
        <f>REPLACE(R355,1,FIND(CHAR(10),R355),)</f>
        <v/>
      </c>
      <c r="T355" s="3">
        <f>REPLACE(S355,1,FIND(CHAR(10),S355),)</f>
        <v/>
      </c>
      <c r="U355" s="3">
        <f>REPLACE(T355,1,FIND(CHAR(10),T355),)</f>
        <v/>
      </c>
      <c r="V355" s="3">
        <f>REPLACE(U355,1,FIND(CHAR(10),U355),)</f>
        <v/>
      </c>
      <c r="W355" s="3">
        <f>REPLACE(V355,1,FIND(CHAR(10),V355),)</f>
        <v/>
      </c>
      <c r="X355" s="3">
        <f>REPLACE(W355,1,FIND(CHAR(10),W355),)</f>
        <v/>
      </c>
      <c r="Y355" s="2">
        <f>K355&amp;"【Service】 If you have any questions, please feel free to contact us and we will answer your questions as soon as possible."</f>
        <v/>
      </c>
      <c r="Z355" s="3" t="inlineStr">
        <is>
          <t>best gift</t>
        </is>
      </c>
      <c r="AA355" s="3">
        <f>LEFT(S355,FIND(CHAR(10),S355)-1)</f>
        <v/>
      </c>
      <c r="AB355" s="2">
        <f>LEFT(T355,FIND(CHAR(10),T355)-1)</f>
        <v/>
      </c>
      <c r="AC355" s="2">
        <f>LEFT(U355,FIND(CHAR(10),U355)-1)</f>
        <v/>
      </c>
      <c r="AD355" s="2">
        <f>LEFT(V355,FIND(CHAR(10),V355)-1)</f>
        <v/>
      </c>
      <c r="AE355" s="2">
        <f>LEFT(W355,FIND(CHAR(10),W355)-1)</f>
        <v/>
      </c>
      <c r="AF355" s="0" t="inlineStr">
        <is>
          <t>膏体,纸箱,信封件-US.UK.DE,信封件-US,信封件-FR,信封件-JP</t>
        </is>
      </c>
      <c r="AG355" s="0" t="inlineStr">
        <is>
          <t>multicolor</t>
        </is>
      </c>
      <c r="AH355" s="0" t="inlineStr">
        <is>
          <t>Free Size</t>
        </is>
      </c>
      <c r="AJ355" s="0" t="inlineStr">
        <is>
          <t>Plastic</t>
        </is>
      </c>
      <c r="AK355" s="0" t="inlineStr">
        <is>
          <t>塑料</t>
        </is>
      </c>
      <c r="AL355" s="0" t="inlineStr">
        <is>
          <t>4</t>
        </is>
      </c>
      <c r="AM355" s="0" t="inlineStr">
        <is>
          <t>25</t>
        </is>
      </c>
      <c r="AN355" s="5" t="n">
        <v>0.06</v>
      </c>
      <c r="AO355" s="0" t="n">
        <v>12.99</v>
      </c>
      <c r="AP355" s="0" t="n">
        <v>5.3</v>
      </c>
      <c r="AQ355" s="0" t="n">
        <v>4.99</v>
      </c>
      <c r="AR355" s="0">
        <f>IF(VALUE(TRIM(AM355))&lt;=100,"202411999000529084",IF(VALUE(TRIM(AM355))&lt;=200,"202411999000529085",IF(VALUE(TRIM(AM355))&lt;=300,"202411999000529087",IF(VALUE(TRIM(AM355))&lt;=400,"202411999000529089",IF(VALUE(TRIM(AM355))&lt;=500,"202411999000529090",IF(VALUE(TRIM(AM355))&lt;=1000,"202411999000532718","202411999000536024"))))))</f>
        <v/>
      </c>
      <c r="AU355" s="0" t="inlineStr">
        <is>
          <t>正常</t>
        </is>
      </c>
      <c r="BA355" s="0" t="inlineStr">
        <is>
          <t>http://23.94.38.62/bmFTVXJyQWU5Ky9peGJ0Q2prNjJWcjN2Zmd6eVk5Tno3R1YxTmVIRVRHZXJVM1BjQk00ZlJONk4zSzBud1JNb2trRXVnWDcvTERBPQ.jpg</t>
        </is>
      </c>
      <c r="BB355" s="0" t="inlineStr">
        <is>
          <t>http://23.94.38.62/bGdhZzAzdkQ3WUpHQktZa1E5cjcrN29zMzViSFJJakloUW1NU2VvcVU1RmNRQ01tU09xazZ1RkQxR29PWDViRm9QaEZvMVdpeEg0PQ.jpg</t>
        </is>
      </c>
      <c r="BC355" s="0" t="inlineStr">
        <is>
          <t>http://23.94.38.62/Q1NTcytOWS90YldIdFMybFJsdXVUdERXOTdtVk04MDhtN2VhL05XR1VPV21zUVl2WDdIWUFMbkhQeE9XL0ZRQjI5S01IbU1JSm1JPQ.jpg</t>
        </is>
      </c>
      <c r="BD355" s="0" t="inlineStr">
        <is>
          <t>http://23.94.38.62/c25Zcnd3Q2ZJRFUxMGlFUDdXckRySzBjYVJxWmsxR0pJTS9VV2dsMWh4QUM5Uy9NWU95a1c1ZnBjL3ZQa2NFUkwyR3BjWVQrWlNJPQ.jpg</t>
        </is>
      </c>
      <c r="BE355" s="0" t="inlineStr">
        <is>
          <t>http://23.94.38.62/TitSUytBR0ovdzBWQkl3amJWU3JObUFEaVJOY09RQXJ0N3AvVmZad1d5SG1sdnRTK0UxSUE3NmVXVnhjYmhpdGNEMGR5UUpWMGF3PQ.jpg</t>
        </is>
      </c>
      <c r="BF355" s="0" t="inlineStr">
        <is>
          <t>http://23.94.38.62/SnNvMUFQdjBxRWc5cCtyejRVRnpWQnlXM2lyeHQ4S21rYmZlTEhlMkIzVlpUaGkrMjNiVVdQNzVwdFVCdGQzV05pSUpCRVVtbmprPQ.jpg</t>
        </is>
      </c>
      <c r="BG355" s="0" t="n"/>
      <c r="BH355" s="0" t="n"/>
      <c r="BI355" s="0" t="n"/>
      <c r="BJ355" s="0" t="inlineStr">
        <is>
          <t>http://23.94.38.62/ZzhSTXVSRktpSCtlTFpxcUZrMGE5b3E2aE5DMDZPVzlYbXMycDZNeXlMTFZCdEh3dHN6TlB4NE9xTDluMmRaTk0vSllqeHRJRU9BPQ.jpg@100</t>
        </is>
      </c>
      <c r="BK355" s="0">
        <f>IF(ISBLANK(BJ355),BA355,BJ355)</f>
        <v/>
      </c>
      <c r="BL355" s="0" t="inlineStr">
        <is>
          <t>WYD241107006</t>
        </is>
      </c>
      <c r="BN355" s="0" t="inlineStr">
        <is>
          <t>Wearable Nail Tips Strawberry Bow False Nails Wearable Nails Removable Nail Tips</t>
        </is>
      </c>
      <c r="BO355" s="0" t="inlineStr">
        <is>
          <t>可穿戴指甲片 草莓蝴蝶结假指甲 可穿戴指甲 可拆卸指甲片</t>
        </is>
      </c>
      <c r="BP355" s="0" t="inlineStr">
        <is>
          <t>草莓蝴蝶结法式假指甲可拆卸美甲甲片24片</t>
        </is>
      </c>
      <c r="BQ355" s="0" t="inlineStr">
        <is>
          <t>Strawberry Bow French False Nails Detachable Nail Tips 24 Pieces</t>
        </is>
      </c>
    </row>
    <row r="356" ht="50" customHeight="1" s="1">
      <c r="A356" s="0" t="inlineStr">
        <is>
          <t>CQQ241108002</t>
        </is>
      </c>
      <c r="B356" s="0" t="inlineStr">
        <is>
          <t>Herunwer</t>
        </is>
      </c>
      <c r="C356" s="0" t="inlineStr">
        <is>
          <t>2WXX20250106</t>
        </is>
      </c>
      <c r="D356" s="0" t="inlineStr">
        <is>
          <t>-</t>
        </is>
      </c>
      <c r="E356" s="0" t="n"/>
      <c r="F356" s="0">
        <f>C356&amp;D356&amp;A356&amp;D356&amp;B356</f>
        <v/>
      </c>
      <c r="G356" s="0">
        <f>C356&amp;D356&amp;E356&amp;D356&amp;B356</f>
        <v/>
      </c>
      <c r="J356" s="0">
        <f>BN356</f>
        <v/>
      </c>
      <c r="K356" s="0" t="inlineStr">
        <is>
          <t xml:space="preserve">Herunwer </t>
        </is>
      </c>
      <c r="L356" s="0">
        <f>K356&amp;J356</f>
        <v/>
      </c>
      <c r="M356" s="0">
        <f>LEN(L356)</f>
        <v/>
      </c>
      <c r="N356"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6" s="2">
        <f>IF(ISNUMBER(SEARCH("&lt;br&gt;Size",SUBSTITUTE(TRIM(N356),"&lt;br&gt; ","&lt;br&gt;"))),LEFT(SUBSTITUTE(TRIM(N356),"&lt;br&gt; ","&lt;br&gt;"),SEARCH("&lt;br&gt;Size",SUBSTITUTE(TRIM(N356),"&lt;br&gt; ","&lt;br&gt;"))-1),SUBSTITUTE(TRIM(N356),"&lt;br&gt; ","&lt;br&gt;"))</f>
        <v/>
      </c>
      <c r="P356" s="2">
        <f>IF(ISNUMBER(SEARCH("Size&lt;br&gt;US",O356)),LEFT(O356,SEARCH("Size&lt;br&gt;US",O356)-1),O356)</f>
        <v/>
      </c>
      <c r="Q356" s="2">
        <f>SUBSTITUTE(P356,"&lt;br&gt;",CHAR(10))</f>
        <v/>
      </c>
      <c r="R356" s="2">
        <f>REPLACE(Q356,1,FIND(CHAR(10),Q356),)</f>
        <v/>
      </c>
      <c r="S356" s="3">
        <f>REPLACE(R356,1,FIND(CHAR(10),R356),)</f>
        <v/>
      </c>
      <c r="T356" s="3">
        <f>REPLACE(S356,1,FIND(CHAR(10),S356),)</f>
        <v/>
      </c>
      <c r="U356" s="3">
        <f>REPLACE(T356,1,FIND(CHAR(10),T356),)</f>
        <v/>
      </c>
      <c r="V356" s="3">
        <f>REPLACE(U356,1,FIND(CHAR(10),U356),)</f>
        <v/>
      </c>
      <c r="W356" s="3">
        <f>REPLACE(V356,1,FIND(CHAR(10),V356),)</f>
        <v/>
      </c>
      <c r="X356" s="3">
        <f>REPLACE(W356,1,FIND(CHAR(10),W356),)</f>
        <v/>
      </c>
      <c r="Y356" s="2">
        <f>K356&amp;"【Service】 If you have any questions, please feel free to contact us and we will answer your questions as soon as possible."</f>
        <v/>
      </c>
      <c r="Z356" s="3" t="inlineStr">
        <is>
          <t>best gift</t>
        </is>
      </c>
      <c r="AA356" s="3">
        <f>LEFT(S356,FIND(CHAR(10),S356)-1)</f>
        <v/>
      </c>
      <c r="AB356" s="2">
        <f>LEFT(T356,FIND(CHAR(10),T356)-1)</f>
        <v/>
      </c>
      <c r="AC356" s="2">
        <f>LEFT(U356,FIND(CHAR(10),U356)-1)</f>
        <v/>
      </c>
      <c r="AD356" s="2">
        <f>LEFT(V356,FIND(CHAR(10),V356)-1)</f>
        <v/>
      </c>
      <c r="AE356" s="2">
        <f>LEFT(W356,FIND(CHAR(10),W356)-1)</f>
        <v/>
      </c>
      <c r="AF356" s="0" t="inlineStr">
        <is>
          <t>圣诞节产品,纸箱,信封件-US.UK.DE,信封件-FR,信封件-JP,膏体,沃尔玛特供</t>
        </is>
      </c>
      <c r="AG356" s="0" t="inlineStr">
        <is>
          <t>multicolour</t>
        </is>
      </c>
      <c r="AH356" s="0" t="inlineStr">
        <is>
          <t>Free Size</t>
        </is>
      </c>
      <c r="AJ356" s="0" t="inlineStr">
        <is>
          <t>Plastic</t>
        </is>
      </c>
      <c r="AK356" s="0" t="inlineStr">
        <is>
          <t>塑料</t>
        </is>
      </c>
      <c r="AL356" s="0" t="inlineStr">
        <is>
          <t>4.29</t>
        </is>
      </c>
      <c r="AM356" s="0" t="inlineStr">
        <is>
          <t>16</t>
        </is>
      </c>
      <c r="AN356" s="5" t="n">
        <v>0.04</v>
      </c>
      <c r="AO356" s="0" t="n">
        <v>12.99</v>
      </c>
      <c r="AP356" s="0" t="n">
        <v>5.36</v>
      </c>
      <c r="AQ356" s="0" t="n">
        <v>4.99</v>
      </c>
      <c r="AR356" s="0">
        <f>IF(VALUE(TRIM(AM356))&lt;=100,"202411999000529084",IF(VALUE(TRIM(AM356))&lt;=200,"202411999000529085",IF(VALUE(TRIM(AM356))&lt;=300,"202411999000529087",IF(VALUE(TRIM(AM356))&lt;=400,"202411999000529089",IF(VALUE(TRIM(AM356))&lt;=500,"202411999000529090",IF(VALUE(TRIM(AM356))&lt;=1000,"202411999000532718","202411999000536024"))))))</f>
        <v/>
      </c>
      <c r="AU356" s="0" t="inlineStr">
        <is>
          <t>正常</t>
        </is>
      </c>
      <c r="BA356" s="0" t="inlineStr">
        <is>
          <t>http://23.94.38.62/SlNrUWtsZkFUUStCS0hKVUhSOWZiYW9NbkUwN3BaYWJ3SGxSZ1BUYnQ5QWtDWXZiK1pFSUlSZ1ZXaUJ0S3EySVZhaEFFbjdtcVVBPQ.jpg</t>
        </is>
      </c>
      <c r="BB356" s="0" t="inlineStr">
        <is>
          <t>http://23.94.38.62/SUVoMmxkQXZFMEIwaUV6MW5jOFY0YVhxOWVjaU1IY0p3NkJuNlFxY09mTDRSTko2aUZVS20zNXEzaHFEUEJ6dGxoVlo5ZEtrMStFPQ.jpg</t>
        </is>
      </c>
      <c r="BC356" s="0" t="inlineStr">
        <is>
          <t>http://23.94.38.62/OHJRR09CMUJhNkIrZ3g2ZXVyT3hYT2NUeWQwRkhPVkQ5ZmpGUE5VbzFmZDBaTG5aVFNqZG4rK1R3WFV1N1Y0eGMyalJuK1ZRTE1vPQ.jpg</t>
        </is>
      </c>
      <c r="BD356" s="0" t="inlineStr">
        <is>
          <t>http://23.94.38.62/bEV6OTF2VkFYYytpNjNEa1NOcEpCYm1iV2dwSGd6WXhLbGo5WFlob1BkeWZZR0ZmM0ZIZHNZa28vekFRNHZjZnhrTVhqZEEvM3FrPQ.jpg</t>
        </is>
      </c>
      <c r="BE356" s="0" t="inlineStr">
        <is>
          <t>http://23.94.38.62/OVdPVnVaV0pVZlM4azg4ejM0ZklBRmNKUlFERlBzVWhOU3phQktvaTVWaTBMczNvZ1JQdE14SCt6M2UrTWFNOGJ0SGFFK2hEZTFRPQ.jpg</t>
        </is>
      </c>
      <c r="BF356" s="0" t="inlineStr">
        <is>
          <t>http://23.94.38.62/TmxLcUdQeUlRQnBCZE53MjZlV0Fub1VuMjBxQ2JrRkU3SXM4b2dTa1BYR2huNHhFUUNhcFI3bmFoMVE3UjlGMUdNQlZoNG1taWZnPQ.jpg</t>
        </is>
      </c>
      <c r="BG356" s="0" t="inlineStr">
        <is>
          <t>http://23.94.38.62/dWtKZ04vWVJ0TnpJUGcrTHgzbGFTNFIvT1ptRWl1dDZ1MFd1TVBma0ZZbk1hMVd2ZjgyNjVPdzZibUpSYTdQRUxpUHdVcklLdWlVPQ.jpg</t>
        </is>
      </c>
      <c r="BH356" s="0" t="inlineStr">
        <is>
          <t>http://23.94.38.62/RVY5U3ZSNWlGVHhKMmtBaU5OVWZ4eHUya2prM2Z1UDR5N0dSY2gvVnVGZ1oxR3BjYXNsSFNqVG5UZUhXNExmZkVlUm81dXJhWGE4PQ.jpg</t>
        </is>
      </c>
      <c r="BI356" s="0" t="inlineStr">
        <is>
          <t>http://23.94.38.62/TnE2Ty8rR2x3RXNEREVpMnZsb2hCTk1LNTFIaTZqdzBJR2Y5VUVSV2JZOWR3dFM2VnlHdmpGTzNnMHRmTjl0c0hSLzBOQ29yT2JFPQ.jpg</t>
        </is>
      </c>
      <c r="BJ356" s="0" t="inlineStr">
        <is>
          <t>http://23.94.38.62/dTUwb3pvYXFITUljbUg5a0p4SVF6bWNSaTNHeUFFR05RMG9oNnpaRVpzQVZaQjVHYlJWZUpiSmxMQUxyc3ZMeUh3cURMUVJDN2ZrPQ.jpg@100</t>
        </is>
      </c>
      <c r="BK356" s="0">
        <f>IF(ISBLANK(BJ356),BA356,BJ356)</f>
        <v/>
      </c>
      <c r="BL356" s="0" t="inlineStr">
        <is>
          <t>CQQ241108002</t>
        </is>
      </c>
      <c r="BN356" s="0" t="inlineStr">
        <is>
          <t>Pack Of 24 Artificial Nails Short Christmas Press On Nails For Sticking Christmas False Nails Full Cover Artificial Nails With Nail Glue</t>
        </is>
      </c>
      <c r="BO356" s="0" t="inlineStr">
        <is>
          <t>24 片装圣诞短款假指甲按压式指甲用于粘贴圣诞假指甲全覆盖假指甲带指甲胶</t>
        </is>
      </c>
      <c r="BP356" s="0" t="inlineStr">
        <is>
          <t>短款方甲圣诞节闪粉墨绿色穿戴甲24片</t>
        </is>
      </c>
      <c r="BQ356" s="0" t="inlineStr">
        <is>
          <t>Short Square Nails Christmas Glitter Dark Green Wear Nails 24 Pieces</t>
        </is>
      </c>
    </row>
    <row r="357" ht="50" customHeight="1" s="1">
      <c r="A357" s="0" t="inlineStr">
        <is>
          <t>CQQ241108003</t>
        </is>
      </c>
      <c r="B357" s="0" t="inlineStr">
        <is>
          <t>Herunwer</t>
        </is>
      </c>
      <c r="C357" s="0" t="inlineStr">
        <is>
          <t>2WXX20250106</t>
        </is>
      </c>
      <c r="D357" s="0" t="inlineStr">
        <is>
          <t>-</t>
        </is>
      </c>
      <c r="E357" s="0" t="n"/>
      <c r="F357" s="0">
        <f>C357&amp;D357&amp;A357&amp;D357&amp;B357</f>
        <v/>
      </c>
      <c r="G357" s="0">
        <f>C357&amp;D357&amp;E357&amp;D357&amp;B357</f>
        <v/>
      </c>
      <c r="J357" s="0">
        <f>BN357</f>
        <v/>
      </c>
      <c r="K357" s="0" t="inlineStr">
        <is>
          <t xml:space="preserve">Herunwer </t>
        </is>
      </c>
      <c r="L357" s="0">
        <f>K357&amp;J357</f>
        <v/>
      </c>
      <c r="M357" s="0">
        <f>LEN(L357)</f>
        <v/>
      </c>
      <c r="N357"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7" s="2">
        <f>IF(ISNUMBER(SEARCH("&lt;br&gt;Size",SUBSTITUTE(TRIM(N357),"&lt;br&gt; ","&lt;br&gt;"))),LEFT(SUBSTITUTE(TRIM(N357),"&lt;br&gt; ","&lt;br&gt;"),SEARCH("&lt;br&gt;Size",SUBSTITUTE(TRIM(N357),"&lt;br&gt; ","&lt;br&gt;"))-1),SUBSTITUTE(TRIM(N357),"&lt;br&gt; ","&lt;br&gt;"))</f>
        <v/>
      </c>
      <c r="P357" s="2">
        <f>IF(ISNUMBER(SEARCH("Size&lt;br&gt;US",O357)),LEFT(O357,SEARCH("Size&lt;br&gt;US",O357)-1),O357)</f>
        <v/>
      </c>
      <c r="Q357" s="2">
        <f>SUBSTITUTE(P357,"&lt;br&gt;",CHAR(10))</f>
        <v/>
      </c>
      <c r="R357" s="2">
        <f>REPLACE(Q357,1,FIND(CHAR(10),Q357),)</f>
        <v/>
      </c>
      <c r="S357" s="3">
        <f>REPLACE(R357,1,FIND(CHAR(10),R357),)</f>
        <v/>
      </c>
      <c r="T357" s="3">
        <f>REPLACE(S357,1,FIND(CHAR(10),S357),)</f>
        <v/>
      </c>
      <c r="U357" s="3">
        <f>REPLACE(T357,1,FIND(CHAR(10),T357),)</f>
        <v/>
      </c>
      <c r="V357" s="3">
        <f>REPLACE(U357,1,FIND(CHAR(10),U357),)</f>
        <v/>
      </c>
      <c r="W357" s="3">
        <f>REPLACE(V357,1,FIND(CHAR(10),V357),)</f>
        <v/>
      </c>
      <c r="X357" s="3">
        <f>REPLACE(W357,1,FIND(CHAR(10),W357),)</f>
        <v/>
      </c>
      <c r="Y357" s="2">
        <f>K357&amp;"【Service】 If you have any questions, please feel free to contact us and we will answer your questions as soon as possible."</f>
        <v/>
      </c>
      <c r="Z357" s="3" t="inlineStr">
        <is>
          <t>best gift</t>
        </is>
      </c>
      <c r="AA357" s="3">
        <f>LEFT(S357,FIND(CHAR(10),S357)-1)</f>
        <v/>
      </c>
      <c r="AB357" s="2">
        <f>LEFT(T357,FIND(CHAR(10),T357)-1)</f>
        <v/>
      </c>
      <c r="AC357" s="2">
        <f>LEFT(U357,FIND(CHAR(10),U357)-1)</f>
        <v/>
      </c>
      <c r="AD357" s="2">
        <f>LEFT(V357,FIND(CHAR(10),V357)-1)</f>
        <v/>
      </c>
      <c r="AE357" s="2">
        <f>LEFT(W357,FIND(CHAR(10),W357)-1)</f>
        <v/>
      </c>
      <c r="AF357" s="0" t="inlineStr">
        <is>
          <t>圣诞节产品,纸箱,信封件-US.UK.DE,信封件-FR,信封件-JP,膏体</t>
        </is>
      </c>
      <c r="AG357" s="0" t="inlineStr">
        <is>
          <t>multicolour</t>
        </is>
      </c>
      <c r="AH357" s="0" t="inlineStr">
        <is>
          <t>Free Size</t>
        </is>
      </c>
      <c r="AJ357" s="0" t="inlineStr">
        <is>
          <t>Plastic</t>
        </is>
      </c>
      <c r="AK357" s="0" t="inlineStr">
        <is>
          <t>塑料</t>
        </is>
      </c>
      <c r="AL357" s="0" t="inlineStr">
        <is>
          <t>4.29</t>
        </is>
      </c>
      <c r="AM357" s="0" t="inlineStr">
        <is>
          <t>14</t>
        </is>
      </c>
      <c r="AN357" s="5" t="n">
        <v>0.03</v>
      </c>
      <c r="AO357" s="0" t="n">
        <v>12.99</v>
      </c>
      <c r="AP357" s="0" t="n">
        <v>5.36</v>
      </c>
      <c r="AQ357" s="0" t="n">
        <v>4.99</v>
      </c>
      <c r="AR357" s="0">
        <f>IF(VALUE(TRIM(AM357))&lt;=100,"202411999000529084",IF(VALUE(TRIM(AM357))&lt;=200,"202411999000529085",IF(VALUE(TRIM(AM357))&lt;=300,"202411999000529087",IF(VALUE(TRIM(AM357))&lt;=400,"202411999000529089",IF(VALUE(TRIM(AM357))&lt;=500,"202411999000529090",IF(VALUE(TRIM(AM357))&lt;=1000,"202411999000532718","202411999000536024"))))))</f>
        <v/>
      </c>
      <c r="AU357" s="0" t="inlineStr">
        <is>
          <t>正常</t>
        </is>
      </c>
      <c r="BA357" s="0" t="inlineStr">
        <is>
          <t>http://23.94.38.62/ZGRuZ2hHT3d2YWRvcStaaVZ6ZEVQSGY1anhCMkNlemJrbHZ5TllSR0JYMHF0RFFadmFTeFVMUXRIcmMvcWlSdlNFQS80bEN1bkUwPQ.jpg</t>
        </is>
      </c>
      <c r="BB357" s="0" t="inlineStr">
        <is>
          <t>http://23.94.38.62/K3pvRjdDbnRpdmhCVndSczZWUTIxVjdDVVRjL3lsQ2M1WE5adnp5WHdtYnVUaENKRkN2QU9aOGdkb0d2Nm0xYkx0NVV3Nm11V0hvPQ.jpg</t>
        </is>
      </c>
      <c r="BC357" s="0" t="inlineStr">
        <is>
          <t>http://23.94.38.62/d3I3a0lwcTd3bUhlS1FZN3FMWDk2RHdoOWN0SUhnV2xTL0I5dnJpUUd4bGdwbUkyQ1JKSU9lSzQxT2pHaFJFRkczdFo3N2dkb05RPQ.jpg</t>
        </is>
      </c>
      <c r="BD357" s="0" t="inlineStr">
        <is>
          <t>http://23.94.38.62/dHY4dmhMOGxPTUsxZklzUms4SnFycUlUelFlcWt3MGlEN2J1Mk9OV3VoSVRkMkc5V29yQmplUEVDSUtRSkpRaC9ZZUh1a3hwU3RjPQ.jpg</t>
        </is>
      </c>
      <c r="BE357" s="0" t="inlineStr">
        <is>
          <t>http://23.94.38.62/N0tJdnI1VnNjSjgxNGo5ZDlFMXFNaHUzb3JvaERBK2VNQVFxRWJtTzZHd0xnTEZCS0VOcHRhUlBHdU5YOHV0cXhoUFd4cE1zNGR3PQ.jpg</t>
        </is>
      </c>
      <c r="BF357" s="0" t="inlineStr">
        <is>
          <t>http://23.94.38.62/b08zRzJPSnY2bTNaNjBiNm5CeVhlQy8zN1Z2bEptQmJPOWJLN25jT2lQcHBLeVNRMXk0NzJmaGo3cElGSHRlMnlIUFljTC9KSjZNPQ.jpg</t>
        </is>
      </c>
      <c r="BG357" s="0" t="inlineStr">
        <is>
          <t>http://23.94.38.62/bWlFdmVYODRrYVFXSUR3S2h1NThEYnlFbTZoa3N2YjdMM2psdktFRzVyY1NNMzFNb1p6cXNzZ09wL2NsK2hTZkx1d20zdGt4YUtZPQ.jpg</t>
        </is>
      </c>
      <c r="BH357" s="0" t="inlineStr">
        <is>
          <t>http://23.94.38.62/WEdqWXdOeTQwa0l4bGtsVHFLcnRqNEtscG1YR09UOVM1UHlnTFYxazZjSWdlbk52YVIrVnJOVC95UXhCcFpLS3hjekJxRC8weXEwPQ.jpg</t>
        </is>
      </c>
      <c r="BI357" s="0" t="n"/>
      <c r="BJ357" s="0" t="inlineStr">
        <is>
          <t>http://23.94.38.62/dTB3Z3RWNzREWHlUK3poQTFUZFBub1pEQStod0N4VHZtbWpvNmxqNTVrcVpTZkpjdFFVbU9Mci9lNm5KK05UbWxjeGoxUHh1SUZ3PQ.jpg@100</t>
        </is>
      </c>
      <c r="BK357" s="0">
        <f>IF(ISBLANK(BJ357),BA357,BJ357)</f>
        <v/>
      </c>
      <c r="BL357" s="0" t="inlineStr">
        <is>
          <t>CQQ241108003</t>
        </is>
      </c>
      <c r="BN357" s="0" t="inlineStr">
        <is>
          <t>Pack Of 24 Artificial Nails Short Christmas Press On Nails For Sticking Christmas False Nails Full Cover Artificial Nails With Nail Glue</t>
        </is>
      </c>
      <c r="BO357" s="0" t="inlineStr">
        <is>
          <t>24 片装圣诞短款假指甲按压式指甲用于粘贴圣诞假指甲全覆盖假指甲带指甲胶</t>
        </is>
      </c>
      <c r="BP357" s="0" t="inlineStr">
        <is>
          <t>短款方甲圣诞节可爱雪人穿戴甲24片</t>
        </is>
      </c>
      <c r="BQ357" s="0" t="inlineStr">
        <is>
          <t>Short Square Nails Christmas Cute Snowman Wear Nails 24 Pieces</t>
        </is>
      </c>
    </row>
    <row r="358" ht="50" customHeight="1" s="1">
      <c r="A358" s="0" t="inlineStr">
        <is>
          <t>CQQ241112006</t>
        </is>
      </c>
      <c r="B358" s="0" t="inlineStr">
        <is>
          <t>Herunwer</t>
        </is>
      </c>
      <c r="C358" s="0" t="inlineStr">
        <is>
          <t>2WXX20250106</t>
        </is>
      </c>
      <c r="D358" s="0" t="inlineStr">
        <is>
          <t>-</t>
        </is>
      </c>
      <c r="E358" s="0" t="n"/>
      <c r="F358" s="0">
        <f>C358&amp;D358&amp;A358&amp;D358&amp;B358</f>
        <v/>
      </c>
      <c r="G358" s="0">
        <f>C358&amp;D358&amp;E358&amp;D358&amp;B358</f>
        <v/>
      </c>
      <c r="J358" s="0">
        <f>BN358</f>
        <v/>
      </c>
      <c r="K358" s="0" t="inlineStr">
        <is>
          <t xml:space="preserve">Herunwer </t>
        </is>
      </c>
      <c r="L358" s="0">
        <f>K358&amp;J358</f>
        <v/>
      </c>
      <c r="M358" s="0">
        <f>LEN(L358)</f>
        <v/>
      </c>
      <c r="N358"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8" s="2">
        <f>IF(ISNUMBER(SEARCH("&lt;br&gt;Size",SUBSTITUTE(TRIM(N358),"&lt;br&gt; ","&lt;br&gt;"))),LEFT(SUBSTITUTE(TRIM(N358),"&lt;br&gt; ","&lt;br&gt;"),SEARCH("&lt;br&gt;Size",SUBSTITUTE(TRIM(N358),"&lt;br&gt; ","&lt;br&gt;"))-1),SUBSTITUTE(TRIM(N358),"&lt;br&gt; ","&lt;br&gt;"))</f>
        <v/>
      </c>
      <c r="P358" s="2">
        <f>IF(ISNUMBER(SEARCH("Size&lt;br&gt;US",O358)),LEFT(O358,SEARCH("Size&lt;br&gt;US",O358)-1),O358)</f>
        <v/>
      </c>
      <c r="Q358" s="2">
        <f>SUBSTITUTE(P358,"&lt;br&gt;",CHAR(10))</f>
        <v/>
      </c>
      <c r="R358" s="2">
        <f>REPLACE(Q358,1,FIND(CHAR(10),Q358),)</f>
        <v/>
      </c>
      <c r="S358" s="3">
        <f>REPLACE(R358,1,FIND(CHAR(10),R358),)</f>
        <v/>
      </c>
      <c r="T358" s="3">
        <f>REPLACE(S358,1,FIND(CHAR(10),S358),)</f>
        <v/>
      </c>
      <c r="U358" s="3">
        <f>REPLACE(T358,1,FIND(CHAR(10),T358),)</f>
        <v/>
      </c>
      <c r="V358" s="3">
        <f>REPLACE(U358,1,FIND(CHAR(10),U358),)</f>
        <v/>
      </c>
      <c r="W358" s="3">
        <f>REPLACE(V358,1,FIND(CHAR(10),V358),)</f>
        <v/>
      </c>
      <c r="X358" s="3">
        <f>REPLACE(W358,1,FIND(CHAR(10),W358),)</f>
        <v/>
      </c>
      <c r="Y358" s="2">
        <f>K358&amp;"【Service】 If you have any questions, please feel free to contact us and we will answer your questions as soon as possible."</f>
        <v/>
      </c>
      <c r="Z358" s="3" t="inlineStr">
        <is>
          <t>best gift</t>
        </is>
      </c>
      <c r="AA358" s="3">
        <f>LEFT(S358,FIND(CHAR(10),S358)-1)</f>
        <v/>
      </c>
      <c r="AB358" s="2">
        <f>LEFT(T358,FIND(CHAR(10),T358)-1)</f>
        <v/>
      </c>
      <c r="AC358" s="2">
        <f>LEFT(U358,FIND(CHAR(10),U358)-1)</f>
        <v/>
      </c>
      <c r="AD358" s="2">
        <f>LEFT(V358,FIND(CHAR(10),V358)-1)</f>
        <v/>
      </c>
      <c r="AE358" s="2">
        <f>LEFT(W358,FIND(CHAR(10),W358)-1)</f>
        <v/>
      </c>
      <c r="AF358" s="0" t="inlineStr">
        <is>
          <t>圣诞节产品,纸箱,插画,信封件-US.UK.DE,信封件-FR,信封件-JP,膏体</t>
        </is>
      </c>
      <c r="AG358" s="0" t="inlineStr">
        <is>
          <t>multicolour</t>
        </is>
      </c>
      <c r="AH358" s="0" t="inlineStr">
        <is>
          <t>Free Size</t>
        </is>
      </c>
      <c r="AJ358" s="0" t="inlineStr">
        <is>
          <t>Plastic</t>
        </is>
      </c>
      <c r="AK358" s="0" t="inlineStr">
        <is>
          <t>塑料</t>
        </is>
      </c>
      <c r="AL358" s="0" t="inlineStr">
        <is>
          <t>4.1</t>
        </is>
      </c>
      <c r="AM358" s="0" t="inlineStr">
        <is>
          <t>30</t>
        </is>
      </c>
      <c r="AN358" s="5" t="n">
        <v>0.07000000000000001</v>
      </c>
      <c r="AO358" s="0" t="n">
        <v>12.99</v>
      </c>
      <c r="AP358" s="0" t="n">
        <v>5.32</v>
      </c>
      <c r="AQ358" s="0" t="n">
        <v>4.99</v>
      </c>
      <c r="AR358" s="0">
        <f>IF(VALUE(TRIM(AM358))&lt;=100,"202411999000529084",IF(VALUE(TRIM(AM358))&lt;=200,"202411999000529085",IF(VALUE(TRIM(AM358))&lt;=300,"202411999000529087",IF(VALUE(TRIM(AM358))&lt;=400,"202411999000529089",IF(VALUE(TRIM(AM358))&lt;=500,"202411999000529090",IF(VALUE(TRIM(AM358))&lt;=1000,"202411999000532718","202411999000536024"))))))</f>
        <v/>
      </c>
      <c r="AU358" s="0" t="inlineStr">
        <is>
          <t>正常</t>
        </is>
      </c>
      <c r="BA358" s="0" t="inlineStr">
        <is>
          <t>http://23.94.38.62/SkU5cXo4K29jRHMrbFRWbkttQms0NlFxbnFHdVJVWkUrWFViRVdnUWpnaHY1UlorQlA3cmJHUmZDUVByMFVjT3pkWnFxWVpYYmdJPQ.jpg</t>
        </is>
      </c>
      <c r="BB358" s="0" t="inlineStr">
        <is>
          <t>http://23.94.38.62/cU83Q2wwNkQ0a2xrRXBjbHdhOXF6SSswaTJESFJhajhEak9OcDIrOUhMVW9DT2RtUmRyT2ljWkQvTXVLRURrMHR2NTRMMlp3MVJBPQ.jpg</t>
        </is>
      </c>
      <c r="BC358" s="0" t="inlineStr">
        <is>
          <t>http://23.94.38.62/SFA3Yng5VlgrRDFSM2pVb3Bmc3RmOWV2aE9ySTJPdVF5eUZZY0VKTjFLQXN2ZG5XbkJOVWRCaHNhTVk5VHI2UXI0cTQvcXNPbFRnPQ.jpg</t>
        </is>
      </c>
      <c r="BD358" s="0" t="inlineStr">
        <is>
          <t>http://23.94.38.62/SUlyUmpOZ2lCUndnQ1BGZE1hT1JaM2k2UzR4ZldZSnl4TXRnU0tOQjFncmpSSC9PMHc5bU1VeHZvektaKzBBTTNBVE9HT21ldktFPQ.jpg</t>
        </is>
      </c>
      <c r="BE358" s="0" t="inlineStr">
        <is>
          <t>http://23.94.38.62/TG9HLzhxZGRVT0tITVlISUQwZ2RXRmNLL3NHWUhUdExiQTBPbk9IMXh1UkZJWFJ1RnA1U1ppSjc3Si8xRGxtdTlRVFhLd1ppSFZVPQ.jpg</t>
        </is>
      </c>
      <c r="BF358" s="0" t="inlineStr">
        <is>
          <t>http://23.94.38.62/WnZ4eDNsVk5ETzhmNUpUeDFhTUpkKzFkbnBwUFdtcWJtTEJMRXhKdFlWdzVUVHRDVEJJMHlLbThadzJmakJnTzdqTVlHb2xFYzVVPQ.jpg</t>
        </is>
      </c>
      <c r="BG358" s="0" t="inlineStr">
        <is>
          <t>http://23.94.38.62/b0hjNElYTElLVzFFNWQwSlVKd0tVNjhOZ1p3cGgrQVRPSzhYMWJ2NmRTM2FsNjhuUWtJRDNrbUJwcTJWTXhRaUVHLzNuYW1DTlhJPQ.jpg</t>
        </is>
      </c>
      <c r="BH358" s="0" t="inlineStr">
        <is>
          <t>http://23.94.38.62/Q3d0c0ZaQnBvdlJyd0Q3SmFOZXMzTktCeGFWQ3dXM3Q2c1g4L2FOYVMxbUJ4VFdPd1ZRbk9SQms4SUI0c29oVGZZYkVoWTJCK2Q4PQ.jpg</t>
        </is>
      </c>
      <c r="BI358" s="0" t="n"/>
      <c r="BJ358" s="0" t="inlineStr">
        <is>
          <t>http://23.94.38.62/aWMzTERQTHFsUGlJKzB1KytDVWxSVXhGdkpKNUFrL1pCc2FKNkFNTGU2Uk9KblpKUHhnRnhmNFBhU3Zqb3ZoMWdnc0RiUWJoRmtRPQ.jpg@100</t>
        </is>
      </c>
      <c r="BK358" s="0">
        <f>IF(ISBLANK(BJ358),BA358,BJ358)</f>
        <v/>
      </c>
      <c r="BL358" s="0" t="inlineStr">
        <is>
          <t>CQQ241112006</t>
        </is>
      </c>
      <c r="BN358" s="0" t="inlineStr">
        <is>
          <t>Pack Of 24 Artificial Nails Short Christmas Press On Nails For Sticking Christmas False Nails Full Cover Artificial Nails With Nail Glue</t>
        </is>
      </c>
      <c r="BO358" s="0" t="inlineStr">
        <is>
          <t>24 片装圣诞短款假指甲按压式指甲用于粘贴圣诞假指甲全覆盖假指甲带指甲胶</t>
        </is>
      </c>
      <c r="BP358" s="0" t="inlineStr">
        <is>
          <t>圣诞节圣诞树雪花墨绿色穿戴甲24片</t>
        </is>
      </c>
      <c r="BQ358" s="0" t="inlineStr">
        <is>
          <t>Christmas Tree Snowflake Dark Green Wearable Nail 24 Pieces</t>
        </is>
      </c>
    </row>
    <row r="359" ht="50" customHeight="1" s="1">
      <c r="A359" s="0" t="inlineStr">
        <is>
          <t>CQQ241112007</t>
        </is>
      </c>
      <c r="B359" s="0" t="inlineStr">
        <is>
          <t>Herunwer</t>
        </is>
      </c>
      <c r="C359" s="0" t="inlineStr">
        <is>
          <t>2WXX20250106</t>
        </is>
      </c>
      <c r="D359" s="0" t="inlineStr">
        <is>
          <t>-</t>
        </is>
      </c>
      <c r="E359" s="0" t="n"/>
      <c r="F359" s="0">
        <f>C359&amp;D359&amp;A359&amp;D359&amp;B359</f>
        <v/>
      </c>
      <c r="G359" s="0">
        <f>C359&amp;D359&amp;E359&amp;D359&amp;B359</f>
        <v/>
      </c>
      <c r="J359" s="0">
        <f>BN359</f>
        <v/>
      </c>
      <c r="K359" s="0" t="inlineStr">
        <is>
          <t xml:space="preserve">Herunwer </t>
        </is>
      </c>
      <c r="L359" s="0">
        <f>K359&amp;J359</f>
        <v/>
      </c>
      <c r="M359" s="0">
        <f>LEN(L359)</f>
        <v/>
      </c>
      <c r="N359"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59" s="2">
        <f>IF(ISNUMBER(SEARCH("&lt;br&gt;Size",SUBSTITUTE(TRIM(N359),"&lt;br&gt; ","&lt;br&gt;"))),LEFT(SUBSTITUTE(TRIM(N359),"&lt;br&gt; ","&lt;br&gt;"),SEARCH("&lt;br&gt;Size",SUBSTITUTE(TRIM(N359),"&lt;br&gt; ","&lt;br&gt;"))-1),SUBSTITUTE(TRIM(N359),"&lt;br&gt; ","&lt;br&gt;"))</f>
        <v/>
      </c>
      <c r="P359" s="2">
        <f>IF(ISNUMBER(SEARCH("Size&lt;br&gt;US",O359)),LEFT(O359,SEARCH("Size&lt;br&gt;US",O359)-1),O359)</f>
        <v/>
      </c>
      <c r="Q359" s="2">
        <f>SUBSTITUTE(P359,"&lt;br&gt;",CHAR(10))</f>
        <v/>
      </c>
      <c r="R359" s="2">
        <f>REPLACE(Q359,1,FIND(CHAR(10),Q359),)</f>
        <v/>
      </c>
      <c r="S359" s="3">
        <f>REPLACE(R359,1,FIND(CHAR(10),R359),)</f>
        <v/>
      </c>
      <c r="T359" s="3">
        <f>REPLACE(S359,1,FIND(CHAR(10),S359),)</f>
        <v/>
      </c>
      <c r="U359" s="3">
        <f>REPLACE(T359,1,FIND(CHAR(10),T359),)</f>
        <v/>
      </c>
      <c r="V359" s="3">
        <f>REPLACE(U359,1,FIND(CHAR(10),U359),)</f>
        <v/>
      </c>
      <c r="W359" s="3">
        <f>REPLACE(V359,1,FIND(CHAR(10),V359),)</f>
        <v/>
      </c>
      <c r="X359" s="3">
        <f>REPLACE(W359,1,FIND(CHAR(10),W359),)</f>
        <v/>
      </c>
      <c r="Y359" s="2">
        <f>K359&amp;"【Service】 If you have any questions, please feel free to contact us and we will answer your questions as soon as possible."</f>
        <v/>
      </c>
      <c r="Z359" s="3" t="inlineStr">
        <is>
          <t>best gift</t>
        </is>
      </c>
      <c r="AA359" s="3">
        <f>LEFT(S359,FIND(CHAR(10),S359)-1)</f>
        <v/>
      </c>
      <c r="AB359" s="2">
        <f>LEFT(T359,FIND(CHAR(10),T359)-1)</f>
        <v/>
      </c>
      <c r="AC359" s="2">
        <f>LEFT(U359,FIND(CHAR(10),U359)-1)</f>
        <v/>
      </c>
      <c r="AD359" s="2">
        <f>LEFT(V359,FIND(CHAR(10),V359)-1)</f>
        <v/>
      </c>
      <c r="AE359" s="2">
        <f>LEFT(W359,FIND(CHAR(10),W359)-1)</f>
        <v/>
      </c>
      <c r="AF359" s="0" t="inlineStr">
        <is>
          <t>圣诞节产品,纸箱,插画,信封件-US.UK.DE,信封件-FR,信封件-JP,膏体</t>
        </is>
      </c>
      <c r="AG359" s="0" t="inlineStr">
        <is>
          <t>multicolour</t>
        </is>
      </c>
      <c r="AH359" s="0" t="inlineStr">
        <is>
          <t>Free Size</t>
        </is>
      </c>
      <c r="AJ359" s="0" t="inlineStr">
        <is>
          <t>Plastic</t>
        </is>
      </c>
      <c r="AK359" s="0" t="inlineStr">
        <is>
          <t>塑料</t>
        </is>
      </c>
      <c r="AL359" s="0" t="inlineStr">
        <is>
          <t>4.29</t>
        </is>
      </c>
      <c r="AM359" s="0" t="inlineStr">
        <is>
          <t>14</t>
        </is>
      </c>
      <c r="AN359" s="5" t="n">
        <v>0.03</v>
      </c>
      <c r="AO359" s="0" t="n">
        <v>12.99</v>
      </c>
      <c r="AP359" s="0" t="n">
        <v>5.36</v>
      </c>
      <c r="AQ359" s="0" t="n">
        <v>4.99</v>
      </c>
      <c r="AR359" s="0">
        <f>IF(VALUE(TRIM(AM359))&lt;=100,"202411999000529084",IF(VALUE(TRIM(AM359))&lt;=200,"202411999000529085",IF(VALUE(TRIM(AM359))&lt;=300,"202411999000529087",IF(VALUE(TRIM(AM359))&lt;=400,"202411999000529089",IF(VALUE(TRIM(AM359))&lt;=500,"202411999000529090",IF(VALUE(TRIM(AM359))&lt;=1000,"202411999000532718","202411999000536024"))))))</f>
        <v/>
      </c>
      <c r="AU359" s="0" t="inlineStr">
        <is>
          <t>正常</t>
        </is>
      </c>
      <c r="BA359" s="0" t="inlineStr">
        <is>
          <t>http://23.94.38.62/eFhuMGN4N2xLdXpET25sUzVSZEFXNVdtQVhGUStvbGVMbTFHbC8yYy95ZnhKUFBVekRCK3lDcnJERE05VldPOE1qWm9UREpGUVk4PQ.jpg</t>
        </is>
      </c>
      <c r="BB359" s="0" t="inlineStr">
        <is>
          <t>http://23.94.38.62/Vi80Vk8xTTF1eTROemEvYzJSQzUvRUorVE5aQ3ZaQmwzU25Zc05Ya09Uazl0RXpOV2I2K3B5dURyYVB2Wit3QThpbkF0SXpQWEljPQ.jpg</t>
        </is>
      </c>
      <c r="BC359" s="0" t="inlineStr">
        <is>
          <t>http://23.94.38.62/OU5jVVY5VnRZNGdRRDA3c3A5QTh6NDVlMEhWVFF1OUFaWERzeWVSTm1UUkxCd2RONE9tTzl6clBjajdaUk1BK2dqN2xFSWFCT3NnPQ.jpg</t>
        </is>
      </c>
      <c r="BD359" s="0" t="inlineStr">
        <is>
          <t>http://23.94.38.62/bzk2U0d2amRSK25JRzdiYkVQWWlYeThlclB6T3BGb1p5WkhtcHhLbWh5MWtSUWU2MEIrNzljVzJPUEJPaWQvMm9xT1doM3VNSldFPQ.jpg</t>
        </is>
      </c>
      <c r="BE359" s="0" t="inlineStr">
        <is>
          <t>http://23.94.38.62/UG1RWW1YTWFRMmZtMnFwQ2RhQ0V1aGpEc00rdG92K0hzMExsN29qWk1Hek1XZkFqQkRNL0NyVVJwT1B2R2xJcVRqTnNYV1UwSHBjPQ.jpg</t>
        </is>
      </c>
      <c r="BF359" s="0" t="inlineStr">
        <is>
          <t>http://23.94.38.62/eXdqU0xyUTIzSmJnWXoyVnFvVWNnUmFua2FmV0FEUHRMQm5UU1FLK1hncCtKVEJVZTN2SWU2cmtkU0MyTjFVNWR4ZktZOFBEa3RVPQ.jpg</t>
        </is>
      </c>
      <c r="BG359" s="0" t="inlineStr">
        <is>
          <t>http://23.94.38.62/TWJVZ3gySWN0cElQYXFKVDlucXRXWFF3YTdRYXhJTzlQWnhsMlVhSVMvdDNiUUVBeTQyRjcwTUZDTnBUMFJkU2hhSkRGMERjdWxnPQ.jpg</t>
        </is>
      </c>
      <c r="BH359" s="0" t="inlineStr">
        <is>
          <t>http://23.94.38.62/WmcvMHFOeVJxZCtGZU1SNjFLQlVIUEo0bDRjdzJXMjdxYkxuOTR4M2dFK1BySkd5dmRwMmdQd210djN3eGU0ek1oN2Zjbmo3aDRvPQ.jpg</t>
        </is>
      </c>
      <c r="BI359" s="0" t="n"/>
      <c r="BJ359" s="0" t="inlineStr">
        <is>
          <t>http://23.94.38.62/MEZSUW43b0o1b2xHbHIyZEJJaGRmM0hrcDJXVWVadjJ6VVhVakFhMENDVWZ6bVhZWDNCYk9vMmhmdDcvTkFiVEE4Y1hpNUpqSXlJPQ.jpg@100</t>
        </is>
      </c>
      <c r="BK359" s="0">
        <f>IF(ISBLANK(BJ359),BA359,BJ359)</f>
        <v/>
      </c>
      <c r="BL359" s="0" t="inlineStr">
        <is>
          <t>CQQ241112007</t>
        </is>
      </c>
      <c r="BN359" s="0" t="inlineStr">
        <is>
          <t>Pack Of 24 Artificial Nails Short Christmas Press On Nails For Sticking Christmas False Nails Full Cover Artificial Nails With Nail Glue</t>
        </is>
      </c>
      <c r="BO359" s="0" t="inlineStr">
        <is>
          <t>24 片装圣诞短款假指甲按压式指甲用于粘贴圣诞假指甲全覆盖假指甲带指甲胶</t>
        </is>
      </c>
      <c r="BP359" s="0" t="inlineStr">
        <is>
          <t>圣诞节圣诞树雪花大方甲穿戴甲24片</t>
        </is>
      </c>
      <c r="BQ359" s="0" t="inlineStr">
        <is>
          <t>Christmas Tree Snowflake Large Square Nail Wear 24 Pieces</t>
        </is>
      </c>
    </row>
    <row r="360" ht="50" customHeight="1" s="1">
      <c r="A360" s="0" t="inlineStr">
        <is>
          <t>CQQ241112008</t>
        </is>
      </c>
      <c r="B360" s="0" t="inlineStr">
        <is>
          <t>Herunwer</t>
        </is>
      </c>
      <c r="C360" s="0" t="inlineStr">
        <is>
          <t>2WXX20250106</t>
        </is>
      </c>
      <c r="D360" s="0" t="inlineStr">
        <is>
          <t>-</t>
        </is>
      </c>
      <c r="F360" s="0">
        <f>C360&amp;D360&amp;A360&amp;D360&amp;B360</f>
        <v/>
      </c>
      <c r="G360" s="0">
        <f>C360&amp;D360&amp;E360&amp;D360&amp;B360</f>
        <v/>
      </c>
      <c r="J360" s="0">
        <f>BN360</f>
        <v/>
      </c>
      <c r="K360" s="0" t="inlineStr">
        <is>
          <t xml:space="preserve">Herunwer </t>
        </is>
      </c>
      <c r="L360" s="0">
        <f>K360&amp;J360</f>
        <v/>
      </c>
      <c r="M360" s="0">
        <f>LEN(L360)</f>
        <v/>
      </c>
      <c r="N360"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0" s="2">
        <f>IF(ISNUMBER(SEARCH("&lt;br&gt;Size",SUBSTITUTE(TRIM(N360),"&lt;br&gt; ","&lt;br&gt;"))),LEFT(SUBSTITUTE(TRIM(N360),"&lt;br&gt; ","&lt;br&gt;"),SEARCH("&lt;br&gt;Size",SUBSTITUTE(TRIM(N360),"&lt;br&gt; ","&lt;br&gt;"))-1),SUBSTITUTE(TRIM(N360),"&lt;br&gt; ","&lt;br&gt;"))</f>
        <v/>
      </c>
      <c r="P360" s="2">
        <f>IF(ISNUMBER(SEARCH("Size&lt;br&gt;US",O360)),LEFT(O360,SEARCH("Size&lt;br&gt;US",O360)-1),O360)</f>
        <v/>
      </c>
      <c r="Q360" s="2">
        <f>SUBSTITUTE(P360,"&lt;br&gt;",CHAR(10))</f>
        <v/>
      </c>
      <c r="R360" s="2">
        <f>REPLACE(Q360,1,FIND(CHAR(10),Q360),)</f>
        <v/>
      </c>
      <c r="S360" s="3">
        <f>REPLACE(R360,1,FIND(CHAR(10),R360),)</f>
        <v/>
      </c>
      <c r="T360" s="3">
        <f>REPLACE(S360,1,FIND(CHAR(10),S360),)</f>
        <v/>
      </c>
      <c r="U360" s="3">
        <f>REPLACE(T360,1,FIND(CHAR(10),T360),)</f>
        <v/>
      </c>
      <c r="V360" s="3">
        <f>REPLACE(U360,1,FIND(CHAR(10),U360),)</f>
        <v/>
      </c>
      <c r="W360" s="3">
        <f>REPLACE(V360,1,FIND(CHAR(10),V360),)</f>
        <v/>
      </c>
      <c r="X360" s="3">
        <f>REPLACE(W360,1,FIND(CHAR(10),W360),)</f>
        <v/>
      </c>
      <c r="Y360" s="2">
        <f>K360&amp;"【Service】 If you have any questions, please feel free to contact us and we will answer your questions as soon as possible."</f>
        <v/>
      </c>
      <c r="Z360" s="3" t="inlineStr">
        <is>
          <t>best gift</t>
        </is>
      </c>
      <c r="AA360" s="3">
        <f>LEFT(S360,FIND(CHAR(10),S360)-1)</f>
        <v/>
      </c>
      <c r="AB360" s="2">
        <f>LEFT(T360,FIND(CHAR(10),T360)-1)</f>
        <v/>
      </c>
      <c r="AC360" s="2">
        <f>LEFT(U360,FIND(CHAR(10),U360)-1)</f>
        <v/>
      </c>
      <c r="AD360" s="2">
        <f>LEFT(V360,FIND(CHAR(10),V360)-1)</f>
        <v/>
      </c>
      <c r="AE360" s="2">
        <f>LEFT(W360,FIND(CHAR(10),W360)-1)</f>
        <v/>
      </c>
      <c r="AF360" s="0" t="inlineStr">
        <is>
          <t>圣诞节产品,纸箱,插画,信封件-US.UK.DE,信封件-FR,信封件-JP,膏体,沃尔玛特供</t>
        </is>
      </c>
      <c r="AG360" s="0" t="inlineStr">
        <is>
          <t>multicolour</t>
        </is>
      </c>
      <c r="AH360" s="0" t="inlineStr">
        <is>
          <t>Free Size</t>
        </is>
      </c>
      <c r="AJ360" s="0" t="inlineStr">
        <is>
          <t>Plastic</t>
        </is>
      </c>
      <c r="AK360" s="0" t="inlineStr">
        <is>
          <t>塑料</t>
        </is>
      </c>
      <c r="AL360" s="0" t="inlineStr">
        <is>
          <t>4.29</t>
        </is>
      </c>
      <c r="AM360" s="0" t="inlineStr">
        <is>
          <t>14</t>
        </is>
      </c>
      <c r="AN360" s="5" t="n">
        <v>0.03</v>
      </c>
      <c r="AO360" s="0" t="n">
        <v>12.99</v>
      </c>
      <c r="AP360" s="0" t="n">
        <v>5.36</v>
      </c>
      <c r="AQ360" s="0" t="n">
        <v>4.99</v>
      </c>
      <c r="AR360" s="0">
        <f>IF(VALUE(TRIM(AM360))&lt;=100,"202411999000529084",IF(VALUE(TRIM(AM360))&lt;=200,"202411999000529085",IF(VALUE(TRIM(AM360))&lt;=300,"202411999000529087",IF(VALUE(TRIM(AM360))&lt;=400,"202411999000529089",IF(VALUE(TRIM(AM360))&lt;=500,"202411999000529090",IF(VALUE(TRIM(AM360))&lt;=1000,"202411999000532718","202411999000536024"))))))</f>
        <v/>
      </c>
      <c r="AU360" s="0" t="inlineStr">
        <is>
          <t>正常</t>
        </is>
      </c>
      <c r="BA360" s="0" t="inlineStr">
        <is>
          <t>http://23.94.38.62/Yk9hcVU3dURRcTUvMzBvbk94M2RrYUFwT0xlRXczTU5LczRJbXpPSWI2dDZHQ1AxSDdieklha2ozdmFJMERUc2xVY1YwOXJSRHdrPQ.jpg</t>
        </is>
      </c>
      <c r="BB360" s="0" t="inlineStr">
        <is>
          <t>http://23.94.38.62/NTRZZERYTVh5VTU3MmI3bzZ4R0ZCYnMwbnVaR2s2VVNiNDFwVndodVorME1pcC9HNnJBSDNCMU0vZ2RKQ2FnUzRBaVRDOGkrZklvPQ.jpg</t>
        </is>
      </c>
      <c r="BC360" s="0" t="inlineStr">
        <is>
          <t>http://23.94.38.62/dmVUbC92OURYUUZuZjgyQ2ZGc0pjUjlBdCtOTktsUGxqb0d0cFFWMVo2NjJuM1ZDM1IzdG05SnhuaHFXVkhWUTZ0UW1sR2dDaDk4PQ.jpg</t>
        </is>
      </c>
      <c r="BD360" s="0" t="inlineStr">
        <is>
          <t>http://23.94.38.62/ZTlqTVlkYnZEb3k1MzJGMmtNbCttVmo3YWZNdExKU21vRklDeGJkOVNFK05pS0pFMkEyY2hlVnlWRVRTMm9VOWxsS3hhdmtMaXVnPQ.jpg</t>
        </is>
      </c>
      <c r="BE360" s="0" t="inlineStr">
        <is>
          <t>http://23.94.38.62/WVhSOGQ4eVZEaXNXU2ZMMEQ1bWg2Qjg3OFZUOTM3QU5oMlNJZTcvZSsrd0l4UlpySW1YaStTeW9BbzhDY0hQR1VEbzhPOHFEZExzPQ.jpg</t>
        </is>
      </c>
      <c r="BF360" s="0" t="inlineStr">
        <is>
          <t>http://23.94.38.62/ZHk4ck96cDJCdzdxcENUbjQyWXlFUzNRZ1U5bFdqOENjZlBCdXo1T3NNSVZQN2FOWGpHWDI5V1BWSlBBU2NscCtOWGR3TnhZUFNjPQ.jpg</t>
        </is>
      </c>
      <c r="BG360" s="0" t="inlineStr">
        <is>
          <t>http://23.94.38.62/di80dzg0ZjJTYlRuLzZJOW43eXdUQVJOQm1Sa0RyNlJpSnBUMDFOaElyUkdPSWxpclExVG92QkdaaTlobks4U2d0TEl0TTVqSTI4PQ.jpg</t>
        </is>
      </c>
      <c r="BH360" s="0" t="inlineStr">
        <is>
          <t>http://23.94.38.62/ZDNudWNpcWllamZuQ2xCblBiUGVNdDN5eFgxeTJKbjR3OGhVM2NITDgxa2M0am1IWUF4L1dqTlBwYTlkN1lOOHJyZWE2REJhYWdFPQ.jpg</t>
        </is>
      </c>
      <c r="BI360" s="0" t="n"/>
      <c r="BJ360" s="0" t="inlineStr">
        <is>
          <t>http://23.94.38.62/d1kwc1V6UWR1bXR4NWxrWDByVk9Gd0dYSWFxb0F3dDVXQVFhb1U1K08wUmtrTXV3VkNjbXNwcGQ4bnBDWVZTZjY3SGUyMTFpeUtjPQ.jpg@100</t>
        </is>
      </c>
      <c r="BK360" s="0">
        <f>IF(ISBLANK(BJ360),BA360,BJ360)</f>
        <v/>
      </c>
      <c r="BL360" s="0" t="inlineStr">
        <is>
          <t>CQQ241112008</t>
        </is>
      </c>
      <c r="BN360" s="0" t="inlineStr">
        <is>
          <t>Pack Of 24 Artificial Nails Short Christmas Press On Nails For Sticking Christmas False Nails Full Cover Artificial Nails With Nail Glue</t>
        </is>
      </c>
      <c r="BO360" s="0" t="inlineStr">
        <is>
          <t>24 片装圣诞短款假指甲按压式指甲用于粘贴圣诞假指甲全覆盖假指甲带指甲胶</t>
        </is>
      </c>
      <c r="BP360" s="0" t="inlineStr">
        <is>
          <t>圣诞节圣诞树雪花闪粉不规则条纹穿戴甲24片</t>
        </is>
      </c>
      <c r="BQ360" s="0" t="inlineStr">
        <is>
          <t>Christmas Tree Snowflake Glitter Irregular Stripes Wearable Nail 24 Pieces</t>
        </is>
      </c>
    </row>
    <row r="361" ht="50" customHeight="1" s="1">
      <c r="A361" s="0" t="inlineStr">
        <is>
          <t>WYD241114001</t>
        </is>
      </c>
      <c r="B361" s="0" t="inlineStr">
        <is>
          <t>Herunwer</t>
        </is>
      </c>
      <c r="C361" s="0" t="inlineStr">
        <is>
          <t>2WXX20250106</t>
        </is>
      </c>
      <c r="D361" s="0" t="inlineStr">
        <is>
          <t>-</t>
        </is>
      </c>
      <c r="E361" s="0" t="n"/>
      <c r="F361" s="0">
        <f>C361&amp;D361&amp;A361&amp;D361&amp;B361</f>
        <v/>
      </c>
      <c r="G361" s="0">
        <f>C361&amp;D361&amp;E361&amp;D361&amp;B361</f>
        <v/>
      </c>
      <c r="J361" s="0">
        <f>BN361</f>
        <v/>
      </c>
      <c r="K361" s="0" t="inlineStr">
        <is>
          <t xml:space="preserve">Herunwer </t>
        </is>
      </c>
      <c r="L361" s="0">
        <f>K361&amp;J361</f>
        <v/>
      </c>
      <c r="M361" s="0">
        <f>LEN(L361)</f>
        <v/>
      </c>
      <c r="N361" s="0" t="inlineStr">
        <is>
          <t>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1" s="2">
        <f>IF(ISNUMBER(SEARCH("&lt;br&gt;Size",SUBSTITUTE(TRIM(N361),"&lt;br&gt; ","&lt;br&gt;"))),LEFT(SUBSTITUTE(TRIM(N361),"&lt;br&gt; ","&lt;br&gt;"),SEARCH("&lt;br&gt;Size",SUBSTITUTE(TRIM(N361),"&lt;br&gt; ","&lt;br&gt;"))-1),SUBSTITUTE(TRIM(N361),"&lt;br&gt; ","&lt;br&gt;"))</f>
        <v/>
      </c>
      <c r="P361" s="2">
        <f>IF(ISNUMBER(SEARCH("Size&lt;br&gt;US",O361)),LEFT(O361,SEARCH("Size&lt;br&gt;US",O361)-1),O361)</f>
        <v/>
      </c>
      <c r="Q361" s="2">
        <f>SUBSTITUTE(P361,"&lt;br&gt;",CHAR(10))</f>
        <v/>
      </c>
      <c r="R361" s="2">
        <f>REPLACE(Q361,1,FIND(CHAR(10),Q361),)</f>
        <v/>
      </c>
      <c r="S361" s="3">
        <f>REPLACE(R361,1,FIND(CHAR(10),R361),)</f>
        <v/>
      </c>
      <c r="T361" s="3">
        <f>REPLACE(S361,1,FIND(CHAR(10),S361),)</f>
        <v/>
      </c>
      <c r="U361" s="3">
        <f>REPLACE(T361,1,FIND(CHAR(10),T361),)</f>
        <v/>
      </c>
      <c r="V361" s="3">
        <f>REPLACE(U361,1,FIND(CHAR(10),U361),)</f>
        <v/>
      </c>
      <c r="W361" s="3">
        <f>REPLACE(V361,1,FIND(CHAR(10),V361),)</f>
        <v/>
      </c>
      <c r="X361" s="3">
        <f>REPLACE(W361,1,FIND(CHAR(10),W361),)</f>
        <v/>
      </c>
      <c r="Y361" s="2">
        <f>K361&amp;"【Service】 If you have any questions, please feel free to contact us and we will answer your questions as soon as possible."</f>
        <v/>
      </c>
      <c r="Z361" s="3" t="inlineStr">
        <is>
          <t>best gift</t>
        </is>
      </c>
      <c r="AA361" s="3">
        <f>LEFT(S361,FIND(CHAR(10),S361)-1)</f>
        <v/>
      </c>
      <c r="AB361" s="2">
        <f>LEFT(T361,FIND(CHAR(10),T361)-1)</f>
        <v/>
      </c>
      <c r="AC361" s="2">
        <f>LEFT(U361,FIND(CHAR(10),U361)-1)</f>
        <v/>
      </c>
      <c r="AD361" s="2">
        <f>LEFT(V361,FIND(CHAR(10),V361)-1)</f>
        <v/>
      </c>
      <c r="AE361" s="2">
        <f>LEFT(W361,FIND(CHAR(10),W361)-1)</f>
        <v/>
      </c>
      <c r="AF361" s="0" t="inlineStr">
        <is>
          <t>膏体,纸箱,信封件-US.UK.DE,信封件-US,信封件-FR,信封件-JP</t>
        </is>
      </c>
      <c r="AG361" s="0" t="inlineStr">
        <is>
          <t>multicolor</t>
        </is>
      </c>
      <c r="AH361" s="0" t="inlineStr">
        <is>
          <t>Free Size</t>
        </is>
      </c>
      <c r="AJ361" s="0" t="inlineStr">
        <is>
          <t>Plastic</t>
        </is>
      </c>
      <c r="AK361" s="0" t="inlineStr">
        <is>
          <t>塑料</t>
        </is>
      </c>
      <c r="AL361" s="0" t="inlineStr">
        <is>
          <t>4.5</t>
        </is>
      </c>
      <c r="AM361" s="0" t="inlineStr">
        <is>
          <t>18</t>
        </is>
      </c>
      <c r="AN361" s="5" t="n">
        <v>0.04</v>
      </c>
      <c r="AO361" s="0" t="n">
        <v>13.99</v>
      </c>
      <c r="AP361" s="0" t="n">
        <v>5.4</v>
      </c>
      <c r="AQ361" s="0" t="n">
        <v>4.99</v>
      </c>
      <c r="AR361" s="0">
        <f>IF(VALUE(TRIM(AM361))&lt;=100,"202411999000529084",IF(VALUE(TRIM(AM361))&lt;=200,"202411999000529085",IF(VALUE(TRIM(AM361))&lt;=300,"202411999000529087",IF(VALUE(TRIM(AM361))&lt;=400,"202411999000529089",IF(VALUE(TRIM(AM361))&lt;=500,"202411999000529090",IF(VALUE(TRIM(AM361))&lt;=1000,"202411999000532718","202411999000536024"))))))</f>
        <v/>
      </c>
      <c r="AU361" s="0" t="inlineStr">
        <is>
          <t>正常</t>
        </is>
      </c>
      <c r="BA361" s="0" t="inlineStr">
        <is>
          <t>http://23.94.38.62/VGlIRGRhNjVrVTNLR0lmdjBDSFFzeTRWUUh6eVRBQzQwOUM0dnRtTUVmSVN0SE9OdzVnYU1saHBaRWR3eXhtdnEyZ1Z2Q3prWVprPQ.jpg</t>
        </is>
      </c>
      <c r="BB361" s="0" t="inlineStr">
        <is>
          <t>http://23.94.38.62/cjR2L3NsTDRCREVZUFNLZXVidlFRTTF1R3lPUVZjNTlQMDBPdldacXNkUmVScnZIbzBKaGRsWVU4OHdzUGpZNXdRblQyUTNHR0p3PQ.jpg</t>
        </is>
      </c>
      <c r="BC361" s="0" t="inlineStr">
        <is>
          <t>http://23.94.38.62/TjFTNmJqV1pEWnl0N0p4LzRGRUNlKzRIcWxxNXpSQlVMTHRGWHE2NS9EMmVVSnpxQWNOOGJ5T0pUQmEwZU5kNGx2UjI5NU9Ca3V3PQ.jpg</t>
        </is>
      </c>
      <c r="BD361" s="0" t="inlineStr">
        <is>
          <t>http://23.94.38.62/NDFpbUhpMDN4YzczQW5lblN5MlFaMGFEaXRrQVY5NFV5bnpRRnVhbEVtQW5NbmNBWFlIMWV3TExEUHNkMDBNTlZJM3FuL3FYeThVPQ.jpg</t>
        </is>
      </c>
      <c r="BE361" s="0" t="inlineStr">
        <is>
          <t>http://23.94.38.62/TTNHcXJ1cndlbFVYNEorYW8wTDYyQWttSk9Yd2Z0aXFWeHozNnJiOXpHZEtUZXk5dThlajl2MU9DYmIvMzBmV05QeWkwL0Y3QUFRPQ.jpg</t>
        </is>
      </c>
      <c r="BF361" s="0" t="inlineStr">
        <is>
          <t>http://23.94.38.62/cExKaXQ3eWcwOXdQaFlNTGN5Y0RXTi9YYWtwdEk3M1dWeHg4ZHZpR3JvSExiQXdPak9uU250bktYMUwvcmViR25Dc2dMcFk1TGZVPQ.jpg</t>
        </is>
      </c>
      <c r="BG361" s="0" t="n"/>
      <c r="BH361" s="0" t="n"/>
      <c r="BI361" s="0" t="n"/>
      <c r="BJ361" s="0" t="inlineStr">
        <is>
          <t>http://23.94.38.62/WGZTZldydzVySUdtSzEzTXFxdHlGUVVKWDhEYWcxQ2syQVBRMUI4cU5oUk5xbFhzZDVoSy9ISEFrekowWS9iT2FEelhzMUQ2RzRFPQ.jpg@100</t>
        </is>
      </c>
      <c r="BK361" s="0">
        <f>IF(ISBLANK(BJ361),BA361,BJ361)</f>
        <v/>
      </c>
      <c r="BL361" s="0" t="inlineStr">
        <is>
          <t>WYD241114001</t>
        </is>
      </c>
      <c r="BN361" s="0" t="inlineStr">
        <is>
          <t>Rose Heart Wear Nail Art Nail Art Water Drop Nail Art</t>
        </is>
      </c>
      <c r="BO361" s="0" t="inlineStr">
        <is>
          <t>玫瑰心形美甲 美甲水滴美甲</t>
        </is>
      </c>
      <c r="BP361" s="0" t="inlineStr">
        <is>
          <t>玫瑰爱心情人节穿戴甲美甲片24片</t>
        </is>
      </c>
      <c r="BQ361" s="0" t="inlineStr">
        <is>
          <t>Rose Heart Valentine'S Day Wear Nail Art 24 Pieces</t>
        </is>
      </c>
    </row>
    <row r="362" ht="50" customHeight="1" s="1">
      <c r="A362" s="0" t="inlineStr">
        <is>
          <t>CCT241115001</t>
        </is>
      </c>
      <c r="B362" s="0" t="inlineStr">
        <is>
          <t>Herunwer</t>
        </is>
      </c>
      <c r="C362" s="0" t="inlineStr">
        <is>
          <t>2WXX20250106</t>
        </is>
      </c>
      <c r="D362" s="0" t="inlineStr">
        <is>
          <t>-</t>
        </is>
      </c>
      <c r="E362" s="0" t="n"/>
      <c r="F362" s="0">
        <f>C362&amp;D362&amp;A362&amp;D362&amp;B362</f>
        <v/>
      </c>
      <c r="G362" s="0">
        <f>C362&amp;D362&amp;E362&amp;D362&amp;B362</f>
        <v/>
      </c>
      <c r="J362" s="0">
        <f>BN362</f>
        <v/>
      </c>
      <c r="K362" s="0" t="inlineStr">
        <is>
          <t xml:space="preserve">Herunwer </t>
        </is>
      </c>
      <c r="L362" s="0">
        <f>K362&amp;J362</f>
        <v/>
      </c>
      <c r="M362" s="0">
        <f>LEN(L362)</f>
        <v/>
      </c>
      <c r="N362" s="0" t="inlineStr">
        <is>
          <t>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t>
        </is>
      </c>
      <c r="O362" s="2">
        <f>IF(ISNUMBER(SEARCH("&lt;br&gt;Size",SUBSTITUTE(TRIM(N362),"&lt;br&gt; ","&lt;br&gt;"))),LEFT(SUBSTITUTE(TRIM(N362),"&lt;br&gt; ","&lt;br&gt;"),SEARCH("&lt;br&gt;Size",SUBSTITUTE(TRIM(N362),"&lt;br&gt; ","&lt;br&gt;"))-1),SUBSTITUTE(TRIM(N362),"&lt;br&gt; ","&lt;br&gt;"))</f>
        <v/>
      </c>
      <c r="P362" s="2">
        <f>IF(ISNUMBER(SEARCH("Size&lt;br&gt;US",O362)),LEFT(O362,SEARCH("Size&lt;br&gt;US",O362)-1),O362)</f>
        <v/>
      </c>
      <c r="Q362" s="2">
        <f>SUBSTITUTE(P362,"&lt;br&gt;",CHAR(10))</f>
        <v/>
      </c>
      <c r="R362" s="2">
        <f>REPLACE(Q362,1,FIND(CHAR(10),Q362),)</f>
        <v/>
      </c>
      <c r="S362" s="3">
        <f>REPLACE(R362,1,FIND(CHAR(10),R362),)</f>
        <v/>
      </c>
      <c r="T362" s="3">
        <f>REPLACE(S362,1,FIND(CHAR(10),S362),)</f>
        <v/>
      </c>
      <c r="U362" s="3">
        <f>REPLACE(T362,1,FIND(CHAR(10),T362),)</f>
        <v/>
      </c>
      <c r="V362" s="3">
        <f>REPLACE(U362,1,FIND(CHAR(10),U362),)</f>
        <v/>
      </c>
      <c r="W362" s="3">
        <f>REPLACE(V362,1,FIND(CHAR(10),V362),)</f>
        <v/>
      </c>
      <c r="X362" s="3">
        <f>REPLACE(W362,1,FIND(CHAR(10),W362),)</f>
        <v/>
      </c>
      <c r="Y362" s="2">
        <f>K362&amp;"【Service】 If you have any questions, please feel free to contact us and we will answer your questions as soon as possible."</f>
        <v/>
      </c>
      <c r="Z362" s="3" t="inlineStr">
        <is>
          <t>best gift</t>
        </is>
      </c>
      <c r="AA362" s="3">
        <f>LEFT(S362,FIND(CHAR(10),S362)-1)</f>
        <v/>
      </c>
      <c r="AB362" s="2">
        <f>LEFT(T362,FIND(CHAR(10),T362)-1)</f>
        <v/>
      </c>
      <c r="AC362" s="2">
        <f>LEFT(U362,FIND(CHAR(10),U362)-1)</f>
        <v/>
      </c>
      <c r="AD362" s="2">
        <f>LEFT(V362,FIND(CHAR(10),V362)-1)</f>
        <v/>
      </c>
      <c r="AE362" s="2">
        <f>LEFT(W362,FIND(CHAR(10),W362)-1)</f>
        <v/>
      </c>
      <c r="AF362" s="0" t="inlineStr">
        <is>
          <t>纸箱,信封件-US.UK.DE,信封件-FR,信封件-JP</t>
        </is>
      </c>
      <c r="AG362" s="0" t="inlineStr">
        <is>
          <t>white</t>
        </is>
      </c>
      <c r="AH362" s="0" t="inlineStr">
        <is>
          <t>Free Size</t>
        </is>
      </c>
      <c r="AJ362" s="0" t="inlineStr">
        <is>
          <t>Plastic</t>
        </is>
      </c>
      <c r="AK362" s="0" t="inlineStr">
        <is>
          <t>塑料</t>
        </is>
      </c>
      <c r="AL362" s="0" t="inlineStr">
        <is>
          <t>4.2</t>
        </is>
      </c>
      <c r="AM362" s="0" t="inlineStr">
        <is>
          <t>14</t>
        </is>
      </c>
      <c r="AN362" s="5" t="n">
        <v>0.03</v>
      </c>
      <c r="AO362" s="0" t="n">
        <v>12.99</v>
      </c>
      <c r="AP362" s="0" t="n">
        <v>5.34</v>
      </c>
      <c r="AQ362" s="0" t="n">
        <v>4.99</v>
      </c>
      <c r="AR362" s="0">
        <f>IF(VALUE(TRIM(AM362))&lt;=100,"202411999000529084",IF(VALUE(TRIM(AM362))&lt;=200,"202411999000529085",IF(VALUE(TRIM(AM362))&lt;=300,"202411999000529087",IF(VALUE(TRIM(AM362))&lt;=400,"202411999000529089",IF(VALUE(TRIM(AM362))&lt;=500,"202411999000529090",IF(VALUE(TRIM(AM362))&lt;=1000,"202411999000532718","202411999000536024"))))))</f>
        <v/>
      </c>
      <c r="AU362" s="0" t="inlineStr">
        <is>
          <t>正常</t>
        </is>
      </c>
      <c r="BA362" s="0" t="inlineStr">
        <is>
          <t>http://23.94.38.62/WVpzQXZCQlFZeDhManduTVM2TnRFeHlrQ1FTWUZ2ZkVTalNwc09zNHFHaU5YU3d3em4zL2FhRVNrdXZXbi82czVvbHl6Qjlkb1kwPQ.jpg</t>
        </is>
      </c>
      <c r="BB362" s="0" t="inlineStr">
        <is>
          <t>http://23.94.38.62/OWZTcTRIMzg3WUJWVnBUU0EyTDhoNUh5VU1qazNRdi9ORU1XNXNxUkQwN0JJNGNCcE5xQ0ZsdDVnT2J2NmdiVEhEejZDZjN0K3IwPQ.jpg</t>
        </is>
      </c>
      <c r="BC362" s="0" t="inlineStr">
        <is>
          <t>http://23.94.38.62/ZnBzM3lMcjg0MU1qSXZaQy80N0tqSXNaZGtaM2NvKzlMMzFVRjJ6UXNIUWY0M3BNTndVOEx0RXJEaFlDWGVaZUpjRCtlYkNnZmRFPQ.jpg</t>
        </is>
      </c>
      <c r="BD362" s="0" t="inlineStr">
        <is>
          <t>http://23.94.38.62/Sm0xK3dQUlpkVjFBR1J0RHVDZmpnRkZzZDVjSkJ2MDVXSk55aHF5cHZXdEl6c05pWDFqQXh3bjNhT1RicnpSWWpjeDVVck9tRUVBPQ.jpg</t>
        </is>
      </c>
      <c r="BE362" s="0" t="inlineStr">
        <is>
          <t>http://23.94.38.62/RmtGSm4yZ2JhRkVnSzZYemp1SGhQWktuQ2hVeGJvbWNTQTJtWndFWVNmaHVNakZVTzZIcTVsZS9qeERuZkZpQnBwei8rdE0wNXg4PQ.jpg</t>
        </is>
      </c>
      <c r="BF362" s="0" t="inlineStr">
        <is>
          <t>http://23.94.38.62/Y0k2UitJazJqV3ZXa0VTWGxzSTh0VkhZS1B3b1pRcUUwb0tOQVNESUhvOEVtZjNrNGRJa1Fyb3VoekxtSm9EL1N0RmFoZnloT3dVPQ.jpg</t>
        </is>
      </c>
      <c r="BG362" s="0" t="inlineStr">
        <is>
          <t>http://23.94.38.62/enlXQkdZZ3VjdkxkdHlpWUowdDFmYStYTEdWTWZRa2JLZ3IvR2pGTXR0Sm40RXRXcmRkcmxCTThrYzVlalVlZGVKcXhvQ1BkUnhFPQ.jpg</t>
        </is>
      </c>
      <c r="BH362" s="0" t="n"/>
      <c r="BI362" s="0" t="n"/>
      <c r="BJ362" s="0" t="inlineStr">
        <is>
          <t>http://23.94.38.62/cmZFdExhUXI3STMwSGVNRGs4SEF6Vm01ME1JSW4wcXZvUkZUVVl2RzRpOExsVkxXcU1lbERkZ1FaNmduUDRjNVBCVk52SFZCbEZnPQ.jpg@100</t>
        </is>
      </c>
      <c r="BK362" s="0">
        <f>IF(ISBLANK(BJ362),BA362,BJ362)</f>
        <v/>
      </c>
      <c r="BL362" s="0" t="inlineStr">
        <is>
          <t>CCT241115001</t>
        </is>
      </c>
      <c r="BN362" s="0" t="inlineStr">
        <is>
          <t>Santa Claus Of Short Red And White Snowflakes Cute Reindeer Nail Art Wearing 24PC +Gel</t>
        </is>
      </c>
      <c r="BO362" s="0" t="inlineStr">
        <is>
          <t>圣诞老人短款红白雪花可爱驯鹿美甲 24 件 + 凝胶</t>
        </is>
      </c>
      <c r="BP362" s="0" t="inlineStr">
        <is>
          <t>美甲片穿戴甲+果冻胶</t>
        </is>
      </c>
      <c r="BQ362" s="0" t="inlineStr">
        <is>
          <t>Nail Art Wearing Nail + Jelly Glue</t>
        </is>
      </c>
    </row>
    <row r="363" ht="50" customHeight="1" s="1">
      <c r="A363" s="0" t="inlineStr">
        <is>
          <t>CQQ241118004</t>
        </is>
      </c>
      <c r="B363" s="0" t="inlineStr">
        <is>
          <t>Herunwer</t>
        </is>
      </c>
      <c r="C363" s="0" t="inlineStr">
        <is>
          <t>2WXX20250106</t>
        </is>
      </c>
      <c r="D363" s="0" t="inlineStr">
        <is>
          <t>-</t>
        </is>
      </c>
      <c r="E363" s="0" t="n"/>
      <c r="F363" s="0">
        <f>C363&amp;D363&amp;A363&amp;D363&amp;B363</f>
        <v/>
      </c>
      <c r="G363" s="0">
        <f>C363&amp;D363&amp;E363&amp;D363&amp;B363</f>
        <v/>
      </c>
      <c r="J363" s="0">
        <f>BN363</f>
        <v/>
      </c>
      <c r="K363" s="0" t="inlineStr">
        <is>
          <t xml:space="preserve">Herunwer </t>
        </is>
      </c>
      <c r="L363" s="0">
        <f>K363&amp;J363</f>
        <v/>
      </c>
      <c r="M363" s="0">
        <f>LEN(L363)</f>
        <v/>
      </c>
      <c r="N363"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3" s="2">
        <f>IF(ISNUMBER(SEARCH("&lt;br&gt;Size",SUBSTITUTE(TRIM(N363),"&lt;br&gt; ","&lt;br&gt;"))),LEFT(SUBSTITUTE(TRIM(N363),"&lt;br&gt; ","&lt;br&gt;"),SEARCH("&lt;br&gt;Size",SUBSTITUTE(TRIM(N363),"&lt;br&gt; ","&lt;br&gt;"))-1),SUBSTITUTE(TRIM(N363),"&lt;br&gt; ","&lt;br&gt;"))</f>
        <v/>
      </c>
      <c r="P363" s="2">
        <f>IF(ISNUMBER(SEARCH("Size&lt;br&gt;US",O363)),LEFT(O363,SEARCH("Size&lt;br&gt;US",O363)-1),O363)</f>
        <v/>
      </c>
      <c r="Q363" s="2">
        <f>SUBSTITUTE(P363,"&lt;br&gt;",CHAR(10))</f>
        <v/>
      </c>
      <c r="R363" s="2">
        <f>REPLACE(Q363,1,FIND(CHAR(10),Q363),)</f>
        <v/>
      </c>
      <c r="S363" s="3">
        <f>REPLACE(R363,1,FIND(CHAR(10),R363),)</f>
        <v/>
      </c>
      <c r="T363" s="3">
        <f>REPLACE(S363,1,FIND(CHAR(10),S363),)</f>
        <v/>
      </c>
      <c r="U363" s="3">
        <f>REPLACE(T363,1,FIND(CHAR(10),T363),)</f>
        <v/>
      </c>
      <c r="V363" s="3">
        <f>REPLACE(U363,1,FIND(CHAR(10),U363),)</f>
        <v/>
      </c>
      <c r="W363" s="3">
        <f>REPLACE(V363,1,FIND(CHAR(10),V363),)</f>
        <v/>
      </c>
      <c r="X363" s="3">
        <f>REPLACE(W363,1,FIND(CHAR(10),W363),)</f>
        <v/>
      </c>
      <c r="Y363" s="2">
        <f>K363&amp;"【Service】 If you have any questions, please feel free to contact us and we will answer your questions as soon as possible."</f>
        <v/>
      </c>
      <c r="Z363" s="3" t="inlineStr">
        <is>
          <t>best gift</t>
        </is>
      </c>
      <c r="AA363" s="3">
        <f>LEFT(S363,FIND(CHAR(10),S363)-1)</f>
        <v/>
      </c>
      <c r="AB363" s="2">
        <f>LEFT(T363,FIND(CHAR(10),T363)-1)</f>
        <v/>
      </c>
      <c r="AC363" s="2">
        <f>LEFT(U363,FIND(CHAR(10),U363)-1)</f>
        <v/>
      </c>
      <c r="AD363" s="2">
        <f>LEFT(V363,FIND(CHAR(10),V363)-1)</f>
        <v/>
      </c>
      <c r="AE363" s="2">
        <f>LEFT(W363,FIND(CHAR(10),W363)-1)</f>
        <v/>
      </c>
      <c r="AF363" s="0" t="inlineStr">
        <is>
          <t>膏体,插画,纸箱,圣诞节产品,信封件-US.UK.DE,信封件-FR,信封件-JP</t>
        </is>
      </c>
      <c r="AG363" s="0" t="inlineStr">
        <is>
          <t>multicolour</t>
        </is>
      </c>
      <c r="AH363" s="0" t="inlineStr">
        <is>
          <t>Free Size</t>
        </is>
      </c>
      <c r="AJ363" s="0" t="inlineStr">
        <is>
          <t>Plastic</t>
        </is>
      </c>
      <c r="AK363" s="0" t="inlineStr">
        <is>
          <t>塑料</t>
        </is>
      </c>
      <c r="AL363" s="0" t="inlineStr">
        <is>
          <t>4.29</t>
        </is>
      </c>
      <c r="AM363" s="0" t="inlineStr">
        <is>
          <t>30</t>
        </is>
      </c>
      <c r="AN363" s="5" t="n">
        <v>0.07000000000000001</v>
      </c>
      <c r="AO363" s="0" t="n">
        <v>12.99</v>
      </c>
      <c r="AP363" s="0" t="n">
        <v>5.36</v>
      </c>
      <c r="AQ363" s="0" t="n">
        <v>4.99</v>
      </c>
      <c r="AR363" s="0">
        <f>IF(VALUE(TRIM(AM363))&lt;=100,"202411999000529084",IF(VALUE(TRIM(AM363))&lt;=200,"202411999000529085",IF(VALUE(TRIM(AM363))&lt;=300,"202411999000529087",IF(VALUE(TRIM(AM363))&lt;=400,"202411999000529089",IF(VALUE(TRIM(AM363))&lt;=500,"202411999000529090",IF(VALUE(TRIM(AM363))&lt;=1000,"202411999000532718","202411999000536024"))))))</f>
        <v/>
      </c>
      <c r="AU363" s="0" t="inlineStr">
        <is>
          <t>正常</t>
        </is>
      </c>
      <c r="BA363" s="0" t="inlineStr">
        <is>
          <t>http://23.94.38.62/L1Z1RE1YQk9lRWJaUXpHWEJucFFRaUxYYVlhZTI1MjE3N1c2dlp3cXh0UXEraUd5Q3Q1bkFNMjVQdVdDa3V2V2w4U2p1Rnk2eGowPQ.jpg</t>
        </is>
      </c>
      <c r="BB363" s="0" t="inlineStr">
        <is>
          <t>http://23.94.38.62/VjJ0VUtRMm03OGpGN2orQnNWbDgyc29sWDEzS2lPME9Dc2RVZ1B1N1R2YXQ1U1lRTDBWZkF3alErMXRKNWZveG1vNm5WL0h1MWJzPQ.jpg</t>
        </is>
      </c>
      <c r="BC363" s="0" t="inlineStr">
        <is>
          <t>http://23.94.38.62/RjQ0ZzhsazRRandyRU9BSmNGYmpqcEdGUHhJeitnWjRITFJMVGE3TDFYYndYSk5ZSWd1dUE4M1hFaDZ3Vzk3K2U0T2pKQVVoYjI4PQ.jpg</t>
        </is>
      </c>
      <c r="BD363" s="0" t="inlineStr">
        <is>
          <t>http://23.94.38.62/UFNKQUNvdmIvNmlia3ZOYm10M2NRdFJjUkpvVG1QeTFwS01iV0ZHdmNhTDlRWVVhZnBaSkV1bHAyQUtzdVhGcmppVUhUZDFPSlZrPQ.jpg</t>
        </is>
      </c>
      <c r="BE363" s="0" t="inlineStr">
        <is>
          <t>http://23.94.38.62/ckwvaGxqNjBaaFZxRFpqSkpzbi9nZkJzWW9lM3ZVcGtrR3VyRHo1TzRzblBuQklaMHJkb2lsbHM2bGpwbGdnRHJBcjNQcHF6Y3BFPQ.jpg</t>
        </is>
      </c>
      <c r="BF363" s="0" t="inlineStr">
        <is>
          <t>http://23.94.38.62/UU5sd0tsN0d5Y2taRllzdkh6Y2dFOEdQM2h1VWh1YUhESWRNUnFDMzJubWlGRzQ2NmRQcEsvc3Q4ZFEvaWQrcmFIdmhyNW54UjQwPQ.jpg</t>
        </is>
      </c>
      <c r="BG363" s="0" t="inlineStr">
        <is>
          <t>http://23.94.38.62/VkcrNzJtR2FIOHU1TDZIZGM2NXhEWXQ2NmtMdjMrbHVvOHYwSkJzSkxKTTNDR0JPN3JkT3FWTlBjak8raDVTRWQzSGJYMk80SDNrPQ.jpg</t>
        </is>
      </c>
      <c r="BH363" s="0" t="inlineStr">
        <is>
          <t>http://23.94.38.62/dkNYc01VdTY3QklnMDVobTZNVXZXQm4ya0pjSEpnbS80bGFHSVBIK3lvWEVyZUFkMDBPcTRweURyQ1lPQjNGNHlybHUzN2YzYW1NPQ.jpg</t>
        </is>
      </c>
      <c r="BI363" s="0" t="n"/>
      <c r="BJ363" s="0" t="inlineStr">
        <is>
          <t>http://23.94.38.62/Nkt0ZXJmZFJCQ0FReS9qYzV3WEltVU5iVzRKMGd4bGd3SVdlSnVHWWkxWDdCUCtEWFFyT3U5YWdJT0N5SDdtUS84YnU4Mnl4VC84PQ.jpg@100</t>
        </is>
      </c>
      <c r="BK363" s="0">
        <f>IF(ISBLANK(BJ363),BA363,BJ363)</f>
        <v/>
      </c>
      <c r="BL363" s="0" t="inlineStr">
        <is>
          <t>CQQ241118004</t>
        </is>
      </c>
      <c r="BN363" s="0" t="inlineStr">
        <is>
          <t>Pack Of 24 Artificial Nails Short Christmas Press On Nails For Sticking Christmas False Nails Full Cover Artificial Nails With Nail Glue</t>
        </is>
      </c>
      <c r="BO363" s="0" t="inlineStr">
        <is>
          <t>24 片装圣诞短款假指甲按压式指甲用于粘贴圣诞假指甲全覆盖假指甲带指甲胶</t>
        </is>
      </c>
      <c r="BP363" s="0" t="inlineStr">
        <is>
          <t>圣诞节红白渐变闪粉条纹穿戴甲24片</t>
        </is>
      </c>
      <c r="BQ363" s="0" t="inlineStr">
        <is>
          <t>Christmas Red And White Gradient Glitter Stripe Wearable Nails 24 Pieces</t>
        </is>
      </c>
    </row>
    <row r="364" ht="50" customHeight="1" s="1">
      <c r="A364" s="0" t="inlineStr">
        <is>
          <t>CQQ241118005</t>
        </is>
      </c>
      <c r="B364" s="0" t="inlineStr">
        <is>
          <t>Herunwer</t>
        </is>
      </c>
      <c r="C364" s="0" t="inlineStr">
        <is>
          <t>2WXX20250106</t>
        </is>
      </c>
      <c r="D364" s="0" t="inlineStr">
        <is>
          <t>-</t>
        </is>
      </c>
      <c r="E364" s="0" t="n"/>
      <c r="F364" s="0">
        <f>C364&amp;D364&amp;A364&amp;D364&amp;B364</f>
        <v/>
      </c>
      <c r="G364" s="0">
        <f>C364&amp;D364&amp;E364&amp;D364&amp;B364</f>
        <v/>
      </c>
      <c r="J364" s="0">
        <f>BN364</f>
        <v/>
      </c>
      <c r="K364" s="0" t="inlineStr">
        <is>
          <t xml:space="preserve">Herunwer </t>
        </is>
      </c>
      <c r="L364" s="0">
        <f>K364&amp;J364</f>
        <v/>
      </c>
      <c r="M364" s="0">
        <f>LEN(L364)</f>
        <v/>
      </c>
      <c r="N364"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64" s="2">
        <f>IF(ISNUMBER(SEARCH("&lt;br&gt;Size",SUBSTITUTE(TRIM(N364),"&lt;br&gt; ","&lt;br&gt;"))),LEFT(SUBSTITUTE(TRIM(N364),"&lt;br&gt; ","&lt;br&gt;"),SEARCH("&lt;br&gt;Size",SUBSTITUTE(TRIM(N364),"&lt;br&gt; ","&lt;br&gt;"))-1),SUBSTITUTE(TRIM(N364),"&lt;br&gt; ","&lt;br&gt;"))</f>
        <v/>
      </c>
      <c r="P364" s="2">
        <f>IF(ISNUMBER(SEARCH("Size&lt;br&gt;US",O364)),LEFT(O364,SEARCH("Size&lt;br&gt;US",O364)-1),O364)</f>
        <v/>
      </c>
      <c r="Q364" s="2">
        <f>SUBSTITUTE(P364,"&lt;br&gt;",CHAR(10))</f>
        <v/>
      </c>
      <c r="R364" s="2">
        <f>REPLACE(Q364,1,FIND(CHAR(10),Q364),)</f>
        <v/>
      </c>
      <c r="S364" s="3">
        <f>REPLACE(R364,1,FIND(CHAR(10),R364),)</f>
        <v/>
      </c>
      <c r="T364" s="3">
        <f>REPLACE(S364,1,FIND(CHAR(10),S364),)</f>
        <v/>
      </c>
      <c r="U364" s="3">
        <f>REPLACE(T364,1,FIND(CHAR(10),T364),)</f>
        <v/>
      </c>
      <c r="V364" s="3">
        <f>REPLACE(U364,1,FIND(CHAR(10),U364),)</f>
        <v/>
      </c>
      <c r="W364" s="3">
        <f>REPLACE(V364,1,FIND(CHAR(10),V364),)</f>
        <v/>
      </c>
      <c r="X364" s="3">
        <f>REPLACE(W364,1,FIND(CHAR(10),W364),)</f>
        <v/>
      </c>
      <c r="Y364" s="2">
        <f>K364&amp;"【Service】 If you have any questions, please feel free to contact us and we will answer your questions as soon as possible."</f>
        <v/>
      </c>
      <c r="Z364" s="3" t="inlineStr">
        <is>
          <t>best gift</t>
        </is>
      </c>
      <c r="AA364" s="3">
        <f>LEFT(S364,FIND(CHAR(10),S364)-1)</f>
        <v/>
      </c>
      <c r="AB364" s="2">
        <f>LEFT(T364,FIND(CHAR(10),T364)-1)</f>
        <v/>
      </c>
      <c r="AC364" s="2">
        <f>LEFT(U364,FIND(CHAR(10),U364)-1)</f>
        <v/>
      </c>
      <c r="AD364" s="2">
        <f>LEFT(V364,FIND(CHAR(10),V364)-1)</f>
        <v/>
      </c>
      <c r="AE364" s="2">
        <f>LEFT(W364,FIND(CHAR(10),W364)-1)</f>
        <v/>
      </c>
      <c r="AF364" s="0" t="inlineStr">
        <is>
          <t>膏体,插画,纸箱,圣诞节产品,信封件-US.UK.DE,信封件-FR,信封件-JP</t>
        </is>
      </c>
      <c r="AG364" s="0" t="inlineStr">
        <is>
          <t>multicolour</t>
        </is>
      </c>
      <c r="AH364" s="0" t="inlineStr">
        <is>
          <t>Free Size</t>
        </is>
      </c>
      <c r="AJ364" s="0" t="inlineStr">
        <is>
          <t>Plastic</t>
        </is>
      </c>
      <c r="AK364" s="0" t="inlineStr">
        <is>
          <t>塑料</t>
        </is>
      </c>
      <c r="AL364" s="0" t="inlineStr">
        <is>
          <t>4.1</t>
        </is>
      </c>
      <c r="AM364" s="0" t="inlineStr">
        <is>
          <t>14</t>
        </is>
      </c>
      <c r="AN364" s="5" t="n">
        <v>0.03</v>
      </c>
      <c r="AO364" s="0" t="n">
        <v>12.99</v>
      </c>
      <c r="AP364" s="0" t="n">
        <v>5.32</v>
      </c>
      <c r="AQ364" s="0" t="n">
        <v>4.99</v>
      </c>
      <c r="AR364" s="0">
        <f>IF(VALUE(TRIM(AM364))&lt;=100,"202411999000529084",IF(VALUE(TRIM(AM364))&lt;=200,"202411999000529085",IF(VALUE(TRIM(AM364))&lt;=300,"202411999000529087",IF(VALUE(TRIM(AM364))&lt;=400,"202411999000529089",IF(VALUE(TRIM(AM364))&lt;=500,"202411999000529090",IF(VALUE(TRIM(AM364))&lt;=1000,"202411999000532718","202411999000536024"))))))</f>
        <v/>
      </c>
      <c r="AU364" s="0" t="inlineStr">
        <is>
          <t>正常</t>
        </is>
      </c>
      <c r="BA364" s="0" t="inlineStr">
        <is>
          <t>http://23.94.38.62/dXIveFcyemgzSisvWnRyK2NhUFY1RjcrUWZaM3E5enRRUWsvZnpDcHpsd3lQRVZjVG5WczI0TGNPcm1KTGtDTjdSOEtXeHdSN1RvPQ.jpg</t>
        </is>
      </c>
      <c r="BB364" s="0" t="inlineStr">
        <is>
          <t>http://23.94.38.62/dTB6SkQ1S2I3bkRIN0p6N3BWYmh3VWhyemkxTkx4Y3Fya21ZRkVCSEZGN0k0K2RFTnEwTzk0YUpldjgyMG1sYTR1UFN5bTFtL3Q4PQ.jpg</t>
        </is>
      </c>
      <c r="BC364" s="0" t="inlineStr">
        <is>
          <t>http://23.94.38.62/d1BqRklWMUR6UzhZSGxhTmlPcmtSV2xJSDVmR1lXbnB1dVRsdm1sM1RySVFBTWJSeFV2VXgwcE5pTUJ4UHBDQmRwUmYweGFiMmEwPQ.jpg</t>
        </is>
      </c>
      <c r="BD364" s="0" t="inlineStr">
        <is>
          <t>http://23.94.38.62/My9IcHpEbElOVnFKZSszc2pFblBjQVNJTTRtMHBEWTAwRFMxallyWGJSUnpJWEhkREtsbWdGeGY0OVJNb3pIZHBKejZZYjJlZ1NrPQ.jpg</t>
        </is>
      </c>
      <c r="BE364" s="0" t="inlineStr">
        <is>
          <t>http://23.94.38.62/WkQ5WmxIYmUwZ0RrM1VTMzFDdlJqTkFZK04rSGtnUEtBYUVIaEVFMUQwM3JlS3gxTHJnRjFYYVFFN2ljKzdESjBuNU1TQXZFOHRRPQ.jpg</t>
        </is>
      </c>
      <c r="BF364" s="0" t="inlineStr">
        <is>
          <t>http://23.94.38.62/eFBpUjgzVmtvT3B0dXhicCtxbzFtK0JkdkI0NER5QUx1TUdid0N0a1RNR1I1OUZzdmlMWUUvcVZBMi9LbVhaUmd6WHhLTUN5Rk40PQ.jpg</t>
        </is>
      </c>
      <c r="BG364" s="0" t="inlineStr">
        <is>
          <t>http://23.94.38.62/L0w5d21CS3BWZ2RKc21VUGxOUk5RSkR5dldtVk9JalZMK2xvZ0NhL1FVVGRaUTNGaGszdjh1cjFGVWc3TWRnNWt1TG1xRUtZUUR3PQ.jpg</t>
        </is>
      </c>
      <c r="BH364" s="0" t="inlineStr">
        <is>
          <t>http://23.94.38.62/dS83dnh3UllJRW9YRGdWLzlCNkpxbVAxejZkS3VOK1JHbW9GdS82dUpQMHZZMjZ2TjcvandxeGFObkZWeURUWFJZVWtJQjhRMzlBPQ.jpg</t>
        </is>
      </c>
      <c r="BI364" s="0" t="n"/>
      <c r="BJ364" s="0" t="inlineStr">
        <is>
          <t>http://23.94.38.62/REM1VFlidXZmbmVuRi9Pb0x0Y2JLOW5XKzlnQWtKT3dsb25WSWxvTlFQQlowRlhvZXJhMnVBaHVRRSt5ZnBoN2N0WkVGN2xmUHRRPQ.jpg@100</t>
        </is>
      </c>
      <c r="BK364" s="0">
        <f>IF(ISBLANK(BJ364),BA364,BJ364)</f>
        <v/>
      </c>
      <c r="BL364" s="0" t="inlineStr">
        <is>
          <t>CQQ241118005</t>
        </is>
      </c>
      <c r="BN364" s="0" t="inlineStr">
        <is>
          <t>Pack Of 24 Artificial Nails Short Christmas Press On Nails For Sticking Christmas False Nails Full Cover Artificial Nails With Nail Glue</t>
        </is>
      </c>
      <c r="BO364" s="0" t="inlineStr">
        <is>
          <t>24 片装圣诞短款假指甲按压式指甲用于粘贴圣诞假指甲全覆盖假指甲带指甲胶</t>
        </is>
      </c>
      <c r="BP364" s="0" t="inlineStr">
        <is>
          <t>圣诞节亮面椭圆红法式雪花穿戴甲24片</t>
        </is>
      </c>
      <c r="BQ364" s="0" t="inlineStr">
        <is>
          <t>Christmas Shiny Oval Red French Snowflake Wearable Nails 24 Pieces</t>
        </is>
      </c>
    </row>
    <row r="365" ht="50" customHeight="1" s="1">
      <c r="A365" s="0" t="inlineStr">
        <is>
          <t>CQQ241118006</t>
        </is>
      </c>
      <c r="B365" s="0" t="inlineStr">
        <is>
          <t>Herunwer</t>
        </is>
      </c>
      <c r="C365" s="0" t="inlineStr">
        <is>
          <t>2WXX20250106</t>
        </is>
      </c>
      <c r="D365" s="0" t="inlineStr">
        <is>
          <t>-</t>
        </is>
      </c>
      <c r="E365" s="0" t="n"/>
      <c r="F365" s="0">
        <f>C365&amp;D365&amp;A365&amp;D365&amp;B365</f>
        <v/>
      </c>
      <c r="G365" s="0">
        <f>C365&amp;D365&amp;E365&amp;D365&amp;B365</f>
        <v/>
      </c>
      <c r="J365" s="0">
        <f>BN365</f>
        <v/>
      </c>
      <c r="K365" s="0" t="inlineStr">
        <is>
          <t xml:space="preserve">Herunwer </t>
        </is>
      </c>
      <c r="L365" s="0">
        <f>K365&amp;J365</f>
        <v/>
      </c>
      <c r="M365" s="0">
        <f>LEN(L365)</f>
        <v/>
      </c>
      <c r="N365" s="0" t="inlineStr">
        <is>
          <t>288PCS Seamless Wearable Nail Art Removable Nail Art Nail Art Fake Nail Art The Nails Of Women And Girls&lt;br&gt;Features:&lt;br&gt;     288 Pcs False Nail Tip : The 288pcs Clear False Nails Tips offers  with 12 nails of each size , so they're easy and convenient to choose the suitable size.&lt;br&gt;    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     Toughness, strong and no mark: double sanding, of engraving and grinding. Memory nail technology has no marks.&lt;br&gt;    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t>
        </is>
      </c>
      <c r="O365" s="2">
        <f>IF(ISNUMBER(SEARCH("&lt;br&gt;Size",SUBSTITUTE(TRIM(N365),"&lt;br&gt; ","&lt;br&gt;"))),LEFT(SUBSTITUTE(TRIM(N365),"&lt;br&gt; ","&lt;br&gt;"),SEARCH("&lt;br&gt;Size",SUBSTITUTE(TRIM(N365),"&lt;br&gt; ","&lt;br&gt;"))-1),SUBSTITUTE(TRIM(N365),"&lt;br&gt; ","&lt;br&gt;"))</f>
        <v/>
      </c>
      <c r="P365" s="2">
        <f>IF(ISNUMBER(SEARCH("Size&lt;br&gt;US",O365)),LEFT(O365,SEARCH("Size&lt;br&gt;US",O365)-1),O365)</f>
        <v/>
      </c>
      <c r="Q365" s="2">
        <f>SUBSTITUTE(P365,"&lt;br&gt;",CHAR(10))</f>
        <v/>
      </c>
      <c r="R365" s="2">
        <f>REPLACE(Q365,1,FIND(CHAR(10),Q365),)</f>
        <v/>
      </c>
      <c r="S365" s="3">
        <f>REPLACE(R365,1,FIND(CHAR(10),R365),)</f>
        <v/>
      </c>
      <c r="T365" s="3">
        <f>REPLACE(S365,1,FIND(CHAR(10),S365),)</f>
        <v/>
      </c>
      <c r="U365" s="3">
        <f>REPLACE(T365,1,FIND(CHAR(10),T365),)</f>
        <v/>
      </c>
      <c r="V365" s="3">
        <f>REPLACE(U365,1,FIND(CHAR(10),U365),)</f>
        <v/>
      </c>
      <c r="W365" s="3">
        <f>REPLACE(V365,1,FIND(CHAR(10),V365),)</f>
        <v/>
      </c>
      <c r="X365" s="3">
        <f>REPLACE(W365,1,FIND(CHAR(10),W365),)</f>
        <v/>
      </c>
      <c r="Y365" s="2">
        <f>K365&amp;"【Service】 If you have any questions, please feel free to contact us and we will answer your questions as soon as possible."</f>
        <v/>
      </c>
      <c r="Z365" s="3" t="inlineStr">
        <is>
          <t>best gift</t>
        </is>
      </c>
      <c r="AA365" s="3">
        <f>LEFT(S365,FIND(CHAR(10),S365)-1)</f>
        <v/>
      </c>
      <c r="AB365" s="2">
        <f>LEFT(T365,FIND(CHAR(10),T365)-1)</f>
        <v/>
      </c>
      <c r="AC365" s="2">
        <f>LEFT(U365,FIND(CHAR(10),U365)-1)</f>
        <v/>
      </c>
      <c r="AD365" s="2">
        <f>LEFT(V365,FIND(CHAR(10),V365)-1)</f>
        <v/>
      </c>
      <c r="AE365" s="2">
        <f>LEFT(W365,FIND(CHAR(10),W365)-1)</f>
        <v/>
      </c>
      <c r="AF365" s="0" t="inlineStr">
        <is>
          <t>纸箱,信封件-US.UK.DE,信封件-US,信封件-FR,信封件-JP</t>
        </is>
      </c>
      <c r="AG365" s="0" t="inlineStr">
        <is>
          <t>multicolour</t>
        </is>
      </c>
      <c r="AH365" s="0" t="inlineStr">
        <is>
          <t>Free Size</t>
        </is>
      </c>
      <c r="AJ365" s="0" t="inlineStr">
        <is>
          <t>Plastic</t>
        </is>
      </c>
      <c r="AK365" s="0" t="inlineStr">
        <is>
          <t>塑料</t>
        </is>
      </c>
      <c r="AL365" s="0" t="inlineStr">
        <is>
          <t>18</t>
        </is>
      </c>
      <c r="AM365" s="0" t="inlineStr">
        <is>
          <t>140</t>
        </is>
      </c>
      <c r="AN365" s="5" t="n">
        <v>0.31</v>
      </c>
      <c r="AO365" s="0" t="n">
        <v>22.99</v>
      </c>
      <c r="AP365" s="0" t="n">
        <v>9.34</v>
      </c>
      <c r="AQ365" s="0" t="n">
        <v>8.99</v>
      </c>
      <c r="AR365" s="0">
        <f>IF(VALUE(TRIM(AM365))&lt;=100,"202411999000529084",IF(VALUE(TRIM(AM365))&lt;=200,"202411999000529085",IF(VALUE(TRIM(AM365))&lt;=300,"202411999000529087",IF(VALUE(TRIM(AM365))&lt;=400,"202411999000529089",IF(VALUE(TRIM(AM365))&lt;=500,"202411999000529090",IF(VALUE(TRIM(AM365))&lt;=1000,"202411999000532718","202411999000536024"))))))</f>
        <v/>
      </c>
      <c r="AU365" s="0" t="inlineStr">
        <is>
          <t>正常</t>
        </is>
      </c>
      <c r="BA365" s="0" t="inlineStr">
        <is>
          <t>http://23.94.38.62/eFk1VW9VRHlRN1FGQWltRmhlRzhmQkJjWWhwZlI5L1k5M2MzMHE1dk9lT1BUcHpKdnU1R3htNzA4SFBXU3lkekR2YUpxK0JWektRPQ.jpg</t>
        </is>
      </c>
      <c r="BB365" s="0" t="inlineStr">
        <is>
          <t>http://23.94.38.62/U2YzUFZ1a2MvQXgvTjJNYVp6dDdSZno5dkxlS1d5S2lXUExCWWRiVE5VSXpSdm5MOWJOazFET2lYa1VHUXErdU8rOEwxMXdJMEZNPQ.jpg</t>
        </is>
      </c>
      <c r="BC365" s="0" t="inlineStr">
        <is>
          <t>http://23.94.38.62/cnRGclVIL0Z2aWxOMDU0Q2luZ1Izd3dPNmh6cjhHWmFuTGZ2eWQ1OHZlZTF3T1VNUit4TEhMVTZFemQvbGtMZ29ZUnB4a21iSzc0PQ.jpg</t>
        </is>
      </c>
      <c r="BD365" s="0" t="inlineStr">
        <is>
          <t>http://23.94.38.62/Vnhza09vN0REcHBJSWE2RktWRWQ1TkZxK3poYTJkdWVuUTNIVStRNnlDWWRKMzEyN2FUNDIwWHNHYzRTN3dmVzZxYVNHU0dvZVZRPQ.jpg</t>
        </is>
      </c>
      <c r="BE365" s="0" t="inlineStr">
        <is>
          <t>http://23.94.38.62/OGs2WHE5YXJRd215WXQvaDFJSWxBSlQ2a1dJaTRsNkEzTW5nR0tiaysvSkNDNDdrYVRLMFkwQUh0bTN6NWIvWk11UmRCVmZEbFpFPQ.jpg</t>
        </is>
      </c>
      <c r="BF365" s="0" t="n"/>
      <c r="BG365" s="0" t="n"/>
      <c r="BH365" s="0" t="n"/>
      <c r="BI365" s="0" t="n"/>
      <c r="BJ365" s="0" t="inlineStr">
        <is>
          <t>http://23.94.38.62/MUtvYWZRMXJlRmJoWjZvZnRXeDhGTlhKREJmQ3QyNnRWUHFUbDNBU2d1VFkxSWt0WFZVMmFJOU54NzZ4bkFNaVd5SVdmVGlNTTBZPQ.jpg@100</t>
        </is>
      </c>
      <c r="BK365" s="0">
        <f>IF(ISBLANK(BJ365),BA365,BJ365)</f>
        <v/>
      </c>
      <c r="BL365" s="0" t="inlineStr">
        <is>
          <t>CQQ241118006</t>
        </is>
      </c>
      <c r="BN365" s="0" t="inlineStr">
        <is>
          <t>288PCS Seamless Wearable Nail Art Removable Nail Art Nail Art Fake Nail Art The Nails Of Women And Girls</t>
        </is>
      </c>
      <c r="BO365" s="0" t="inlineStr">
        <is>
          <t>288 件无缝可穿戴指甲可拆卸指甲美甲假指甲女士和女孩的指甲</t>
        </is>
      </c>
      <c r="BP365" s="0" t="inlineStr">
        <is>
          <t>288PCS法式无痕穿戴甲可拆卸美甲</t>
        </is>
      </c>
      <c r="BQ365" s="0" t="inlineStr">
        <is>
          <t>288Pcs French Seamless Wearable And Removable Nail Art</t>
        </is>
      </c>
    </row>
    <row r="366" ht="50" customHeight="1" s="1">
      <c r="A366" s="0" t="inlineStr">
        <is>
          <t>WYD241118006</t>
        </is>
      </c>
      <c r="B366" s="0" t="inlineStr">
        <is>
          <t>Herunwer</t>
        </is>
      </c>
      <c r="C366" s="0" t="inlineStr">
        <is>
          <t>2WXX20250106</t>
        </is>
      </c>
      <c r="D366" s="0" t="inlineStr">
        <is>
          <t>-</t>
        </is>
      </c>
      <c r="F366" s="0">
        <f>C366&amp;D366&amp;A366&amp;D366&amp;B366</f>
        <v/>
      </c>
      <c r="G366" s="0">
        <f>C366&amp;D366&amp;E366&amp;D366&amp;B366</f>
        <v/>
      </c>
      <c r="J366" s="0">
        <f>BN366</f>
        <v/>
      </c>
      <c r="K366" s="0" t="inlineStr">
        <is>
          <t xml:space="preserve">Herunwer </t>
        </is>
      </c>
      <c r="L366" s="0">
        <f>K366&amp;J366</f>
        <v/>
      </c>
      <c r="M366" s="0">
        <f>LEN(L366)</f>
        <v/>
      </c>
      <c r="N366" s="0" t="inlineStr">
        <is>
          <t xml:space="preserve">Press-on Short Nails Press-on Short False Nails With Nail Glue Reusable Glue-on Nails 12 </t>
        </is>
      </c>
      <c r="O366" s="2">
        <f>IF(ISNUMBER(SEARCH("&lt;br&gt;Size",SUBSTITUTE(TRIM(N366),"&lt;br&gt; ","&lt;br&gt;"))),LEFT(SUBSTITUTE(TRIM(N366),"&lt;br&gt; ","&lt;br&gt;"),SEARCH("&lt;br&gt;Size",SUBSTITUTE(TRIM(N366),"&lt;br&gt; ","&lt;br&gt;"))-1),SUBSTITUTE(TRIM(N366),"&lt;br&gt; ","&lt;br&gt;"))</f>
        <v/>
      </c>
      <c r="P366" s="2">
        <f>IF(ISNUMBER(SEARCH("Size&lt;br&gt;US",O366)),LEFT(O366,SEARCH("Size&lt;br&gt;US",O366)-1),O366)</f>
        <v/>
      </c>
      <c r="Q366" s="2">
        <f>SUBSTITUTE(P366,"&lt;br&gt;",CHAR(10))</f>
        <v/>
      </c>
      <c r="R366" s="2">
        <f>REPLACE(Q366,1,FIND(CHAR(10),Q366),)</f>
        <v/>
      </c>
      <c r="S366" s="3">
        <f>REPLACE(R366,1,FIND(CHAR(10),R366),)</f>
        <v/>
      </c>
      <c r="T366" s="3">
        <f>REPLACE(S366,1,FIND(CHAR(10),S366),)</f>
        <v/>
      </c>
      <c r="U366" s="3">
        <f>REPLACE(T366,1,FIND(CHAR(10),T366),)</f>
        <v/>
      </c>
      <c r="V366" s="3">
        <f>REPLACE(U366,1,FIND(CHAR(10),U366),)</f>
        <v/>
      </c>
      <c r="W366" s="3">
        <f>REPLACE(V366,1,FIND(CHAR(10),V366),)</f>
        <v/>
      </c>
      <c r="X366" s="3">
        <f>REPLACE(W366,1,FIND(CHAR(10),W366),)</f>
        <v/>
      </c>
      <c r="Y366" s="2">
        <f>K366&amp;"【Service】 If you have any questions, please feel free to contact us and we will answer your questions as soon as possible."</f>
        <v/>
      </c>
      <c r="Z366" s="3" t="inlineStr">
        <is>
          <t>best gift</t>
        </is>
      </c>
      <c r="AA366" s="3">
        <f>LEFT(S366,FIND(CHAR(10),S366)-1)</f>
        <v/>
      </c>
      <c r="AB366" s="2">
        <f>LEFT(T366,FIND(CHAR(10),T366)-1)</f>
        <v/>
      </c>
      <c r="AC366" s="2">
        <f>LEFT(U366,FIND(CHAR(10),U366)-1)</f>
        <v/>
      </c>
      <c r="AD366" s="2">
        <f>LEFT(V366,FIND(CHAR(10),V366)-1)</f>
        <v/>
      </c>
      <c r="AE366" s="2">
        <f>LEFT(W366,FIND(CHAR(10),W366)-1)</f>
        <v/>
      </c>
      <c r="AF366" s="0" t="inlineStr">
        <is>
          <t>膏体,纸箱</t>
        </is>
      </c>
      <c r="AG366" s="0" t="inlineStr">
        <is>
          <t>multicolor</t>
        </is>
      </c>
      <c r="AH366" s="0" t="inlineStr">
        <is>
          <t>Free Size</t>
        </is>
      </c>
      <c r="AJ366" s="0" t="inlineStr">
        <is>
          <t>Plastic</t>
        </is>
      </c>
      <c r="AK366" s="0" t="inlineStr">
        <is>
          <t>塑料</t>
        </is>
      </c>
      <c r="AL366" s="0" t="inlineStr">
        <is>
          <t>4.8</t>
        </is>
      </c>
      <c r="AM366" s="0" t="inlineStr">
        <is>
          <t>18</t>
        </is>
      </c>
      <c r="AN366" s="5" t="n">
        <v>0.04</v>
      </c>
      <c r="AO366" s="0" t="n">
        <v>13.99</v>
      </c>
      <c r="AP366" s="0" t="n">
        <v>5.46</v>
      </c>
      <c r="AQ366" s="0" t="n">
        <v>4.99</v>
      </c>
      <c r="AR366" s="0">
        <f>IF(VALUE(TRIM(AM366))&lt;=100,"202411999000529084",IF(VALUE(TRIM(AM366))&lt;=200,"202411999000529085",IF(VALUE(TRIM(AM366))&lt;=300,"202411999000529087",IF(VALUE(TRIM(AM366))&lt;=400,"202411999000529089",IF(VALUE(TRIM(AM366))&lt;=500,"202411999000529090",IF(VALUE(TRIM(AM366))&lt;=1000,"202411999000532718","202411999000536024"))))))</f>
        <v/>
      </c>
      <c r="AU366" s="0" t="inlineStr">
        <is>
          <t>正常</t>
        </is>
      </c>
      <c r="BA366" s="0" t="inlineStr">
        <is>
          <t>http://23.94.38.62/dy9tS0FpWjM2djJUeGpVZ0FGMldEaVBKZWY3alRzaUpLWGNBVS9hekxYVVJHTk5kY09BeWgrL3ZhazRlNkFGQTc2OCtPczAwalJRPQ.jpg</t>
        </is>
      </c>
      <c r="BB366" s="0" t="inlineStr">
        <is>
          <t>http://23.94.38.62/MXB0bXo5cjlpcFlWK3lCU1ZDSjNJNjVab09ObVdYbTlLd09ZU1RIZFI3bmVFMnhxb3VqV3VYbFhQS2VlUkpVbWJabDZFVXA5Tkl3PQ.jpg</t>
        </is>
      </c>
      <c r="BC366" s="0" t="inlineStr">
        <is>
          <t>http://23.94.38.62/b2xMOWMrb3RrdytBbXExclhNbGFlSUlwa29UaXFsQlNtRUF3SGY0TG5WSWQ5RVFsYVMySTd6MnpqY28vV29ESnQzdmdQbzV5N0hVPQ.jpg</t>
        </is>
      </c>
      <c r="BD366" s="0" t="inlineStr">
        <is>
          <t>http://23.94.38.62/NnRibVlOS1IvM01MOCtNRGhDeEZ0SGFhWjdQb0F2Q2t0Ymhpamg3bkZ6NmNRTzNxa283Z2lybmNqZlcrbFRNY1daVmdFVHBOcEdJPQ.jpg</t>
        </is>
      </c>
      <c r="BE366" s="0" t="inlineStr">
        <is>
          <t>http://23.94.38.62/bVQrODJ0VE4xeUFJTmtrMUQ4K0sxOUpaQXBoMFViTFNyOGFiNFh1UVlYZ1ppQ0p3N1V2cFVwRWlzSHZVUDlqRFRkV0MyYWIvb0tNPQ.jpg</t>
        </is>
      </c>
      <c r="BF366" s="0" t="inlineStr">
        <is>
          <t>http://23.94.38.62/L0pWRSsrN3JQZ2NMTFA0OTR3VEV5eHZKQXhhMUVIVDFxSkZ0N1ZQWDNQbzRKdWxFUmxzWkZ1cCs4LzN3N1RKVGVXNFJRQ0ZWVk9NPQ.jpg</t>
        </is>
      </c>
      <c r="BG366" s="0" t="n"/>
      <c r="BH366" s="0" t="n"/>
      <c r="BI366" s="0" t="n"/>
      <c r="BJ366" s="0" t="inlineStr">
        <is>
          <t>http://23.94.38.62/Q0lzNWo4VUNHTVNUSE1jeEkrM1dVNmpWRyt4alo2dVZsYUpCbzhQMit0MHNyVnc4bDdvOGNYamNoT0lBOHoyY040clU4dmRnWng0PQ.jpg@100</t>
        </is>
      </c>
      <c r="BK366" s="0">
        <f>IF(ISBLANK(BJ366),BA366,BJ366)</f>
        <v/>
      </c>
      <c r="BL366" s="0" t="inlineStr">
        <is>
          <t>WYD241118006</t>
        </is>
      </c>
      <c r="BN366" s="0" t="inlineStr">
        <is>
          <t>Press-on Short Nails Press-on Short False Nails With Nail Glue Reusable Glue-on Nails 12 Sizes</t>
        </is>
      </c>
      <c r="BO366" s="0" t="inlineStr">
        <is>
          <t>按压式短指甲 按压式短假指甲 带指甲胶 可重复使用胶粘指甲 12 种尺寸</t>
        </is>
      </c>
      <c r="BP366" s="0" t="inlineStr">
        <is>
          <t>蓝色法式立体五瓣花朵甲片美甲贴片</t>
        </is>
      </c>
      <c r="BQ366" s="0" t="inlineStr">
        <is>
          <t>Blue French Three-Dimensional Five-Petal Flower Nail Art Stickers</t>
        </is>
      </c>
    </row>
    <row r="367" ht="50" customHeight="1" s="1">
      <c r="A367" s="0" t="inlineStr">
        <is>
          <t>WYD241119005</t>
        </is>
      </c>
      <c r="B367" s="0" t="inlineStr">
        <is>
          <t>Herunwer</t>
        </is>
      </c>
      <c r="C367" s="0" t="inlineStr">
        <is>
          <t>2WXX20250106</t>
        </is>
      </c>
      <c r="D367" s="0" t="inlineStr">
        <is>
          <t>-</t>
        </is>
      </c>
      <c r="E367" s="0" t="n"/>
      <c r="F367" s="0">
        <f>C367&amp;D367&amp;A367&amp;D367&amp;B367</f>
        <v/>
      </c>
      <c r="G367" s="0">
        <f>C367&amp;D367&amp;E367&amp;D367&amp;B367</f>
        <v/>
      </c>
      <c r="J367" s="0">
        <f>BN367</f>
        <v/>
      </c>
      <c r="K367" s="0" t="inlineStr">
        <is>
          <t xml:space="preserve">Herunwer </t>
        </is>
      </c>
      <c r="L367" s="0">
        <f>K367&amp;J367</f>
        <v/>
      </c>
      <c r="M367" s="0">
        <f>LEN(L367)</f>
        <v/>
      </c>
      <c r="N367" s="0" t="inlineStr">
        <is>
          <t>Rose Heart Wear Nail Art Nail Art Water Drop Nail Art&lt;br&gt;Features:&lt;br&gt;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67" s="2">
        <f>IF(ISNUMBER(SEARCH("&lt;br&gt;Size",SUBSTITUTE(TRIM(N367),"&lt;br&gt; ","&lt;br&gt;"))),LEFT(SUBSTITUTE(TRIM(N367),"&lt;br&gt; ","&lt;br&gt;"),SEARCH("&lt;br&gt;Size",SUBSTITUTE(TRIM(N367),"&lt;br&gt; ","&lt;br&gt;"))-1),SUBSTITUTE(TRIM(N367),"&lt;br&gt; ","&lt;br&gt;"))</f>
        <v/>
      </c>
      <c r="P367" s="2">
        <f>IF(ISNUMBER(SEARCH("Size&lt;br&gt;US",O367)),LEFT(O367,SEARCH("Size&lt;br&gt;US",O367)-1),O367)</f>
        <v/>
      </c>
      <c r="Q367" s="2">
        <f>SUBSTITUTE(P367,"&lt;br&gt;",CHAR(10))</f>
        <v/>
      </c>
      <c r="R367" s="2">
        <f>REPLACE(Q367,1,FIND(CHAR(10),Q367),)</f>
        <v/>
      </c>
      <c r="S367" s="3">
        <f>REPLACE(R367,1,FIND(CHAR(10),R367),)</f>
        <v/>
      </c>
      <c r="T367" s="3">
        <f>REPLACE(S367,1,FIND(CHAR(10),S367),)</f>
        <v/>
      </c>
      <c r="U367" s="3">
        <f>REPLACE(T367,1,FIND(CHAR(10),T367),)</f>
        <v/>
      </c>
      <c r="V367" s="3">
        <f>REPLACE(U367,1,FIND(CHAR(10),U367),)</f>
        <v/>
      </c>
      <c r="W367" s="3">
        <f>REPLACE(V367,1,FIND(CHAR(10),V367),)</f>
        <v/>
      </c>
      <c r="X367" s="3">
        <f>REPLACE(W367,1,FIND(CHAR(10),W367),)</f>
        <v/>
      </c>
      <c r="Y367" s="2">
        <f>K367&amp;"【Service】 If you have any questions, please feel free to contact us and we will answer your questions as soon as possible."</f>
        <v/>
      </c>
      <c r="Z367" s="3" t="inlineStr">
        <is>
          <t>best gift</t>
        </is>
      </c>
      <c r="AA367" s="3">
        <f>LEFT(S367,FIND(CHAR(10),S367)-1)</f>
        <v/>
      </c>
      <c r="AB367" s="2">
        <f>LEFT(T367,FIND(CHAR(10),T367)-1)</f>
        <v/>
      </c>
      <c r="AC367" s="2">
        <f>LEFT(U367,FIND(CHAR(10),U367)-1)</f>
        <v/>
      </c>
      <c r="AD367" s="2">
        <f>LEFT(V367,FIND(CHAR(10),V367)-1)</f>
        <v/>
      </c>
      <c r="AE367" s="2">
        <f>LEFT(W367,FIND(CHAR(10),W367)-1)</f>
        <v/>
      </c>
      <c r="AF367" s="0" t="inlineStr">
        <is>
          <t>膏体,纸箱,情人节产品,信封件-US.UK.DE,信封件-US,信封件-FR,信封件-JP</t>
        </is>
      </c>
      <c r="AG367" s="0" t="inlineStr">
        <is>
          <t>multicolor</t>
        </is>
      </c>
      <c r="AH367" s="0" t="inlineStr">
        <is>
          <t>Free Size</t>
        </is>
      </c>
      <c r="AJ367" s="0" t="inlineStr">
        <is>
          <t>Plastic</t>
        </is>
      </c>
      <c r="AK367" s="0" t="inlineStr">
        <is>
          <t>塑料</t>
        </is>
      </c>
      <c r="AL367" s="0" t="inlineStr">
        <is>
          <t>4.2</t>
        </is>
      </c>
      <c r="AM367" s="0" t="inlineStr">
        <is>
          <t>25</t>
        </is>
      </c>
      <c r="AN367" s="5" t="n">
        <v>0.06</v>
      </c>
      <c r="AO367" s="0" t="n">
        <v>12.99</v>
      </c>
      <c r="AP367" s="0" t="n">
        <v>5.34</v>
      </c>
      <c r="AQ367" s="0" t="n">
        <v>4.99</v>
      </c>
      <c r="AR367" s="0">
        <f>IF(VALUE(TRIM(AM367))&lt;=100,"202411999000529084",IF(VALUE(TRIM(AM367))&lt;=200,"202411999000529085",IF(VALUE(TRIM(AM367))&lt;=300,"202411999000529087",IF(VALUE(TRIM(AM367))&lt;=400,"202411999000529089",IF(VALUE(TRIM(AM367))&lt;=500,"202411999000529090",IF(VALUE(TRIM(AM367))&lt;=1000,"202411999000532718","202411999000536024"))))))</f>
        <v/>
      </c>
      <c r="AU367" s="0" t="inlineStr">
        <is>
          <t>正常</t>
        </is>
      </c>
      <c r="BA367" s="0" t="inlineStr">
        <is>
          <t>http://23.94.38.62/UmtzQzM3RmROcVdXODViY0tITG9VRHZpNzhQM0I3Z2pqWU9RalFnbFU5VFRnTHVTS0p0QmRpT2ZTUzZzMWhBRi9xbXkybDNwVFhzPQ.jpg</t>
        </is>
      </c>
      <c r="BB367" s="0" t="inlineStr">
        <is>
          <t>http://23.94.38.62/SDY1N0lKbTk2UUg0UU9DZk00S0UwVHFvMlNzbnF1cGJGVk5wWlBITC9VcWZGY0liK2h5ZUxVb3RDTENoTWRRbGhhUkd5Ky82bTdFPQ.jpg</t>
        </is>
      </c>
      <c r="BC367" s="0" t="inlineStr">
        <is>
          <t>http://23.94.38.62/akhjcGp4MStxcklVc3RMSkl4VlZONVZnS3ZnYWZHMVBzM1hsUURua1dmNmFlZWVPVzRZOHZUQXhEcFBrSTZrSUl5UmdVTzM0UU9NPQ.jpg</t>
        </is>
      </c>
      <c r="BD367" s="0" t="inlineStr">
        <is>
          <t>http://23.94.38.62/TlBrME4wYnNjS0RRSDhXdmNRWUcvQm5Uck5FWXZqNzN0TVVSRXA0Z1hhU1N3Zzh2bXVRUUlLWHk1bW5WRjg2VUlPMW9LM3ViUDg4PQ.jpg</t>
        </is>
      </c>
      <c r="BE367" s="0" t="inlineStr">
        <is>
          <t>http://23.94.38.62/TmxOd2RtS3dvY3RJKzA3dXlVZTM2WmlFdHhseVRaK3o0a0JyRkxxNnl6aUNsOS9JeWNhdGpEc3BYK001T3QxaWY2b2FLT24yajZzPQ.jpg</t>
        </is>
      </c>
      <c r="BF367" s="0" t="inlineStr">
        <is>
          <t>http://23.94.38.62/Q3FwZjhBZVpRWUpUNU5NN1J2TkhMT05LUkpnZVFBZFRQQ0Q0Mk10YzNDRG9acXNNZUliUklQVmtTR3dvWlpRMHJXV1kyMnlkRVg4PQ.jpg</t>
        </is>
      </c>
      <c r="BG367" s="0" t="n"/>
      <c r="BH367" s="0" t="n"/>
      <c r="BI367" s="0" t="n"/>
      <c r="BJ367" s="0" t="inlineStr">
        <is>
          <t>http://23.94.38.62/cUc4S1ZBMmxmY1BVV2FvNFE1N0RkNUc4NG9BMDVzUzhGajVGU0xNamZlVkRLcUpvRnhvRUJ4UjFIYTh2MlBmbFhaWCtrNjJpQlcwPQ.jpg@100</t>
        </is>
      </c>
      <c r="BK367" s="0">
        <f>IF(ISBLANK(BJ367),BA367,BJ367)</f>
        <v/>
      </c>
      <c r="BL367" s="0" t="inlineStr">
        <is>
          <t>WYD241119005</t>
        </is>
      </c>
      <c r="BN367" s="0" t="inlineStr">
        <is>
          <t>Rose Heart Wear Nail Art Nail Art Water Drop Nail Art</t>
        </is>
      </c>
      <c r="BO367" s="0" t="inlineStr">
        <is>
          <t>玫瑰心形美甲 美甲水滴美甲</t>
        </is>
      </c>
      <c r="BP367" s="0" t="inlineStr">
        <is>
          <t>玫瑰爱心情人节穿戴甲美甲片24片</t>
        </is>
      </c>
      <c r="BQ367" s="0" t="inlineStr">
        <is>
          <t>Rose Heart Valentine'S Day Wear Nail Art 24 Pieces</t>
        </is>
      </c>
    </row>
    <row r="368" ht="50" customHeight="1" s="1">
      <c r="A368" s="0" t="inlineStr">
        <is>
          <t>WYD241119006</t>
        </is>
      </c>
      <c r="B368" s="0" t="inlineStr">
        <is>
          <t>Herunwer</t>
        </is>
      </c>
      <c r="C368" s="0" t="inlineStr">
        <is>
          <t>2WXX20250106</t>
        </is>
      </c>
      <c r="D368" s="0" t="inlineStr">
        <is>
          <t>-</t>
        </is>
      </c>
      <c r="F368" s="0">
        <f>C368&amp;D368&amp;A368&amp;D368&amp;B368</f>
        <v/>
      </c>
      <c r="G368" s="0">
        <f>C368&amp;D368&amp;E368&amp;D368&amp;B368</f>
        <v/>
      </c>
      <c r="J368" s="0">
        <f>BN368</f>
        <v/>
      </c>
      <c r="K368" s="0" t="inlineStr">
        <is>
          <t xml:space="preserve">Herunwer </t>
        </is>
      </c>
      <c r="L368" s="0">
        <f>K368&amp;J368</f>
        <v/>
      </c>
      <c r="M368" s="0">
        <f>LEN(L368)</f>
        <v/>
      </c>
      <c r="N368" s="0" t="inlineStr">
        <is>
          <t xml:space="preserve">Press-on Short Nails Press-on Short False Nails With Nail Glue Reusable Glue-on Nails 15 </t>
        </is>
      </c>
      <c r="O368" s="2">
        <f>IF(ISNUMBER(SEARCH("&lt;br&gt;Size",SUBSTITUTE(TRIM(N368),"&lt;br&gt; ","&lt;br&gt;"))),LEFT(SUBSTITUTE(TRIM(N368),"&lt;br&gt; ","&lt;br&gt;"),SEARCH("&lt;br&gt;Size",SUBSTITUTE(TRIM(N368),"&lt;br&gt; ","&lt;br&gt;"))-1),SUBSTITUTE(TRIM(N368),"&lt;br&gt; ","&lt;br&gt;"))</f>
        <v/>
      </c>
      <c r="P368" s="2">
        <f>IF(ISNUMBER(SEARCH("Size&lt;br&gt;US",O368)),LEFT(O368,SEARCH("Size&lt;br&gt;US",O368)-1),O368)</f>
        <v/>
      </c>
      <c r="Q368" s="2">
        <f>SUBSTITUTE(P368,"&lt;br&gt;",CHAR(10))</f>
        <v/>
      </c>
      <c r="R368" s="2">
        <f>REPLACE(Q368,1,FIND(CHAR(10),Q368),)</f>
        <v/>
      </c>
      <c r="S368" s="3">
        <f>REPLACE(R368,1,FIND(CHAR(10),R368),)</f>
        <v/>
      </c>
      <c r="T368" s="3">
        <f>REPLACE(S368,1,FIND(CHAR(10),S368),)</f>
        <v/>
      </c>
      <c r="U368" s="3">
        <f>REPLACE(T368,1,FIND(CHAR(10),T368),)</f>
        <v/>
      </c>
      <c r="V368" s="3">
        <f>REPLACE(U368,1,FIND(CHAR(10),U368),)</f>
        <v/>
      </c>
      <c r="W368" s="3">
        <f>REPLACE(V368,1,FIND(CHAR(10),V368),)</f>
        <v/>
      </c>
      <c r="X368" s="3">
        <f>REPLACE(W368,1,FIND(CHAR(10),W368),)</f>
        <v/>
      </c>
      <c r="Y368" s="2">
        <f>K368&amp;"【Service】 If you have any questions, please feel free to contact us and we will answer your questions as soon as possible."</f>
        <v/>
      </c>
      <c r="Z368" s="3" t="inlineStr">
        <is>
          <t>best gift</t>
        </is>
      </c>
      <c r="AA368" s="3">
        <f>LEFT(S368,FIND(CHAR(10),S368)-1)</f>
        <v/>
      </c>
      <c r="AB368" s="2">
        <f>LEFT(T368,FIND(CHAR(10),T368)-1)</f>
        <v/>
      </c>
      <c r="AC368" s="2">
        <f>LEFT(U368,FIND(CHAR(10),U368)-1)</f>
        <v/>
      </c>
      <c r="AD368" s="2">
        <f>LEFT(V368,FIND(CHAR(10),V368)-1)</f>
        <v/>
      </c>
      <c r="AE368" s="2">
        <f>LEFT(W368,FIND(CHAR(10),W368)-1)</f>
        <v/>
      </c>
      <c r="AF368" s="0" t="inlineStr">
        <is>
          <t>纸箱,信封件-US.UK.DE,信封件-US,信封件-FR,信封件-JP</t>
        </is>
      </c>
      <c r="AG368" s="0" t="inlineStr">
        <is>
          <t>multicolor</t>
        </is>
      </c>
      <c r="AH368" s="0" t="inlineStr">
        <is>
          <t>Free Size</t>
        </is>
      </c>
      <c r="AJ368" s="0" t="inlineStr">
        <is>
          <t>Plastic</t>
        </is>
      </c>
      <c r="AK368" s="0" t="inlineStr">
        <is>
          <t>塑料</t>
        </is>
      </c>
      <c r="AL368" s="0" t="inlineStr">
        <is>
          <t>5</t>
        </is>
      </c>
      <c r="AM368" s="0" t="inlineStr">
        <is>
          <t>20</t>
        </is>
      </c>
      <c r="AN368" s="5" t="n">
        <v>0.04</v>
      </c>
      <c r="AO368" s="0" t="n">
        <v>13.99</v>
      </c>
      <c r="AP368" s="0" t="n">
        <v>5.5</v>
      </c>
      <c r="AQ368" s="0" t="n">
        <v>4.99</v>
      </c>
      <c r="AR368" s="0">
        <f>IF(VALUE(TRIM(AM368))&lt;=100,"202411999000529084",IF(VALUE(TRIM(AM368))&lt;=200,"202411999000529085",IF(VALUE(TRIM(AM368))&lt;=300,"202411999000529087",IF(VALUE(TRIM(AM368))&lt;=400,"202411999000529089",IF(VALUE(TRIM(AM368))&lt;=500,"202411999000529090",IF(VALUE(TRIM(AM368))&lt;=1000,"202411999000532718","202411999000536024"))))))</f>
        <v/>
      </c>
      <c r="AU368" s="0" t="inlineStr">
        <is>
          <t>正常</t>
        </is>
      </c>
      <c r="BA368" s="0" t="inlineStr">
        <is>
          <t>http://23.94.38.62/MENDUUJ1WFpDSmx5aWJhTkVpajh5QlQzSDVUOU1HTkd5ek5PUHorRGVqR29LTDNMSVM2ZER2bEorLzdUek85WVR4d1d3TWZ1QndjPQ.jpg</t>
        </is>
      </c>
      <c r="BB368" s="0" t="inlineStr">
        <is>
          <t>http://23.94.38.62/S0hCOFdoVjFteDVQTHZUUGNoanpYdDhPVGtlVjA1UVVHUnVYMEVML1VlRDc0WWJZM0VyNVFOVVZOVmtuSkgxL1grUmQxWGFnRENZPQ.jpg</t>
        </is>
      </c>
      <c r="BC368" s="0" t="inlineStr">
        <is>
          <t>http://23.94.38.62/S1cwYnE2Z1ZYZ0hFblFTSGR1QnBYeU1JeEh1enFGaFh2WXYzL3VmSUxTenJGeThTYitmT3ZXN0VvSVp6djlCcnNENUhCbEJCUFAwPQ.jpg</t>
        </is>
      </c>
      <c r="BD368" s="0" t="inlineStr">
        <is>
          <t>http://23.94.38.62/c3ZobDlvTldPYXk2MENoaTRzdTBGVXlycWYxWGNNTWE3RS9OS1kweXJLcFlSV0FZRFpTWXJqWWZ3MHVwcEM3MlBYclBVVzR2S05jPQ.jpg</t>
        </is>
      </c>
      <c r="BE368" s="0" t="inlineStr">
        <is>
          <t>http://23.94.38.62/Q3FVTkR0ZTZVS21ublh1TWNBZGh0aUtRUEc5ekNqUzZ3REx1NVlPSzErak5TakhtVXdhODVCemxFVjVpcDFURVovaW5UbnAxWFZNPQ.jpg</t>
        </is>
      </c>
      <c r="BF368" s="0" t="inlineStr">
        <is>
          <t>http://23.94.38.62/QThjMGN4ZHpJNVJCbE5Va3owdW9rRHJrbngvS0dnSkJldzNJWStlTWNHRnFYYy80dXVycnNVTllabFZ5b3UvZi9CNWM4b3AvNmxjPQ.jpg</t>
        </is>
      </c>
      <c r="BG368" s="0" t="n"/>
      <c r="BH368" s="0" t="n"/>
      <c r="BI368" s="0" t="n"/>
      <c r="BJ368" s="0" t="inlineStr">
        <is>
          <t>http://23.94.38.62/NE9KOWMwVS9rWGZLQ3Q2RXJ4UTVCcFpQVnBSU0U2SWlBSmoySjN0R1k0QVJmdEV3VFhDSWJGbVNNcU1ubXRPblVIY1crMTE3czZRPQ.jpg@100</t>
        </is>
      </c>
      <c r="BK368" s="0">
        <f>IF(ISBLANK(BJ368),BA368,BJ368)</f>
        <v/>
      </c>
      <c r="BL368" s="0" t="inlineStr">
        <is>
          <t>WYD241119006</t>
        </is>
      </c>
      <c r="BN368" s="0" t="inlineStr">
        <is>
          <t>Press-on Short Nails Press-on Short False Nails With Nail Glue Reusable Glue-on Nails 15 Sizes</t>
        </is>
      </c>
      <c r="BO368" s="0" t="inlineStr">
        <is>
          <t>按压式短指甲 按压式短假指甲 带指甲胶 可重复使用胶粘指甲 15 种尺寸</t>
        </is>
      </c>
      <c r="BP368" s="0" t="inlineStr">
        <is>
          <t>高级感穿戴甲简约法式白边美甲假指甲30片</t>
        </is>
      </c>
      <c r="BQ368" s="0" t="inlineStr">
        <is>
          <t>High-End Sense Of Wear Nails Simple French Style White Edge Nail Art False Nails 30 Pieces</t>
        </is>
      </c>
    </row>
    <row r="369" ht="50" customHeight="1" s="1">
      <c r="A369" s="0" t="inlineStr">
        <is>
          <t>ZNP241120002</t>
        </is>
      </c>
      <c r="B369" s="0" t="inlineStr">
        <is>
          <t>Herunwer</t>
        </is>
      </c>
      <c r="C369" s="0" t="inlineStr">
        <is>
          <t>2WXX20250106</t>
        </is>
      </c>
      <c r="D369" s="0" t="inlineStr">
        <is>
          <t>-</t>
        </is>
      </c>
      <c r="E369" s="0" t="n"/>
      <c r="F369" s="0">
        <f>C369&amp;D369&amp;A369&amp;D369&amp;B369</f>
        <v/>
      </c>
      <c r="G369" s="0">
        <f>C369&amp;D369&amp;E369&amp;D369&amp;B369</f>
        <v/>
      </c>
      <c r="J369" s="0">
        <f>BN369</f>
        <v/>
      </c>
      <c r="K369" s="0" t="inlineStr">
        <is>
          <t xml:space="preserve">Herunwer </t>
        </is>
      </c>
      <c r="L369" s="0">
        <f>K369&amp;J369</f>
        <v/>
      </c>
      <c r="M369" s="0">
        <f>LEN(L369)</f>
        <v/>
      </c>
      <c r="N369" s="0"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69" s="2">
        <f>IF(ISNUMBER(SEARCH("&lt;br&gt;Size",SUBSTITUTE(TRIM(N369),"&lt;br&gt; ","&lt;br&gt;"))),LEFT(SUBSTITUTE(TRIM(N369),"&lt;br&gt; ","&lt;br&gt;"),SEARCH("&lt;br&gt;Size",SUBSTITUTE(TRIM(N369),"&lt;br&gt; ","&lt;br&gt;"))-1),SUBSTITUTE(TRIM(N369),"&lt;br&gt; ","&lt;br&gt;"))</f>
        <v/>
      </c>
      <c r="P369" s="2">
        <f>IF(ISNUMBER(SEARCH("Size&lt;br&gt;US",O369)),LEFT(O369,SEARCH("Size&lt;br&gt;US",O369)-1),O369)</f>
        <v/>
      </c>
      <c r="Q369" s="2">
        <f>SUBSTITUTE(P369,"&lt;br&gt;",CHAR(10))</f>
        <v/>
      </c>
      <c r="R369" s="2">
        <f>REPLACE(Q369,1,FIND(CHAR(10),Q369),)</f>
        <v/>
      </c>
      <c r="S369" s="3">
        <f>REPLACE(R369,1,FIND(CHAR(10),R369),)</f>
        <v/>
      </c>
      <c r="T369" s="3">
        <f>REPLACE(S369,1,FIND(CHAR(10),S369),)</f>
        <v/>
      </c>
      <c r="U369" s="3">
        <f>REPLACE(T369,1,FIND(CHAR(10),T369),)</f>
        <v/>
      </c>
      <c r="V369" s="3">
        <f>REPLACE(U369,1,FIND(CHAR(10),U369),)</f>
        <v/>
      </c>
      <c r="W369" s="3">
        <f>REPLACE(V369,1,FIND(CHAR(10),V369),)</f>
        <v/>
      </c>
      <c r="X369" s="3">
        <f>REPLACE(W369,1,FIND(CHAR(10),W369),)</f>
        <v/>
      </c>
      <c r="Y369" s="2">
        <f>K369&amp;"【Service】 If you have any questions, please feel free to contact us and we will answer your questions as soon as possible."</f>
        <v/>
      </c>
      <c r="Z369" s="3" t="inlineStr">
        <is>
          <t>best gift</t>
        </is>
      </c>
      <c r="AA369" s="3">
        <f>LEFT(S369,FIND(CHAR(10),S369)-1)</f>
        <v/>
      </c>
      <c r="AB369" s="2">
        <f>LEFT(T369,FIND(CHAR(10),T369)-1)</f>
        <v/>
      </c>
      <c r="AC369" s="2">
        <f>LEFT(U369,FIND(CHAR(10),U369)-1)</f>
        <v/>
      </c>
      <c r="AD369" s="2">
        <f>LEFT(V369,FIND(CHAR(10),V369)-1)</f>
        <v/>
      </c>
      <c r="AE369" s="2">
        <f>LEFT(W369,FIND(CHAR(10),W369)-1)</f>
        <v/>
      </c>
      <c r="AF369" s="0" t="inlineStr">
        <is>
          <t>液体,纸箱,信封件-US.UK.DE,信封件-US,信封件-FR,信封件-JP</t>
        </is>
      </c>
      <c r="AG369" s="0" t="inlineStr">
        <is>
          <t>multicolor</t>
        </is>
      </c>
      <c r="AH369" s="0" t="inlineStr">
        <is>
          <t>Free Size</t>
        </is>
      </c>
      <c r="AJ369" s="0" t="inlineStr">
        <is>
          <t>Plastic</t>
        </is>
      </c>
      <c r="AK369" s="0" t="inlineStr">
        <is>
          <t>塑料</t>
        </is>
      </c>
      <c r="AL369" s="0" t="inlineStr">
        <is>
          <t>6.8</t>
        </is>
      </c>
      <c r="AM369" s="0" t="inlineStr">
        <is>
          <t>18</t>
        </is>
      </c>
      <c r="AN369" s="5" t="n">
        <v>0.04</v>
      </c>
      <c r="AO369" s="0" t="n">
        <v>14.99</v>
      </c>
      <c r="AP369" s="0" t="n">
        <v>5.86</v>
      </c>
      <c r="AQ369" s="0" t="n">
        <v>5.99</v>
      </c>
      <c r="AR369" s="0">
        <f>IF(VALUE(TRIM(AM369))&lt;=100,"202411999000529084",IF(VALUE(TRIM(AM369))&lt;=200,"202411999000529085",IF(VALUE(TRIM(AM369))&lt;=300,"202411999000529087",IF(VALUE(TRIM(AM369))&lt;=400,"202411999000529089",IF(VALUE(TRIM(AM369))&lt;=500,"202411999000529090",IF(VALUE(TRIM(AM369))&lt;=1000,"202411999000532718","202411999000536024"))))))</f>
        <v/>
      </c>
      <c r="AU369" s="0" t="inlineStr">
        <is>
          <t>正常</t>
        </is>
      </c>
      <c r="BA369" s="0" t="inlineStr">
        <is>
          <t>http://23.94.38.62/RHpWYzh5U0Y0UWNsWGxIZStncjE1a3l3cGY1d2FielRINEpkWUp4WVoxaitjZThXTGo0ODB0L1JSSFUzcHVxTWVLa0JzaXB6WHhjPQ.jpg</t>
        </is>
      </c>
      <c r="BB369" s="0" t="inlineStr">
        <is>
          <t>http://23.94.38.62/Mm5nZm56ZUJIZjFGWVA4T1pwMEZEYW9pNEs5RG5LL1pxSXdGVHBKVFRrb3hQNUptRU1jR0J0cUw5YS9ZNC9taFUrR0c3ZG9nc0pvPQ.jpg</t>
        </is>
      </c>
      <c r="BC369" s="0" t="inlineStr">
        <is>
          <t>http://23.94.38.62/YWpNZEErMHZyWkwvSTZjVHl3dS9wcTJDMVVZQklwRTFyNFdmdGxKbnhhVHBWcFF4NnhtTktuRkFzRlpLQ3NJSUpvT0lCdmQxOXFVPQ.jpg</t>
        </is>
      </c>
      <c r="BD369" s="0" t="inlineStr">
        <is>
          <t>http://23.94.38.62/UVJTL2w0RDFBU0toa01zSk04WHM5ZjUxb2FvL0k3L0J1V2p0aXMwZHFmb1d5N3FaeWZUUHNXUXRpMW5semo4bWEreEFwWkxDbUI0PQ.jpg</t>
        </is>
      </c>
      <c r="BE369" s="0" t="inlineStr">
        <is>
          <t>http://23.94.38.62/aElyWVBsaDBEUGFucUF4dzI3OTdTWVFGeFRsYi9OVEtBbzNXOUhZc1F5ejI0cjUyS3RGQ2FTNDJvYXBwYlc3NStFRDZmWmJmNkdNPQ.jpg</t>
        </is>
      </c>
      <c r="BF369" s="0" t="inlineStr">
        <is>
          <t>http://23.94.38.62/Wm5HajBkaXlTNlNJNkxqTW9YUnVRZWRhUHQzL2V6ckZPQjRaS0lHOVBsUlZUWFdXdG1rczhUdDJOa29HVm9Fdkt4RlVhVmhZQjZBPQ.jpg</t>
        </is>
      </c>
      <c r="BG369" s="0" t="n"/>
      <c r="BH369" s="0" t="n"/>
      <c r="BI369" s="0" t="n"/>
      <c r="BJ369" s="0" t="inlineStr">
        <is>
          <t>http://23.94.38.62/cklOZUROVkRHbTJIQnMwVkcyVUcrWjB3L0JnU1llZjBNYWN0cG9XVzE2dWtrOGsvWDIvT2pzNXY3YU14S0MzdjI1b2V1eGxtK0tnPQ.jpg@100</t>
        </is>
      </c>
      <c r="BK369" s="0">
        <f>IF(ISBLANK(BJ369),BA369,BJ369)</f>
        <v/>
      </c>
      <c r="BL369" s="0" t="inlineStr">
        <is>
          <t>ZNP241120002</t>
        </is>
      </c>
      <c r="BN369" s="0" t="inlineStr">
        <is>
          <t>Showcasing Advanced Texture Easy To Wear Fits Well With Nails And Is Not Easy To Fall Off Unique Design Showcases Personalized Wearing Of Nails 1ml</t>
        </is>
      </c>
      <c r="BO369" s="0" t="inlineStr">
        <is>
          <t>展现高级质感 易于佩戴 与指甲完美贴合，不易脱落 独特设计 展现个性化指甲佩戴 1ml</t>
        </is>
      </c>
      <c r="BP369" s="0" t="inlineStr">
        <is>
          <t>猫眼可拆卸高级感甲片假指甲贴片（24片甲片）</t>
        </is>
      </c>
      <c r="BQ369" s="0" t="inlineStr">
        <is>
          <t>Cat'S Eye Removable High-Grade Nail Tips Fake Nail Patches (24 Nail Tips)</t>
        </is>
      </c>
    </row>
    <row r="370" ht="50" customHeight="1" s="1">
      <c r="A370" s="0" t="inlineStr">
        <is>
          <t>ZNP241120003</t>
        </is>
      </c>
      <c r="B370" s="0" t="inlineStr">
        <is>
          <t>Herunwer</t>
        </is>
      </c>
      <c r="C370" s="0" t="inlineStr">
        <is>
          <t>2WXX20250106</t>
        </is>
      </c>
      <c r="D370" s="0" t="inlineStr">
        <is>
          <t>-</t>
        </is>
      </c>
      <c r="F370" s="0">
        <f>C370&amp;D370&amp;A370&amp;D370&amp;B370</f>
        <v/>
      </c>
      <c r="G370" s="0">
        <f>C370&amp;D370&amp;E370&amp;D370&amp;B370</f>
        <v/>
      </c>
      <c r="J370" s="0">
        <f>BN370</f>
        <v/>
      </c>
      <c r="K370" s="0" t="inlineStr">
        <is>
          <t xml:space="preserve">Herunwer </t>
        </is>
      </c>
      <c r="L370" s="0">
        <f>K370&amp;J370</f>
        <v/>
      </c>
      <c r="M370" s="0">
        <f>LEN(L370)</f>
        <v/>
      </c>
      <c r="N370" s="0" t="inlineStr">
        <is>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is>
      </c>
      <c r="O370" s="2">
        <f>IF(ISNUMBER(SEARCH("&lt;br&gt;Size",SUBSTITUTE(TRIM(N370),"&lt;br&gt; ","&lt;br&gt;"))),LEFT(SUBSTITUTE(TRIM(N370),"&lt;br&gt; ","&lt;br&gt;"),SEARCH("&lt;br&gt;Size",SUBSTITUTE(TRIM(N370),"&lt;br&gt; ","&lt;br&gt;"))-1),SUBSTITUTE(TRIM(N370),"&lt;br&gt; ","&lt;br&gt;"))</f>
        <v/>
      </c>
      <c r="P370" s="2">
        <f>IF(ISNUMBER(SEARCH("Size&lt;br&gt;US",O370)),LEFT(O370,SEARCH("Size&lt;br&gt;US",O370)-1),O370)</f>
        <v/>
      </c>
      <c r="Q370" s="2">
        <f>SUBSTITUTE(P370,"&lt;br&gt;",CHAR(10))</f>
        <v/>
      </c>
      <c r="R370" s="2">
        <f>REPLACE(Q370,1,FIND(CHAR(10),Q370),)</f>
        <v/>
      </c>
      <c r="S370" s="3">
        <f>REPLACE(R370,1,FIND(CHAR(10),R370),)</f>
        <v/>
      </c>
      <c r="T370" s="3">
        <f>REPLACE(S370,1,FIND(CHAR(10),S370),)</f>
        <v/>
      </c>
      <c r="U370" s="3">
        <f>REPLACE(T370,1,FIND(CHAR(10),T370),)</f>
        <v/>
      </c>
      <c r="V370" s="3">
        <f>REPLACE(U370,1,FIND(CHAR(10),U370),)</f>
        <v/>
      </c>
      <c r="W370" s="3">
        <f>REPLACE(V370,1,FIND(CHAR(10),V370),)</f>
        <v/>
      </c>
      <c r="X370" s="3">
        <f>REPLACE(W370,1,FIND(CHAR(10),W370),)</f>
        <v/>
      </c>
      <c r="Y370" s="2">
        <f>K370&amp;"【Service】 If you have any questions, please feel free to contact us and we will answer your questions as soon as possible."</f>
        <v/>
      </c>
      <c r="Z370" s="3" t="inlineStr">
        <is>
          <t>best gift</t>
        </is>
      </c>
      <c r="AA370" s="3">
        <f>LEFT(S370,FIND(CHAR(10),S370)-1)</f>
        <v/>
      </c>
      <c r="AB370" s="2">
        <f>LEFT(T370,FIND(CHAR(10),T370)-1)</f>
        <v/>
      </c>
      <c r="AC370" s="2">
        <f>LEFT(U370,FIND(CHAR(10),U370)-1)</f>
        <v/>
      </c>
      <c r="AD370" s="2">
        <f>LEFT(V370,FIND(CHAR(10),V370)-1)</f>
        <v/>
      </c>
      <c r="AE370" s="2">
        <f>LEFT(W370,FIND(CHAR(10),W370)-1)</f>
        <v/>
      </c>
      <c r="AF370" s="0" t="inlineStr">
        <is>
          <t>液体,纸箱,信封件-US.UK.DE,信封件-US,信封件-FR,信封件-JP</t>
        </is>
      </c>
      <c r="AG370" s="0" t="inlineStr">
        <is>
          <t>multicolor</t>
        </is>
      </c>
      <c r="AH370" s="0" t="inlineStr">
        <is>
          <t>Free Size</t>
        </is>
      </c>
      <c r="AJ370" s="0" t="inlineStr">
        <is>
          <t>Plastic</t>
        </is>
      </c>
      <c r="AK370" s="0" t="inlineStr">
        <is>
          <t>塑料</t>
        </is>
      </c>
      <c r="AL370" s="0" t="inlineStr">
        <is>
          <t>7.3</t>
        </is>
      </c>
      <c r="AM370" s="0" t="inlineStr">
        <is>
          <t>18</t>
        </is>
      </c>
      <c r="AN370" s="5" t="n">
        <v>0.04</v>
      </c>
      <c r="AO370" s="0" t="n">
        <v>14.99</v>
      </c>
      <c r="AP370" s="0" t="n">
        <v>5.96</v>
      </c>
      <c r="AQ370" s="0" t="n">
        <v>5.99</v>
      </c>
      <c r="AR370" s="0">
        <f>IF(VALUE(TRIM(AM370))&lt;=100,"202411999000529084",IF(VALUE(TRIM(AM370))&lt;=200,"202411999000529085",IF(VALUE(TRIM(AM370))&lt;=300,"202411999000529087",IF(VALUE(TRIM(AM370))&lt;=400,"202411999000529089",IF(VALUE(TRIM(AM370))&lt;=500,"202411999000529090",IF(VALUE(TRIM(AM370))&lt;=1000,"202411999000532718","202411999000536024"))))))</f>
        <v/>
      </c>
      <c r="AU370" s="0" t="inlineStr">
        <is>
          <t>正常</t>
        </is>
      </c>
      <c r="BA370" s="0" t="inlineStr">
        <is>
          <t>http://23.94.38.62/d3FLNG5sWThRTXN5dVNNN1hoeTVjZnloakZwTmJRNnBGUjdkT0ZzbDQ3aFpaT0xxemZPSFBjbTBUTEpzUGpPR3lUVXIxYzBTeTd3PQ.jpg</t>
        </is>
      </c>
      <c r="BB370" s="0" t="inlineStr">
        <is>
          <t>http://23.94.38.62/dVJ1dVpEZ01Ld0ZUMW5QK2laUHBNSkNIVXQwQWpHYm5Sem9ydjFRb3BQUGFORXBUVU1hMitaazJTQWdIMWJ3ZmNsMS9Qa1lMUkFvPQ.jpg</t>
        </is>
      </c>
      <c r="BC370" s="0" t="inlineStr">
        <is>
          <t>http://23.94.38.62/bFhzZlFESkNZL3Y3cFdvQ3IvQUdDQXFyTTFjOGZXa0QxWHZLV1hNQm1ZNldGR1VRMlpCbjlJbWpNWFRVVXA0YmtYRlVVMzdJblBFPQ.jpg</t>
        </is>
      </c>
      <c r="BD370" s="0" t="inlineStr">
        <is>
          <t>http://23.94.38.62/MTZyOVRQWkxmMENPeFg1SFJzZnN4REUvZUIvYW4zZGh5dWx5T1Y1YkU3MzdQbDNaSEZRa3Bhem9XNlp3emdaN3Eyell1RWZPWE5NPQ.jpg</t>
        </is>
      </c>
      <c r="BE370" s="0" t="inlineStr">
        <is>
          <t>http://23.94.38.62/empaM2NXZUUvdGRURVBvanR3OWtNTUF2alFqL3V0WEZ1emFRWEJxZ3VLcGkrN2tLUkZvREtUU3dvK0UvaHZTc2FSK3hQcFZMS1FBPQ.jpg</t>
        </is>
      </c>
      <c r="BF370" s="0" t="n"/>
      <c r="BG370" s="0" t="n"/>
      <c r="BH370" s="0" t="n"/>
      <c r="BI370" s="0" t="n"/>
      <c r="BJ370" s="0" t="inlineStr">
        <is>
          <t>http://23.94.38.62/MHhrZXNKRDJCOUJFMlBZTEFxWDN5Ukw4UzBPdEFFRld5N0E2MjJQcXBBYUEzSEJKTXZSZDZReGZlWTZ5ZEVMbmQyVnFYMytaTmNZPQ.jpg@100</t>
        </is>
      </c>
      <c r="BK370" s="0">
        <f>IF(ISBLANK(BJ370),BA370,BJ370)</f>
        <v/>
      </c>
      <c r="BL370" s="0" t="inlineStr">
        <is>
          <t>ZNP241120003</t>
        </is>
      </c>
      <c r="BN370" s="0" t="inlineStr">
        <is>
          <t>Showcasing Advanced Texture Easy To Wear Fits Well With Nails And Is Not Easy To Fall Off Unique Design Showcases Personalized Wearing Of Nails 1ml</t>
        </is>
      </c>
      <c r="BO370" s="0" t="inlineStr">
        <is>
          <t>展现高级质感 易于佩戴 与指甲完美贴合，不易脱落 独特设计 展现个性化指甲佩戴 1ml</t>
        </is>
      </c>
      <c r="BP370" s="0" t="inlineStr">
        <is>
          <t>猫眼粉紫短圆穿戴式假指甲（24片甲片）</t>
        </is>
      </c>
      <c r="BQ370" s="0" t="inlineStr">
        <is>
          <t>Cat Eye Pink Purple Short Round Wearable False Nails (24 Pieces)</t>
        </is>
      </c>
    </row>
    <row r="371" ht="50" customHeight="1" s="1">
      <c r="A371" s="0" t="inlineStr">
        <is>
          <t>ZNP241120004</t>
        </is>
      </c>
      <c r="B371" s="0" t="inlineStr">
        <is>
          <t>Herunwer</t>
        </is>
      </c>
      <c r="C371" s="0" t="inlineStr">
        <is>
          <t>2WXX20250106</t>
        </is>
      </c>
      <c r="D371" s="0" t="inlineStr">
        <is>
          <t>-</t>
        </is>
      </c>
      <c r="E371" s="0" t="n"/>
      <c r="F371" s="0">
        <f>C371&amp;D371&amp;A371&amp;D371&amp;B371</f>
        <v/>
      </c>
      <c r="G371" s="0">
        <f>C371&amp;D371&amp;E371&amp;D371&amp;B371</f>
        <v/>
      </c>
      <c r="J371" s="0">
        <f>BN371</f>
        <v/>
      </c>
      <c r="K371" s="0" t="inlineStr">
        <is>
          <t xml:space="preserve">Herunwer </t>
        </is>
      </c>
      <c r="L371" s="0">
        <f>K371&amp;J371</f>
        <v/>
      </c>
      <c r="M371" s="0">
        <f>LEN(L371)</f>
        <v/>
      </c>
      <c r="N371"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 1x nail patch&lt;br&gt;</t>
        </is>
      </c>
      <c r="O371" s="2">
        <f>IF(ISNUMBER(SEARCH("&lt;br&gt;Size",SUBSTITUTE(TRIM(N371),"&lt;br&gt; ","&lt;br&gt;"))),LEFT(SUBSTITUTE(TRIM(N371),"&lt;br&gt; ","&lt;br&gt;"),SEARCH("&lt;br&gt;Size",SUBSTITUTE(TRIM(N371),"&lt;br&gt; ","&lt;br&gt;"))-1),SUBSTITUTE(TRIM(N371),"&lt;br&gt; ","&lt;br&gt;"))</f>
        <v/>
      </c>
      <c r="P371" s="2">
        <f>IF(ISNUMBER(SEARCH("Size&lt;br&gt;US",O371)),LEFT(O371,SEARCH("Size&lt;br&gt;US",O371)-1),O371)</f>
        <v/>
      </c>
      <c r="Q371" s="2">
        <f>SUBSTITUTE(P371,"&lt;br&gt;",CHAR(10))</f>
        <v/>
      </c>
      <c r="R371" s="2">
        <f>REPLACE(Q371,1,FIND(CHAR(10),Q371),)</f>
        <v/>
      </c>
      <c r="S371" s="3">
        <f>REPLACE(R371,1,FIND(CHAR(10),R371),)</f>
        <v/>
      </c>
      <c r="T371" s="3">
        <f>REPLACE(S371,1,FIND(CHAR(10),S371),)</f>
        <v/>
      </c>
      <c r="U371" s="3">
        <f>REPLACE(T371,1,FIND(CHAR(10),T371),)</f>
        <v/>
      </c>
      <c r="V371" s="3">
        <f>REPLACE(U371,1,FIND(CHAR(10),U371),)</f>
        <v/>
      </c>
      <c r="W371" s="3">
        <f>REPLACE(V371,1,FIND(CHAR(10),V371),)</f>
        <v/>
      </c>
      <c r="X371" s="3">
        <f>REPLACE(W371,1,FIND(CHAR(10),W371),)</f>
        <v/>
      </c>
      <c r="Y371" s="2">
        <f>K371&amp;"【Service】 If you have any questions, please feel free to contact us and we will answer your questions as soon as possible."</f>
        <v/>
      </c>
      <c r="Z371" s="3" t="inlineStr">
        <is>
          <t>best gift</t>
        </is>
      </c>
      <c r="AA371" s="3">
        <f>LEFT(S371,FIND(CHAR(10),S371)-1)</f>
        <v/>
      </c>
      <c r="AB371" s="2">
        <f>LEFT(T371,FIND(CHAR(10),T371)-1)</f>
        <v/>
      </c>
      <c r="AC371" s="2">
        <f>LEFT(U371,FIND(CHAR(10),U371)-1)</f>
        <v/>
      </c>
      <c r="AD371" s="2">
        <f>LEFT(V371,FIND(CHAR(10),V371)-1)</f>
        <v/>
      </c>
      <c r="AE371" s="2">
        <f>LEFT(W371,FIND(CHAR(10),W371)-1)</f>
        <v/>
      </c>
      <c r="AF371" s="0" t="inlineStr">
        <is>
          <t>液体,纸箱,信封件-US.UK.DE,信封件-US,信封件-FR,信封件-JP</t>
        </is>
      </c>
      <c r="AG371" s="0" t="inlineStr">
        <is>
          <t>multicolor</t>
        </is>
      </c>
      <c r="AH371" s="0" t="inlineStr">
        <is>
          <t>Free Size</t>
        </is>
      </c>
      <c r="AJ371" s="0" t="inlineStr">
        <is>
          <t>Plastic</t>
        </is>
      </c>
      <c r="AK371" s="0" t="inlineStr">
        <is>
          <t>塑料</t>
        </is>
      </c>
      <c r="AL371" s="0" t="inlineStr">
        <is>
          <t>6.8</t>
        </is>
      </c>
      <c r="AM371" s="0" t="inlineStr">
        <is>
          <t>18</t>
        </is>
      </c>
      <c r="AN371" s="5" t="n">
        <v>0.04</v>
      </c>
      <c r="AO371" s="0" t="n">
        <v>14.99</v>
      </c>
      <c r="AP371" s="0" t="n">
        <v>5.86</v>
      </c>
      <c r="AQ371" s="0" t="n">
        <v>5.99</v>
      </c>
      <c r="AR371" s="0">
        <f>IF(VALUE(TRIM(AM371))&lt;=100,"202411999000529084",IF(VALUE(TRIM(AM371))&lt;=200,"202411999000529085",IF(VALUE(TRIM(AM371))&lt;=300,"202411999000529087",IF(VALUE(TRIM(AM371))&lt;=400,"202411999000529089",IF(VALUE(TRIM(AM371))&lt;=500,"202411999000529090",IF(VALUE(TRIM(AM371))&lt;=1000,"202411999000532718","202411999000536024"))))))</f>
        <v/>
      </c>
      <c r="AU371" s="0" t="inlineStr">
        <is>
          <t>正常</t>
        </is>
      </c>
      <c r="BA371" s="0" t="inlineStr">
        <is>
          <t>http://23.94.38.62/ZDc4NGpJRTZFVmkwY2ZFUnJPMDVsL25KcDgxZjR1OUIxc1ZYV2U4dklqR2FXOVR4SlJ1RzlmdzZ5Um4yZWhocHEra0huT3dPTlFjPQ.jpg</t>
        </is>
      </c>
      <c r="BB371" s="0" t="inlineStr">
        <is>
          <t>http://23.94.38.62/WmEwK0lnc0FvamlTVjBrOE1xekI5b3pwVnY4NmJmRzhsNTFRMXdpVUJnQUMwT1kyVG5GMlhTZGg0c1ZXdEIwdURXc05tMnB0QW5rPQ.jpg</t>
        </is>
      </c>
      <c r="BC371" s="0" t="inlineStr">
        <is>
          <t>http://23.94.38.62/ZjZuN0ZMKzFVVzlZQzg5RWtFM05na3Z6OXowTnpPQk1MTXJycGU0UjlBSWh5TDdqS2lwc1JmalZ6UHZkejV6cHVsMzBaa1pvekVzPQ.jpg</t>
        </is>
      </c>
      <c r="BD371" s="0" t="inlineStr">
        <is>
          <t>http://23.94.38.62/Zi9yMnQ5UFpZVU82cGY2aUN3cTB3ZmU1a2lOWTZaRmZ1R3ZWcjU4N3ZIMVhPamRxZFBWRW4zbzdHdlFkOER0VTlXZFcrSjROK0pvPQ.jpg</t>
        </is>
      </c>
      <c r="BE371" s="0" t="inlineStr">
        <is>
          <t>http://23.94.38.62/c08yRWJJakJQUHdSY1hiWmRKV2h4d0l6S0ZPWDVFSlBpRHlDTXV0dEgvaHJWUERKZTlhOVdxcUh6TlkxSnVNakZnYlhsMUpmUSs0PQ.jpg</t>
        </is>
      </c>
      <c r="BF371" s="0" t="inlineStr">
        <is>
          <t>http://23.94.38.62/T0MyVFd2K1VodGhtTC9ibC9USG45Umo3eDE5WlFhQmRYTnlFYlpsL0RNN0szd2d3OHdBNkxCTGpWaVVaTC93dWdJSGxjbUVvT1VFPQ.jpg</t>
        </is>
      </c>
      <c r="BG371" s="0" t="n"/>
      <c r="BH371" s="0" t="n"/>
      <c r="BI371" s="0" t="n"/>
      <c r="BJ371" s="0" t="inlineStr">
        <is>
          <t>http://23.94.38.62/TnhNMU1aSWttZXkra0VBeDdUWG5yaU1tUDdFRFgyTUM0dWg3Q09NdUd0ODNoQmlFaEdRcHRvV0YrUGl5N2tkSElyMVAzWVRsWXlZPQ.jpg@100</t>
        </is>
      </c>
      <c r="BK371" s="0">
        <f>IF(ISBLANK(BJ371),BA371,BJ371)</f>
        <v/>
      </c>
      <c r="BL371" s="0" t="inlineStr">
        <is>
          <t>ZNP241120004</t>
        </is>
      </c>
      <c r="BN371" s="0" t="inlineStr">
        <is>
          <t>Showcasing Advanced Texture Easy To Wear Fits Well With Nails And Is Not Easy To Fall Off Unique Design Showcases Personalized Wearing Of Nails 1ml</t>
        </is>
      </c>
      <c r="BO371" s="0" t="inlineStr">
        <is>
          <t>展现高级质感 易于佩戴 与指甲完美贴合，不易脱落 独特设计 展现个性化指甲佩戴 1ml</t>
        </is>
      </c>
      <c r="BP371" s="0" t="inlineStr">
        <is>
          <t>猫眼美甲穿戴假指甲（24片甲片）</t>
        </is>
      </c>
      <c r="BQ371" s="0" t="inlineStr">
        <is>
          <t>Cat Eye Manicure With Fake Nails (24 Pieces)</t>
        </is>
      </c>
    </row>
    <row r="372" ht="50" customHeight="1" s="1">
      <c r="A372" s="0" t="inlineStr">
        <is>
          <t>ZNP241120005</t>
        </is>
      </c>
      <c r="B372" s="0" t="inlineStr">
        <is>
          <t>Herunwer</t>
        </is>
      </c>
      <c r="C372" s="0" t="inlineStr">
        <is>
          <t>2WXX20250106</t>
        </is>
      </c>
      <c r="D372" s="0" t="inlineStr">
        <is>
          <t>-</t>
        </is>
      </c>
      <c r="E372" s="0" t="n"/>
      <c r="F372" s="0">
        <f>C372&amp;D372&amp;A372&amp;D372&amp;B372</f>
        <v/>
      </c>
      <c r="G372" s="0">
        <f>C372&amp;D372&amp;E372&amp;D372&amp;B372</f>
        <v/>
      </c>
      <c r="J372" s="0">
        <f>BN372</f>
        <v/>
      </c>
      <c r="K372" s="0" t="inlineStr">
        <is>
          <t xml:space="preserve">Herunwer </t>
        </is>
      </c>
      <c r="L372" s="0">
        <f>K372&amp;J372</f>
        <v/>
      </c>
      <c r="M372" s="0">
        <f>LEN(L372)</f>
        <v/>
      </c>
      <c r="N372"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 1x nail patch&lt;br&gt;</t>
        </is>
      </c>
      <c r="O372" s="2">
        <f>IF(ISNUMBER(SEARCH("&lt;br&gt;Size",SUBSTITUTE(TRIM(N372),"&lt;br&gt; ","&lt;br&gt;"))),LEFT(SUBSTITUTE(TRIM(N372),"&lt;br&gt; ","&lt;br&gt;"),SEARCH("&lt;br&gt;Size",SUBSTITUTE(TRIM(N372),"&lt;br&gt; ","&lt;br&gt;"))-1),SUBSTITUTE(TRIM(N372),"&lt;br&gt; ","&lt;br&gt;"))</f>
        <v/>
      </c>
      <c r="P372" s="2">
        <f>IF(ISNUMBER(SEARCH("Size&lt;br&gt;US",O372)),LEFT(O372,SEARCH("Size&lt;br&gt;US",O372)-1),O372)</f>
        <v/>
      </c>
      <c r="Q372" s="2">
        <f>SUBSTITUTE(P372,"&lt;br&gt;",CHAR(10))</f>
        <v/>
      </c>
      <c r="R372" s="2">
        <f>REPLACE(Q372,1,FIND(CHAR(10),Q372),)</f>
        <v/>
      </c>
      <c r="S372" s="3">
        <f>REPLACE(R372,1,FIND(CHAR(10),R372),)</f>
        <v/>
      </c>
      <c r="T372" s="3">
        <f>REPLACE(S372,1,FIND(CHAR(10),S372),)</f>
        <v/>
      </c>
      <c r="U372" s="3">
        <f>REPLACE(T372,1,FIND(CHAR(10),T372),)</f>
        <v/>
      </c>
      <c r="V372" s="3">
        <f>REPLACE(U372,1,FIND(CHAR(10),U372),)</f>
        <v/>
      </c>
      <c r="W372" s="3">
        <f>REPLACE(V372,1,FIND(CHAR(10),V372),)</f>
        <v/>
      </c>
      <c r="X372" s="3">
        <f>REPLACE(W372,1,FIND(CHAR(10),W372),)</f>
        <v/>
      </c>
      <c r="Y372" s="2">
        <f>K372&amp;"【Service】 If you have any questions, please feel free to contact us and we will answer your questions as soon as possible."</f>
        <v/>
      </c>
      <c r="Z372" s="3" t="inlineStr">
        <is>
          <t>best gift</t>
        </is>
      </c>
      <c r="AA372" s="3">
        <f>LEFT(S372,FIND(CHAR(10),S372)-1)</f>
        <v/>
      </c>
      <c r="AB372" s="2">
        <f>LEFT(T372,FIND(CHAR(10),T372)-1)</f>
        <v/>
      </c>
      <c r="AC372" s="2">
        <f>LEFT(U372,FIND(CHAR(10),U372)-1)</f>
        <v/>
      </c>
      <c r="AD372" s="2">
        <f>LEFT(V372,FIND(CHAR(10),V372)-1)</f>
        <v/>
      </c>
      <c r="AE372" s="2">
        <f>LEFT(W372,FIND(CHAR(10),W372)-1)</f>
        <v/>
      </c>
      <c r="AF372" s="0" t="inlineStr">
        <is>
          <t>液体,纸箱,信封件-US.UK.DE,信封件-US,信封件-FR,信封件-JP</t>
        </is>
      </c>
      <c r="AG372" s="0" t="inlineStr">
        <is>
          <t>multicolor</t>
        </is>
      </c>
      <c r="AH372" s="0" t="inlineStr">
        <is>
          <t>Free Size</t>
        </is>
      </c>
      <c r="AJ372" s="0" t="inlineStr">
        <is>
          <t>Plastic</t>
        </is>
      </c>
      <c r="AK372" s="0" t="inlineStr">
        <is>
          <t>塑料</t>
        </is>
      </c>
      <c r="AL372" s="0" t="inlineStr">
        <is>
          <t>6.8</t>
        </is>
      </c>
      <c r="AM372" s="0" t="inlineStr">
        <is>
          <t>18</t>
        </is>
      </c>
      <c r="AN372" s="5" t="n">
        <v>0.04</v>
      </c>
      <c r="AO372" s="0" t="n">
        <v>14.99</v>
      </c>
      <c r="AP372" s="0" t="n">
        <v>5.86</v>
      </c>
      <c r="AQ372" s="0" t="n">
        <v>5.99</v>
      </c>
      <c r="AR372" s="0">
        <f>IF(VALUE(TRIM(AM372))&lt;=100,"202411999000529084",IF(VALUE(TRIM(AM372))&lt;=200,"202411999000529085",IF(VALUE(TRIM(AM372))&lt;=300,"202411999000529087",IF(VALUE(TRIM(AM372))&lt;=400,"202411999000529089",IF(VALUE(TRIM(AM372))&lt;=500,"202411999000529090",IF(VALUE(TRIM(AM372))&lt;=1000,"202411999000532718","202411999000536024"))))))</f>
        <v/>
      </c>
      <c r="AU372" s="0" t="inlineStr">
        <is>
          <t>正常</t>
        </is>
      </c>
      <c r="BA372" s="0" t="inlineStr">
        <is>
          <t>http://23.94.38.62/Ui9IRWJJUVVLU0hJcWZQUTFteVd5UllUaUxRbVBhODUyM3A2dGppNUEwbXE2QkpNQXAwZXJZZExET2YvbE1uSXhjQkZjZjkxUnpVPQ.jpg</t>
        </is>
      </c>
      <c r="BB372" s="0" t="inlineStr">
        <is>
          <t>http://23.94.38.62/cGNVendWdjBvRnZrdVp0OW1LSHZDZ2pDd2tOdVhnY0pocTYzZFBXd2ljM2x1ZVEzY0h4NkpnbVQrbWhOczdmWlAvU1h5OWZGRkkwPQ.jpg</t>
        </is>
      </c>
      <c r="BC372" s="0" t="inlineStr">
        <is>
          <t>http://23.94.38.62/OWpEUzEzUEl2MkYxb2dBY2sySER2ZjY1cFRZMVBkOExZN0xuamlqY3BWbmR1UDlnU0lpbHJNNGk3dnY3K01CNTFzOG5mc2tKV0lrPQ.jpg</t>
        </is>
      </c>
      <c r="BD372" s="0" t="inlineStr">
        <is>
          <t>http://23.94.38.62/VytPOFZSNlNtRnk0bnZiSVQ0K0pVR09UdWMySFo0a0duL2lYTndHNW93TVQ4RnpKcjFwVWhYUXZ6cDZyS2syTUtjOFhPbitDRmpZPQ.jpg</t>
        </is>
      </c>
      <c r="BE372" s="0" t="inlineStr">
        <is>
          <t>http://23.94.38.62/RWJjRTJ6VW01VE50dDRJaG8zWmp4cWRsOXdjNkU3V0pHTEc0U3BGNHFmQ3JQcVFwSy9NNTd2aFZ6VlFpSWVRajBiVkhNOXNvencwPQ.jpg</t>
        </is>
      </c>
      <c r="BF372" s="0" t="inlineStr">
        <is>
          <t>http://23.94.38.62/Zm1RbWhFRlZHdEhnY0p3TkRVMGV5TGZsZTJHK2lBcnZjSkxlU2ttUEk3NjdWK2tra1FGS1ErWUFYVWFTQ2I1VVY4T0kwNXB1aUNBPQ.jpg</t>
        </is>
      </c>
      <c r="BG372" s="0" t="n"/>
      <c r="BH372" s="0" t="n"/>
      <c r="BI372" s="0" t="n"/>
      <c r="BJ372" s="0" t="inlineStr">
        <is>
          <t>http://23.94.38.62/bFFMZzJvcUJVeHJQQ2J0a1NCN3VNUlhBY0VqQkFGZElwUnpFMktsaDRmUEVkS3A0eDJQRk9xYmx6MkJ6TlZ5VUJCRUIvVXE3YTdvPQ.jpg@100</t>
        </is>
      </c>
      <c r="BK372" s="0">
        <f>IF(ISBLANK(BJ372),BA372,BJ372)</f>
        <v/>
      </c>
      <c r="BL372" s="0" t="inlineStr">
        <is>
          <t>ZNP241120005</t>
        </is>
      </c>
      <c r="BN372" s="0" t="inlineStr">
        <is>
          <t>Showcasing Advanced Texture Easy To Wear Fits Well With Nails And Is Not Easy To Fall Off Unique Design Showcases Personalized Wearing Of Nails 1ml</t>
        </is>
      </c>
      <c r="BO372" s="0" t="inlineStr">
        <is>
          <t>展现高级质感 易于佩戴 与指甲完美贴合，不易脱落 独特设计 展现个性化指甲佩戴 1ml</t>
        </is>
      </c>
      <c r="BP372" s="0" t="inlineStr">
        <is>
          <t>猫眼美甲穿戴假指甲（24片甲片）</t>
        </is>
      </c>
      <c r="BQ372" s="0" t="inlineStr">
        <is>
          <t>Cat Eye Manicure With Fake Nails (24 Pieces)</t>
        </is>
      </c>
    </row>
    <row r="373" ht="50" customHeight="1" s="1">
      <c r="A373" s="0" t="inlineStr">
        <is>
          <t>HMW241120006</t>
        </is>
      </c>
      <c r="B373" s="0" t="inlineStr">
        <is>
          <t>Herunwer</t>
        </is>
      </c>
      <c r="C373" s="0" t="inlineStr">
        <is>
          <t>2WXX20250106</t>
        </is>
      </c>
      <c r="D373" s="0" t="inlineStr">
        <is>
          <t>-</t>
        </is>
      </c>
      <c r="E373" s="0" t="n"/>
      <c r="F373" s="0">
        <f>C373&amp;D373&amp;A373&amp;D373&amp;B373</f>
        <v/>
      </c>
      <c r="G373" s="0">
        <f>C373&amp;D373&amp;E373&amp;D373&amp;B373</f>
        <v/>
      </c>
      <c r="J373" s="0">
        <f>BN373</f>
        <v/>
      </c>
      <c r="K373" s="0" t="inlineStr">
        <is>
          <t xml:space="preserve">Herunwer </t>
        </is>
      </c>
      <c r="L373" s="0">
        <f>K373&amp;J373</f>
        <v/>
      </c>
      <c r="M373" s="0">
        <f>LEN(L373)</f>
        <v/>
      </c>
      <c r="N373" s="0" t="inlineStr">
        <is>
          <t>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t>
        </is>
      </c>
      <c r="O373" s="2">
        <f>IF(ISNUMBER(SEARCH("&lt;br&gt;Size",SUBSTITUTE(TRIM(N373),"&lt;br&gt; ","&lt;br&gt;"))),LEFT(SUBSTITUTE(TRIM(N373),"&lt;br&gt; ","&lt;br&gt;"),SEARCH("&lt;br&gt;Size",SUBSTITUTE(TRIM(N373),"&lt;br&gt; ","&lt;br&gt;"))-1),SUBSTITUTE(TRIM(N373),"&lt;br&gt; ","&lt;br&gt;"))</f>
        <v/>
      </c>
      <c r="P373" s="2">
        <f>IF(ISNUMBER(SEARCH("Size&lt;br&gt;US",O373)),LEFT(O373,SEARCH("Size&lt;br&gt;US",O373)-1),O373)</f>
        <v/>
      </c>
      <c r="Q373" s="2">
        <f>SUBSTITUTE(P373,"&lt;br&gt;",CHAR(10))</f>
        <v/>
      </c>
      <c r="R373" s="2">
        <f>REPLACE(Q373,1,FIND(CHAR(10),Q373),)</f>
        <v/>
      </c>
      <c r="S373" s="3">
        <f>REPLACE(R373,1,FIND(CHAR(10),R373),)</f>
        <v/>
      </c>
      <c r="T373" s="3">
        <f>REPLACE(S373,1,FIND(CHAR(10),S373),)</f>
        <v/>
      </c>
      <c r="U373" s="3">
        <f>REPLACE(T373,1,FIND(CHAR(10),T373),)</f>
        <v/>
      </c>
      <c r="V373" s="3">
        <f>REPLACE(U373,1,FIND(CHAR(10),U373),)</f>
        <v/>
      </c>
      <c r="W373" s="3">
        <f>REPLACE(V373,1,FIND(CHAR(10),V373),)</f>
        <v/>
      </c>
      <c r="X373" s="3">
        <f>REPLACE(W373,1,FIND(CHAR(10),W373),)</f>
        <v/>
      </c>
      <c r="Y373" s="2">
        <f>K373&amp;"【Service】 If you have any questions, please feel free to contact us and we will answer your questions as soon as possible."</f>
        <v/>
      </c>
      <c r="Z373" s="3" t="inlineStr">
        <is>
          <t>best gift</t>
        </is>
      </c>
      <c r="AA373" s="3">
        <f>LEFT(S373,FIND(CHAR(10),S373)-1)</f>
        <v/>
      </c>
      <c r="AB373" s="2">
        <f>LEFT(T373,FIND(CHAR(10),T373)-1)</f>
        <v/>
      </c>
      <c r="AC373" s="2">
        <f>LEFT(U373,FIND(CHAR(10),U373)-1)</f>
        <v/>
      </c>
      <c r="AD373" s="2">
        <f>LEFT(V373,FIND(CHAR(10),V373)-1)</f>
        <v/>
      </c>
      <c r="AE373" s="2">
        <f>LEFT(W373,FIND(CHAR(10),W373)-1)</f>
        <v/>
      </c>
      <c r="AF373" s="0" t="inlineStr">
        <is>
          <t>液体,圣诞节产品,纸箱,胶水,信封件-US.UK.DE,信封件-US,信封件-FR,信封件-JP</t>
        </is>
      </c>
      <c r="AG373" s="0" t="inlineStr">
        <is>
          <t>color</t>
        </is>
      </c>
      <c r="AH373" s="0" t="inlineStr">
        <is>
          <t>4ml</t>
        </is>
      </c>
      <c r="AJ373" s="0" t="inlineStr">
        <is>
          <t>Plastic</t>
        </is>
      </c>
      <c r="AK373" s="0" t="inlineStr">
        <is>
          <t>塑料</t>
        </is>
      </c>
      <c r="AL373" s="0" t="inlineStr">
        <is>
          <t>3.8</t>
        </is>
      </c>
      <c r="AM373" s="0" t="inlineStr">
        <is>
          <t>40</t>
        </is>
      </c>
      <c r="AN373" s="5" t="n">
        <v>0.09</v>
      </c>
      <c r="AO373" s="0" t="n">
        <v>12.99</v>
      </c>
      <c r="AP373" s="0" t="n">
        <v>5.38</v>
      </c>
      <c r="AQ373" s="0" t="n">
        <v>4.99</v>
      </c>
      <c r="AR373" s="0">
        <f>IF(VALUE(TRIM(AM373))&lt;=100,"202411999000529084",IF(VALUE(TRIM(AM373))&lt;=200,"202411999000529085",IF(VALUE(TRIM(AM373))&lt;=300,"202411999000529087",IF(VALUE(TRIM(AM373))&lt;=400,"202411999000529089",IF(VALUE(TRIM(AM373))&lt;=500,"202411999000529090",IF(VALUE(TRIM(AM373))&lt;=1000,"202411999000532718","202411999000536024"))))))</f>
        <v/>
      </c>
      <c r="AU373" s="0" t="inlineStr">
        <is>
          <t>正常</t>
        </is>
      </c>
      <c r="BA373" s="0" t="inlineStr">
        <is>
          <t>http://23.94.38.62/azNJTTc2dVNXT21QWldPdmxxM296dHN2eE05c3gvaDRPazRpSHg1STVoN1RFYjhqR1BFZzlJeTFScExUYnh2MVNTazNBQU4zWCszNm5vaGdhR2RrQ3c9PQ.jpg</t>
        </is>
      </c>
      <c r="BB373" s="0" t="inlineStr">
        <is>
          <t>http://23.94.38.62/a1JKWmNGUUc2d2xqYS9iRFJnSVQ5S3p3cDkyeHlQZ1VzVlNDbXhSYkVrQkVCZ2FCaUdlak1OS0tuVHBhQTZwRnpyNXdFRzlvcXVjOVZISUNKaHBKUUE9PQ.jpg</t>
        </is>
      </c>
      <c r="BC373" s="0" t="inlineStr">
        <is>
          <t>http://23.94.38.62/QllsWFU3ckdJN1l4cWdCcWdWUGZEYkd2aENsTTZrUWhsR0JXMHJwa3NnZzdsOGpBOGE2bEJUbm5XUnlQZWlEaFRKbDdxWnZ1MVJ0QkplMzVEUGpyVVE9PQ.jpg</t>
        </is>
      </c>
      <c r="BD373" s="0" t="inlineStr">
        <is>
          <t>http://23.94.38.62/SUhYTmZGeWd6U05ZZkNrRVRVY0djcVFKUjVJNE5GN3BQUDV6eWNrSHB6OUNZQzg2TFUwVm8zYU00Z2dsQStXbHJDU2IvbXhOUnhpaWE0V0NKQmtwcWc9PQ.jpg</t>
        </is>
      </c>
      <c r="BE373" s="0" t="inlineStr">
        <is>
          <t>http://23.94.38.62/WjNVNXhRY3JRTHZ6SDF3MVk1T0t5SjNBa3ZGN3Y5TDl1VTNBWEhWeU1aZDlPQ3V6Y0ZyenlweU5XSmZDTWVaSVNZeEY4czAxLytVenRCT29rbVFCeEE9PQ.jpg</t>
        </is>
      </c>
      <c r="BF373" s="0" t="inlineStr">
        <is>
          <t>http://23.94.38.62/WE9UUzVudEpnR0NPV1RHcUc1cjRsc1FpbHA1dmszL2ZUcm40emxSWE0yQ0dHMlFaMzlPa211WFpwOERiOTkxYmQ4Szgwd2s5UVIwS3FZQ2NieUlIamc9PQ.jpg</t>
        </is>
      </c>
      <c r="BG373" s="0" t="inlineStr">
        <is>
          <t>http://23.94.38.62/THZLalFjSGlGNzBKS3J0V0NLTW14SGZOQjFTY21tb2EvblFHZUM2YmV5NkRta3Ezb20yNjA0TGFVb2RURTN4Yjl3eUpLUUQ0UHluL3diRERidVNwRUE9PQ.jpg</t>
        </is>
      </c>
      <c r="BH373" s="0" t="n"/>
      <c r="BI373" s="0" t="n"/>
      <c r="BJ373" s="0" t="inlineStr">
        <is>
          <t>http://23.94.38.62/TnVIb2xRa09ZUnB6aDA2MHNuUGlSTithcnhKTEh0ajJwdXZBaVF2WWc4dkNDTkNCcGVtNW5POVU4ekRJZi9GK1IrMG94cS9kZlZVWk43bE5MMVVPMWc9PQ.jpg@100</t>
        </is>
      </c>
      <c r="BK373" s="0">
        <f>IF(ISBLANK(BJ373),BA373,BJ373)</f>
        <v/>
      </c>
      <c r="BL373" s="0" t="inlineStr">
        <is>
          <t>HMW241120006</t>
        </is>
      </c>
      <c r="BN373" s="0" t="inlineStr">
        <is>
          <t>Christmas Tree Wearing Nail Cherrys Red False Nail Clippings Short Nail Products</t>
        </is>
      </c>
      <c r="BO373" s="0" t="inlineStr">
        <is>
          <t>圣诞树戴指甲樱桃红色假指甲剪短指甲产品</t>
        </is>
      </c>
      <c r="BP373" s="0" t="inlineStr">
        <is>
          <t>圣诞树穿戴甲车厘子红假指甲甲片成品短款美甲</t>
        </is>
      </c>
      <c r="BQ373" s="0" t="inlineStr">
        <is>
          <t>Christmas Tree Wear Nails Cherry Red False Nails Nail Pieces Finished Short Manicure</t>
        </is>
      </c>
    </row>
    <row r="374" ht="50" customHeight="1" s="1">
      <c r="A374" s="0" t="inlineStr">
        <is>
          <t>CQQ241120003</t>
        </is>
      </c>
      <c r="B374" s="0" t="inlineStr">
        <is>
          <t>Herunwer</t>
        </is>
      </c>
      <c r="C374" s="0" t="inlineStr">
        <is>
          <t>2WXX20250106</t>
        </is>
      </c>
      <c r="D374" s="0" t="inlineStr">
        <is>
          <t>-</t>
        </is>
      </c>
      <c r="E374" s="0" t="n"/>
      <c r="F374" s="0">
        <f>C374&amp;D374&amp;A374&amp;D374&amp;B374</f>
        <v/>
      </c>
      <c r="G374" s="0">
        <f>C374&amp;D374&amp;E374&amp;D374&amp;B374</f>
        <v/>
      </c>
      <c r="J374" s="0">
        <f>BN374</f>
        <v/>
      </c>
      <c r="K374" s="0" t="inlineStr">
        <is>
          <t xml:space="preserve">Herunwer </t>
        </is>
      </c>
      <c r="L374" s="0">
        <f>K374&amp;J374</f>
        <v/>
      </c>
      <c r="M374" s="0">
        <f>LEN(L374)</f>
        <v/>
      </c>
      <c r="N374"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4" s="2">
        <f>IF(ISNUMBER(SEARCH("&lt;br&gt;Size",SUBSTITUTE(TRIM(N374),"&lt;br&gt; ","&lt;br&gt;"))),LEFT(SUBSTITUTE(TRIM(N374),"&lt;br&gt; ","&lt;br&gt;"),SEARCH("&lt;br&gt;Size",SUBSTITUTE(TRIM(N374),"&lt;br&gt; ","&lt;br&gt;"))-1),SUBSTITUTE(TRIM(N374),"&lt;br&gt; ","&lt;br&gt;"))</f>
        <v/>
      </c>
      <c r="P374" s="2">
        <f>IF(ISNUMBER(SEARCH("Size&lt;br&gt;US",O374)),LEFT(O374,SEARCH("Size&lt;br&gt;US",O374)-1),O374)</f>
        <v/>
      </c>
      <c r="Q374" s="2">
        <f>SUBSTITUTE(P374,"&lt;br&gt;",CHAR(10))</f>
        <v/>
      </c>
      <c r="R374" s="2">
        <f>REPLACE(Q374,1,FIND(CHAR(10),Q374),)</f>
        <v/>
      </c>
      <c r="S374" s="3">
        <f>REPLACE(R374,1,FIND(CHAR(10),R374),)</f>
        <v/>
      </c>
      <c r="T374" s="3">
        <f>REPLACE(S374,1,FIND(CHAR(10),S374),)</f>
        <v/>
      </c>
      <c r="U374" s="3">
        <f>REPLACE(T374,1,FIND(CHAR(10),T374),)</f>
        <v/>
      </c>
      <c r="V374" s="3">
        <f>REPLACE(U374,1,FIND(CHAR(10),U374),)</f>
        <v/>
      </c>
      <c r="W374" s="3">
        <f>REPLACE(V374,1,FIND(CHAR(10),V374),)</f>
        <v/>
      </c>
      <c r="X374" s="3">
        <f>REPLACE(W374,1,FIND(CHAR(10),W374),)</f>
        <v/>
      </c>
      <c r="Y374" s="2">
        <f>K374&amp;"【Service】 If you have any questions, please feel free to contact us and we will answer your questions as soon as possible."</f>
        <v/>
      </c>
      <c r="Z374" s="3" t="inlineStr">
        <is>
          <t>best gift</t>
        </is>
      </c>
      <c r="AA374" s="3">
        <f>LEFT(S374,FIND(CHAR(10),S374)-1)</f>
        <v/>
      </c>
      <c r="AB374" s="2">
        <f>LEFT(T374,FIND(CHAR(10),T374)-1)</f>
        <v/>
      </c>
      <c r="AC374" s="2">
        <f>LEFT(U374,FIND(CHAR(10),U374)-1)</f>
        <v/>
      </c>
      <c r="AD374" s="2">
        <f>LEFT(V374,FIND(CHAR(10),V374)-1)</f>
        <v/>
      </c>
      <c r="AE374" s="2">
        <f>LEFT(W374,FIND(CHAR(10),W374)-1)</f>
        <v/>
      </c>
      <c r="AF374" s="0" t="inlineStr">
        <is>
          <t>膏体,纸箱,圣诞节产品,信封件-US.UK.DE,信封件-FR,信封件-JP</t>
        </is>
      </c>
      <c r="AG374" s="0" t="inlineStr">
        <is>
          <t>multicolour</t>
        </is>
      </c>
      <c r="AH374" s="0" t="inlineStr">
        <is>
          <t>Free Size</t>
        </is>
      </c>
      <c r="AJ374" s="0" t="inlineStr">
        <is>
          <t>Plastic</t>
        </is>
      </c>
      <c r="AK374" s="0" t="inlineStr">
        <is>
          <t>塑料</t>
        </is>
      </c>
      <c r="AL374" s="0" t="inlineStr">
        <is>
          <t>4.1</t>
        </is>
      </c>
      <c r="AM374" s="0" t="inlineStr">
        <is>
          <t>30</t>
        </is>
      </c>
      <c r="AN374" s="5" t="n">
        <v>0.07000000000000001</v>
      </c>
      <c r="AO374" s="0" t="n">
        <v>12.99</v>
      </c>
      <c r="AP374" s="0" t="n">
        <v>5.32</v>
      </c>
      <c r="AQ374" s="0" t="n">
        <v>4.99</v>
      </c>
      <c r="AR374" s="0">
        <f>IF(VALUE(TRIM(AM374))&lt;=100,"202411999000529084",IF(VALUE(TRIM(AM374))&lt;=200,"202411999000529085",IF(VALUE(TRIM(AM374))&lt;=300,"202411999000529087",IF(VALUE(TRIM(AM374))&lt;=400,"202411999000529089",IF(VALUE(TRIM(AM374))&lt;=500,"202411999000529090",IF(VALUE(TRIM(AM374))&lt;=1000,"202411999000532718","202411999000536024"))))))</f>
        <v/>
      </c>
      <c r="AU374" s="0" t="inlineStr">
        <is>
          <t>正常</t>
        </is>
      </c>
      <c r="BA374" s="0" t="inlineStr">
        <is>
          <t>http://23.94.38.62/TG04Yk9vRlAzUnZvdFhMbi9MNGJFK1dTZE9iZGxSV1hmY251OUVFRm9UbmhRcHBjeHRlWE8xNGFBdWt3MHpCWlZrbDRPcU85ZkY4PQ.jpg</t>
        </is>
      </c>
      <c r="BB374" s="0" t="inlineStr">
        <is>
          <t>http://23.94.38.62/ZHh1emw4bGdXb0VBMVdDR1pYWUJndElKMk9zWmdHdi9wWkZ5MkowQU54VGhHU2NzYVRpdHdaRm00Ni9aNkc1QUJnUEVkZzg0ankwPQ.jpg</t>
        </is>
      </c>
      <c r="BC374" s="0" t="inlineStr">
        <is>
          <t>http://23.94.38.62/NitiNWpIcTgxRFhrazR2R0p6di9ndXJLM1pjQU1DR2lZV3RPQlJlcmhaZ0NOTG9aRExQemorVmlUakdiWitpOERiUkFtVjRVRXR3PQ.jpg</t>
        </is>
      </c>
      <c r="BD374" s="0" t="inlineStr">
        <is>
          <t>http://23.94.38.62/K2xSTVZLL3Q5L1BaMDRFRVNldXkwMG5pQnl2VG9HNnlIcm5MQTRvY3BhUStqelA4aFdHVTFkUVh5S1VTK2NGNEhPR3dGY0hyVTUwPQ.jpg</t>
        </is>
      </c>
      <c r="BE374" s="0" t="inlineStr">
        <is>
          <t>http://23.94.38.62/TTFsUFBuL2tnRHp5QjZObktLYm5DYms3VFNaZlVhSkZLaElVbkRadHdsV3VIZGZaV050NXowdGZWamo3aVlwSEZ3YWNUdWtXcTlBPQ.jpg</t>
        </is>
      </c>
      <c r="BF374" s="0" t="inlineStr">
        <is>
          <t>http://23.94.38.62/eWtkN1dIQmUzb21UY3lzSll4a0R2SklhWXNhZWZEZFFkbURHOVNINk12bCtPNUxqZ3p3ejhqdnE3Z2htcG92RVhuZDlFbDY0Yjc4PQ.jpg</t>
        </is>
      </c>
      <c r="BG374" s="0" t="inlineStr">
        <is>
          <t>http://23.94.38.62/UE9IVjBFQUJ5MlVON1J1T2NtTEFwNzBiNGdXVWlqVHl5QVFsV2pmdUNTWFZyaHhkMU1NYWtDZW0xL0FIWTl2b21VMTgreHZRK253PQ.jpg</t>
        </is>
      </c>
      <c r="BH374" s="0" t="inlineStr">
        <is>
          <t>http://23.94.38.62/MWtGS0xtL2RwQ3ZETDJIMThHbzd5QlFPK0xnQnYveGhLb3MxUWkrZFZGSGcxdmJFdmIzRDNYTVN5SHBSbWU4bDViaGF0NGtjRzFzPQ.jpg</t>
        </is>
      </c>
      <c r="BI374" s="0" t="n"/>
      <c r="BJ374" s="0" t="inlineStr">
        <is>
          <t>http://23.94.38.62/bmtUMmpUUnV4eFNmM3QyRG5XcGR4d1ZYa3MrWS90cjRYS3ZoVGxucU9JTEUrd09FaTRpcWxEa3l3cFpkQTlLKzNyTzBCMzVPNi9nPQ.jpg@100</t>
        </is>
      </c>
      <c r="BK374" s="0">
        <f>IF(ISBLANK(BJ374),BA374,BJ374)</f>
        <v/>
      </c>
      <c r="BL374" s="0" t="inlineStr">
        <is>
          <t>CQQ241120003</t>
        </is>
      </c>
      <c r="BN374" s="0" t="inlineStr">
        <is>
          <t>Pack Of 24 Artificial Nails Short Christmas Press On Nails For Sticking Christmas False Nails Full Cover Artificial Nails With Nail Glue</t>
        </is>
      </c>
      <c r="BO374" s="0" t="inlineStr">
        <is>
          <t>24 片装圣诞短款假指甲按压式指甲用于粘贴圣诞假指甲全覆盖假指甲带指甲胶</t>
        </is>
      </c>
      <c r="BP374" s="0" t="inlineStr">
        <is>
          <t>圣诞节亮面蝴蝶结彩带雪花穿戴甲24片</t>
        </is>
      </c>
      <c r="BQ374" s="0" t="inlineStr">
        <is>
          <t>Christmas Shiny Bow Ribbon Snowflake Wear Nail 24 Pieces</t>
        </is>
      </c>
    </row>
    <row r="375" ht="50" customHeight="1" s="1">
      <c r="A375" s="0" t="inlineStr">
        <is>
          <t>CQQ241120006</t>
        </is>
      </c>
      <c r="B375" s="0" t="inlineStr">
        <is>
          <t>Herunwer</t>
        </is>
      </c>
      <c r="C375" s="0" t="inlineStr">
        <is>
          <t>2WXX20250106</t>
        </is>
      </c>
      <c r="D375" s="0" t="inlineStr">
        <is>
          <t>-</t>
        </is>
      </c>
      <c r="E375" s="0" t="n"/>
      <c r="F375" s="0">
        <f>C375&amp;D375&amp;A375&amp;D375&amp;B375</f>
        <v/>
      </c>
      <c r="G375" s="0">
        <f>C375&amp;D375&amp;E375&amp;D375&amp;B375</f>
        <v/>
      </c>
      <c r="J375" s="0">
        <f>BN375</f>
        <v/>
      </c>
      <c r="K375" s="0" t="inlineStr">
        <is>
          <t xml:space="preserve">Herunwer </t>
        </is>
      </c>
      <c r="L375" s="0">
        <f>K375&amp;J375</f>
        <v/>
      </c>
      <c r="M375" s="0">
        <f>LEN(L375)</f>
        <v/>
      </c>
      <c r="N375"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75" s="2">
        <f>IF(ISNUMBER(SEARCH("&lt;br&gt;Size",SUBSTITUTE(TRIM(N375),"&lt;br&gt; ","&lt;br&gt;"))),LEFT(SUBSTITUTE(TRIM(N375),"&lt;br&gt; ","&lt;br&gt;"),SEARCH("&lt;br&gt;Size",SUBSTITUTE(TRIM(N375),"&lt;br&gt; ","&lt;br&gt;"))-1),SUBSTITUTE(TRIM(N375),"&lt;br&gt; ","&lt;br&gt;"))</f>
        <v/>
      </c>
      <c r="P375" s="2">
        <f>IF(ISNUMBER(SEARCH("Size&lt;br&gt;US",O375)),LEFT(O375,SEARCH("Size&lt;br&gt;US",O375)-1),O375)</f>
        <v/>
      </c>
      <c r="Q375" s="2">
        <f>SUBSTITUTE(P375,"&lt;br&gt;",CHAR(10))</f>
        <v/>
      </c>
      <c r="R375" s="2">
        <f>REPLACE(Q375,1,FIND(CHAR(10),Q375),)</f>
        <v/>
      </c>
      <c r="S375" s="3">
        <f>REPLACE(R375,1,FIND(CHAR(10),R375),)</f>
        <v/>
      </c>
      <c r="T375" s="3">
        <f>REPLACE(S375,1,FIND(CHAR(10),S375),)</f>
        <v/>
      </c>
      <c r="U375" s="3">
        <f>REPLACE(T375,1,FIND(CHAR(10),T375),)</f>
        <v/>
      </c>
      <c r="V375" s="3">
        <f>REPLACE(U375,1,FIND(CHAR(10),U375),)</f>
        <v/>
      </c>
      <c r="W375" s="3">
        <f>REPLACE(V375,1,FIND(CHAR(10),V375),)</f>
        <v/>
      </c>
      <c r="X375" s="3">
        <f>REPLACE(W375,1,FIND(CHAR(10),W375),)</f>
        <v/>
      </c>
      <c r="Y375" s="2">
        <f>K375&amp;"【Service】 If you have any questions, please feel free to contact us and we will answer your questions as soon as possible."</f>
        <v/>
      </c>
      <c r="Z375" s="3" t="inlineStr">
        <is>
          <t>best gift</t>
        </is>
      </c>
      <c r="AA375" s="3">
        <f>LEFT(S375,FIND(CHAR(10),S375)-1)</f>
        <v/>
      </c>
      <c r="AB375" s="2">
        <f>LEFT(T375,FIND(CHAR(10),T375)-1)</f>
        <v/>
      </c>
      <c r="AC375" s="2">
        <f>LEFT(U375,FIND(CHAR(10),U375)-1)</f>
        <v/>
      </c>
      <c r="AD375" s="2">
        <f>LEFT(V375,FIND(CHAR(10),V375)-1)</f>
        <v/>
      </c>
      <c r="AE375" s="2">
        <f>LEFT(W375,FIND(CHAR(10),W375)-1)</f>
        <v/>
      </c>
      <c r="AF375" s="0" t="inlineStr">
        <is>
          <t>膏体,圣诞节产品,纸箱,信封件-US.UK.DE,信封件-FR,信封件-JP</t>
        </is>
      </c>
      <c r="AG375" s="0" t="inlineStr">
        <is>
          <t>multicolour</t>
        </is>
      </c>
      <c r="AH375" s="0" t="inlineStr">
        <is>
          <t>Free Size</t>
        </is>
      </c>
      <c r="AJ375" s="0" t="inlineStr">
        <is>
          <t>Plastic</t>
        </is>
      </c>
      <c r="AK375" s="0" t="inlineStr">
        <is>
          <t>塑料</t>
        </is>
      </c>
      <c r="AL375" s="0" t="inlineStr">
        <is>
          <t>4.29</t>
        </is>
      </c>
      <c r="AM375" s="0" t="inlineStr">
        <is>
          <t>30</t>
        </is>
      </c>
      <c r="AN375" s="5" t="n">
        <v>0.07000000000000001</v>
      </c>
      <c r="AO375" s="0" t="n">
        <v>12.99</v>
      </c>
      <c r="AP375" s="0" t="n">
        <v>5.36</v>
      </c>
      <c r="AQ375" s="0" t="n">
        <v>4.99</v>
      </c>
      <c r="AR375" s="0">
        <f>IF(VALUE(TRIM(AM375))&lt;=100,"202411999000529084",IF(VALUE(TRIM(AM375))&lt;=200,"202411999000529085",IF(VALUE(TRIM(AM375))&lt;=300,"202411999000529087",IF(VALUE(TRIM(AM375))&lt;=400,"202411999000529089",IF(VALUE(TRIM(AM375))&lt;=500,"202411999000529090",IF(VALUE(TRIM(AM375))&lt;=1000,"202411999000532718","202411999000536024"))))))</f>
        <v/>
      </c>
      <c r="AU375" s="0" t="inlineStr">
        <is>
          <t>正常</t>
        </is>
      </c>
      <c r="BA375" s="0" t="inlineStr">
        <is>
          <t>http://23.94.38.62/c0tEVlhlUTFZdGc4N0c0YjBOdk0rNTQzK0xyRkZSSkFFeTNOUmpTMTBZbTlXdE5lWnhNT1NlS1VLM242Q21TeDFyZkIxOE9KaExJPQ.jpg</t>
        </is>
      </c>
      <c r="BB375" s="0" t="inlineStr">
        <is>
          <t>http://23.94.38.62/WEVnUjF1aFMxYVc3YzFuOTVncHExaWQyT3lvODQ3V3JuNmFaY2hWaEpaVVVzV25GQ0paUjJtNmsrRmpyNzh5emJpOGdaTEdIZTVNPQ.jpg</t>
        </is>
      </c>
      <c r="BC375" s="0" t="inlineStr">
        <is>
          <t>http://23.94.38.62/Tjc5SUdwUDMrZVl5OU9HUGpHVEhMUEpDTnBXcWI3OUt5dExldzZtU2tDcVNBc1dGR1JwdzM4WkU0ZHY4NTdjdXRWNmY1ZVRUYUZnPQ.jpg</t>
        </is>
      </c>
      <c r="BD375" s="0" t="inlineStr">
        <is>
          <t>http://23.94.38.62/bGllY2kxUExzVmFKY0NlZ3V6YWNxSHFoY1Vod1RVWS9xWEtWNlNCVmpDTkoxUnNkdnAydE1ieWVtOE9taEdCcnl1b1NxU0NFaHlNPQ.jpg</t>
        </is>
      </c>
      <c r="BE375" s="0" t="inlineStr">
        <is>
          <t>http://23.94.38.62/Z1hTZDVORjRtTmpjQnlpWVRsREZRRDhhbXVTRUVBRkcwOHpWcWthSlBZck1yb0Qxam1EeE1PK1JMdXhHR2IrNzIvTXBtUkdyelU4PQ.jpg</t>
        </is>
      </c>
      <c r="BF375" s="0" t="inlineStr">
        <is>
          <t>http://23.94.38.62/SVJ5TGZQcEhaZk12MGo0MUpSdmVHZVlPWis2STFVblZnMVRYMkErSFpVRTNBY1IyWlZhdVFzaVorTFZjcllxOWh2c2RldXdSVjh3PQ.jpg</t>
        </is>
      </c>
      <c r="BG375" s="0" t="inlineStr">
        <is>
          <t>http://23.94.38.62/cU55U3JHRGExMkwyVC9kelJSN05DNm1TbTVtQmg3c056WVFCblplNlNadGp2ZTVqUHV5SWNzZ3Z2MmxOaXJ6WGl4YWtZVVlXYTkwPQ.jpg</t>
        </is>
      </c>
      <c r="BH375" s="0" t="inlineStr">
        <is>
          <t>http://23.94.38.62/RjVxRTdGeEFzNUUrVGRMRzhIV05rZzJ0NmhOM21KY1BFZmh3Z2JhRzNmeDhNQ2M0ZkZvVExtSFowMlFvVXFXQ2JFMEdWZGlzNlA0PQ.jpg</t>
        </is>
      </c>
      <c r="BI375" s="0" t="n"/>
      <c r="BJ375" s="0" t="inlineStr">
        <is>
          <t>http://23.94.38.62/R0NrSFo4MlNZM0l4WUNjUEo2dmpwT2krOWFwbi9VWFhyMkdRSmh4eHVNeW9BQmVpdzlXV3NZVjNUeHVNeEF3UU5xL1Q3OU1YMmFZPQ.jpg@100</t>
        </is>
      </c>
      <c r="BK375" s="0">
        <f>IF(ISBLANK(BJ375),BA375,BJ375)</f>
        <v/>
      </c>
      <c r="BL375" s="0" t="inlineStr">
        <is>
          <t>CQQ241120006</t>
        </is>
      </c>
      <c r="BN375" s="0" t="inlineStr">
        <is>
          <t>Pack Of 24 Artificial Nails Short Christmas Press On Nails For Sticking Christmas False Nails Full Cover Artificial Nails With Nail Glue</t>
        </is>
      </c>
      <c r="BO375" s="0" t="inlineStr">
        <is>
          <t>24 片装圣诞短款假指甲按压式指甲用于粘贴圣诞假指甲全覆盖假指甲带指甲胶</t>
        </is>
      </c>
      <c r="BP375" s="0" t="inlineStr">
        <is>
          <t>圣诞节亮面金色闪粉白色雪花穿戴甲24片</t>
        </is>
      </c>
      <c r="BQ375" s="0" t="inlineStr">
        <is>
          <t>Christmas Shiny Gold Glitter White Snowflake Wearable Nails 24 Pieces</t>
        </is>
      </c>
    </row>
    <row r="376" ht="50" customHeight="1" s="1">
      <c r="A376" s="0" t="inlineStr">
        <is>
          <t>WYD241120006</t>
        </is>
      </c>
      <c r="B376" s="0" t="inlineStr">
        <is>
          <t>Herunwer</t>
        </is>
      </c>
      <c r="C376" s="0" t="inlineStr">
        <is>
          <t>2WXX20250106</t>
        </is>
      </c>
      <c r="D376" s="0" t="inlineStr">
        <is>
          <t>-</t>
        </is>
      </c>
      <c r="F376" s="0">
        <f>C376&amp;D376&amp;A376&amp;D376&amp;B376</f>
        <v/>
      </c>
      <c r="G376" s="0">
        <f>C376&amp;D376&amp;E376&amp;D376&amp;B376</f>
        <v/>
      </c>
      <c r="J376" s="0">
        <f>BN376</f>
        <v/>
      </c>
      <c r="K376" s="0" t="inlineStr">
        <is>
          <t xml:space="preserve">Herunwer </t>
        </is>
      </c>
      <c r="L376" s="0">
        <f>K376&amp;J376</f>
        <v/>
      </c>
      <c r="M376" s="0">
        <f>LEN(L376)</f>
        <v/>
      </c>
      <c r="N376"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76" s="2">
        <f>IF(ISNUMBER(SEARCH("&lt;br&gt;Size",SUBSTITUTE(TRIM(N376),"&lt;br&gt; ","&lt;br&gt;"))),LEFT(SUBSTITUTE(TRIM(N376),"&lt;br&gt; ","&lt;br&gt;"),SEARCH("&lt;br&gt;Size",SUBSTITUTE(TRIM(N376),"&lt;br&gt; ","&lt;br&gt;"))-1),SUBSTITUTE(TRIM(N376),"&lt;br&gt; ","&lt;br&gt;"))</f>
        <v/>
      </c>
      <c r="P376" s="2">
        <f>IF(ISNUMBER(SEARCH("Size&lt;br&gt;US",O376)),LEFT(O376,SEARCH("Size&lt;br&gt;US",O376)-1),O376)</f>
        <v/>
      </c>
      <c r="Q376" s="2">
        <f>SUBSTITUTE(P376,"&lt;br&gt;",CHAR(10))</f>
        <v/>
      </c>
      <c r="R376" s="2">
        <f>REPLACE(Q376,1,FIND(CHAR(10),Q376),)</f>
        <v/>
      </c>
      <c r="S376" s="3">
        <f>REPLACE(R376,1,FIND(CHAR(10),R376),)</f>
        <v/>
      </c>
      <c r="T376" s="3">
        <f>REPLACE(S376,1,FIND(CHAR(10),S376),)</f>
        <v/>
      </c>
      <c r="U376" s="3">
        <f>REPLACE(T376,1,FIND(CHAR(10),T376),)</f>
        <v/>
      </c>
      <c r="V376" s="3">
        <f>REPLACE(U376,1,FIND(CHAR(10),U376),)</f>
        <v/>
      </c>
      <c r="W376" s="3">
        <f>REPLACE(V376,1,FIND(CHAR(10),V376),)</f>
        <v/>
      </c>
      <c r="X376" s="3">
        <f>REPLACE(W376,1,FIND(CHAR(10),W376),)</f>
        <v/>
      </c>
      <c r="Y376" s="2">
        <f>K376&amp;"【Service】 If you have any questions, please feel free to contact us and we will answer your questions as soon as possible."</f>
        <v/>
      </c>
      <c r="Z376" s="3" t="inlineStr">
        <is>
          <t>best gift</t>
        </is>
      </c>
      <c r="AA376" s="3">
        <f>LEFT(S376,FIND(CHAR(10),S376)-1)</f>
        <v/>
      </c>
      <c r="AB376" s="2">
        <f>LEFT(T376,FIND(CHAR(10),T376)-1)</f>
        <v/>
      </c>
      <c r="AC376" s="2">
        <f>LEFT(U376,FIND(CHAR(10),U376)-1)</f>
        <v/>
      </c>
      <c r="AD376" s="2">
        <f>LEFT(V376,FIND(CHAR(10),V376)-1)</f>
        <v/>
      </c>
      <c r="AE376" s="2">
        <f>LEFT(W376,FIND(CHAR(10),W376)-1)</f>
        <v/>
      </c>
      <c r="AF376" s="0" t="inlineStr">
        <is>
          <t>膏体,纸箱,信封件-US.UK.DE,信封件-US,信封件-FR,信封件-JP</t>
        </is>
      </c>
      <c r="AG376" s="0" t="inlineStr">
        <is>
          <t>multicolor</t>
        </is>
      </c>
      <c r="AH376" s="0" t="inlineStr">
        <is>
          <t>Free Size</t>
        </is>
      </c>
      <c r="AJ376" s="0" t="inlineStr">
        <is>
          <t>Plastic</t>
        </is>
      </c>
      <c r="AK376" s="0" t="inlineStr">
        <is>
          <t>塑料</t>
        </is>
      </c>
      <c r="AL376" s="0" t="inlineStr">
        <is>
          <t>3.8</t>
        </is>
      </c>
      <c r="AM376" s="0" t="inlineStr">
        <is>
          <t>20</t>
        </is>
      </c>
      <c r="AN376" s="5" t="n">
        <v>0.04</v>
      </c>
      <c r="AO376" s="0" t="n">
        <v>12.99</v>
      </c>
      <c r="AP376" s="0" t="n">
        <v>5.26</v>
      </c>
      <c r="AQ376" s="0" t="n">
        <v>4.99</v>
      </c>
      <c r="AR376" s="0">
        <f>IF(VALUE(TRIM(AM376))&lt;=100,"202411999000529084",IF(VALUE(TRIM(AM376))&lt;=200,"202411999000529085",IF(VALUE(TRIM(AM376))&lt;=300,"202411999000529087",IF(VALUE(TRIM(AM376))&lt;=400,"202411999000529089",IF(VALUE(TRIM(AM376))&lt;=500,"202411999000529090",IF(VALUE(TRIM(AM376))&lt;=1000,"202411999000532718","202411999000536024"))))))</f>
        <v/>
      </c>
      <c r="AU376" s="0" t="inlineStr">
        <is>
          <t>正常</t>
        </is>
      </c>
      <c r="BA376" s="0" t="inlineStr">
        <is>
          <t>http://23.94.38.62/Uzl1TzBZREhuRzJqNG9yaVozV01IVnBUWjlhOHZ2S1E1QmdYQ3ZtSk9ZaUU1dUg3RGg1djRjcnk4VUxCbHdVWGJ2aitOSnZQTTQ0PQ.jpg</t>
        </is>
      </c>
      <c r="BB376" s="0" t="inlineStr">
        <is>
          <t>http://23.94.38.62/Zi85TURsSVVUTVRaMlp6WkNnZlhzdnQ1REhiYlpSM3V6YnRqOGVGV2dLcm1YbUZaRTB1S3d3U2FuczRzSkdMMnNQS0FKMDNtZGlBPQ.jpg</t>
        </is>
      </c>
      <c r="BC376" s="0" t="inlineStr">
        <is>
          <t>http://23.94.38.62/TWJ1RkFLc0xWUjRNTmxrVVE4cWJvQnZCQi9Ea1ZtYks1MHVFc1hZV0ZzMEtUTUUxRWhic0ZaR1ZNcXQ5WTlFNVhnUmZVSjllb3hrPQ.jpg</t>
        </is>
      </c>
      <c r="BD376" s="0" t="inlineStr">
        <is>
          <t>http://23.94.38.62/ZW1RYXJ3Smp3MURPSmkyKzdFVHovRzlSSjhQTnozYjRvY3hGbzJWbk9wNGRvZElTMjJHeTFNWUR1QUdTT3cwUktGTEVxdnlaZGZNPQ.jpg</t>
        </is>
      </c>
      <c r="BE376" s="0" t="inlineStr">
        <is>
          <t>http://23.94.38.62/SmtwUkVUTExjSE5xbDYwMGZ5eUxmQWNjMmxNMlhUS2tzbExjSVE3Y3JRSHNNalNhL2FJd0tNRGlKN081S1h1YTg1STFxNTdhR0FnPQ.jpg</t>
        </is>
      </c>
      <c r="BF376" s="0" t="inlineStr">
        <is>
          <t>http://23.94.38.62/WEQ5TWdEUG1UUlh3VlJIb1lUUnd4WDhCZ1RjSDc3dkNlV2toQWdpcEdVL1c5M3lqS0dTekhuT1B6NTc2UkRqM0lra3lDZUcwRXpJPQ.jpg</t>
        </is>
      </c>
      <c r="BG376" s="0" t="n"/>
      <c r="BH376" s="0" t="n"/>
      <c r="BI376" s="0" t="n"/>
      <c r="BJ376" s="0" t="inlineStr">
        <is>
          <t>http://23.94.38.62/U3czdTQ5M0Rwd2lPaE1FM21sNXNqNCtlS2l6RHBaYk5DL3lrMXhOSUVDd1FtcDNZcFYrWHRqclRYVElWZXZNRmdRYnNwNlE5cDd3PQ.jpg@100</t>
        </is>
      </c>
      <c r="BK376" s="0">
        <f>IF(ISBLANK(BJ376),BA376,BJ376)</f>
        <v/>
      </c>
      <c r="BL376" s="0" t="inlineStr">
        <is>
          <t>WYD241120006</t>
        </is>
      </c>
      <c r="BN376" s="0" t="inlineStr">
        <is>
          <t>Dark Flower Wearable Nail Art Sweet Cool Style Nail Art Patches Removable False Nail</t>
        </is>
      </c>
      <c r="BO376" s="0" t="inlineStr">
        <is>
          <t>深色花朵可穿戴美甲甜美酷风格美甲贴片可拆卸假指甲</t>
        </is>
      </c>
      <c r="BP376" s="0" t="inlineStr">
        <is>
          <t>暗黑花朵穿戴甲美甲片24片</t>
        </is>
      </c>
      <c r="BQ376" s="0" t="inlineStr">
        <is>
          <t>Dark Flower Wearable Nail Art 24 Pieces</t>
        </is>
      </c>
    </row>
    <row r="377" ht="50" customHeight="1" s="1">
      <c r="A377" s="0" t="inlineStr">
        <is>
          <t>ZNP241121005</t>
        </is>
      </c>
      <c r="B377" s="0" t="inlineStr">
        <is>
          <t>Herunwer</t>
        </is>
      </c>
      <c r="C377" s="0" t="inlineStr">
        <is>
          <t>2WXX20250106</t>
        </is>
      </c>
      <c r="D377" s="0" t="inlineStr">
        <is>
          <t>-</t>
        </is>
      </c>
      <c r="E377" s="0" t="n"/>
      <c r="F377" s="0">
        <f>C377&amp;D377&amp;A377&amp;D377&amp;B377</f>
        <v/>
      </c>
      <c r="G377" s="0">
        <f>C377&amp;D377&amp;E377&amp;D377&amp;B377</f>
        <v/>
      </c>
      <c r="J377" s="0">
        <f>BN377</f>
        <v/>
      </c>
      <c r="K377" s="0" t="inlineStr">
        <is>
          <t xml:space="preserve">Herunwer </t>
        </is>
      </c>
      <c r="L377" s="0">
        <f>K377&amp;J377</f>
        <v/>
      </c>
      <c r="M377" s="0">
        <f>LEN(L377)</f>
        <v/>
      </c>
      <c r="N377"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is>
      </c>
      <c r="O377" s="2">
        <f>IF(ISNUMBER(SEARCH("&lt;br&gt;Size",SUBSTITUTE(TRIM(N377),"&lt;br&gt; ","&lt;br&gt;"))),LEFT(SUBSTITUTE(TRIM(N377),"&lt;br&gt; ","&lt;br&gt;"),SEARCH("&lt;br&gt;Size",SUBSTITUTE(TRIM(N377),"&lt;br&gt; ","&lt;br&gt;"))-1),SUBSTITUTE(TRIM(N377),"&lt;br&gt; ","&lt;br&gt;"))</f>
        <v/>
      </c>
      <c r="P377" s="2">
        <f>IF(ISNUMBER(SEARCH("Size&lt;br&gt;US",O377)),LEFT(O377,SEARCH("Size&lt;br&gt;US",O377)-1),O377)</f>
        <v/>
      </c>
      <c r="Q377" s="2">
        <f>SUBSTITUTE(P377,"&lt;br&gt;",CHAR(10))</f>
        <v/>
      </c>
      <c r="R377" s="2">
        <f>REPLACE(Q377,1,FIND(CHAR(10),Q377),)</f>
        <v/>
      </c>
      <c r="S377" s="3">
        <f>REPLACE(R377,1,FIND(CHAR(10),R377),)</f>
        <v/>
      </c>
      <c r="T377" s="3">
        <f>REPLACE(S377,1,FIND(CHAR(10),S377),)</f>
        <v/>
      </c>
      <c r="U377" s="3">
        <f>REPLACE(T377,1,FIND(CHAR(10),T377),)</f>
        <v/>
      </c>
      <c r="V377" s="3">
        <f>REPLACE(U377,1,FIND(CHAR(10),U377),)</f>
        <v/>
      </c>
      <c r="W377" s="3">
        <f>REPLACE(V377,1,FIND(CHAR(10),V377),)</f>
        <v/>
      </c>
      <c r="X377" s="3">
        <f>REPLACE(W377,1,FIND(CHAR(10),W377),)</f>
        <v/>
      </c>
      <c r="Y377" s="2">
        <f>K377&amp;"【Service】 If you have any questions, please feel free to contact us and we will answer your questions as soon as possible."</f>
        <v/>
      </c>
      <c r="Z377" s="3" t="inlineStr">
        <is>
          <t>best gift</t>
        </is>
      </c>
      <c r="AA377" s="3">
        <f>LEFT(S377,FIND(CHAR(10),S377)-1)</f>
        <v/>
      </c>
      <c r="AB377" s="2">
        <f>LEFT(T377,FIND(CHAR(10),T377)-1)</f>
        <v/>
      </c>
      <c r="AC377" s="2">
        <f>LEFT(U377,FIND(CHAR(10),U377)-1)</f>
        <v/>
      </c>
      <c r="AD377" s="2">
        <f>LEFT(V377,FIND(CHAR(10),V377)-1)</f>
        <v/>
      </c>
      <c r="AE377" s="2">
        <f>LEFT(W377,FIND(CHAR(10),W377)-1)</f>
        <v/>
      </c>
      <c r="AF377" s="0" t="inlineStr">
        <is>
          <t>液体,纸箱,信封件-US.UK.DE,信封件-US,信封件-FR,信封件-JP</t>
        </is>
      </c>
      <c r="AG377" s="0" t="inlineStr">
        <is>
          <t>multicolor</t>
        </is>
      </c>
      <c r="AH377" s="0" t="inlineStr">
        <is>
          <t>Free Size</t>
        </is>
      </c>
      <c r="AJ377" s="0" t="inlineStr">
        <is>
          <t>Plastic</t>
        </is>
      </c>
      <c r="AK377" s="0" t="inlineStr">
        <is>
          <t>塑料</t>
        </is>
      </c>
      <c r="AL377" s="0" t="inlineStr">
        <is>
          <t>7.6</t>
        </is>
      </c>
      <c r="AM377" s="0" t="inlineStr">
        <is>
          <t>18</t>
        </is>
      </c>
      <c r="AN377" s="5" t="n">
        <v>0.04</v>
      </c>
      <c r="AO377" s="0" t="n">
        <v>14.99</v>
      </c>
      <c r="AP377" s="0" t="n">
        <v>6.02</v>
      </c>
      <c r="AQ377" s="0" t="n">
        <v>5.99</v>
      </c>
      <c r="AR377" s="0">
        <f>IF(VALUE(TRIM(AM377))&lt;=100,"202411999000529084",IF(VALUE(TRIM(AM377))&lt;=200,"202411999000529085",IF(VALUE(TRIM(AM377))&lt;=300,"202411999000529087",IF(VALUE(TRIM(AM377))&lt;=400,"202411999000529089",IF(VALUE(TRIM(AM377))&lt;=500,"202411999000529090",IF(VALUE(TRIM(AM377))&lt;=1000,"202411999000532718","202411999000536024"))))))</f>
        <v/>
      </c>
      <c r="AU377" s="0" t="inlineStr">
        <is>
          <t>正常</t>
        </is>
      </c>
      <c r="BA377" s="0" t="inlineStr">
        <is>
          <t>http://23.94.38.62/Y25ML0M1SzM5S1NzQjdZTU84MGhJTzBVa1NSTVN5azAxRnZiSlplTDhPWVJvNisrek9UVWU5M0tGVUJ0cnRIWGVFZkRhaDJKQlY0PQ.jpg</t>
        </is>
      </c>
      <c r="BB377" s="0" t="inlineStr">
        <is>
          <t>http://23.94.38.62/TlNBZXNCR0F3K1RrNU41dnBraTU1N1ZQRzE0OTRPMm5nR2FwdHBHYm1VY2hpZUExZjM0Qk1TWkE1S0NUTGlObjJSUzJBaFA5cTlBPQ.jpg</t>
        </is>
      </c>
      <c r="BC377" s="0" t="inlineStr">
        <is>
          <t>http://23.94.38.62/MW81cXQ4T0tSTDNsajQ3c2V4TGoxWFRMeUc0VUtlQ1l4M0NnNmw1ZldWM3pJbmNWRFUzc3ErUlBRdG4raXkyU21JMUhoTDVRak9FPQ.jpg</t>
        </is>
      </c>
      <c r="BD377" s="0" t="inlineStr">
        <is>
          <t>http://23.94.38.62/V01VK1lyeXBvQUlOVHhPT3E5akFTSUxxUnY3OU5QMTBZK0E4cXdQdXhEMWhRR2FYQ3gvdFFRMTUxV3d4b0w5YTRqcjdzTkZNaERNPQ.jpg</t>
        </is>
      </c>
      <c r="BE377" s="0" t="inlineStr">
        <is>
          <t>http://23.94.38.62/Vkp5M1ZqcVZSVE4zNUN0VUk5NjJjZ25DN2xKd3p4Y2oxU3pSS0kveTI5RkoxZEt6WVd2TllHcDZnRzJFN213ckJxelFCY0ozalY4PQ.jpg</t>
        </is>
      </c>
      <c r="BF377" s="0" t="inlineStr">
        <is>
          <t>http://23.94.38.62/WWFlN1VUQm9DSStsWEpRWFJoamNIV2xFMHpPcjhQb2oyRW1CTHNIWm0rczV3bFVzRHZIR2ZSZi9lTEcwYThhS2FHN0JuV3VHQTUwPQ.jpg</t>
        </is>
      </c>
      <c r="BG377" s="0" t="n"/>
      <c r="BH377" s="0" t="n"/>
      <c r="BI377" s="0" t="n"/>
      <c r="BJ377" s="0" t="inlineStr">
        <is>
          <t>http://23.94.38.62/V2oxRjRSa01IaHBJeHB3YVhRNnI4dnJCcFRzY2Rwa1ZKSFh3RFpaMWRCU09IWTBrakdtT1JXV01iSCs2Tk5wcVRaaGNRbzZic0I4PQ.jpg@100</t>
        </is>
      </c>
      <c r="BK377" s="0">
        <f>IF(ISBLANK(BJ377),BA377,BJ377)</f>
        <v/>
      </c>
      <c r="BL377" s="0" t="inlineStr">
        <is>
          <t>ZNP241121005</t>
        </is>
      </c>
      <c r="BN377" s="0" t="inlineStr">
        <is>
          <t>Showcasing Advanced Texture Easy To Wear Fits Well With Nails And Is Not Easy To Fall Off Unique Design Showcases Personalized Wearing Of Nails 1ml</t>
        </is>
      </c>
      <c r="BO377" s="0" t="inlineStr">
        <is>
          <t>展现高级质感 易于佩戴 与指甲完美贴合，不易脱落 独特设计 展现个性化指甲佩戴 1ml</t>
        </is>
      </c>
      <c r="BP377" s="0" t="inlineStr">
        <is>
          <t>绚彩烟花粉色穿戴甲片（24片甲片）</t>
        </is>
      </c>
      <c r="BQ377" s="0" t="inlineStr">
        <is>
          <t>Colorful Fireworks Pink Wearable Nail Pieces (24 Pieces)</t>
        </is>
      </c>
    </row>
    <row r="378" ht="50" customHeight="1" s="1">
      <c r="A378" s="0" t="inlineStr">
        <is>
          <t>ZNP241121006</t>
        </is>
      </c>
      <c r="B378" s="0" t="inlineStr">
        <is>
          <t>Herunwer</t>
        </is>
      </c>
      <c r="C378" s="0" t="inlineStr">
        <is>
          <t>2WXX20250106</t>
        </is>
      </c>
      <c r="D378" s="0" t="inlineStr">
        <is>
          <t>-</t>
        </is>
      </c>
      <c r="E378" s="0" t="n"/>
      <c r="F378" s="0">
        <f>C378&amp;D378&amp;A378&amp;D378&amp;B378</f>
        <v/>
      </c>
      <c r="G378" s="0">
        <f>C378&amp;D378&amp;E378&amp;D378&amp;B378</f>
        <v/>
      </c>
      <c r="J378" s="0">
        <f>BN378</f>
        <v/>
      </c>
      <c r="K378" s="0" t="inlineStr">
        <is>
          <t xml:space="preserve">Herunwer </t>
        </is>
      </c>
      <c r="L378" s="0">
        <f>K378&amp;J378</f>
        <v/>
      </c>
      <c r="M378" s="0">
        <f>LEN(L378)</f>
        <v/>
      </c>
      <c r="N378"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8" s="2">
        <f>IF(ISNUMBER(SEARCH("&lt;br&gt;Size",SUBSTITUTE(TRIM(N378),"&lt;br&gt; ","&lt;br&gt;"))),LEFT(SUBSTITUTE(TRIM(N378),"&lt;br&gt; ","&lt;br&gt;"),SEARCH("&lt;br&gt;Size",SUBSTITUTE(TRIM(N378),"&lt;br&gt; ","&lt;br&gt;"))-1),SUBSTITUTE(TRIM(N378),"&lt;br&gt; ","&lt;br&gt;"))</f>
        <v/>
      </c>
      <c r="P378" s="2">
        <f>IF(ISNUMBER(SEARCH("Size&lt;br&gt;US",O378)),LEFT(O378,SEARCH("Size&lt;br&gt;US",O378)-1),O378)</f>
        <v/>
      </c>
      <c r="Q378" s="2">
        <f>SUBSTITUTE(P378,"&lt;br&gt;",CHAR(10))</f>
        <v/>
      </c>
      <c r="R378" s="2">
        <f>REPLACE(Q378,1,FIND(CHAR(10),Q378),)</f>
        <v/>
      </c>
      <c r="S378" s="3">
        <f>REPLACE(R378,1,FIND(CHAR(10),R378),)</f>
        <v/>
      </c>
      <c r="T378" s="3">
        <f>REPLACE(S378,1,FIND(CHAR(10),S378),)</f>
        <v/>
      </c>
      <c r="U378" s="3">
        <f>REPLACE(T378,1,FIND(CHAR(10),T378),)</f>
        <v/>
      </c>
      <c r="V378" s="3">
        <f>REPLACE(U378,1,FIND(CHAR(10),U378),)</f>
        <v/>
      </c>
      <c r="W378" s="3">
        <f>REPLACE(V378,1,FIND(CHAR(10),V378),)</f>
        <v/>
      </c>
      <c r="X378" s="3">
        <f>REPLACE(W378,1,FIND(CHAR(10),W378),)</f>
        <v/>
      </c>
      <c r="Y378" s="2">
        <f>K378&amp;"【Service】 If you have any questions, please feel free to contact us and we will answer your questions as soon as possible."</f>
        <v/>
      </c>
      <c r="Z378" s="3" t="inlineStr">
        <is>
          <t>best gift</t>
        </is>
      </c>
      <c r="AA378" s="3">
        <f>LEFT(S378,FIND(CHAR(10),S378)-1)</f>
        <v/>
      </c>
      <c r="AB378" s="2">
        <f>LEFT(T378,FIND(CHAR(10),T378)-1)</f>
        <v/>
      </c>
      <c r="AC378" s="2">
        <f>LEFT(U378,FIND(CHAR(10),U378)-1)</f>
        <v/>
      </c>
      <c r="AD378" s="2">
        <f>LEFT(V378,FIND(CHAR(10),V378)-1)</f>
        <v/>
      </c>
      <c r="AE378" s="2">
        <f>LEFT(W378,FIND(CHAR(10),W378)-1)</f>
        <v/>
      </c>
      <c r="AF378" s="0" t="inlineStr">
        <is>
          <t>液体,纸箱,信封件-US.UK.DE,信封件-US,信封件-FR,信封件-JP</t>
        </is>
      </c>
      <c r="AG378" s="0" t="inlineStr">
        <is>
          <t>multicolor</t>
        </is>
      </c>
      <c r="AH378" s="0" t="inlineStr">
        <is>
          <t>Free Size</t>
        </is>
      </c>
      <c r="AJ378" s="0" t="inlineStr">
        <is>
          <t>Plastic</t>
        </is>
      </c>
      <c r="AK378" s="0" t="inlineStr">
        <is>
          <t>塑料</t>
        </is>
      </c>
      <c r="AL378" s="0" t="inlineStr">
        <is>
          <t>5.4</t>
        </is>
      </c>
      <c r="AM378" s="0" t="inlineStr">
        <is>
          <t>18</t>
        </is>
      </c>
      <c r="AN378" s="5" t="n">
        <v>0.04</v>
      </c>
      <c r="AO378" s="0" t="n">
        <v>13.99</v>
      </c>
      <c r="AP378" s="0" t="n">
        <v>5.58</v>
      </c>
      <c r="AQ378" s="0" t="n">
        <v>5.99</v>
      </c>
      <c r="AR378" s="0">
        <f>IF(VALUE(TRIM(AM378))&lt;=100,"202411999000529084",IF(VALUE(TRIM(AM378))&lt;=200,"202411999000529085",IF(VALUE(TRIM(AM378))&lt;=300,"202411999000529087",IF(VALUE(TRIM(AM378))&lt;=400,"202411999000529089",IF(VALUE(TRIM(AM378))&lt;=500,"202411999000529090",IF(VALUE(TRIM(AM378))&lt;=1000,"202411999000532718","202411999000536024"))))))</f>
        <v/>
      </c>
      <c r="AU378" s="0" t="inlineStr">
        <is>
          <t>正常</t>
        </is>
      </c>
      <c r="BA378" s="0" t="inlineStr">
        <is>
          <t>http://23.94.38.62/bHJEWVA1SWp4MlJsWU8yYjAzSk0wVUpWS0VmRWNLeURxMVJBLzNaQUNpZU02K0JSd2I1S3NFdVdJZndXTHF5dzI2VVZFL0pobU9ZPQ.jpg</t>
        </is>
      </c>
      <c r="BB378" s="0" t="inlineStr">
        <is>
          <t>http://23.94.38.62/WndZSDFtbkNmbTM1YkdqTU04K0kySFVndFZsZHhxdUJMY3hWUFBwYnVURkNkMGZjTnNFR3QvbEUzVkxRcUJNVkZ2dmY2SDdMUCtnPQ.jpg</t>
        </is>
      </c>
      <c r="BC378" s="0" t="inlineStr">
        <is>
          <t>http://23.94.38.62/dHFQS2pMdTBLSXNrck5FZHVjdk0rMTRMSjZxV3FVT3BobUZocjMwcjdNMUE2R1U3L3dUM2Z4Mk9ET1NKZXFtekxLZWRYdk5CQXFJPQ.jpg</t>
        </is>
      </c>
      <c r="BD378" s="0" t="inlineStr">
        <is>
          <t>http://23.94.38.62/dVNWdDhvZWp1L0VaeXpvR05UN21uN2w3L0V4T0lqZmdxbG9nQXpxaUNqcG9WaEkvdmw4OTZJWnIwaUJwdUp3TU5NVkhXa3NORVZrPQ.jpg</t>
        </is>
      </c>
      <c r="BE378" s="0" t="inlineStr">
        <is>
          <t>http://23.94.38.62/Z1A1ZzVXUjcvVDF0RVBrRi8xQVZLNHhYajJLQmxvcGQrWE9tK2lwdC9NcVltM3JLVkFWeGh1M21YR0wwY2Y5aEliYTBPQUhqWmdjPQ.jpg</t>
        </is>
      </c>
      <c r="BF378" s="0" t="inlineStr">
        <is>
          <t>http://23.94.38.62/T21pazR5VUM2azI0ZEZLOW5yK1VsSGVsOFFlcGx1cnFDZVljMHUrZW42c2tCTEJhd2l4U3BybzNWWmRHaTJXQk5QS0ZPL3V5cWRJPQ.jpg</t>
        </is>
      </c>
      <c r="BG378" s="0" t="n"/>
      <c r="BH378" s="0" t="n"/>
      <c r="BI378" s="0" t="n"/>
      <c r="BJ378" s="0" t="inlineStr">
        <is>
          <t>http://23.94.38.62/dDVEaW5qUDJlS1ptS3c0SEg0UzRYU2JMdmlTK2dkdXRjZWdCNHVpMEYzU0pBYm0rSW9WYjVURkQ3aE45VnJlOEFqZUs0S244R2FFPQ.jpg@100</t>
        </is>
      </c>
      <c r="BK378" s="0">
        <f>IF(ISBLANK(BJ378),BA378,BJ378)</f>
        <v/>
      </c>
      <c r="BL378" s="0" t="inlineStr">
        <is>
          <t>ZNP241121006</t>
        </is>
      </c>
      <c r="BN378" s="0" t="inlineStr">
        <is>
          <t>Showcasing Advanced Texture Easy To Wear Fits Well With Nails And Is Not Easy To Fall Off Unique Design Showcases Personalized Wearing Of Nails 1ml</t>
        </is>
      </c>
      <c r="BO378" s="0" t="inlineStr">
        <is>
          <t>展现高级质感 易于佩戴 与指甲完美贴合，不易脱落 独特设计 展现个性化指甲佩戴 1ml</t>
        </is>
      </c>
      <c r="BP378" s="0" t="inlineStr">
        <is>
          <t>可爱卡通穿戴甲（24片甲片）</t>
        </is>
      </c>
      <c r="BQ378" s="0" t="inlineStr">
        <is>
          <t>Cute Cartoon Wearable Nails (24 Pieces)</t>
        </is>
      </c>
    </row>
    <row r="379" ht="50" customHeight="1" s="1">
      <c r="A379" s="0" t="inlineStr">
        <is>
          <t>ZNP241121007</t>
        </is>
      </c>
      <c r="B379" s="0" t="inlineStr">
        <is>
          <t>Herunwer</t>
        </is>
      </c>
      <c r="C379" s="0" t="inlineStr">
        <is>
          <t>2WXX20250106</t>
        </is>
      </c>
      <c r="D379" s="0" t="inlineStr">
        <is>
          <t>-</t>
        </is>
      </c>
      <c r="E379" s="0" t="n"/>
      <c r="F379" s="0">
        <f>C379&amp;D379&amp;A379&amp;D379&amp;B379</f>
        <v/>
      </c>
      <c r="G379" s="0">
        <f>C379&amp;D379&amp;E379&amp;D379&amp;B379</f>
        <v/>
      </c>
      <c r="J379" s="0">
        <f>BN379</f>
        <v/>
      </c>
      <c r="K379" s="0" t="inlineStr">
        <is>
          <t xml:space="preserve">Herunwer </t>
        </is>
      </c>
      <c r="L379" s="0">
        <f>K379&amp;J379</f>
        <v/>
      </c>
      <c r="M379" s="0">
        <f>LEN(L379)</f>
        <v/>
      </c>
      <c r="N379"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79" s="2">
        <f>IF(ISNUMBER(SEARCH("&lt;br&gt;Size",SUBSTITUTE(TRIM(N379),"&lt;br&gt; ","&lt;br&gt;"))),LEFT(SUBSTITUTE(TRIM(N379),"&lt;br&gt; ","&lt;br&gt;"),SEARCH("&lt;br&gt;Size",SUBSTITUTE(TRIM(N379),"&lt;br&gt; ","&lt;br&gt;"))-1),SUBSTITUTE(TRIM(N379),"&lt;br&gt; ","&lt;br&gt;"))</f>
        <v/>
      </c>
      <c r="P379" s="2">
        <f>IF(ISNUMBER(SEARCH("Size&lt;br&gt;US",O379)),LEFT(O379,SEARCH("Size&lt;br&gt;US",O379)-1),O379)</f>
        <v/>
      </c>
      <c r="Q379" s="2">
        <f>SUBSTITUTE(P379,"&lt;br&gt;",CHAR(10))</f>
        <v/>
      </c>
      <c r="R379" s="2">
        <f>REPLACE(Q379,1,FIND(CHAR(10),Q379),)</f>
        <v/>
      </c>
      <c r="S379" s="3">
        <f>REPLACE(R379,1,FIND(CHAR(10),R379),)</f>
        <v/>
      </c>
      <c r="T379" s="3">
        <f>REPLACE(S379,1,FIND(CHAR(10),S379),)</f>
        <v/>
      </c>
      <c r="U379" s="3">
        <f>REPLACE(T379,1,FIND(CHAR(10),T379),)</f>
        <v/>
      </c>
      <c r="V379" s="3">
        <f>REPLACE(U379,1,FIND(CHAR(10),U379),)</f>
        <v/>
      </c>
      <c r="W379" s="3">
        <f>REPLACE(V379,1,FIND(CHAR(10),V379),)</f>
        <v/>
      </c>
      <c r="X379" s="3">
        <f>REPLACE(W379,1,FIND(CHAR(10),W379),)</f>
        <v/>
      </c>
      <c r="Y379" s="2">
        <f>K379&amp;"【Service】 If you have any questions, please feel free to contact us and we will answer your questions as soon as possible."</f>
        <v/>
      </c>
      <c r="Z379" s="3" t="inlineStr">
        <is>
          <t>best gift</t>
        </is>
      </c>
      <c r="AA379" s="3">
        <f>LEFT(S379,FIND(CHAR(10),S379)-1)</f>
        <v/>
      </c>
      <c r="AB379" s="2">
        <f>LEFT(T379,FIND(CHAR(10),T379)-1)</f>
        <v/>
      </c>
      <c r="AC379" s="2">
        <f>LEFT(U379,FIND(CHAR(10),U379)-1)</f>
        <v/>
      </c>
      <c r="AD379" s="2">
        <f>LEFT(V379,FIND(CHAR(10),V379)-1)</f>
        <v/>
      </c>
      <c r="AE379" s="2">
        <f>LEFT(W379,FIND(CHAR(10),W379)-1)</f>
        <v/>
      </c>
      <c r="AF379" s="0" t="inlineStr">
        <is>
          <t>液体,纸箱,信封件-US.UK.DE,信封件-US,信封件-FR,信封件-JP</t>
        </is>
      </c>
      <c r="AG379" s="0" t="inlineStr">
        <is>
          <t>multicolor</t>
        </is>
      </c>
      <c r="AH379" s="0" t="inlineStr">
        <is>
          <t>Free Size</t>
        </is>
      </c>
      <c r="AJ379" s="0" t="inlineStr">
        <is>
          <t>Plastic</t>
        </is>
      </c>
      <c r="AK379" s="0" t="inlineStr">
        <is>
          <t>塑料</t>
        </is>
      </c>
      <c r="AL379" s="0" t="inlineStr">
        <is>
          <t>7.3</t>
        </is>
      </c>
      <c r="AM379" s="0" t="inlineStr">
        <is>
          <t>18</t>
        </is>
      </c>
      <c r="AN379" s="5" t="n">
        <v>0.04</v>
      </c>
      <c r="AO379" s="0" t="n">
        <v>14.99</v>
      </c>
      <c r="AP379" s="0" t="n">
        <v>5.96</v>
      </c>
      <c r="AQ379" s="0" t="n">
        <v>5.99</v>
      </c>
      <c r="AR379" s="0">
        <f>IF(VALUE(TRIM(AM379))&lt;=100,"202411999000529084",IF(VALUE(TRIM(AM379))&lt;=200,"202411999000529085",IF(VALUE(TRIM(AM379))&lt;=300,"202411999000529087",IF(VALUE(TRIM(AM379))&lt;=400,"202411999000529089",IF(VALUE(TRIM(AM379))&lt;=500,"202411999000529090",IF(VALUE(TRIM(AM379))&lt;=1000,"202411999000532718","202411999000536024"))))))</f>
        <v/>
      </c>
      <c r="AU379" s="0" t="inlineStr">
        <is>
          <t>正常</t>
        </is>
      </c>
      <c r="BA379" s="0" t="inlineStr">
        <is>
          <t>http://23.94.38.62/Vll1M0VSWkxweVpHOHV6V0dMLzZaTFBYUHJZRmFlTlBLRXVDb2ZCakQ3RFRjVFZXeFlNc21IS3VDUzN2WnNJMUtIbFYyRUhmcFc0PQ.jpg</t>
        </is>
      </c>
      <c r="BB379" s="0" t="inlineStr">
        <is>
          <t>http://23.94.38.62/OUR4ZGxpcSs5WG12aUtZbUNYSDZ2NkViSXlnMmt4OHBsUjdBbTBadXJXN094NC9jaXRPL3NzYnc4dGhuTzJvUFpGeUpTUXpmclZRPQ.jpg</t>
        </is>
      </c>
      <c r="BC379" s="0" t="inlineStr">
        <is>
          <t>http://23.94.38.62/QnQrU1RlTjY3d1hHcVNPK1dNRUEyOGdxMi9hRjYzYU1RUDcwdE5IeUROTTkxVkpkTVUydzRzOFZlTXp2QkpUSCtvdVdnbUJDbUpnPQ.jpg</t>
        </is>
      </c>
      <c r="BD379" s="0" t="inlineStr">
        <is>
          <t>http://23.94.38.62/dStTcW43SndsaUo5NHhCa1BRZ25UYU5mNDA3OC8ya0ZYelhzNmM2OWhHemhJNFp0UGdOSVZGV2Yvckx0MWRyYjRVYVpxODE3LzFZPQ.jpg</t>
        </is>
      </c>
      <c r="BE379" s="0" t="inlineStr">
        <is>
          <t>http://23.94.38.62/aEtJdlFMZGRzUUxFOUJoQ0lTaXlobHhGaGpLdTBScWp2bkxDQzZHUk93cFc2emgxRzFMeWJmbkltVjNWWXV6QnBFOThoV2R6NFU4PQ.jpg</t>
        </is>
      </c>
      <c r="BF379" s="0" t="inlineStr">
        <is>
          <t>http://23.94.38.62/RWJldEJHSEJPYlVRajZiMXdQRnFOQmFDSThlTFhSTEVrQmxnSDZTeStyR0hQVDRleW9nbmhoMjNYU3lXR1FFQmxLZCtreTYwczJRPQ.jpg</t>
        </is>
      </c>
      <c r="BG379" s="0" t="n"/>
      <c r="BH379" s="0" t="n"/>
      <c r="BI379" s="0" t="n"/>
      <c r="BJ379" s="0" t="inlineStr">
        <is>
          <t>http://23.94.38.62/MWx5QXoxRnZhZkNha3hKYXp1ejdMNVZJVHRJR2RxRm1hVkpNVmN0UUJqYmpBTnh2bk54Z2hzdi85MlkyR1Fmc3pyWkxVSUk0RG1FPQ.jpg@100</t>
        </is>
      </c>
      <c r="BK379" s="0">
        <f>IF(ISBLANK(BJ379),BA379,BJ379)</f>
        <v/>
      </c>
      <c r="BL379" s="0" t="inlineStr">
        <is>
          <t>ZNP241121007</t>
        </is>
      </c>
      <c r="BN379" s="0" t="inlineStr">
        <is>
          <t>Showcasing Advanced Texture Easy To Wear Fits Well With Nails And Is Not Easy To Fall Off Unique Design Showcases Personalized Wearing Of Nails 1ml</t>
        </is>
      </c>
      <c r="BO379" s="0" t="inlineStr">
        <is>
          <t>展现高级质感 易于佩戴 与指甲完美贴合，不易脱落 独特设计 展现个性化指甲佩戴 1ml</t>
        </is>
      </c>
      <c r="BP379" s="0" t="inlineStr">
        <is>
          <t>法式闪钻美甲渐变显白穿戴甲（24片甲片）</t>
        </is>
      </c>
      <c r="BQ379" s="0" t="inlineStr">
        <is>
          <t>French Style Diamond Nail Art, Gradual Whitening, Wearable Nails (24 Pieces)</t>
        </is>
      </c>
    </row>
    <row r="380" ht="50" customHeight="1" s="1">
      <c r="A380" s="0" t="inlineStr">
        <is>
          <t>LLW241122001</t>
        </is>
      </c>
      <c r="B380" s="0" t="inlineStr">
        <is>
          <t>Herunwer</t>
        </is>
      </c>
      <c r="C380" s="0" t="inlineStr">
        <is>
          <t>2WXX20250106</t>
        </is>
      </c>
      <c r="D380" s="0" t="inlineStr">
        <is>
          <t>-</t>
        </is>
      </c>
      <c r="F380" s="0">
        <f>C380&amp;D380&amp;A380&amp;D380&amp;B380</f>
        <v/>
      </c>
      <c r="G380" s="0">
        <f>C380&amp;D380&amp;E380&amp;D380&amp;B380</f>
        <v/>
      </c>
      <c r="J380" s="0">
        <f>BN380</f>
        <v/>
      </c>
      <c r="K380" s="0" t="inlineStr">
        <is>
          <t xml:space="preserve">Herunwer </t>
        </is>
      </c>
      <c r="L380" s="0">
        <f>K380&amp;J380</f>
        <v/>
      </c>
      <c r="M380" s="0">
        <f>LEN(L380)</f>
        <v/>
      </c>
      <c r="N380"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0" s="2">
        <f>IF(ISNUMBER(SEARCH("&lt;br&gt;Size",SUBSTITUTE(TRIM(N380),"&lt;br&gt; ","&lt;br&gt;"))),LEFT(SUBSTITUTE(TRIM(N380),"&lt;br&gt; ","&lt;br&gt;"),SEARCH("&lt;br&gt;Size",SUBSTITUTE(TRIM(N380),"&lt;br&gt; ","&lt;br&gt;"))-1),SUBSTITUTE(TRIM(N380),"&lt;br&gt; ","&lt;br&gt;"))</f>
        <v/>
      </c>
      <c r="P380" s="2">
        <f>IF(ISNUMBER(SEARCH("Size&lt;br&gt;US",O380)),LEFT(O380,SEARCH("Size&lt;br&gt;US",O380)-1),O380)</f>
        <v/>
      </c>
      <c r="Q380" s="2">
        <f>SUBSTITUTE(P380,"&lt;br&gt;",CHAR(10))</f>
        <v/>
      </c>
      <c r="R380" s="2">
        <f>REPLACE(Q380,1,FIND(CHAR(10),Q380),)</f>
        <v/>
      </c>
      <c r="S380" s="3">
        <f>REPLACE(R380,1,FIND(CHAR(10),R380),)</f>
        <v/>
      </c>
      <c r="T380" s="3">
        <f>REPLACE(S380,1,FIND(CHAR(10),S380),)</f>
        <v/>
      </c>
      <c r="U380" s="3">
        <f>REPLACE(T380,1,FIND(CHAR(10),T380),)</f>
        <v/>
      </c>
      <c r="V380" s="3">
        <f>REPLACE(U380,1,FIND(CHAR(10),U380),)</f>
        <v/>
      </c>
      <c r="W380" s="3">
        <f>REPLACE(V380,1,FIND(CHAR(10),V380),)</f>
        <v/>
      </c>
      <c r="X380" s="3">
        <f>REPLACE(W380,1,FIND(CHAR(10),W380),)</f>
        <v/>
      </c>
      <c r="Y380" s="2">
        <f>K380&amp;"【Service】 If you have any questions, please feel free to contact us and we will answer your questions as soon as possible."</f>
        <v/>
      </c>
      <c r="Z380" s="3" t="inlineStr">
        <is>
          <t>best gift</t>
        </is>
      </c>
      <c r="AA380" s="3">
        <f>LEFT(S380,FIND(CHAR(10),S380)-1)</f>
        <v/>
      </c>
      <c r="AB380" s="2">
        <f>LEFT(T380,FIND(CHAR(10),T380)-1)</f>
        <v/>
      </c>
      <c r="AC380" s="2">
        <f>LEFT(U380,FIND(CHAR(10),U380)-1)</f>
        <v/>
      </c>
      <c r="AD380" s="2">
        <f>LEFT(V380,FIND(CHAR(10),V380)-1)</f>
        <v/>
      </c>
      <c r="AE380" s="2">
        <f>LEFT(W380,FIND(CHAR(10),W380)-1)</f>
        <v/>
      </c>
      <c r="AF380" s="0" t="inlineStr">
        <is>
          <t>纸箱,信封件-US.UK.DE,信封件-US,信封件-FR,信封件-JP</t>
        </is>
      </c>
      <c r="AG380" s="0" t="inlineStr">
        <is>
          <t>Black</t>
        </is>
      </c>
      <c r="AH380" s="0" t="inlineStr">
        <is>
          <t>Free Size</t>
        </is>
      </c>
      <c r="AJ380" s="0" t="inlineStr">
        <is>
          <t>Plastic</t>
        </is>
      </c>
      <c r="AK380" s="0" t="inlineStr">
        <is>
          <t>塑料</t>
        </is>
      </c>
      <c r="AL380" s="0" t="inlineStr">
        <is>
          <t>12</t>
        </is>
      </c>
      <c r="AM380" s="0" t="inlineStr">
        <is>
          <t>40</t>
        </is>
      </c>
      <c r="AN380" s="5" t="n">
        <v>0.09</v>
      </c>
      <c r="AO380" s="0" t="n">
        <v>17.99</v>
      </c>
      <c r="AP380" s="0" t="n">
        <v>7.03</v>
      </c>
      <c r="AQ380" s="0" t="n">
        <v>6.99</v>
      </c>
      <c r="AR380" s="0">
        <f>IF(VALUE(TRIM(AM380))&lt;=100,"202411999000529084",IF(VALUE(TRIM(AM380))&lt;=200,"202411999000529085",IF(VALUE(TRIM(AM380))&lt;=300,"202411999000529087",IF(VALUE(TRIM(AM380))&lt;=400,"202411999000529089",IF(VALUE(TRIM(AM380))&lt;=500,"202411999000529090",IF(VALUE(TRIM(AM380))&lt;=1000,"202411999000532718","202411999000536024"))))))</f>
        <v/>
      </c>
      <c r="AU380" s="0" t="inlineStr">
        <is>
          <t>正常</t>
        </is>
      </c>
      <c r="BA380" s="0" t="inlineStr">
        <is>
          <t>http://23.94.38.62/aFpmOTBGdXRCQUFTS3QraFpUUXdVTDdRelVCWkRyK1I3M280K2NPTkg0bi9tZEtWeFhyeURBdnA4RG9Tb0Y3T3UzQk0rQWFRSlBzPQ.jpg</t>
        </is>
      </c>
      <c r="BB380" s="0" t="inlineStr">
        <is>
          <t>http://23.94.38.62/VUVFaXdzbHp3M0daZVUzUVVOMS8welVrNzVuM0x5USsxWnk2UzlYQVRTK1pqLzZCN05CL09XQ3B0eWE5WTF5aXp2SzBaTS85QTE0PQ.jpg</t>
        </is>
      </c>
      <c r="BC380" s="0" t="inlineStr">
        <is>
          <t>http://23.94.38.62/UDRrMGZ5WDN1VG9YeEMxYVBoa1lQYlc0WUlkSUZNZXNTVnVNUXJCZlFMcjdEbGtNaFJZNGRKVlRzVjV1U3JMWE5XSXpBYnFLcytRPQ.jpg</t>
        </is>
      </c>
      <c r="BD380" s="0" t="inlineStr">
        <is>
          <t>http://23.94.38.62/RWdJbXQwNjVyRFhxck9hdXVFRHE1RVYrR2o3eEo2UWZWdFJNdHJ4Um1RdXF0KzJ2WEZjemVHR3J1OEN4TW1kSlcwSUlYZ1hDU004PQ.jpg</t>
        </is>
      </c>
      <c r="BE380" s="0" t="inlineStr">
        <is>
          <t>http://23.94.38.62/djhiVWFBbExpU1lPRnhNd2hmUlpnOCtHQ2FqeThrQXRjcHFEdmlpRW1YcUl4eU9UM01ZNExMSDhFemtXcjVPWGdiVS9qYnordzJFPQ.jpg</t>
        </is>
      </c>
      <c r="BF380" s="0" t="inlineStr">
        <is>
          <t>http://23.94.38.62/NDJxcVBDd1FLSmdibjVnc0MyYnRiVVBqMWVXOEgyb21yb3JuN2ErMWZQU3N5eTAzbXZGL1g0aC9iV2JtSjdtM1hhQWNOMTd0Ty8wPQ.jpg</t>
        </is>
      </c>
      <c r="BG380" s="0" t="inlineStr">
        <is>
          <t>http://23.94.38.62/R2RCZE1ON3RrZ2dkc2tvZ0VYQTVKcnhMdkZjUy9EbmZQQmlmNjUxRDdMRTQ1MFEvKy9DTEFtSFVHRDNWcUF2dmxrTFFoMUJwTEhzPQ.jpg</t>
        </is>
      </c>
      <c r="BH380" s="0" t="inlineStr">
        <is>
          <t>http://23.94.38.62/b1BrK2poSXdDVVhZTmErOXEzMHVMMjM3ZTZBSm54RGZWbk9LeEdObm92SVdHK3RnYU9SdXlkNldxN0JDSjdjWWVwNmhwU3gzazV3PQ.jpg</t>
        </is>
      </c>
      <c r="BI380" s="0" t="inlineStr">
        <is>
          <t>http://23.94.38.62/YitrTDM5YWdybFRWc0txV1RkNmpscnlib1NTVUVKenc4N0RzS1FSdnRtb3JiVzliUVBTZUR0L1VHOXZYZW9JSXBKWml4TzhJbVg4PQ.jpg</t>
        </is>
      </c>
      <c r="BJ380" s="0" t="inlineStr">
        <is>
          <t>http://23.94.38.62/a1U5VzVJV2ZhNXg3OTFkWkVjV2FFbW0rMFh0TVdLWFRlczNDc1FwQWhNMlhaVTdLWUZDT29ERVBaMDBYam1UbExVY0MwRUFWOFZFPQ.jpg@100</t>
        </is>
      </c>
      <c r="BK380" s="0">
        <f>IF(ISBLANK(BJ380),BA380,BJ380)</f>
        <v/>
      </c>
      <c r="BL380" s="0" t="inlineStr">
        <is>
          <t>LLW241122001</t>
        </is>
      </c>
      <c r="BN380" s="0" t="inlineStr">
        <is>
          <t>White Fake Nail Set Coffin Nail Set Medium Length Jelly Adhesive Nail Shooting Nail Art Nail With Nail Glue Long Nail</t>
        </is>
      </c>
      <c r="BO380" s="0" t="inlineStr">
        <is>
          <t>白色假指甲套装棺材指甲套装中长果冻胶指甲射击美甲指甲与指甲胶长指甲</t>
        </is>
      </c>
      <c r="BP380" s="0" t="inlineStr">
        <is>
          <t>超薄无痕欧美风格假指甲穿戴甲</t>
        </is>
      </c>
      <c r="BQ380" s="0" t="inlineStr">
        <is>
          <t>Ultra-Thin Seamless European And American Style False Nails</t>
        </is>
      </c>
    </row>
    <row r="381" ht="50" customHeight="1" s="1">
      <c r="A381" s="0" t="inlineStr">
        <is>
          <t>LLW241122002</t>
        </is>
      </c>
      <c r="B381" s="0" t="inlineStr">
        <is>
          <t>Herunwer</t>
        </is>
      </c>
      <c r="C381" s="0" t="inlineStr">
        <is>
          <t>2WXX20250106</t>
        </is>
      </c>
      <c r="D381" s="0" t="inlineStr">
        <is>
          <t>-</t>
        </is>
      </c>
      <c r="E381" s="0" t="n"/>
      <c r="F381" s="0">
        <f>C381&amp;D381&amp;A381&amp;D381&amp;B381</f>
        <v/>
      </c>
      <c r="G381" s="0">
        <f>C381&amp;D381&amp;E381&amp;D381&amp;B381</f>
        <v/>
      </c>
      <c r="J381" s="0">
        <f>BN381</f>
        <v/>
      </c>
      <c r="K381" s="0" t="inlineStr">
        <is>
          <t xml:space="preserve">Herunwer </t>
        </is>
      </c>
      <c r="L381" s="0">
        <f>K381&amp;J381</f>
        <v/>
      </c>
      <c r="M381" s="0">
        <f>LEN(L381)</f>
        <v/>
      </c>
      <c r="N381"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1" s="2">
        <f>IF(ISNUMBER(SEARCH("&lt;br&gt;Size",SUBSTITUTE(TRIM(N381),"&lt;br&gt; ","&lt;br&gt;"))),LEFT(SUBSTITUTE(TRIM(N381),"&lt;br&gt; ","&lt;br&gt;"),SEARCH("&lt;br&gt;Size",SUBSTITUTE(TRIM(N381),"&lt;br&gt; ","&lt;br&gt;"))-1),SUBSTITUTE(TRIM(N381),"&lt;br&gt; ","&lt;br&gt;"))</f>
        <v/>
      </c>
      <c r="P381" s="2">
        <f>IF(ISNUMBER(SEARCH("Size&lt;br&gt;US",O381)),LEFT(O381,SEARCH("Size&lt;br&gt;US",O381)-1),O381)</f>
        <v/>
      </c>
      <c r="Q381" s="2">
        <f>SUBSTITUTE(P381,"&lt;br&gt;",CHAR(10))</f>
        <v/>
      </c>
      <c r="R381" s="2">
        <f>REPLACE(Q381,1,FIND(CHAR(10),Q381),)</f>
        <v/>
      </c>
      <c r="S381" s="3">
        <f>REPLACE(R381,1,FIND(CHAR(10),R381),)</f>
        <v/>
      </c>
      <c r="T381" s="3">
        <f>REPLACE(S381,1,FIND(CHAR(10),S381),)</f>
        <v/>
      </c>
      <c r="U381" s="3">
        <f>REPLACE(T381,1,FIND(CHAR(10),T381),)</f>
        <v/>
      </c>
      <c r="V381" s="3">
        <f>REPLACE(U381,1,FIND(CHAR(10),U381),)</f>
        <v/>
      </c>
      <c r="W381" s="3">
        <f>REPLACE(V381,1,FIND(CHAR(10),V381),)</f>
        <v/>
      </c>
      <c r="X381" s="3">
        <f>REPLACE(W381,1,FIND(CHAR(10),W381),)</f>
        <v/>
      </c>
      <c r="Y381" s="2">
        <f>K381&amp;"【Service】 If you have any questions, please feel free to contact us and we will answer your questions as soon as possible."</f>
        <v/>
      </c>
      <c r="Z381" s="3" t="inlineStr">
        <is>
          <t>best gift</t>
        </is>
      </c>
      <c r="AA381" s="3">
        <f>LEFT(S381,FIND(CHAR(10),S381)-1)</f>
        <v/>
      </c>
      <c r="AB381" s="2">
        <f>LEFT(T381,FIND(CHAR(10),T381)-1)</f>
        <v/>
      </c>
      <c r="AC381" s="2">
        <f>LEFT(U381,FIND(CHAR(10),U381)-1)</f>
        <v/>
      </c>
      <c r="AD381" s="2">
        <f>LEFT(V381,FIND(CHAR(10),V381)-1)</f>
        <v/>
      </c>
      <c r="AE381" s="2">
        <f>LEFT(W381,FIND(CHAR(10),W381)-1)</f>
        <v/>
      </c>
      <c r="AF381" s="0" t="inlineStr">
        <is>
          <t>纸箱,信封件-US.UK.DE,信封件-US,信封件-FR,信封件-JP</t>
        </is>
      </c>
      <c r="AG381" s="0" t="inlineStr">
        <is>
          <t>Black</t>
        </is>
      </c>
      <c r="AH381" s="0" t="inlineStr">
        <is>
          <t>Free Size</t>
        </is>
      </c>
      <c r="AJ381" s="0" t="inlineStr">
        <is>
          <t>Plastic</t>
        </is>
      </c>
      <c r="AK381" s="0" t="inlineStr">
        <is>
          <t>塑料</t>
        </is>
      </c>
      <c r="AL381" s="0" t="inlineStr">
        <is>
          <t>12</t>
        </is>
      </c>
      <c r="AM381" s="0" t="inlineStr">
        <is>
          <t>40</t>
        </is>
      </c>
      <c r="AN381" s="5" t="n">
        <v>0.09</v>
      </c>
      <c r="AO381" s="0" t="n">
        <v>17.99</v>
      </c>
      <c r="AP381" s="0" t="n">
        <v>7.03</v>
      </c>
      <c r="AQ381" s="0" t="n">
        <v>6.99</v>
      </c>
      <c r="AR381" s="0">
        <f>IF(VALUE(TRIM(AM381))&lt;=100,"202411999000529084",IF(VALUE(TRIM(AM381))&lt;=200,"202411999000529085",IF(VALUE(TRIM(AM381))&lt;=300,"202411999000529087",IF(VALUE(TRIM(AM381))&lt;=400,"202411999000529089",IF(VALUE(TRIM(AM381))&lt;=500,"202411999000529090",IF(VALUE(TRIM(AM381))&lt;=1000,"202411999000532718","202411999000536024"))))))</f>
        <v/>
      </c>
      <c r="AU381" s="0" t="inlineStr">
        <is>
          <t>正常</t>
        </is>
      </c>
      <c r="BA381" s="0" t="inlineStr">
        <is>
          <t>http://23.94.38.62/R1RFaENuNHMxTFZPeUVVb1hiZnM2SkRCNzhabURsVmdtWmwwYzlPTll5aTlzbUhsLzR3Ym00UkFCdnBWUGI3MWYrQnBsUTJiWnI4PQ.jpg</t>
        </is>
      </c>
      <c r="BB381" s="0" t="inlineStr">
        <is>
          <t>http://23.94.38.62/U0hNS3BTZnYxRFFXblNsVVNpcyswV09tZWNBeHlEU1NScVg2UG9SUEZvM2RKMWJhYXFwSnVvU3IwYnEvOE1wcnRvRHZmbXRUVzFFPQ.jpg</t>
        </is>
      </c>
      <c r="BC381" s="0" t="inlineStr">
        <is>
          <t>http://23.94.38.62/bTJxSk4xMVlmY0puWUJ2RXdxRXVvWmVPcWNBNytIZ2ZsZFkrZGhIZUt1WTNZdnRpOStHVWFCRC9CNG5xSTAxdHlyWStEKzNod3BzPQ.jpg</t>
        </is>
      </c>
      <c r="BD381" s="0" t="inlineStr">
        <is>
          <t>http://23.94.38.62/TmkxOE1Udnhkd3lHVzM4YldIeDljOENLYjhmOSt5Z2VXYzBIQk9aMlpkYWdwOGdRMitSM28wS3FsUXNJNG1VcDcwQ0VPYU5FRCs4PQ.jpg</t>
        </is>
      </c>
      <c r="BE381" s="0" t="inlineStr">
        <is>
          <t>http://23.94.38.62/MnM2Q0RsZ09CVW1xNFpkb0NWWm5jNGlGYm8xeFZRblhqMGp3eDRRTnAySDZpVUdheWpoRHdkMlRlRUR1ZDhIeGZHTDdJRUxIQ0QwPQ.jpg</t>
        </is>
      </c>
      <c r="BF381" s="0" t="inlineStr">
        <is>
          <t>http://23.94.38.62/MGwrQS9RNk9xQ0hnbzFQTFp2QlE0VlF4aFlIcWZJd2ljb042bUJTR0hhcHduVzBvL0tOc01aSklmSm5kdmNoUEduTXE2ZGRBSzZVPQ.jpg</t>
        </is>
      </c>
      <c r="BG381" s="0" t="inlineStr">
        <is>
          <t>http://23.94.38.62/MUtHa3dqUlVjdG1tdnpwL2dKditDN2tTbG9kU0hEWHR4OG1uNXRGQUxnVmxMOS9naVQ4cFZ4QTJ1OHY3Vk0vdDFVdlBxTGorc1RrPQ.jpg</t>
        </is>
      </c>
      <c r="BH381" s="0" t="inlineStr">
        <is>
          <t>http://23.94.38.62/SlpNUTNXZDVHOUhNSFF4NVdNRlVqTlRtSGVJSm5mSzlINlphdUVSc0dpMG15Ykwvc1pLOWNjL3dyaGpnbWZ0eXVIcndGY3RwRFVVPQ.jpg</t>
        </is>
      </c>
      <c r="BI381" s="0" t="n"/>
      <c r="BJ381" s="0" t="inlineStr">
        <is>
          <t>http://23.94.38.62/YUZPejVnNFhzWjBnV2d0SE1WVHR4WmIrYlhkUFBVb3FzWGVyd1dtZWhubWRhU2JyYUNMQklUSDM4cEtJbXdoRHJTYkh0c0lZNTNJPQ.jpg@100</t>
        </is>
      </c>
      <c r="BK381" s="0">
        <f>IF(ISBLANK(BJ381),BA381,BJ381)</f>
        <v/>
      </c>
      <c r="BL381" s="0" t="inlineStr">
        <is>
          <t>LLW241122002</t>
        </is>
      </c>
      <c r="BN381" s="0" t="inlineStr">
        <is>
          <t>White Fake Nail Set Coffin Nail Set Medium Length Jelly Adhesive Nail Shooting Nail Art Nail With Nail Glue Long Nail</t>
        </is>
      </c>
      <c r="BO381" s="0" t="inlineStr">
        <is>
          <t>白色假指甲套装棺材指甲套装中长果冻胶指甲射击美甲指甲与指甲胶长指甲</t>
        </is>
      </c>
      <c r="BP381" s="0" t="inlineStr">
        <is>
          <t>中长方形黑色法式边立体蝴蝶欧美风格假指甲穿戴甲</t>
        </is>
      </c>
      <c r="BQ381" s="0" t="inlineStr">
        <is>
          <t>Medium Rectangular Black French Edge Three-Dimensional Butterfly European And American Style False Nails Wear Nails</t>
        </is>
      </c>
    </row>
    <row r="382" ht="50" customHeight="1" s="1">
      <c r="A382" s="0" t="inlineStr">
        <is>
          <t>LLW241122003</t>
        </is>
      </c>
      <c r="B382" s="0" t="inlineStr">
        <is>
          <t>Herunwer</t>
        </is>
      </c>
      <c r="C382" s="0" t="inlineStr">
        <is>
          <t>2WXX20250106</t>
        </is>
      </c>
      <c r="D382" s="0" t="inlineStr">
        <is>
          <t>-</t>
        </is>
      </c>
      <c r="E382" s="0" t="n"/>
      <c r="F382" s="0">
        <f>C382&amp;D382&amp;A382&amp;D382&amp;B382</f>
        <v/>
      </c>
      <c r="G382" s="0">
        <f>C382&amp;D382&amp;E382&amp;D382&amp;B382</f>
        <v/>
      </c>
      <c r="J382" s="0">
        <f>BN382</f>
        <v/>
      </c>
      <c r="K382" s="0" t="inlineStr">
        <is>
          <t xml:space="preserve">Herunwer </t>
        </is>
      </c>
      <c r="L382" s="0">
        <f>K382&amp;J382</f>
        <v/>
      </c>
      <c r="M382" s="0">
        <f>LEN(L382)</f>
        <v/>
      </c>
      <c r="N382"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2" s="2">
        <f>IF(ISNUMBER(SEARCH("&lt;br&gt;Size",SUBSTITUTE(TRIM(N382),"&lt;br&gt; ","&lt;br&gt;"))),LEFT(SUBSTITUTE(TRIM(N382),"&lt;br&gt; ","&lt;br&gt;"),SEARCH("&lt;br&gt;Size",SUBSTITUTE(TRIM(N382),"&lt;br&gt; ","&lt;br&gt;"))-1),SUBSTITUTE(TRIM(N382),"&lt;br&gt; ","&lt;br&gt;"))</f>
        <v/>
      </c>
      <c r="P382" s="2">
        <f>IF(ISNUMBER(SEARCH("Size&lt;br&gt;US",O382)),LEFT(O382,SEARCH("Size&lt;br&gt;US",O382)-1),O382)</f>
        <v/>
      </c>
      <c r="Q382" s="2">
        <f>SUBSTITUTE(P382,"&lt;br&gt;",CHAR(10))</f>
        <v/>
      </c>
      <c r="R382" s="2">
        <f>REPLACE(Q382,1,FIND(CHAR(10),Q382),)</f>
        <v/>
      </c>
      <c r="S382" s="3">
        <f>REPLACE(R382,1,FIND(CHAR(10),R382),)</f>
        <v/>
      </c>
      <c r="T382" s="3">
        <f>REPLACE(S382,1,FIND(CHAR(10),S382),)</f>
        <v/>
      </c>
      <c r="U382" s="3">
        <f>REPLACE(T382,1,FIND(CHAR(10),T382),)</f>
        <v/>
      </c>
      <c r="V382" s="3">
        <f>REPLACE(U382,1,FIND(CHAR(10),U382),)</f>
        <v/>
      </c>
      <c r="W382" s="3">
        <f>REPLACE(V382,1,FIND(CHAR(10),V382),)</f>
        <v/>
      </c>
      <c r="X382" s="3">
        <f>REPLACE(W382,1,FIND(CHAR(10),W382),)</f>
        <v/>
      </c>
      <c r="Y382" s="2">
        <f>K382&amp;"【Service】 If you have any questions, please feel free to contact us and we will answer your questions as soon as possible."</f>
        <v/>
      </c>
      <c r="Z382" s="3" t="inlineStr">
        <is>
          <t>best gift</t>
        </is>
      </c>
      <c r="AA382" s="3">
        <f>LEFT(S382,FIND(CHAR(10),S382)-1)</f>
        <v/>
      </c>
      <c r="AB382" s="2">
        <f>LEFT(T382,FIND(CHAR(10),T382)-1)</f>
        <v/>
      </c>
      <c r="AC382" s="2">
        <f>LEFT(U382,FIND(CHAR(10),U382)-1)</f>
        <v/>
      </c>
      <c r="AD382" s="2">
        <f>LEFT(V382,FIND(CHAR(10),V382)-1)</f>
        <v/>
      </c>
      <c r="AE382" s="2">
        <f>LEFT(W382,FIND(CHAR(10),W382)-1)</f>
        <v/>
      </c>
      <c r="AF382" s="0" t="inlineStr">
        <is>
          <t>纸箱,信封件-US.UK.DE,信封件-US,信封件-FR,信封件-JP</t>
        </is>
      </c>
      <c r="AG382" s="0" t="inlineStr">
        <is>
          <t>Black</t>
        </is>
      </c>
      <c r="AH382" s="0" t="inlineStr">
        <is>
          <t>Free Size</t>
        </is>
      </c>
      <c r="AJ382" s="0" t="inlineStr">
        <is>
          <t>Plastic</t>
        </is>
      </c>
      <c r="AK382" s="0" t="inlineStr">
        <is>
          <t>塑料</t>
        </is>
      </c>
      <c r="AL382" s="0" t="inlineStr">
        <is>
          <t>12</t>
        </is>
      </c>
      <c r="AM382" s="0" t="inlineStr">
        <is>
          <t>40</t>
        </is>
      </c>
      <c r="AN382" s="5" t="n">
        <v>0.09</v>
      </c>
      <c r="AO382" s="0" t="n">
        <v>17.99</v>
      </c>
      <c r="AP382" s="0" t="n">
        <v>7.03</v>
      </c>
      <c r="AQ382" s="0" t="n">
        <v>6.99</v>
      </c>
      <c r="AR382" s="0">
        <f>IF(VALUE(TRIM(AM382))&lt;=100,"202411999000529084",IF(VALUE(TRIM(AM382))&lt;=200,"202411999000529085",IF(VALUE(TRIM(AM382))&lt;=300,"202411999000529087",IF(VALUE(TRIM(AM382))&lt;=400,"202411999000529089",IF(VALUE(TRIM(AM382))&lt;=500,"202411999000529090",IF(VALUE(TRIM(AM382))&lt;=1000,"202411999000532718","202411999000536024"))))))</f>
        <v/>
      </c>
      <c r="AU382" s="0" t="inlineStr">
        <is>
          <t>正常</t>
        </is>
      </c>
      <c r="BA382" s="0" t="inlineStr">
        <is>
          <t>http://23.94.38.62/Zk8vR0xQdS9RME5TL3MzWXJnK1kvVHcwOCtNcFExV0l5SU5SNjg5eXpSRXZJbjY0ellNbFZFMVZzZXZMUTA5M1pPd3Q0aFFwWGNRPQ.jpg</t>
        </is>
      </c>
      <c r="BB382" s="0" t="inlineStr">
        <is>
          <t>http://23.94.38.62/YTlGV24vZFNURzErNWo3bU8yOERMSE1IdDFoY0xLbEp5SURSMVpOMVFCOFRZRmN4Q3k3ZS9IT1NwY3pnaks1VW1zSXROeUFHc0tJPQ.jpg</t>
        </is>
      </c>
      <c r="BC382" s="0" t="inlineStr">
        <is>
          <t>http://23.94.38.62/cW9EVG00bVpWRDlpVmJyRnVpb2wvZERleFpKL0JzRVBRZDBLZzByY3BQTUVKbHRqZ2ZXbE1IamNYMmVhNnhKNkVmbjk0RGIyV3A0PQ.jpg</t>
        </is>
      </c>
      <c r="BD382" s="0" t="inlineStr">
        <is>
          <t>http://23.94.38.62/ZFRSQnNlblN0Q0VTRE55endjSFErWGNQdWhiZzZBeE1Rd01vMit1UGtNMnFscGdVck1JdVJWWDliSWxtd09FN0hWRDZJZXV0VjVvPQ.jpg</t>
        </is>
      </c>
      <c r="BE382" s="0" t="inlineStr">
        <is>
          <t>http://23.94.38.62/SldjMDFFbEpiN25lTGRQbE5Sb0IrbkZjV1ZkYnV4eW9IbVNLL09QNkdWeFFvVXZxSkpGRmxLV3RUOU5vNUlNb1V0eEw2M2VtSmdrPQ.jpg</t>
        </is>
      </c>
      <c r="BF382" s="0" t="inlineStr">
        <is>
          <t>http://23.94.38.62/eUoybEpsYTFHS1paTzN3OHI1SW9td1RLMXI5VmNkeHNYNEFCdmx0QlJsTW4xYWRBUXVYZUR1dWc4VHB3N1Q3OFJEUi9ua0dhRzlBPQ.jpg</t>
        </is>
      </c>
      <c r="BG382" s="0" t="inlineStr">
        <is>
          <t>http://23.94.38.62/c0dkcmEyOUlFZWI1SkNZTTg4YjgzaWZtSFZsRzFvMm5pS2pyWXkxMTJGYVkzMGVzR2tvck42ZUFqTW8zalRsbGd6OHhua2J2andnPQ.jpg</t>
        </is>
      </c>
      <c r="BH382" s="0" t="inlineStr">
        <is>
          <t>http://23.94.38.62/eU9LWGtPMjRXZWo4WVNLUDlTRnBGQ2ZQOW9GMGk2aE9QUkUwMDgwY2Y5cndabmh3T3lxbWxGWE00NEpVeXRwR0V0SDV5SisxamswPQ.jpg</t>
        </is>
      </c>
      <c r="BI382" s="0" t="n"/>
      <c r="BJ382" s="0" t="inlineStr">
        <is>
          <t>http://23.94.38.62/dUsrWUowWFVHckM3b25OVVozVjl4a3YxcWw1WlVIcmtmRytPOWptMUpDRnlyRzU1clBielVnRU10eFZ1UFRKRXN4a3A3Zys1c3R3PQ.jpg@100</t>
        </is>
      </c>
      <c r="BK382" s="0">
        <f>IF(ISBLANK(BJ382),BA382,BJ382)</f>
        <v/>
      </c>
      <c r="BL382" s="0" t="inlineStr">
        <is>
          <t>LLW241122003</t>
        </is>
      </c>
      <c r="BN382" s="0" t="inlineStr">
        <is>
          <t>White Fake Nail Set Coffin Nail Set Medium Length Jelly Adhesive Nail Shooting Nail Art Nail With Nail Glue Long Nail</t>
        </is>
      </c>
      <c r="BO382" s="0" t="inlineStr">
        <is>
          <t>白色假指甲套装棺材指甲套装中长果冻胶指甲射击美甲指甲与指甲胶长指甲</t>
        </is>
      </c>
      <c r="BP382" s="0" t="inlineStr">
        <is>
          <t>长款紫色穿戴甲棒棒糖24片星星美甲贴片欧美风格假指甲穿戴甲</t>
        </is>
      </c>
      <c r="BQ382" s="0" t="inlineStr">
        <is>
          <t>Long Purple Wear-On Nails Lollipop 24 Pieces Star Nail Art Patches European And American Style False Nails Wear-On Nails</t>
        </is>
      </c>
    </row>
    <row r="383" ht="50" customHeight="1" s="1">
      <c r="A383" s="0" t="inlineStr">
        <is>
          <t>LLW241122004</t>
        </is>
      </c>
      <c r="B383" s="0" t="inlineStr">
        <is>
          <t>Herunwer</t>
        </is>
      </c>
      <c r="C383" s="0" t="inlineStr">
        <is>
          <t>2WXX20250106</t>
        </is>
      </c>
      <c r="D383" s="0" t="inlineStr">
        <is>
          <t>-</t>
        </is>
      </c>
      <c r="E383" s="0" t="n"/>
      <c r="F383" s="0">
        <f>C383&amp;D383&amp;A383&amp;D383&amp;B383</f>
        <v/>
      </c>
      <c r="G383" s="0">
        <f>C383&amp;D383&amp;E383&amp;D383&amp;B383</f>
        <v/>
      </c>
      <c r="J383" s="0">
        <f>BN383</f>
        <v/>
      </c>
      <c r="K383" s="0" t="inlineStr">
        <is>
          <t xml:space="preserve">Herunwer </t>
        </is>
      </c>
      <c r="L383" s="0">
        <f>K383&amp;J383</f>
        <v/>
      </c>
      <c r="M383" s="0">
        <f>LEN(L383)</f>
        <v/>
      </c>
      <c r="N383"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3" s="2">
        <f>IF(ISNUMBER(SEARCH("&lt;br&gt;Size",SUBSTITUTE(TRIM(N383),"&lt;br&gt; ","&lt;br&gt;"))),LEFT(SUBSTITUTE(TRIM(N383),"&lt;br&gt; ","&lt;br&gt;"),SEARCH("&lt;br&gt;Size",SUBSTITUTE(TRIM(N383),"&lt;br&gt; ","&lt;br&gt;"))-1),SUBSTITUTE(TRIM(N383),"&lt;br&gt; ","&lt;br&gt;"))</f>
        <v/>
      </c>
      <c r="P383" s="2">
        <f>IF(ISNUMBER(SEARCH("Size&lt;br&gt;US",O383)),LEFT(O383,SEARCH("Size&lt;br&gt;US",O383)-1),O383)</f>
        <v/>
      </c>
      <c r="Q383" s="2">
        <f>SUBSTITUTE(P383,"&lt;br&gt;",CHAR(10))</f>
        <v/>
      </c>
      <c r="R383" s="2">
        <f>REPLACE(Q383,1,FIND(CHAR(10),Q383),)</f>
        <v/>
      </c>
      <c r="S383" s="3">
        <f>REPLACE(R383,1,FIND(CHAR(10),R383),)</f>
        <v/>
      </c>
      <c r="T383" s="3">
        <f>REPLACE(S383,1,FIND(CHAR(10),S383),)</f>
        <v/>
      </c>
      <c r="U383" s="3">
        <f>REPLACE(T383,1,FIND(CHAR(10),T383),)</f>
        <v/>
      </c>
      <c r="V383" s="3">
        <f>REPLACE(U383,1,FIND(CHAR(10),U383),)</f>
        <v/>
      </c>
      <c r="W383" s="3">
        <f>REPLACE(V383,1,FIND(CHAR(10),V383),)</f>
        <v/>
      </c>
      <c r="X383" s="3">
        <f>REPLACE(W383,1,FIND(CHAR(10),W383),)</f>
        <v/>
      </c>
      <c r="Y383" s="2">
        <f>K383&amp;"【Service】 If you have any questions, please feel free to contact us and we will answer your questions as soon as possible."</f>
        <v/>
      </c>
      <c r="Z383" s="3" t="inlineStr">
        <is>
          <t>best gift</t>
        </is>
      </c>
      <c r="AA383" s="3">
        <f>LEFT(S383,FIND(CHAR(10),S383)-1)</f>
        <v/>
      </c>
      <c r="AB383" s="2">
        <f>LEFT(T383,FIND(CHAR(10),T383)-1)</f>
        <v/>
      </c>
      <c r="AC383" s="2">
        <f>LEFT(U383,FIND(CHAR(10),U383)-1)</f>
        <v/>
      </c>
      <c r="AD383" s="2">
        <f>LEFT(V383,FIND(CHAR(10),V383)-1)</f>
        <v/>
      </c>
      <c r="AE383" s="2">
        <f>LEFT(W383,FIND(CHAR(10),W383)-1)</f>
        <v/>
      </c>
      <c r="AF383" s="0" t="inlineStr">
        <is>
          <t>纸箱,信封件-US.UK.DE,信封件-US,信封件-FR,信封件-JP</t>
        </is>
      </c>
      <c r="AG383" s="0" t="inlineStr">
        <is>
          <t>Blue</t>
        </is>
      </c>
      <c r="AH383" s="0" t="inlineStr">
        <is>
          <t>Free Size</t>
        </is>
      </c>
      <c r="AJ383" s="0" t="inlineStr">
        <is>
          <t>Plastic</t>
        </is>
      </c>
      <c r="AK383" s="0" t="inlineStr">
        <is>
          <t>塑料</t>
        </is>
      </c>
      <c r="AL383" s="0" t="inlineStr">
        <is>
          <t>12</t>
        </is>
      </c>
      <c r="AM383" s="0" t="inlineStr">
        <is>
          <t>40</t>
        </is>
      </c>
      <c r="AN383" s="5" t="n">
        <v>0.09</v>
      </c>
      <c r="AO383" s="0" t="n">
        <v>17.99</v>
      </c>
      <c r="AP383" s="0" t="n">
        <v>7.03</v>
      </c>
      <c r="AQ383" s="0" t="n">
        <v>6.99</v>
      </c>
      <c r="AR383" s="0">
        <f>IF(VALUE(TRIM(AM383))&lt;=100,"202411999000529084",IF(VALUE(TRIM(AM383))&lt;=200,"202411999000529085",IF(VALUE(TRIM(AM383))&lt;=300,"202411999000529087",IF(VALUE(TRIM(AM383))&lt;=400,"202411999000529089",IF(VALUE(TRIM(AM383))&lt;=500,"202411999000529090",IF(VALUE(TRIM(AM383))&lt;=1000,"202411999000532718","202411999000536024"))))))</f>
        <v/>
      </c>
      <c r="AU383" s="0" t="inlineStr">
        <is>
          <t>正常</t>
        </is>
      </c>
      <c r="BA383" s="0" t="inlineStr">
        <is>
          <t>http://23.94.38.62/NEhvVmxxdXJ5eGVWVkZYb3oxcDUzM2diUXYvK2d4UEs4SlFHcjEwNGpTbHRQeElnVmhnTHRXUGhkakJxc1RySGQ5NklJK3NpN1cwPQ.jpg</t>
        </is>
      </c>
      <c r="BB383" s="0" t="inlineStr">
        <is>
          <t>http://23.94.38.62/SVRiMDNidHpCWWVCbXF0OXdmYTUyUEh5TWk3VGVNdXRhaUtvZDl5Nzk2YzBNeDRYcWp2ekg5VGpiRmZsbFhwcEVROTA1RmhVY01zPQ.jpg</t>
        </is>
      </c>
      <c r="BC383" s="0" t="inlineStr">
        <is>
          <t>http://23.94.38.62/REpNTEk1LzR5QmR0ckpPYTE1UHBMR1B4V3NKR2toVk9EUHJoRTBFUWVvd2t6TXRPZ3dySTBQekx1d3IzOTNwbmFoVVhWMkhvbmJZPQ.jpg</t>
        </is>
      </c>
      <c r="BD383" s="0" t="inlineStr">
        <is>
          <t>http://23.94.38.62/Q3VKUHBBZ1JUczBlbUNPK1RqNE1mL3dnVHUwbWd1Q0J0MEdCeFBreFlhQlhpTnljT3U5enl0c0xLS0tPb0dKMSsyUEg3WE1TemNVPQ.jpg</t>
        </is>
      </c>
      <c r="BE383" s="0" t="inlineStr">
        <is>
          <t>http://23.94.38.62/bmlJV1VPdW1IdllJd0E2OVl2aUt1UGRkenFxUUFlOTZ2ZFRpNXZpRFhONkhENkVRck96Tmdvd1dWYVRhMzV3Umt2S3Z6WE1uT3pVPQ.jpg</t>
        </is>
      </c>
      <c r="BF383" s="0" t="inlineStr">
        <is>
          <t>http://23.94.38.62/TElEWktPYUtGZ1RBUlBuQ3I1SkJXa3M5VVhtNnluRkJ1czVmVmVXNHRnMjJNbk9vMHhrVmdBdXI3ZXJJSXFZM3ZGS0pXTmZ6MjJnPQ.jpg</t>
        </is>
      </c>
      <c r="BG383" s="0" t="inlineStr">
        <is>
          <t>http://23.94.38.62/eC8xRDdkaGw1R0ZVeVViQW5jTHltM0NiNDZiOStyWEF4OHNXQ1crNWtqejNidnMwVnBUSWl5QnJzTGQwUjZJV3owbzQ5QlF6TkY0PQ.jpg</t>
        </is>
      </c>
      <c r="BH383" s="0" t="n"/>
      <c r="BI383" s="0" t="n"/>
      <c r="BJ383" s="0" t="inlineStr">
        <is>
          <t>http://23.94.38.62/V1JhVlh5aHNtWnZzZ0gxeStqZ1h1cHNDUkFTTEtSUmYwVlhSZDJHNm5NS0hNWVZlOC9pZGMyNWJLbVNtUm43VjlNSWI5S2pRem8wPQ.jpg@100</t>
        </is>
      </c>
      <c r="BK383" s="0">
        <f>IF(ISBLANK(BJ383),BA383,BJ383)</f>
        <v/>
      </c>
      <c r="BL383" s="0" t="inlineStr">
        <is>
          <t>LLW241122004</t>
        </is>
      </c>
      <c r="BN383" s="0" t="inlineStr">
        <is>
          <t>White Fake Nail Set Coffin Nail Set Medium Length Jelly Adhesive Nail Shooting Nail Art Nail With Nail Glue Long Nail</t>
        </is>
      </c>
      <c r="BO383" s="0" t="inlineStr">
        <is>
          <t>白色假指甲套装棺材指甲套装中长果冻胶指甲射击美甲指甲与指甲胶长指甲</t>
        </is>
      </c>
      <c r="BP383" s="0" t="inlineStr">
        <is>
          <t>蓝色渐变欧美风格假指甲穿戴甲</t>
        </is>
      </c>
      <c r="BQ383" s="0" t="inlineStr">
        <is>
          <t>Blue Gradient European And American Style False Nails Wear Nails</t>
        </is>
      </c>
    </row>
    <row r="384" ht="50" customHeight="1" s="1">
      <c r="A384" s="0" t="inlineStr">
        <is>
          <t>LLW241122005</t>
        </is>
      </c>
      <c r="B384" s="0" t="inlineStr">
        <is>
          <t>Herunwer</t>
        </is>
      </c>
      <c r="C384" s="0" t="inlineStr">
        <is>
          <t>2WXX20250106</t>
        </is>
      </c>
      <c r="D384" s="0" t="inlineStr">
        <is>
          <t>-</t>
        </is>
      </c>
      <c r="E384" s="0" t="n"/>
      <c r="F384" s="0">
        <f>C384&amp;D384&amp;A384&amp;D384&amp;B384</f>
        <v/>
      </c>
      <c r="G384" s="0">
        <f>C384&amp;D384&amp;E384&amp;D384&amp;B384</f>
        <v/>
      </c>
      <c r="J384" s="0">
        <f>BN384</f>
        <v/>
      </c>
      <c r="K384" s="0" t="inlineStr">
        <is>
          <t xml:space="preserve">Herunwer </t>
        </is>
      </c>
      <c r="L384" s="0">
        <f>K384&amp;J384</f>
        <v/>
      </c>
      <c r="M384" s="0">
        <f>LEN(L384)</f>
        <v/>
      </c>
      <c r="N384" s="0" t="inlineStr">
        <is>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is>
      </c>
      <c r="O384" s="2">
        <f>IF(ISNUMBER(SEARCH("&lt;br&gt;Size",SUBSTITUTE(TRIM(N384),"&lt;br&gt; ","&lt;br&gt;"))),LEFT(SUBSTITUTE(TRIM(N384),"&lt;br&gt; ","&lt;br&gt;"),SEARCH("&lt;br&gt;Size",SUBSTITUTE(TRIM(N384),"&lt;br&gt; ","&lt;br&gt;"))-1),SUBSTITUTE(TRIM(N384),"&lt;br&gt; ","&lt;br&gt;"))</f>
        <v/>
      </c>
      <c r="P384" s="2">
        <f>IF(ISNUMBER(SEARCH("Size&lt;br&gt;US",O384)),LEFT(O384,SEARCH("Size&lt;br&gt;US",O384)-1),O384)</f>
        <v/>
      </c>
      <c r="Q384" s="2">
        <f>SUBSTITUTE(P384,"&lt;br&gt;",CHAR(10))</f>
        <v/>
      </c>
      <c r="R384" s="2">
        <f>REPLACE(Q384,1,FIND(CHAR(10),Q384),)</f>
        <v/>
      </c>
      <c r="S384" s="3">
        <f>REPLACE(R384,1,FIND(CHAR(10),R384),)</f>
        <v/>
      </c>
      <c r="T384" s="3">
        <f>REPLACE(S384,1,FIND(CHAR(10),S384),)</f>
        <v/>
      </c>
      <c r="U384" s="3">
        <f>REPLACE(T384,1,FIND(CHAR(10),T384),)</f>
        <v/>
      </c>
      <c r="V384" s="3">
        <f>REPLACE(U384,1,FIND(CHAR(10),U384),)</f>
        <v/>
      </c>
      <c r="W384" s="3">
        <f>REPLACE(V384,1,FIND(CHAR(10),V384),)</f>
        <v/>
      </c>
      <c r="X384" s="3">
        <f>REPLACE(W384,1,FIND(CHAR(10),W384),)</f>
        <v/>
      </c>
      <c r="Y384" s="2">
        <f>K384&amp;"【Service】 If you have any questions, please feel free to contact us and we will answer your questions as soon as possible."</f>
        <v/>
      </c>
      <c r="Z384" s="3" t="inlineStr">
        <is>
          <t>best gift</t>
        </is>
      </c>
      <c r="AA384" s="3">
        <f>LEFT(S384,FIND(CHAR(10),S384)-1)</f>
        <v/>
      </c>
      <c r="AB384" s="2">
        <f>LEFT(T384,FIND(CHAR(10),T384)-1)</f>
        <v/>
      </c>
      <c r="AC384" s="2">
        <f>LEFT(U384,FIND(CHAR(10),U384)-1)</f>
        <v/>
      </c>
      <c r="AD384" s="2">
        <f>LEFT(V384,FIND(CHAR(10),V384)-1)</f>
        <v/>
      </c>
      <c r="AE384" s="2">
        <f>LEFT(W384,FIND(CHAR(10),W384)-1)</f>
        <v/>
      </c>
      <c r="AF384" s="0" t="inlineStr">
        <is>
          <t>纸箱,信封件-US.UK.DE,信封件-US,信封件-FR,信封件-JP</t>
        </is>
      </c>
      <c r="AG384" s="0" t="inlineStr">
        <is>
          <t>Blue</t>
        </is>
      </c>
      <c r="AH384" s="0" t="inlineStr">
        <is>
          <t>Free Size</t>
        </is>
      </c>
      <c r="AJ384" s="0" t="inlineStr">
        <is>
          <t>Plastic</t>
        </is>
      </c>
      <c r="AK384" s="0" t="inlineStr">
        <is>
          <t>塑料</t>
        </is>
      </c>
      <c r="AL384" s="0" t="inlineStr">
        <is>
          <t>8</t>
        </is>
      </c>
      <c r="AM384" s="0" t="inlineStr">
        <is>
          <t>40</t>
        </is>
      </c>
      <c r="AN384" s="5" t="n">
        <v>0.09</v>
      </c>
      <c r="AO384" s="0" t="n">
        <v>15.99</v>
      </c>
      <c r="AP384" s="0" t="n">
        <v>6.23</v>
      </c>
      <c r="AQ384" s="0" t="n">
        <v>5.99</v>
      </c>
      <c r="AR384" s="0">
        <f>IF(VALUE(TRIM(AM384))&lt;=100,"202411999000529084",IF(VALUE(TRIM(AM384))&lt;=200,"202411999000529085",IF(VALUE(TRIM(AM384))&lt;=300,"202411999000529087",IF(VALUE(TRIM(AM384))&lt;=400,"202411999000529089",IF(VALUE(TRIM(AM384))&lt;=500,"202411999000529090",IF(VALUE(TRIM(AM384))&lt;=1000,"202411999000532718","202411999000536024"))))))</f>
        <v/>
      </c>
      <c r="AU384" s="0" t="inlineStr">
        <is>
          <t>正常</t>
        </is>
      </c>
      <c r="BA384" s="0" t="inlineStr">
        <is>
          <t>http://23.94.38.62/aXNZcThSbXlGZjY0RWZHT3dzQk9VcHdKRndkZVR2c1Z2TzZDNWd3dTRseTVOeWkzTDkzWEFYY2tvZStuNnRZMmJBaTFmdXRLMFJjPQ.jpg</t>
        </is>
      </c>
      <c r="BB384" s="0" t="inlineStr">
        <is>
          <t>http://23.94.38.62/YXJUM29HTXJpU1Q5T21DTTk4SXBHcXJuanlRNDJRZlpmQWxxL1B1T2ZwZUNrY041S29JNDdJakl0UWUyL0JoNmpvSVVPeDdEcjB3PQ.jpg</t>
        </is>
      </c>
      <c r="BC384" s="0" t="inlineStr">
        <is>
          <t>http://23.94.38.62/cWtKUlIzL0ZGZkRTdDJqWDZMNEdGb1FOZHR1YmlTQ255UzhqZFdtTVQ1U1FrcTdKRHRkbkk0WDlEbUhVTjE3TGNRUDhwN2ttSmZ3PQ.jpg</t>
        </is>
      </c>
      <c r="BD384" s="0" t="inlineStr">
        <is>
          <t>http://23.94.38.62/d1JqRGVOV09hYjV1YnBkWWpLSGlZekpWd2M2UGwxRGN4MktrNXJ4MFBpRGZ0aEp0UzBzN3FGQ1lvUllWd2Z4NTFvZjdCYnloM0o4PQ.jpg</t>
        </is>
      </c>
      <c r="BE384" s="0" t="inlineStr">
        <is>
          <t>http://23.94.38.62/VVBMcjUwTWZET1NuK3Jnc3VwRHVNWTViMHhiMEdLd1hCMWFrOHFKNFJSakJkdnVlWjN5ZGtkN1VoUHdGK1BtdGhFb21GLzYrZXhjPQ.jpg</t>
        </is>
      </c>
      <c r="BF384" s="0" t="inlineStr">
        <is>
          <t>http://23.94.38.62/SldmckpzME9YTzBUNjdsU3AyMkxFMmlJQnFqZUI5dWpYcHc4S0c4MDZCb21tRStoMnM0NlI5MkxvNitZdm0rU0p3VjJvcENGWC9vPQ.jpg</t>
        </is>
      </c>
      <c r="BG384" s="0" t="inlineStr">
        <is>
          <t>http://23.94.38.62/TWl2UE5QdEFlS3BxcFBPQ2RuWStGUm5BUjczaEtGQ1QxU3BrSDFKVVRPc1VQSzRCNEhraXJ5WC9uRTRaT3IrMVdGVWhRZENKbXFRPQ.jpg</t>
        </is>
      </c>
      <c r="BH384" s="0" t="n"/>
      <c r="BI384" s="0" t="n"/>
      <c r="BJ384" s="0" t="inlineStr">
        <is>
          <t>http://23.94.38.62/V1RHNEh4UFZFM01yekJ2SEYzaG5HNmI5dDNZTEt2aitrTHFXSVRNOHVsOThhM01Nekw5QS9QWENmUU5Zb1Vabldad0dtQitjMlZ3PQ.jpg@100</t>
        </is>
      </c>
      <c r="BK384" s="0">
        <f>IF(ISBLANK(BJ384),BA384,BJ384)</f>
        <v/>
      </c>
      <c r="BL384" s="0" t="inlineStr">
        <is>
          <t>LLW241122005</t>
        </is>
      </c>
      <c r="BN384" s="0" t="inlineStr">
        <is>
          <t>White Fake Nail Set Coffin Nail Set Medium Length Jelly Adhesive Nail Shooting Nail Art Nail With Nail Glue Long Nail</t>
        </is>
      </c>
      <c r="BO384" s="0" t="inlineStr">
        <is>
          <t>白色假指甲套装棺材指甲套装中长果冻胶指甲射击美甲指甲与指甲胶长指甲</t>
        </is>
      </c>
      <c r="BP384" s="0" t="inlineStr">
        <is>
          <t>蝴蝶花朵穿戴甲欧美风格假指甲穿戴甲</t>
        </is>
      </c>
      <c r="BQ384" s="0" t="inlineStr">
        <is>
          <t>Butterfly Flower Wearable Nails European And American Style False Nails Wearable Nails</t>
        </is>
      </c>
    </row>
    <row r="385" ht="50" customHeight="1" s="1">
      <c r="A385" s="0" t="inlineStr">
        <is>
          <t>HMW241123003</t>
        </is>
      </c>
      <c r="B385" s="0" t="inlineStr">
        <is>
          <t>Herunwer</t>
        </is>
      </c>
      <c r="C385" s="0" t="inlineStr">
        <is>
          <t>2WXX20250106</t>
        </is>
      </c>
      <c r="D385" s="0" t="inlineStr">
        <is>
          <t>-</t>
        </is>
      </c>
      <c r="E385" s="0" t="n"/>
      <c r="F385" s="0">
        <f>C385&amp;D385&amp;A385&amp;D385&amp;B385</f>
        <v/>
      </c>
      <c r="G385" s="0">
        <f>C385&amp;D385&amp;E385&amp;D385&amp;B385</f>
        <v/>
      </c>
      <c r="J385" s="0">
        <f>BN385</f>
        <v/>
      </c>
      <c r="K385" s="0" t="inlineStr">
        <is>
          <t xml:space="preserve">Herunwer </t>
        </is>
      </c>
      <c r="L385" s="0">
        <f>K385&amp;J385</f>
        <v/>
      </c>
      <c r="M385" s="0">
        <f>LEN(L385)</f>
        <v/>
      </c>
      <c r="N385" s="0" t="inlineStr">
        <is>
          <t>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t>
        </is>
      </c>
      <c r="O385" s="2">
        <f>IF(ISNUMBER(SEARCH("&lt;br&gt;Size",SUBSTITUTE(TRIM(N385),"&lt;br&gt; ","&lt;br&gt;"))),LEFT(SUBSTITUTE(TRIM(N385),"&lt;br&gt; ","&lt;br&gt;"),SEARCH("&lt;br&gt;Size",SUBSTITUTE(TRIM(N385),"&lt;br&gt; ","&lt;br&gt;"))-1),SUBSTITUTE(TRIM(N385),"&lt;br&gt; ","&lt;br&gt;"))</f>
        <v/>
      </c>
      <c r="P385" s="2">
        <f>IF(ISNUMBER(SEARCH("Size&lt;br&gt;US",O385)),LEFT(O385,SEARCH("Size&lt;br&gt;US",O385)-1),O385)</f>
        <v/>
      </c>
      <c r="Q385" s="2">
        <f>SUBSTITUTE(P385,"&lt;br&gt;",CHAR(10))</f>
        <v/>
      </c>
      <c r="R385" s="2">
        <f>REPLACE(Q385,1,FIND(CHAR(10),Q385),)</f>
        <v/>
      </c>
      <c r="S385" s="3">
        <f>REPLACE(R385,1,FIND(CHAR(10),R385),)</f>
        <v/>
      </c>
      <c r="T385" s="3">
        <f>REPLACE(S385,1,FIND(CHAR(10),S385),)</f>
        <v/>
      </c>
      <c r="U385" s="3">
        <f>REPLACE(T385,1,FIND(CHAR(10),T385),)</f>
        <v/>
      </c>
      <c r="V385" s="3">
        <f>REPLACE(U385,1,FIND(CHAR(10),U385),)</f>
        <v/>
      </c>
      <c r="W385" s="3">
        <f>REPLACE(V385,1,FIND(CHAR(10),V385),)</f>
        <v/>
      </c>
      <c r="X385" s="3">
        <f>REPLACE(W385,1,FIND(CHAR(10),W385),)</f>
        <v/>
      </c>
      <c r="Y385" s="2">
        <f>K385&amp;"【Service】 If you have any questions, please feel free to contact us and we will answer your questions as soon as possible."</f>
        <v/>
      </c>
      <c r="Z385" s="3" t="inlineStr">
        <is>
          <t>best gift</t>
        </is>
      </c>
      <c r="AA385" s="3">
        <f>LEFT(S385,FIND(CHAR(10),S385)-1)</f>
        <v/>
      </c>
      <c r="AB385" s="2">
        <f>LEFT(T385,FIND(CHAR(10),T385)-1)</f>
        <v/>
      </c>
      <c r="AC385" s="2">
        <f>LEFT(U385,FIND(CHAR(10),U385)-1)</f>
        <v/>
      </c>
      <c r="AD385" s="2">
        <f>LEFT(V385,FIND(CHAR(10),V385)-1)</f>
        <v/>
      </c>
      <c r="AE385" s="2">
        <f>LEFT(W385,FIND(CHAR(10),W385)-1)</f>
        <v/>
      </c>
      <c r="AF385" s="0" t="inlineStr">
        <is>
          <t>液体,圣诞节产品,纸箱,胶水,信封件-US.UK.DE,信封件-US,信封件-FR,信封件-JP</t>
        </is>
      </c>
      <c r="AG385" s="0" t="inlineStr">
        <is>
          <t>color</t>
        </is>
      </c>
      <c r="AH385" s="0" t="inlineStr">
        <is>
          <t>1ml</t>
        </is>
      </c>
      <c r="AJ385" s="0" t="inlineStr">
        <is>
          <t>Plastic</t>
        </is>
      </c>
      <c r="AK385" s="0" t="inlineStr">
        <is>
          <t>塑料</t>
        </is>
      </c>
      <c r="AL385" s="0" t="inlineStr">
        <is>
          <t>3.8</t>
        </is>
      </c>
      <c r="AM385" s="0" t="inlineStr">
        <is>
          <t>20</t>
        </is>
      </c>
      <c r="AN385" s="5" t="n">
        <v>0.04</v>
      </c>
      <c r="AO385" s="0" t="n">
        <v>12.99</v>
      </c>
      <c r="AP385" s="0" t="n">
        <v>5.26</v>
      </c>
      <c r="AQ385" s="0" t="n">
        <v>4.99</v>
      </c>
      <c r="AR385" s="0">
        <f>IF(VALUE(TRIM(AM385))&lt;=100,"202411999000529084",IF(VALUE(TRIM(AM385))&lt;=200,"202411999000529085",IF(VALUE(TRIM(AM385))&lt;=300,"202411999000529087",IF(VALUE(TRIM(AM385))&lt;=400,"202411999000529089",IF(VALUE(TRIM(AM385))&lt;=500,"202411999000529090",IF(VALUE(TRIM(AM385))&lt;=1000,"202411999000532718","202411999000536024"))))))</f>
        <v/>
      </c>
      <c r="AU385" s="0" t="inlineStr">
        <is>
          <t>正常</t>
        </is>
      </c>
      <c r="BA385" s="0" t="inlineStr">
        <is>
          <t>http://23.94.38.62/YXJxOUVhdEZzK1hHR1IxbFpBNGpUWExzdXB5bFh0d0xTSFhHbzRCRGorYXdnQzlrU0VKYXFlMTh0MjdrWlozU2VNNG1oTlByWHJlcVVTL0lkMGRqcFE9PQ.jpg</t>
        </is>
      </c>
      <c r="BB385" s="0" t="inlineStr">
        <is>
          <t>http://23.94.38.62/ZzM0UTZnRGI3UThEamVWOWRxWWxlWmNJdDlqNUVhV3VSNCtXNm82Q0pBWCtUKzAvVHNUbE1kWm1nM05wZVQyY1lKNjBKWXBzeUhabUhwV3ZKTEJyQXc9PQ.jpg</t>
        </is>
      </c>
      <c r="BC385" s="0" t="inlineStr">
        <is>
          <t>http://23.94.38.62/Nm5uWWQ3c1RWRm1TZTBPcHh4Znl0SHFyeGlvbnBoSlBVbWFMeHBwaVZZd2RReFhiN3dOS01TVzRVWHhLOWtCR1VlQk5kRktuOUYrYnZZM0RyMFFEQmc9PQ.jpg</t>
        </is>
      </c>
      <c r="BD385" s="0" t="inlineStr">
        <is>
          <t>http://23.94.38.62/dm9HMng2a2R2TkduN29YWWdhR2hIMHZtWk4zOURDbHh0c1NVcTR5ZmFkZExyaWZSN29aN1hiak9RSUJPTnJlUzAzNXVRL2NZOE9sb2tiUkIxYk1RVkE9PQ.jpg</t>
        </is>
      </c>
      <c r="BE385" s="0" t="inlineStr">
        <is>
          <t>http://23.94.38.62/eGx3aTJuR29Kd1Bvbm54UXRVNk1nMmxCRHY5dEtKL1NvMERSVy8xN2djQmlCdVZicmw0bjkxN3NzYkVJN1kydHlUSnNMczlXcjk0MUFVeDYrRUI4aXc9PQ.jpg</t>
        </is>
      </c>
      <c r="BF385" s="0" t="inlineStr">
        <is>
          <t>http://23.94.38.62/Y3c2WU9Td09ndmJWZzJsZU0zeklWbm8rOE9qNTA1UTV3UC9DVHZZcXpiNEhyWjJZMXZrUW1GamMwZTVLZWhDazAyUjBNbXJ4WFJ6cU8yWm5yRExLQ1E9PQ.jpg</t>
        </is>
      </c>
      <c r="BG385" s="0" t="inlineStr">
        <is>
          <t>http://23.94.38.62/SEhENVJPeGdUN0JiMk5zeS9ZbEtjQzBjSCtJRTVpM0JPZVNMTDM0d0RhKytPbTVqREUxblQ2czlmdXdPaGtrNlRwdmJqaHoyc0Y0WlErSXpENFErR0E9PQ.jpg</t>
        </is>
      </c>
      <c r="BH385" s="0" t="inlineStr">
        <is>
          <t>http://23.94.38.62/am4wWDZ0aEZSZkdyRU9zc3lHQmcxYkw3OHI2cE5peVR3cm1WVE5hb1FoejUybjdyZ2NZSjBzMWk1MFQyYWVlVVlUTmJWN0x4c3cwRlVzdnJCMXVlTFE9PQ.jpg</t>
        </is>
      </c>
      <c r="BI385" s="0" t="inlineStr">
        <is>
          <t>http://23.94.38.62/VDBwTnRIZkY3NkNPbHBzUGNseHBoa0FFSlJuS3JTbkYycXJNZlRtZzJweEduNGFlZkF5and4ZzFYZEo4SGU3R2FNVk9GMTBzTjMvLzRIVktqZi9oUlE9PQ.jpg</t>
        </is>
      </c>
      <c r="BJ385" s="0" t="inlineStr">
        <is>
          <t>http://23.94.38.62/WVhiY2FYU0lkYVJUandiSWhKYUphbXN0V21DT2gza3ZRV0wzVExUaVBjdUI0Q1R2K0RRdHFtVWdIcUVUclRhaFE0R3J3K01CbGx3Skt4dUdMOXFSUUE9PQ.jpg@100</t>
        </is>
      </c>
      <c r="BK385" s="0">
        <f>IF(ISBLANK(BJ385),BA385,BJ385)</f>
        <v/>
      </c>
      <c r="BL385" s="0" t="inlineStr">
        <is>
          <t>HMW241123003</t>
        </is>
      </c>
      <c r="BN385" s="0" t="inlineStr">
        <is>
          <t>Red Glitter Christmas Nail Art Wearable Nail Silvers Powder White Red Contrasting Wave Nail Plates Wholesale Wearable Nail For Autumns And Winter</t>
        </is>
      </c>
      <c r="BO385" s="0" t="inlineStr">
        <is>
          <t>红色闪光圣诞美甲可穿戴指甲银粉白红对比波浪指甲板批发可穿戴指甲适合秋冬季</t>
        </is>
      </c>
      <c r="BP385" s="0" t="inlineStr">
        <is>
          <t>红色闪粉圣诞美甲穿戴甲银粉白红撞色波浪甲片批发穿戴甲秋冬</t>
        </is>
      </c>
      <c r="BQ385" s="0" t="inlineStr">
        <is>
          <t>Red Glitter Christmas Nail Art Wearable Nail Silver Powder White Red Contrast Wave Nail Piece Wholesale Wearable Nail Autumn And Winter</t>
        </is>
      </c>
    </row>
    <row r="386" ht="50" customHeight="1" s="1">
      <c r="A386" s="0" t="inlineStr">
        <is>
          <t>ZNP241123001</t>
        </is>
      </c>
      <c r="B386" s="0" t="inlineStr">
        <is>
          <t>Herunwer</t>
        </is>
      </c>
      <c r="C386" s="0" t="inlineStr">
        <is>
          <t>2WXX20250106</t>
        </is>
      </c>
      <c r="D386" s="0" t="inlineStr">
        <is>
          <t>-</t>
        </is>
      </c>
      <c r="F386" s="0">
        <f>C386&amp;D386&amp;A386&amp;D386&amp;B386</f>
        <v/>
      </c>
      <c r="G386" s="0">
        <f>C386&amp;D386&amp;E386&amp;D386&amp;B386</f>
        <v/>
      </c>
      <c r="J386" s="0">
        <f>BN386</f>
        <v/>
      </c>
      <c r="K386" s="0" t="inlineStr">
        <is>
          <t xml:space="preserve">Herunwer </t>
        </is>
      </c>
      <c r="L386" s="0">
        <f>K386&amp;J386</f>
        <v/>
      </c>
      <c r="M386" s="0">
        <f>LEN(L386)</f>
        <v/>
      </c>
      <c r="N386"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6" s="2">
        <f>IF(ISNUMBER(SEARCH("&lt;br&gt;Size",SUBSTITUTE(TRIM(N386),"&lt;br&gt; ","&lt;br&gt;"))),LEFT(SUBSTITUTE(TRIM(N386),"&lt;br&gt; ","&lt;br&gt;"),SEARCH("&lt;br&gt;Size",SUBSTITUTE(TRIM(N386),"&lt;br&gt; ","&lt;br&gt;"))-1),SUBSTITUTE(TRIM(N386),"&lt;br&gt; ","&lt;br&gt;"))</f>
        <v/>
      </c>
      <c r="P386" s="2">
        <f>IF(ISNUMBER(SEARCH("Size&lt;br&gt;US",O386)),LEFT(O386,SEARCH("Size&lt;br&gt;US",O386)-1),O386)</f>
        <v/>
      </c>
      <c r="Q386" s="2">
        <f>SUBSTITUTE(P386,"&lt;br&gt;",CHAR(10))</f>
        <v/>
      </c>
      <c r="R386" s="2">
        <f>REPLACE(Q386,1,FIND(CHAR(10),Q386),)</f>
        <v/>
      </c>
      <c r="S386" s="3">
        <f>REPLACE(R386,1,FIND(CHAR(10),R386),)</f>
        <v/>
      </c>
      <c r="T386" s="3">
        <f>REPLACE(S386,1,FIND(CHAR(10),S386),)</f>
        <v/>
      </c>
      <c r="U386" s="3">
        <f>REPLACE(T386,1,FIND(CHAR(10),T386),)</f>
        <v/>
      </c>
      <c r="V386" s="3">
        <f>REPLACE(U386,1,FIND(CHAR(10),U386),)</f>
        <v/>
      </c>
      <c r="W386" s="3">
        <f>REPLACE(V386,1,FIND(CHAR(10),V386),)</f>
        <v/>
      </c>
      <c r="X386" s="3">
        <f>REPLACE(W386,1,FIND(CHAR(10),W386),)</f>
        <v/>
      </c>
      <c r="Y386" s="2">
        <f>K386&amp;"【Service】 If you have any questions, please feel free to contact us and we will answer your questions as soon as possible."</f>
        <v/>
      </c>
      <c r="Z386" s="3" t="inlineStr">
        <is>
          <t>best gift</t>
        </is>
      </c>
      <c r="AA386" s="3">
        <f>LEFT(S386,FIND(CHAR(10),S386)-1)</f>
        <v/>
      </c>
      <c r="AB386" s="2">
        <f>LEFT(T386,FIND(CHAR(10),T386)-1)</f>
        <v/>
      </c>
      <c r="AC386" s="2">
        <f>LEFT(U386,FIND(CHAR(10),U386)-1)</f>
        <v/>
      </c>
      <c r="AD386" s="2">
        <f>LEFT(V386,FIND(CHAR(10),V386)-1)</f>
        <v/>
      </c>
      <c r="AE386" s="2">
        <f>LEFT(W386,FIND(CHAR(10),W386)-1)</f>
        <v/>
      </c>
      <c r="AF386" s="0" t="inlineStr">
        <is>
          <t>液体,纸箱,信封件-US.UK.DE,信封件-US,信封件-FR,信封件-JP</t>
        </is>
      </c>
      <c r="AG386" s="0" t="inlineStr">
        <is>
          <t>multicolor</t>
        </is>
      </c>
      <c r="AH386" s="0" t="inlineStr">
        <is>
          <t>Free Size</t>
        </is>
      </c>
      <c r="AJ386" s="0" t="inlineStr">
        <is>
          <t>Plastic</t>
        </is>
      </c>
      <c r="AK386" s="0" t="inlineStr">
        <is>
          <t>塑料</t>
        </is>
      </c>
      <c r="AL386" s="0" t="inlineStr">
        <is>
          <t>4</t>
        </is>
      </c>
      <c r="AM386" s="0" t="inlineStr">
        <is>
          <t>18</t>
        </is>
      </c>
      <c r="AN386" s="5" t="n">
        <v>0.04</v>
      </c>
      <c r="AO386" s="0" t="n">
        <v>12.99</v>
      </c>
      <c r="AP386" s="0" t="n">
        <v>5.3</v>
      </c>
      <c r="AQ386" s="0" t="n">
        <v>4.99</v>
      </c>
      <c r="AR386" s="0">
        <f>IF(VALUE(TRIM(AM386))&lt;=100,"202411999000529084",IF(VALUE(TRIM(AM386))&lt;=200,"202411999000529085",IF(VALUE(TRIM(AM386))&lt;=300,"202411999000529087",IF(VALUE(TRIM(AM386))&lt;=400,"202411999000529089",IF(VALUE(TRIM(AM386))&lt;=500,"202411999000529090",IF(VALUE(TRIM(AM386))&lt;=1000,"202411999000532718","202411999000536024"))))))</f>
        <v/>
      </c>
      <c r="AU386" s="0" t="inlineStr">
        <is>
          <t>正常</t>
        </is>
      </c>
      <c r="BA386" s="0" t="inlineStr">
        <is>
          <t>http://23.94.38.62/RVVidG9HU0RrTytSR0JrS3JlQ0x1Uy84SGZqQWFHRE9aVzZTSUNpc3c5bjhGbnZxc0w5VEtqZWtoK0lFaU5tdzU1ZmpRVzVGTXRRPQ.jpg</t>
        </is>
      </c>
      <c r="BB386" s="0" t="inlineStr">
        <is>
          <t>http://23.94.38.62/Y3E0MENveUFCTHV4YjM0YXdtYzBRZkJybzgwTW5kSkRtVTN2aWhoU2tzZVlIR2VpUkpNTEpUYU9hR1B2SkZFMTdFaHBGNE1JZ0ZZPQ.jpg</t>
        </is>
      </c>
      <c r="BC386" s="0" t="inlineStr">
        <is>
          <t>http://23.94.38.62/bW9oQlNnVVUvUFltN3huU0FmZkY0UEVNZ3Vjak1XZXBDeEtjaTNwSXhXUWRXMmpUSW50S3BhdzFvbmpjSksrNURtQ1dPSFZlT25JPQ.jpg</t>
        </is>
      </c>
      <c r="BD386" s="0" t="inlineStr">
        <is>
          <t>http://23.94.38.62/NFM3SWVwVWRYWWMwZVVmRml1SlFqRlV0VXNlb0tYM2E0QnZNTlBBb25ibEw2WEZ1TS85OHFOdU5hVEFlNVlKWWlGMG9aOElpNSt3PQ.jpg</t>
        </is>
      </c>
      <c r="BE386" s="0" t="inlineStr">
        <is>
          <t>http://23.94.38.62/dXo2NitCWUViT3duTytnanBQZmtTZmFmdzVOa1IwdWxVNnlYdHdJbmtRbFV2QUtxUkRVaFBxS3N3U281ZjVid1hoTFBMYzZtUUY4PQ.jpg</t>
        </is>
      </c>
      <c r="BF386" s="0" t="inlineStr">
        <is>
          <t>http://23.94.38.62/cHNKOHFaWU1rWkd6NUNZODNIblIwYVJWZDZaOHlOa3VaK2dSRGMxSlp5SXg3MHd6ODBUakJIQXFoeWJDZFQrcWJnYk5oT3hqTXZrPQ.jpg</t>
        </is>
      </c>
      <c r="BG386" s="0" t="n"/>
      <c r="BH386" s="0" t="n"/>
      <c r="BI386" s="0" t="n"/>
      <c r="BJ386" s="0" t="inlineStr">
        <is>
          <t>http://23.94.38.62/eSt4dkxhWXoxdm1LaG4xK1YxRTh1MUJMeWhuSWlublJMWXBmeG1PR3gxbi9vaG1pcWpZNkFEa0JhWjVLUmpBWWN6R2k0RE1VNUhzPQ.jpg@100</t>
        </is>
      </c>
      <c r="BK386" s="0">
        <f>IF(ISBLANK(BJ386),BA386,BJ386)</f>
        <v/>
      </c>
      <c r="BL386" s="0" t="inlineStr">
        <is>
          <t>ZNP241123001</t>
        </is>
      </c>
      <c r="BN386" s="0" t="inlineStr">
        <is>
          <t>Showcasing Advanced Texture Easy To Wear Fits Well With Nails And Is Not Easy To Fall Off Unique Design Showcases Personalized Wearing Of Nails 1ml</t>
        </is>
      </c>
      <c r="BO386" s="0" t="inlineStr">
        <is>
          <t>展现高级质感 易于佩戴 与指甲完美贴合，不易脱落 独特设计 展现个性化指甲佩戴 1ml</t>
        </is>
      </c>
      <c r="BP386" s="0" t="inlineStr">
        <is>
          <t>法式粉白渐变美甲（24片甲片）</t>
        </is>
      </c>
      <c r="BQ386" s="0" t="inlineStr">
        <is>
          <t>French Pink And White Gradient Manicure (24 Pieces)</t>
        </is>
      </c>
    </row>
    <row r="387" ht="50" customHeight="1" s="1">
      <c r="A387" s="0" t="inlineStr">
        <is>
          <t>ZNP241123002</t>
        </is>
      </c>
      <c r="B387" s="0" t="inlineStr">
        <is>
          <t>Herunwer</t>
        </is>
      </c>
      <c r="C387" s="0" t="inlineStr">
        <is>
          <t>2WXX20250106</t>
        </is>
      </c>
      <c r="D387" s="0" t="inlineStr">
        <is>
          <t>-</t>
        </is>
      </c>
      <c r="E387" s="0" t="n"/>
      <c r="F387" s="0">
        <f>C387&amp;D387&amp;A387&amp;D387&amp;B387</f>
        <v/>
      </c>
      <c r="G387" s="0">
        <f>C387&amp;D387&amp;E387&amp;D387&amp;B387</f>
        <v/>
      </c>
      <c r="J387" s="0">
        <f>BN387</f>
        <v/>
      </c>
      <c r="K387" s="0" t="inlineStr">
        <is>
          <t xml:space="preserve">Herunwer </t>
        </is>
      </c>
      <c r="L387" s="0">
        <f>K387&amp;J387</f>
        <v/>
      </c>
      <c r="M387" s="0">
        <f>LEN(L387)</f>
        <v/>
      </c>
      <c r="N387" s="0"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387" s="2">
        <f>IF(ISNUMBER(SEARCH("&lt;br&gt;Size",SUBSTITUTE(TRIM(N387),"&lt;br&gt; ","&lt;br&gt;"))),LEFT(SUBSTITUTE(TRIM(N387),"&lt;br&gt; ","&lt;br&gt;"),SEARCH("&lt;br&gt;Size",SUBSTITUTE(TRIM(N387),"&lt;br&gt; ","&lt;br&gt;"))-1),SUBSTITUTE(TRIM(N387),"&lt;br&gt; ","&lt;br&gt;"))</f>
        <v/>
      </c>
      <c r="P387" s="2">
        <f>IF(ISNUMBER(SEARCH("Size&lt;br&gt;US",O387)),LEFT(O387,SEARCH("Size&lt;br&gt;US",O387)-1),O387)</f>
        <v/>
      </c>
      <c r="Q387" s="2">
        <f>SUBSTITUTE(P387,"&lt;br&gt;",CHAR(10))</f>
        <v/>
      </c>
      <c r="R387" s="2">
        <f>REPLACE(Q387,1,FIND(CHAR(10),Q387),)</f>
        <v/>
      </c>
      <c r="S387" s="3">
        <f>REPLACE(R387,1,FIND(CHAR(10),R387),)</f>
        <v/>
      </c>
      <c r="T387" s="3">
        <f>REPLACE(S387,1,FIND(CHAR(10),S387),)</f>
        <v/>
      </c>
      <c r="U387" s="3">
        <f>REPLACE(T387,1,FIND(CHAR(10),T387),)</f>
        <v/>
      </c>
      <c r="V387" s="3">
        <f>REPLACE(U387,1,FIND(CHAR(10),U387),)</f>
        <v/>
      </c>
      <c r="W387" s="3">
        <f>REPLACE(V387,1,FIND(CHAR(10),V387),)</f>
        <v/>
      </c>
      <c r="X387" s="3">
        <f>REPLACE(W387,1,FIND(CHAR(10),W387),)</f>
        <v/>
      </c>
      <c r="Y387" s="2">
        <f>K387&amp;"【Service】 If you have any questions, please feel free to contact us and we will answer your questions as soon as possible."</f>
        <v/>
      </c>
      <c r="Z387" s="3" t="inlineStr">
        <is>
          <t>best gift</t>
        </is>
      </c>
      <c r="AA387" s="3">
        <f>LEFT(S387,FIND(CHAR(10),S387)-1)</f>
        <v/>
      </c>
      <c r="AB387" s="2">
        <f>LEFT(T387,FIND(CHAR(10),T387)-1)</f>
        <v/>
      </c>
      <c r="AC387" s="2">
        <f>LEFT(U387,FIND(CHAR(10),U387)-1)</f>
        <v/>
      </c>
      <c r="AD387" s="2">
        <f>LEFT(V387,FIND(CHAR(10),V387)-1)</f>
        <v/>
      </c>
      <c r="AE387" s="2">
        <f>LEFT(W387,FIND(CHAR(10),W387)-1)</f>
        <v/>
      </c>
      <c r="AF387" s="0" t="inlineStr">
        <is>
          <t>液体,纸箱,信封件-US.UK.DE,信封件-US,信封件-FR,信封件-JP</t>
        </is>
      </c>
      <c r="AG387" s="0" t="inlineStr">
        <is>
          <t>multicolor</t>
        </is>
      </c>
      <c r="AH387" s="0" t="inlineStr">
        <is>
          <t>Free Size</t>
        </is>
      </c>
      <c r="AJ387" s="0" t="inlineStr">
        <is>
          <t>Plastic</t>
        </is>
      </c>
      <c r="AK387" s="0" t="inlineStr">
        <is>
          <t>塑料</t>
        </is>
      </c>
      <c r="AL387" s="0" t="inlineStr">
        <is>
          <t>4</t>
        </is>
      </c>
      <c r="AM387" s="0" t="inlineStr">
        <is>
          <t>18</t>
        </is>
      </c>
      <c r="AN387" s="5" t="n">
        <v>0.04</v>
      </c>
      <c r="AO387" s="0" t="n">
        <v>12.99</v>
      </c>
      <c r="AP387" s="0" t="n">
        <v>5.3</v>
      </c>
      <c r="AQ387" s="0" t="n">
        <v>4.99</v>
      </c>
      <c r="AR387" s="0">
        <f>IF(VALUE(TRIM(AM387))&lt;=100,"202411999000529084",IF(VALUE(TRIM(AM387))&lt;=200,"202411999000529085",IF(VALUE(TRIM(AM387))&lt;=300,"202411999000529087",IF(VALUE(TRIM(AM387))&lt;=400,"202411999000529089",IF(VALUE(TRIM(AM387))&lt;=500,"202411999000529090",IF(VALUE(TRIM(AM387))&lt;=1000,"202411999000532718","202411999000536024"))))))</f>
        <v/>
      </c>
      <c r="AU387" s="0" t="inlineStr">
        <is>
          <t>正常</t>
        </is>
      </c>
      <c r="BA387" s="0" t="inlineStr">
        <is>
          <t>http://23.94.38.62/SU9sY3BPSzlDclZYUUVXLytnUktEWHl6bWdSTzUyMU9OVkV1d2J0dlpZWUdLRCtWZVIzSlpUVFJFaDF2RFNLeFdlQitNeFVHOHUwPQ.jpg</t>
        </is>
      </c>
      <c r="BB387" s="0" t="inlineStr">
        <is>
          <t>http://23.94.38.62/ci9YRUY0SnAzeFdzaisrZjdhZW9PWnBqdURhbzdxYWIwMVJyejIzKzBRQTl0K0lSdGtPd0dYSno1bXcxcmc3cmZLMWFjb0pIMkJvPQ.jpg</t>
        </is>
      </c>
      <c r="BC387" s="0" t="inlineStr">
        <is>
          <t>http://23.94.38.62/TU8vL1k1SVZhM0tSYzg4WlNwam4ycmdFdnpoUDVWZHZxOHNKbE5yYVlEV2J6MEx1WmxoVG9rWXNCK3JsNHBncUJYbmhZSnkydjBBPQ.jpg</t>
        </is>
      </c>
      <c r="BD387" s="0" t="inlineStr">
        <is>
          <t>http://23.94.38.62/YkhUUkR1Mk9KakNRdEVLZkQ5UGRRSWx2MEpCY2x3c1RJMm9LUGlnNTgvVVh5L0hveG5aVXFKOGlGeWJDSkRpYVA2ZGF0TjZPNFJzPQ.jpg</t>
        </is>
      </c>
      <c r="BE387" s="0" t="inlineStr">
        <is>
          <t>http://23.94.38.62/cnduTmlCNHRKek1zbG9zZzR3Yndnb1o3SjNGRmJGYjlGelUzS3BwMzZZZ2FlejJ2bFJVTURNem1ZQmJQa0ZFcENNcW5TbmlLRmlnPQ.jpg</t>
        </is>
      </c>
      <c r="BF387" s="0" t="inlineStr">
        <is>
          <t>http://23.94.38.62/WUtHUFRIcS92RXFhYldVam5mWjhWMDlBcWZrU1h3R1h2Y1JmTHpod0FWbmdCOG9sanMwQVErYUxoVC9JakUxemJ0MlpKbktoTEdzPQ.jpg</t>
        </is>
      </c>
      <c r="BG387" s="0" t="n"/>
      <c r="BH387" s="0" t="n"/>
      <c r="BI387" s="0" t="n"/>
      <c r="BJ387" s="0" t="inlineStr">
        <is>
          <t>http://23.94.38.62/dDNuVXN0V2h0Rm40WHVuR1lnQUVIeVZRbWovaFpzcjNUMW1BT3RHQnMwcHlQREZlOW85SWwrUjNzM0lLcFQzMllYOEQvR2YvWFFVPQ.jpg@100</t>
        </is>
      </c>
      <c r="BK387" s="0">
        <f>IF(ISBLANK(BJ387),BA387,BJ387)</f>
        <v/>
      </c>
      <c r="BL387" s="0" t="inlineStr">
        <is>
          <t>ZNP241123002</t>
        </is>
      </c>
      <c r="BN387" s="0" t="inlineStr">
        <is>
          <t>Showcasing Advanced Texture Easy To Wear Fits Well With Nails And Is Not Easy To Fall Off Unique Design Showcases Personalized Wearing Of Nails 1ml</t>
        </is>
      </c>
      <c r="BO387" s="0" t="inlineStr">
        <is>
          <t>展现高级质感 易于佩戴 与指甲完美贴合，不易脱落 独特设计 展现个性化指甲佩戴 1ml</t>
        </is>
      </c>
      <c r="BP387" s="0" t="inlineStr">
        <is>
          <t>法式甲片短款中长款穿戴式（24片甲片）</t>
        </is>
      </c>
      <c r="BQ387" s="0" t="inlineStr">
        <is>
          <t>French Nail Tips Short, Medium And Long Wearable (24 Nail Tips)</t>
        </is>
      </c>
    </row>
    <row r="388" ht="50" customHeight="1" s="1">
      <c r="A388" s="0" t="inlineStr">
        <is>
          <t>CQQ241125004</t>
        </is>
      </c>
      <c r="B388" s="0" t="inlineStr">
        <is>
          <t>Herunwer</t>
        </is>
      </c>
      <c r="C388" s="0" t="inlineStr">
        <is>
          <t>2WXX20250106</t>
        </is>
      </c>
      <c r="D388" s="0" t="inlineStr">
        <is>
          <t>-</t>
        </is>
      </c>
      <c r="E388" s="0" t="n"/>
      <c r="F388" s="0">
        <f>C388&amp;D388&amp;A388&amp;D388&amp;B388</f>
        <v/>
      </c>
      <c r="G388" s="0">
        <f>C388&amp;D388&amp;E388&amp;D388&amp;B388</f>
        <v/>
      </c>
      <c r="J388" s="0">
        <f>BN388</f>
        <v/>
      </c>
      <c r="K388" s="0" t="inlineStr">
        <is>
          <t xml:space="preserve">Herunwer </t>
        </is>
      </c>
      <c r="L388" s="0">
        <f>K388&amp;J388</f>
        <v/>
      </c>
      <c r="M388" s="0">
        <f>LEN(L388)</f>
        <v/>
      </c>
      <c r="N388"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8" s="2">
        <f>IF(ISNUMBER(SEARCH("&lt;br&gt;Size",SUBSTITUTE(TRIM(N388),"&lt;br&gt; ","&lt;br&gt;"))),LEFT(SUBSTITUTE(TRIM(N388),"&lt;br&gt; ","&lt;br&gt;"),SEARCH("&lt;br&gt;Size",SUBSTITUTE(TRIM(N388),"&lt;br&gt; ","&lt;br&gt;"))-1),SUBSTITUTE(TRIM(N388),"&lt;br&gt; ","&lt;br&gt;"))</f>
        <v/>
      </c>
      <c r="P388" s="2">
        <f>IF(ISNUMBER(SEARCH("Size&lt;br&gt;US",O388)),LEFT(O388,SEARCH("Size&lt;br&gt;US",O388)-1),O388)</f>
        <v/>
      </c>
      <c r="Q388" s="2">
        <f>SUBSTITUTE(P388,"&lt;br&gt;",CHAR(10))</f>
        <v/>
      </c>
      <c r="R388" s="2">
        <f>REPLACE(Q388,1,FIND(CHAR(10),Q388),)</f>
        <v/>
      </c>
      <c r="S388" s="3">
        <f>REPLACE(R388,1,FIND(CHAR(10),R388),)</f>
        <v/>
      </c>
      <c r="T388" s="3">
        <f>REPLACE(S388,1,FIND(CHAR(10),S388),)</f>
        <v/>
      </c>
      <c r="U388" s="3">
        <f>REPLACE(T388,1,FIND(CHAR(10),T388),)</f>
        <v/>
      </c>
      <c r="V388" s="3">
        <f>REPLACE(U388,1,FIND(CHAR(10),U388),)</f>
        <v/>
      </c>
      <c r="W388" s="3">
        <f>REPLACE(V388,1,FIND(CHAR(10),V388),)</f>
        <v/>
      </c>
      <c r="X388" s="3">
        <f>REPLACE(W388,1,FIND(CHAR(10),W388),)</f>
        <v/>
      </c>
      <c r="Y388" s="2">
        <f>K388&amp;"【Service】 If you have any questions, please feel free to contact us and we will answer your questions as soon as possible."</f>
        <v/>
      </c>
      <c r="Z388" s="3" t="inlineStr">
        <is>
          <t>best gift</t>
        </is>
      </c>
      <c r="AA388" s="3">
        <f>LEFT(S388,FIND(CHAR(10),S388)-1)</f>
        <v/>
      </c>
      <c r="AB388" s="2">
        <f>LEFT(T388,FIND(CHAR(10),T388)-1)</f>
        <v/>
      </c>
      <c r="AC388" s="2">
        <f>LEFT(U388,FIND(CHAR(10),U388)-1)</f>
        <v/>
      </c>
      <c r="AD388" s="2">
        <f>LEFT(V388,FIND(CHAR(10),V388)-1)</f>
        <v/>
      </c>
      <c r="AE388" s="2">
        <f>LEFT(W388,FIND(CHAR(10),W388)-1)</f>
        <v/>
      </c>
      <c r="AF388" s="0" t="inlineStr">
        <is>
          <t>膏体,圣诞节产品,纸箱,信封件-US.UK.DE,信封件-FR,信封件-JP</t>
        </is>
      </c>
      <c r="AG388" s="0" t="inlineStr">
        <is>
          <t>multicolour</t>
        </is>
      </c>
      <c r="AH388" s="0" t="inlineStr">
        <is>
          <t>Free Size</t>
        </is>
      </c>
      <c r="AJ388" s="0" t="inlineStr">
        <is>
          <t>Plastic</t>
        </is>
      </c>
      <c r="AK388" s="0" t="inlineStr">
        <is>
          <t>塑料</t>
        </is>
      </c>
      <c r="AL388" s="0" t="inlineStr">
        <is>
          <t>4.29</t>
        </is>
      </c>
      <c r="AM388" s="0" t="inlineStr">
        <is>
          <t>30</t>
        </is>
      </c>
      <c r="AN388" s="5" t="n">
        <v>0.07000000000000001</v>
      </c>
      <c r="AO388" s="0" t="n">
        <v>12.99</v>
      </c>
      <c r="AP388" s="0" t="n">
        <v>5.36</v>
      </c>
      <c r="AQ388" s="0" t="n">
        <v>4.99</v>
      </c>
      <c r="AR388" s="0">
        <f>IF(VALUE(TRIM(AM388))&lt;=100,"202411999000529084",IF(VALUE(TRIM(AM388))&lt;=200,"202411999000529085",IF(VALUE(TRIM(AM388))&lt;=300,"202411999000529087",IF(VALUE(TRIM(AM388))&lt;=400,"202411999000529089",IF(VALUE(TRIM(AM388))&lt;=500,"202411999000529090",IF(VALUE(TRIM(AM388))&lt;=1000,"202411999000532718","202411999000536024"))))))</f>
        <v/>
      </c>
      <c r="AU388" s="0" t="inlineStr">
        <is>
          <t>正常</t>
        </is>
      </c>
      <c r="BA388" s="0" t="inlineStr">
        <is>
          <t>http://23.94.38.62/UWZZa3RreHd2eVhCQmJiYnZTcDdLY2EwY3ExSldvdXIxeUQwemExV3Vqd3VBbnZBRGhnVTJMR2cvNmErRzkyZ2U0RXNHbkhpRG9RPQ.jpg</t>
        </is>
      </c>
      <c r="BB388" s="0" t="inlineStr">
        <is>
          <t>http://23.94.38.62/TG9admdnZnI5WGNJQnJDN0lsZ01WVjlaL2k2bm85N3FuK0ExYm9JMEN6cWJ6MjM2MFJJNDY1Kys3Q1VrL3hQYTdLcENkK29mVG1ZPQ.jpg</t>
        </is>
      </c>
      <c r="BC388" s="0" t="inlineStr">
        <is>
          <t>http://23.94.38.62/MUhmSklCTEkrMEZHSlIrY1o5QVRmcUR2MUpNUEp6blJ1WXozOE05eCtFWStSTDZNTDRVNU4zbldBMzVYRmh0WEpRbXZwWm92bGpZPQ.jpg</t>
        </is>
      </c>
      <c r="BD388" s="0" t="inlineStr">
        <is>
          <t>http://23.94.38.62/R3ZueENmRVltWHphT3BKdDJDMnBaUzU3SWtsZUhYdEpZdHhVb3d6YmtPbVRsaWRPM0VpWGdxQ0hRZU1kcUVwOEdWTFliaEJGbFhZPQ.jpg</t>
        </is>
      </c>
      <c r="BE388" s="0" t="inlineStr">
        <is>
          <t>http://23.94.38.62/TUtRMXpSU3pVaEVrVjhqZFZwS3JZRTh6N1ArWmUxWm42WkpPc2g5STZ4YU9WckZ2My9UQlg0dXFSSnlTQ0Yyd0JEb3Y0TXFHMUpNPQ.jpg</t>
        </is>
      </c>
      <c r="BF388" s="0" t="inlineStr">
        <is>
          <t>http://23.94.38.62/OTVidVBRMi9mNWwxaUtORklrd1hMT1dBS0I5bURDVmhrUUNUNUt4ZnJKQm9sZk0rNC8zRGh3bFozcE5XSmE3dlNGZVlZeWtoemRRPQ.jpg</t>
        </is>
      </c>
      <c r="BG388" s="0" t="inlineStr">
        <is>
          <t>http://23.94.38.62/MXRxT3VxZnRmazBOQ1NXaHh0SUF6UktWb0ZFQjlxcjhSY0xJSXFKN29wbkVaSHN3eUZNUmYyeFFaQnJtTFh6YkZ5aHR2S2ZycFE4PQ.jpg</t>
        </is>
      </c>
      <c r="BH388" s="0" t="inlineStr">
        <is>
          <t>http://23.94.38.62/N0hGbUIzejgrSEVGL2lVcUxOS2p2N2J3WjJzcVErSkx2aW1hVlpxdnBGeDN0a04xZTVnTmhhNlA4SUZEUk8yUTRnTkxmYzlOYlpZPQ.jpg</t>
        </is>
      </c>
      <c r="BI388" s="0" t="n"/>
      <c r="BJ388" s="0" t="inlineStr">
        <is>
          <t>http://23.94.38.62/a1hnS2liNEdWUTRyZDE0V3pxSUd5TldGeHo3bXFQVWJBZHZ4TTFTeWZxejh2cE1heDhsWmtCSEhDM21kU1BsdERLOTdOTU13dlhjPQ.jpg@100</t>
        </is>
      </c>
      <c r="BK388" s="0">
        <f>IF(ISBLANK(BJ388),BA388,BJ388)</f>
        <v/>
      </c>
      <c r="BL388" s="0" t="inlineStr">
        <is>
          <t>CQQ241125004</t>
        </is>
      </c>
      <c r="BN388" s="0" t="inlineStr">
        <is>
          <t>Pack Of 24 Artificial Nails Short Christmas Press On Nails For Sticking Christmas False Nails Full Cover Artificial Nails With Nail Glue</t>
        </is>
      </c>
      <c r="BO388" s="0" t="inlineStr">
        <is>
          <t>24 片装圣诞短款假指甲按压式指甲用于粘贴圣诞假指甲全覆盖假指甲带指甲胶</t>
        </is>
      </c>
      <c r="BP388" s="0" t="inlineStr">
        <is>
          <t>圣诞节亮面红白闪粉条纹穿戴甲24片</t>
        </is>
      </c>
      <c r="BQ388" s="0" t="inlineStr">
        <is>
          <t>Christmas Shiny Red And White Glitter Striped Wearable Nails 24 Pieces</t>
        </is>
      </c>
    </row>
    <row r="389" ht="50" customHeight="1" s="1">
      <c r="A389" s="0" t="inlineStr">
        <is>
          <t>CQQ241125005</t>
        </is>
      </c>
      <c r="B389" s="0" t="inlineStr">
        <is>
          <t>Herunwer</t>
        </is>
      </c>
      <c r="C389" s="0" t="inlineStr">
        <is>
          <t>2WXX20250106</t>
        </is>
      </c>
      <c r="D389" s="0" t="inlineStr">
        <is>
          <t>-</t>
        </is>
      </c>
      <c r="E389" s="0" t="n"/>
      <c r="F389" s="0">
        <f>C389&amp;D389&amp;A389&amp;D389&amp;B389</f>
        <v/>
      </c>
      <c r="G389" s="0">
        <f>C389&amp;D389&amp;E389&amp;D389&amp;B389</f>
        <v/>
      </c>
      <c r="J389" s="0">
        <f>BN389</f>
        <v/>
      </c>
      <c r="K389" s="0" t="inlineStr">
        <is>
          <t xml:space="preserve">Herunwer </t>
        </is>
      </c>
      <c r="L389" s="0">
        <f>K389&amp;J389</f>
        <v/>
      </c>
      <c r="M389" s="0">
        <f>LEN(L389)</f>
        <v/>
      </c>
      <c r="N389"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89" s="2">
        <f>IF(ISNUMBER(SEARCH("&lt;br&gt;Size",SUBSTITUTE(TRIM(N389),"&lt;br&gt; ","&lt;br&gt;"))),LEFT(SUBSTITUTE(TRIM(N389),"&lt;br&gt; ","&lt;br&gt;"),SEARCH("&lt;br&gt;Size",SUBSTITUTE(TRIM(N389),"&lt;br&gt; ","&lt;br&gt;"))-1),SUBSTITUTE(TRIM(N389),"&lt;br&gt; ","&lt;br&gt;"))</f>
        <v/>
      </c>
      <c r="P389" s="2">
        <f>IF(ISNUMBER(SEARCH("Size&lt;br&gt;US",O389)),LEFT(O389,SEARCH("Size&lt;br&gt;US",O389)-1),O389)</f>
        <v/>
      </c>
      <c r="Q389" s="2">
        <f>SUBSTITUTE(P389,"&lt;br&gt;",CHAR(10))</f>
        <v/>
      </c>
      <c r="R389" s="2">
        <f>REPLACE(Q389,1,FIND(CHAR(10),Q389),)</f>
        <v/>
      </c>
      <c r="S389" s="3">
        <f>REPLACE(R389,1,FIND(CHAR(10),R389),)</f>
        <v/>
      </c>
      <c r="T389" s="3">
        <f>REPLACE(S389,1,FIND(CHAR(10),S389),)</f>
        <v/>
      </c>
      <c r="U389" s="3">
        <f>REPLACE(T389,1,FIND(CHAR(10),T389),)</f>
        <v/>
      </c>
      <c r="V389" s="3">
        <f>REPLACE(U389,1,FIND(CHAR(10),U389),)</f>
        <v/>
      </c>
      <c r="W389" s="3">
        <f>REPLACE(V389,1,FIND(CHAR(10),V389),)</f>
        <v/>
      </c>
      <c r="X389" s="3">
        <f>REPLACE(W389,1,FIND(CHAR(10),W389),)</f>
        <v/>
      </c>
      <c r="Y389" s="2">
        <f>K389&amp;"【Service】 If you have any questions, please feel free to contact us and we will answer your questions as soon as possible."</f>
        <v/>
      </c>
      <c r="Z389" s="3" t="inlineStr">
        <is>
          <t>best gift</t>
        </is>
      </c>
      <c r="AA389" s="3">
        <f>LEFT(S389,FIND(CHAR(10),S389)-1)</f>
        <v/>
      </c>
      <c r="AB389" s="2">
        <f>LEFT(T389,FIND(CHAR(10),T389)-1)</f>
        <v/>
      </c>
      <c r="AC389" s="2">
        <f>LEFT(U389,FIND(CHAR(10),U389)-1)</f>
        <v/>
      </c>
      <c r="AD389" s="2">
        <f>LEFT(V389,FIND(CHAR(10),V389)-1)</f>
        <v/>
      </c>
      <c r="AE389" s="2">
        <f>LEFT(W389,FIND(CHAR(10),W389)-1)</f>
        <v/>
      </c>
      <c r="AF389" s="0" t="inlineStr">
        <is>
          <t>膏体,圣诞节产品,纸箱,信封件-US.UK.DE,信封件-FR,信封件-JP</t>
        </is>
      </c>
      <c r="AG389" s="0" t="inlineStr">
        <is>
          <t>multicolour</t>
        </is>
      </c>
      <c r="AH389" s="0" t="inlineStr">
        <is>
          <t>Free Size</t>
        </is>
      </c>
      <c r="AJ389" s="0" t="inlineStr">
        <is>
          <t>Plastic</t>
        </is>
      </c>
      <c r="AK389" s="0" t="inlineStr">
        <is>
          <t>塑料</t>
        </is>
      </c>
      <c r="AL389" s="0" t="inlineStr">
        <is>
          <t>4.1</t>
        </is>
      </c>
      <c r="AM389" s="0" t="inlineStr">
        <is>
          <t>30</t>
        </is>
      </c>
      <c r="AN389" s="5" t="n">
        <v>0.07000000000000001</v>
      </c>
      <c r="AO389" s="0" t="n">
        <v>12.99</v>
      </c>
      <c r="AP389" s="0" t="n">
        <v>5.32</v>
      </c>
      <c r="AQ389" s="0" t="n">
        <v>4.99</v>
      </c>
      <c r="AR389" s="0">
        <f>IF(VALUE(TRIM(AM389))&lt;=100,"202411999000529084",IF(VALUE(TRIM(AM389))&lt;=200,"202411999000529085",IF(VALUE(TRIM(AM389))&lt;=300,"202411999000529087",IF(VALUE(TRIM(AM389))&lt;=400,"202411999000529089",IF(VALUE(TRIM(AM389))&lt;=500,"202411999000529090",IF(VALUE(TRIM(AM389))&lt;=1000,"202411999000532718","202411999000536024"))))))</f>
        <v/>
      </c>
      <c r="AU389" s="0" t="inlineStr">
        <is>
          <t>正常</t>
        </is>
      </c>
      <c r="BA389" s="0" t="inlineStr">
        <is>
          <t>http://23.94.38.62/alJQMDNoSEg1M2dmT3RhMS81Z0svVzQzM05zSHFPV0JUWHlzRDlrWVlRWUM2OGJsb2NCV2ZnclovSE1hb0dubXppOFBUc0lYUTFzPQ.jpg</t>
        </is>
      </c>
      <c r="BB389" s="0" t="inlineStr">
        <is>
          <t>http://23.94.38.62/MDBYQjVrbTRqRnlMazFqTW8vai9UM3FxM3F2MlhTWVhpbm9xbVBxK04ycGpLZ2JjakI5dk1vM3ZlR0xVLzF4VjdRUytwUHF6L3FFPQ.jpg</t>
        </is>
      </c>
      <c r="BC389" s="0" t="inlineStr">
        <is>
          <t>http://23.94.38.62/bGJMQUNuU2liMjBFK2loLzh3QWpxYWw0eUhXT3NmUTM5NjAxQmkycU1kRU91QlpDRTJCK0lLRWlmWmcwSTV1VTk5M0puZy9ka2RvPQ.jpg</t>
        </is>
      </c>
      <c r="BD389" s="0" t="inlineStr">
        <is>
          <t>http://23.94.38.62/SFJkWDduVDJiejhuVXVUVmZ2U1BLMmFWdFk3c1c3RHd6WTNaOEZkZ0k3TncyTnpxaXMxeENqakRkcWtNYWhLc25rbGxYdGdaRy9BPQ.jpg</t>
        </is>
      </c>
      <c r="BE389" s="0" t="inlineStr">
        <is>
          <t>http://23.94.38.62/ckl4QWtTVmZXay9nVnExL1BXaWVqTzZrSWhqOUNaenJPWnR5WlRwMk5rVllMN2pEVlNFTEl6T0xJSkZkMDAwb0R5Zkx3VXJISC9vPQ.jpg</t>
        </is>
      </c>
      <c r="BF389" s="0" t="inlineStr">
        <is>
          <t>http://23.94.38.62/UFNqdi9yVGRzYTVITlUyMk5zbTdFVHN1ZjBMbGVNbjl3cmRlUzU2Z1FSdm43MGpaSytFNDcwbzdIWXVzQm5lUHpmcDNpdVNQR2k0PQ.jpg</t>
        </is>
      </c>
      <c r="BG389" s="0" t="inlineStr">
        <is>
          <t>http://23.94.38.62/Smd6SlppZkQ2azg5RkVJR215UkZuUWRJT0tSK0tqUUJxK2h5bHoyaVJVeGFtYkZWUHFCblgyZW1SbHdoaWY0Z0ZUVTJzS2g2VnNvPQ.jpg</t>
        </is>
      </c>
      <c r="BH389" s="0" t="inlineStr">
        <is>
          <t>http://23.94.38.62/alBiRzVmWkROQXd2V2NDcmNtcUpQRGJBOW9XUlBRbXIrcWR5RjY0OFltdUVtVEp2S280Q1VtelNEaHgxTU9ueXF6TmNLOGF4cTZrPQ.jpg</t>
        </is>
      </c>
      <c r="BI389" s="0" t="n"/>
      <c r="BJ389" s="0" t="inlineStr">
        <is>
          <t>http://23.94.38.62/YzZLb2VoY2FRTVk0aHVnNTRMWUZpYVpjdEhhUzlkVyt2WGFnQ2hzZndQWnR6VkV1bFoyOXQvSDN6cVhSZURUNzh4RFNXbXJOQk4wPQ.jpg@100</t>
        </is>
      </c>
      <c r="BK389" s="0">
        <f>IF(ISBLANK(BJ389),BA389,BJ389)</f>
        <v/>
      </c>
      <c r="BL389" s="0" t="inlineStr">
        <is>
          <t>CQQ241125005</t>
        </is>
      </c>
      <c r="BN389" s="0" t="inlineStr">
        <is>
          <t>Pack Of 24 Artificial Nails Short Christmas Press On Nails For Sticking Christmas False Nails Full Cover Artificial Nails With Nail Glue</t>
        </is>
      </c>
      <c r="BO389" s="0" t="inlineStr">
        <is>
          <t>24 片装圣诞短款假指甲按压式指甲用于粘贴圣诞假指甲全覆盖假指甲带指甲胶</t>
        </is>
      </c>
      <c r="BP389" s="0" t="inlineStr">
        <is>
          <t>圣诞节亮面红白闪粉条纹穿戴甲24片</t>
        </is>
      </c>
      <c r="BQ389" s="0" t="inlineStr">
        <is>
          <t>Christmas Shiny Red And White Glitter Striped Wearable Nails 24 Pieces</t>
        </is>
      </c>
    </row>
    <row r="390" ht="50" customHeight="1" s="1">
      <c r="A390" s="0" t="inlineStr">
        <is>
          <t>CQQ241125006</t>
        </is>
      </c>
      <c r="B390" s="0" t="inlineStr">
        <is>
          <t>Herunwer</t>
        </is>
      </c>
      <c r="C390" s="0" t="inlineStr">
        <is>
          <t>2WXX20250106</t>
        </is>
      </c>
      <c r="D390" s="0" t="inlineStr">
        <is>
          <t>-</t>
        </is>
      </c>
      <c r="F390" s="0">
        <f>C390&amp;D390&amp;A390&amp;D390&amp;B390</f>
        <v/>
      </c>
      <c r="G390" s="0">
        <f>C390&amp;D390&amp;E390&amp;D390&amp;B390</f>
        <v/>
      </c>
      <c r="J390" s="0">
        <f>BN390</f>
        <v/>
      </c>
      <c r="K390" s="0" t="inlineStr">
        <is>
          <t xml:space="preserve">Herunwer </t>
        </is>
      </c>
      <c r="L390" s="0">
        <f>K390&amp;J390</f>
        <v/>
      </c>
      <c r="M390" s="0">
        <f>LEN(L390)</f>
        <v/>
      </c>
      <c r="N390" s="0" t="inlineStr">
        <is>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0" s="2">
        <f>IF(ISNUMBER(SEARCH("&lt;br&gt;Size",SUBSTITUTE(TRIM(N390),"&lt;br&gt; ","&lt;br&gt;"))),LEFT(SUBSTITUTE(TRIM(N390),"&lt;br&gt; ","&lt;br&gt;"),SEARCH("&lt;br&gt;Size",SUBSTITUTE(TRIM(N390),"&lt;br&gt; ","&lt;br&gt;"))-1),SUBSTITUTE(TRIM(N390),"&lt;br&gt; ","&lt;br&gt;"))</f>
        <v/>
      </c>
      <c r="P390" s="2">
        <f>IF(ISNUMBER(SEARCH("Size&lt;br&gt;US",O390)),LEFT(O390,SEARCH("Size&lt;br&gt;US",O390)-1),O390)</f>
        <v/>
      </c>
      <c r="Q390" s="2">
        <f>SUBSTITUTE(P390,"&lt;br&gt;",CHAR(10))</f>
        <v/>
      </c>
      <c r="R390" s="2">
        <f>REPLACE(Q390,1,FIND(CHAR(10),Q390),)</f>
        <v/>
      </c>
      <c r="S390" s="3">
        <f>REPLACE(R390,1,FIND(CHAR(10),R390),)</f>
        <v/>
      </c>
      <c r="T390" s="3">
        <f>REPLACE(S390,1,FIND(CHAR(10),S390),)</f>
        <v/>
      </c>
      <c r="U390" s="3">
        <f>REPLACE(T390,1,FIND(CHAR(10),T390),)</f>
        <v/>
      </c>
      <c r="V390" s="3">
        <f>REPLACE(U390,1,FIND(CHAR(10),U390),)</f>
        <v/>
      </c>
      <c r="W390" s="3">
        <f>REPLACE(V390,1,FIND(CHAR(10),V390),)</f>
        <v/>
      </c>
      <c r="X390" s="3">
        <f>REPLACE(W390,1,FIND(CHAR(10),W390),)</f>
        <v/>
      </c>
      <c r="Y390" s="2">
        <f>K390&amp;"【Service】 If you have any questions, please feel free to contact us and we will answer your questions as soon as possible."</f>
        <v/>
      </c>
      <c r="Z390" s="3" t="inlineStr">
        <is>
          <t>best gift</t>
        </is>
      </c>
      <c r="AA390" s="3">
        <f>LEFT(S390,FIND(CHAR(10),S390)-1)</f>
        <v/>
      </c>
      <c r="AB390" s="2">
        <f>LEFT(T390,FIND(CHAR(10),T390)-1)</f>
        <v/>
      </c>
      <c r="AC390" s="2">
        <f>LEFT(U390,FIND(CHAR(10),U390)-1)</f>
        <v/>
      </c>
      <c r="AD390" s="2">
        <f>LEFT(V390,FIND(CHAR(10),V390)-1)</f>
        <v/>
      </c>
      <c r="AE390" s="2">
        <f>LEFT(W390,FIND(CHAR(10),W390)-1)</f>
        <v/>
      </c>
      <c r="AF390" s="0" t="inlineStr">
        <is>
          <t>膏体,纸箱,圣诞节产品,信封件-US.UK.DE,信封件-FR,信封件-JP</t>
        </is>
      </c>
      <c r="AG390" s="0" t="inlineStr">
        <is>
          <t>multicolour</t>
        </is>
      </c>
      <c r="AH390" s="0" t="inlineStr">
        <is>
          <t>Free Size</t>
        </is>
      </c>
      <c r="AJ390" s="0" t="inlineStr">
        <is>
          <t>Plastic</t>
        </is>
      </c>
      <c r="AK390" s="0" t="inlineStr">
        <is>
          <t>塑料</t>
        </is>
      </c>
      <c r="AL390" s="0" t="inlineStr">
        <is>
          <t>4.29</t>
        </is>
      </c>
      <c r="AM390" s="0" t="inlineStr">
        <is>
          <t>30</t>
        </is>
      </c>
      <c r="AN390" s="5" t="n">
        <v>0.07000000000000001</v>
      </c>
      <c r="AO390" s="0" t="n">
        <v>12.99</v>
      </c>
      <c r="AP390" s="0" t="n">
        <v>5.36</v>
      </c>
      <c r="AQ390" s="0" t="n">
        <v>4.99</v>
      </c>
      <c r="AR390" s="0">
        <f>IF(VALUE(TRIM(AM390))&lt;=100,"202411999000529084",IF(VALUE(TRIM(AM390))&lt;=200,"202411999000529085",IF(VALUE(TRIM(AM390))&lt;=300,"202411999000529087",IF(VALUE(TRIM(AM390))&lt;=400,"202411999000529089",IF(VALUE(TRIM(AM390))&lt;=500,"202411999000529090",IF(VALUE(TRIM(AM390))&lt;=1000,"202411999000532718","202411999000536024"))))))</f>
        <v/>
      </c>
      <c r="AU390" s="0" t="inlineStr">
        <is>
          <t>正常</t>
        </is>
      </c>
      <c r="BA390" s="0" t="inlineStr">
        <is>
          <t>http://23.94.38.62/ZEh3dFhjVThrek5lamVid0x2M2R1aXhuY0xpSloxQU1PaVQ1dmxXSzBJSmMrYnpBcUVramdqZTkyL1dGSFRkYUd6S0dIMVZpZ280PQ.jpg</t>
        </is>
      </c>
      <c r="BB390" s="0" t="inlineStr">
        <is>
          <t>http://23.94.38.62/L1dBeEd3NmFrcjNxUVdIbUFpZzFUb1luMzNsbVYvSG51d3B0citNbkllS2FreUYxMjhtb3VEL2dSV3ZLMmlsWWhWaWhzeVF3anBNPQ.jpg</t>
        </is>
      </c>
      <c r="BC390" s="0" t="inlineStr">
        <is>
          <t>http://23.94.38.62/RlFDcGdPMWw3YUZjMGxFUkc1UVZaTHg4dzNMTGRzMnFKSUl5YUhLaVJRTmRWNmNPSnFXNUlIcDlTUS9WZndTcjgvOXZOTHNoSXVRPQ.jpg</t>
        </is>
      </c>
      <c r="BD390" s="0" t="inlineStr">
        <is>
          <t>http://23.94.38.62/VTFoTDJoU2V5WjZjV3gvcnBzVkQ3L28yMmJLNWVWVlNYeXBDb3lXelVaQXY1NHlmcUc4a2pnWVl1amVINVFkTG1hazRvYVMyRm5JPQ.jpg</t>
        </is>
      </c>
      <c r="BE390" s="0" t="inlineStr">
        <is>
          <t>http://23.94.38.62/UjZLdVJUQ1RkRFBkVkszOGt4QWovcGp4UkpBVFJQRENJOEszMEsxc2FtNDNnVktkU1RpanpRQ0NGc2dHNjZDNXRsSXlJelVPKzRjPQ.jpg</t>
        </is>
      </c>
      <c r="BF390" s="0" t="inlineStr">
        <is>
          <t>http://23.94.38.62/QmdrVVFxdi9ONkV4cy9kVmI3LzJiRmRyL0x1ZlVLNmxlVU94SmpmT2RVQysxYkpVSTgvRTMyRFA1T1hSODFIZEl4U25ZbklnTVpNPQ.jpg</t>
        </is>
      </c>
      <c r="BG390" s="0" t="inlineStr">
        <is>
          <t>http://23.94.38.62/TVU4azFXQnRObERpaG56M2tEMEt3czNaaVY0YS9obU41MnZFMVRNMUZhUWNjdHB1Q2xPWTJSdXhyZW1ZZG9yM1liSU50MWkvMTBnPQ.jpg</t>
        </is>
      </c>
      <c r="BH390" s="0" t="inlineStr">
        <is>
          <t>http://23.94.38.62/S2ppcE1mYStheG51RExQWTlJWGxLczcvM0trUmFNNW1vR2ZIK1BXSVEzYUVHZG9XOFBiR1VQU2hkT3Q5bWk0TEpId0x2N01BQ3BzPQ.jpg</t>
        </is>
      </c>
      <c r="BI390" s="0" t="n"/>
      <c r="BJ390" s="0" t="inlineStr">
        <is>
          <t>http://23.94.38.62/UFR5eExnRXJJNnhRWlFlcytTZUVuc3ZGVHdMUVpDYXVPcC9BNjM5YmVqcjVqRnZERXUrVGFDbWRiNlVzK3orVWN0bGdOQ3dLZ2EwPQ.jpg@100</t>
        </is>
      </c>
      <c r="BK390" s="0">
        <f>IF(ISBLANK(BJ390),BA390,BJ390)</f>
        <v/>
      </c>
      <c r="BL390" s="0" t="inlineStr">
        <is>
          <t>CQQ241125006</t>
        </is>
      </c>
      <c r="BN390" s="0" t="inlineStr">
        <is>
          <t>Pack Of 24 Artificial Nails Short Christmas Press On Nails For Sticking Christmas False Nails Full Cover Artificial Nails With Nail Glue</t>
        </is>
      </c>
      <c r="BO390" s="0" t="inlineStr">
        <is>
          <t>24 片装圣诞短款假指甲按压式指甲用于粘贴圣诞假指甲全覆盖假指甲带指甲胶</t>
        </is>
      </c>
      <c r="BP390" s="0" t="inlineStr">
        <is>
          <t>圣诞节亮面多彩圣诞树墨绿色穿戴甲24片</t>
        </is>
      </c>
      <c r="BQ390" s="0" t="inlineStr">
        <is>
          <t>Christmas Shiny Colorful Christmas Tree Dark Green Wearable Nails 24 Pieces</t>
        </is>
      </c>
    </row>
    <row r="391" ht="50" customHeight="1" s="1">
      <c r="A391" s="0" t="inlineStr">
        <is>
          <t>WYD241125008</t>
        </is>
      </c>
      <c r="B391" s="0" t="inlineStr">
        <is>
          <t>Herunwer</t>
        </is>
      </c>
      <c r="C391" s="0" t="inlineStr">
        <is>
          <t>2WXX20250106</t>
        </is>
      </c>
      <c r="D391" s="0" t="inlineStr">
        <is>
          <t>-</t>
        </is>
      </c>
      <c r="E391" s="0" t="n"/>
      <c r="F391" s="0">
        <f>C391&amp;D391&amp;A391&amp;D391&amp;B391</f>
        <v/>
      </c>
      <c r="G391" s="0">
        <f>C391&amp;D391&amp;E391&amp;D391&amp;B391</f>
        <v/>
      </c>
      <c r="J391" s="0">
        <f>BN391</f>
        <v/>
      </c>
      <c r="K391" s="0" t="inlineStr">
        <is>
          <t xml:space="preserve">Herunwer </t>
        </is>
      </c>
      <c r="L391" s="0">
        <f>K391&amp;J391</f>
        <v/>
      </c>
      <c r="M391" s="0">
        <f>LEN(L391)</f>
        <v/>
      </c>
      <c r="N391"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1" s="2">
        <f>IF(ISNUMBER(SEARCH("&lt;br&gt;Size",SUBSTITUTE(TRIM(N391),"&lt;br&gt; ","&lt;br&gt;"))),LEFT(SUBSTITUTE(TRIM(N391),"&lt;br&gt; ","&lt;br&gt;"),SEARCH("&lt;br&gt;Size",SUBSTITUTE(TRIM(N391),"&lt;br&gt; ","&lt;br&gt;"))-1),SUBSTITUTE(TRIM(N391),"&lt;br&gt; ","&lt;br&gt;"))</f>
        <v/>
      </c>
      <c r="P391" s="2">
        <f>IF(ISNUMBER(SEARCH("Size&lt;br&gt;US",O391)),LEFT(O391,SEARCH("Size&lt;br&gt;US",O391)-1),O391)</f>
        <v/>
      </c>
      <c r="Q391" s="2">
        <f>SUBSTITUTE(P391,"&lt;br&gt;",CHAR(10))</f>
        <v/>
      </c>
      <c r="R391" s="2">
        <f>REPLACE(Q391,1,FIND(CHAR(10),Q391),)</f>
        <v/>
      </c>
      <c r="S391" s="3">
        <f>REPLACE(R391,1,FIND(CHAR(10),R391),)</f>
        <v/>
      </c>
      <c r="T391" s="3">
        <f>REPLACE(S391,1,FIND(CHAR(10),S391),)</f>
        <v/>
      </c>
      <c r="U391" s="3">
        <f>REPLACE(T391,1,FIND(CHAR(10),T391),)</f>
        <v/>
      </c>
      <c r="V391" s="3">
        <f>REPLACE(U391,1,FIND(CHAR(10),U391),)</f>
        <v/>
      </c>
      <c r="W391" s="3">
        <f>REPLACE(V391,1,FIND(CHAR(10),V391),)</f>
        <v/>
      </c>
      <c r="X391" s="3">
        <f>REPLACE(W391,1,FIND(CHAR(10),W391),)</f>
        <v/>
      </c>
      <c r="Y391" s="2">
        <f>K391&amp;"【Service】 If you have any questions, please feel free to contact us and we will answer your questions as soon as possible."</f>
        <v/>
      </c>
      <c r="Z391" s="3" t="inlineStr">
        <is>
          <t>best gift</t>
        </is>
      </c>
      <c r="AA391" s="3">
        <f>LEFT(S391,FIND(CHAR(10),S391)-1)</f>
        <v/>
      </c>
      <c r="AB391" s="2">
        <f>LEFT(T391,FIND(CHAR(10),T391)-1)</f>
        <v/>
      </c>
      <c r="AC391" s="2">
        <f>LEFT(U391,FIND(CHAR(10),U391)-1)</f>
        <v/>
      </c>
      <c r="AD391" s="2">
        <f>LEFT(V391,FIND(CHAR(10),V391)-1)</f>
        <v/>
      </c>
      <c r="AE391" s="2">
        <f>LEFT(W391,FIND(CHAR(10),W391)-1)</f>
        <v/>
      </c>
      <c r="AF391" s="0" t="inlineStr">
        <is>
          <t>膏体,纸箱,信封件-US.UK.DE,信封件-US,信封件-FR,信封件-JP</t>
        </is>
      </c>
      <c r="AG391" s="0" t="inlineStr">
        <is>
          <t>multicolor</t>
        </is>
      </c>
      <c r="AH391" s="0" t="inlineStr">
        <is>
          <t>Free Size</t>
        </is>
      </c>
      <c r="AJ391" s="0" t="inlineStr">
        <is>
          <t>Plastic</t>
        </is>
      </c>
      <c r="AK391" s="0" t="inlineStr">
        <is>
          <t>塑料</t>
        </is>
      </c>
      <c r="AL391" s="0" t="inlineStr">
        <is>
          <t>5.8</t>
        </is>
      </c>
      <c r="AM391" s="0" t="inlineStr">
        <is>
          <t>20</t>
        </is>
      </c>
      <c r="AN391" s="5" t="n">
        <v>0.04</v>
      </c>
      <c r="AO391" s="0" t="n">
        <v>13.99</v>
      </c>
      <c r="AP391" s="0" t="n">
        <v>5.66</v>
      </c>
      <c r="AQ391" s="0" t="n">
        <v>5.99</v>
      </c>
      <c r="AR391" s="0">
        <f>IF(VALUE(TRIM(AM391))&lt;=100,"202411999000529084",IF(VALUE(TRIM(AM391))&lt;=200,"202411999000529085",IF(VALUE(TRIM(AM391))&lt;=300,"202411999000529087",IF(VALUE(TRIM(AM391))&lt;=400,"202411999000529089",IF(VALUE(TRIM(AM391))&lt;=500,"202411999000529090",IF(VALUE(TRIM(AM391))&lt;=1000,"202411999000532718","202411999000536024"))))))</f>
        <v/>
      </c>
      <c r="AU391" s="0" t="inlineStr">
        <is>
          <t>正常</t>
        </is>
      </c>
      <c r="BA391" s="0" t="inlineStr">
        <is>
          <t>http://23.94.38.62/Q25kVEtNa0d4S2VrMXA1L0I1OU56TmUrRmk0enNPelpkM1pEem92Q3pHL2hjMHJGdDZoc1FmK0gxcGJjS1Z5YXl2ZXZOeVQwODg4PQ.jpg</t>
        </is>
      </c>
      <c r="BB391" s="0" t="inlineStr">
        <is>
          <t>http://23.94.38.62/MFBCNXRtRW1OMGJWQ1lNZ091UWN5bWNLc1RYamRkaCtEOXdxOGFwZWlwc3E0UXMrSnBjQS9oanNFSkswVGNpNnJpVEk3S0FkNnZZPQ.jpg</t>
        </is>
      </c>
      <c r="BC391" s="0" t="inlineStr">
        <is>
          <t>http://23.94.38.62/bnZvV254OHhrUU8yU3VhK1RSelBleC82T21odzBvUVVyTHQvSU0rWDk3SkxaK2d3L3RLVXlaKy92NnUxVnBoOFdVS3ZnT3ZYZUQ0PQ.jpg</t>
        </is>
      </c>
      <c r="BD391" s="0" t="inlineStr">
        <is>
          <t>http://23.94.38.62/T1cyL2VMZDhTMm1aOWdLcUFpUUhFVTRpRVduckhqYlJtQUFNaG8vZjlKVUliZVdIREsra2dtdVdwRjNtUUhtZm1hV2l1Qm4yQ0NFPQ.jpg</t>
        </is>
      </c>
      <c r="BE391" s="0" t="inlineStr">
        <is>
          <t>http://23.94.38.62/cXRwUjJqTzA0RDVjbGFWYThrWFVxZlpDblVJWmFmZDQ4SWRSSy9BUWs0bGRCczRjMXowWDBJV1N0ay85cmVSV2NlL3NuZWw1WWxJPQ.jpg</t>
        </is>
      </c>
      <c r="BF391" s="0" t="inlineStr">
        <is>
          <t>http://23.94.38.62/cWRMYmtQTFZEV0luZjUzamkwYUM0RmFUS1E4dkJGajlPT0MyclZMWmM2L2FjQ3ZjbVN2WDU1MnlGNkpPSnJEaUtVQzU4dFhxcWxrPQ.jpg</t>
        </is>
      </c>
      <c r="BG391" s="0" t="n"/>
      <c r="BH391" s="0" t="n"/>
      <c r="BI391" s="0" t="n"/>
      <c r="BJ391" s="0" t="inlineStr">
        <is>
          <t>http://23.94.38.62/bCtlR0k3T0IwR0pEZ1o0K1J1c1dHQitSZjNwVmtUTXFYMTZtL3E2eTl0cE8zN2dpY2dxYkxTaHV4SkxERFFWR1YwcEtNajg3aHVjPQ.jpg@100</t>
        </is>
      </c>
      <c r="BK391" s="0">
        <f>IF(ISBLANK(BJ391),BA391,BJ391)</f>
        <v/>
      </c>
      <c r="BL391" s="0" t="inlineStr">
        <is>
          <t>WYD241125008</t>
        </is>
      </c>
      <c r="BN391" s="0" t="inlineStr">
        <is>
          <t>Dark Flower Wearable Nail Art Sweet Cool Style Nail Art Patches Removable False Nail</t>
        </is>
      </c>
      <c r="BO391" s="0" t="inlineStr">
        <is>
          <t>深色花朵可穿戴美甲甜美酷风格美甲贴片可拆卸假指甲</t>
        </is>
      </c>
      <c r="BP391" s="0" t="inlineStr">
        <is>
          <t>暗黑花朵穿戴甲美甲片24片</t>
        </is>
      </c>
      <c r="BQ391" s="0" t="inlineStr">
        <is>
          <t>Dark Flower Wearable Nail Art 24 Pieces</t>
        </is>
      </c>
    </row>
    <row r="392" ht="50" customHeight="1" s="1">
      <c r="A392" s="0" t="inlineStr">
        <is>
          <t>WYD241125009</t>
        </is>
      </c>
      <c r="B392" s="0" t="inlineStr">
        <is>
          <t>Herunwer</t>
        </is>
      </c>
      <c r="C392" s="0" t="inlineStr">
        <is>
          <t>2WXX20250106</t>
        </is>
      </c>
      <c r="D392" s="0" t="inlineStr">
        <is>
          <t>-</t>
        </is>
      </c>
      <c r="E392" s="0" t="n"/>
      <c r="F392" s="0">
        <f>C392&amp;D392&amp;A392&amp;D392&amp;B392</f>
        <v/>
      </c>
      <c r="G392" s="0">
        <f>C392&amp;D392&amp;E392&amp;D392&amp;B392</f>
        <v/>
      </c>
      <c r="J392" s="0">
        <f>BN392</f>
        <v/>
      </c>
      <c r="K392" s="0" t="inlineStr">
        <is>
          <t xml:space="preserve">Herunwer </t>
        </is>
      </c>
      <c r="L392" s="0">
        <f>K392&amp;J392</f>
        <v/>
      </c>
      <c r="M392" s="0">
        <f>LEN(L392)</f>
        <v/>
      </c>
      <c r="N392" s="0" t="inlineStr">
        <is>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2" s="2">
        <f>IF(ISNUMBER(SEARCH("&lt;br&gt;Size",SUBSTITUTE(TRIM(N392),"&lt;br&gt; ","&lt;br&gt;"))),LEFT(SUBSTITUTE(TRIM(N392),"&lt;br&gt; ","&lt;br&gt;"),SEARCH("&lt;br&gt;Size",SUBSTITUTE(TRIM(N392),"&lt;br&gt; ","&lt;br&gt;"))-1),SUBSTITUTE(TRIM(N392),"&lt;br&gt; ","&lt;br&gt;"))</f>
        <v/>
      </c>
      <c r="P392" s="2">
        <f>IF(ISNUMBER(SEARCH("Size&lt;br&gt;US",O392)),LEFT(O392,SEARCH("Size&lt;br&gt;US",O392)-1),O392)</f>
        <v/>
      </c>
      <c r="Q392" s="2">
        <f>SUBSTITUTE(P392,"&lt;br&gt;",CHAR(10))</f>
        <v/>
      </c>
      <c r="R392" s="2">
        <f>REPLACE(Q392,1,FIND(CHAR(10),Q392),)</f>
        <v/>
      </c>
      <c r="S392" s="3">
        <f>REPLACE(R392,1,FIND(CHAR(10),R392),)</f>
        <v/>
      </c>
      <c r="T392" s="3">
        <f>REPLACE(S392,1,FIND(CHAR(10),S392),)</f>
        <v/>
      </c>
      <c r="U392" s="3">
        <f>REPLACE(T392,1,FIND(CHAR(10),T392),)</f>
        <v/>
      </c>
      <c r="V392" s="3">
        <f>REPLACE(U392,1,FIND(CHAR(10),U392),)</f>
        <v/>
      </c>
      <c r="W392" s="3">
        <f>REPLACE(V392,1,FIND(CHAR(10),V392),)</f>
        <v/>
      </c>
      <c r="X392" s="3">
        <f>REPLACE(W392,1,FIND(CHAR(10),W392),)</f>
        <v/>
      </c>
      <c r="Y392" s="2">
        <f>K392&amp;"【Service】 If you have any questions, please feel free to contact us and we will answer your questions as soon as possible."</f>
        <v/>
      </c>
      <c r="Z392" s="3" t="inlineStr">
        <is>
          <t>best gift</t>
        </is>
      </c>
      <c r="AA392" s="3">
        <f>LEFT(S392,FIND(CHAR(10),S392)-1)</f>
        <v/>
      </c>
      <c r="AB392" s="2">
        <f>LEFT(T392,FIND(CHAR(10),T392)-1)</f>
        <v/>
      </c>
      <c r="AC392" s="2">
        <f>LEFT(U392,FIND(CHAR(10),U392)-1)</f>
        <v/>
      </c>
      <c r="AD392" s="2">
        <f>LEFT(V392,FIND(CHAR(10),V392)-1)</f>
        <v/>
      </c>
      <c r="AE392" s="2">
        <f>LEFT(W392,FIND(CHAR(10),W392)-1)</f>
        <v/>
      </c>
      <c r="AF392" s="0" t="inlineStr">
        <is>
          <t>膏体,纸箱,信封件-US.UK.DE,信封件-US,信封件-FR,信封件-JP</t>
        </is>
      </c>
      <c r="AG392" s="0" t="inlineStr">
        <is>
          <t>multicolor</t>
        </is>
      </c>
      <c r="AH392" s="0" t="inlineStr">
        <is>
          <t>Free Size</t>
        </is>
      </c>
      <c r="AJ392" s="0" t="inlineStr">
        <is>
          <t>Plastic</t>
        </is>
      </c>
      <c r="AK392" s="0" t="inlineStr">
        <is>
          <t>塑料</t>
        </is>
      </c>
      <c r="AL392" s="0" t="inlineStr">
        <is>
          <t>5.8</t>
        </is>
      </c>
      <c r="AM392" s="0" t="inlineStr">
        <is>
          <t>20</t>
        </is>
      </c>
      <c r="AN392" s="5" t="n">
        <v>0.04</v>
      </c>
      <c r="AO392" s="0" t="n">
        <v>13.99</v>
      </c>
      <c r="AP392" s="0" t="n">
        <v>5.66</v>
      </c>
      <c r="AQ392" s="0" t="n">
        <v>5.99</v>
      </c>
      <c r="AR392" s="0">
        <f>IF(VALUE(TRIM(AM392))&lt;=100,"202411999000529084",IF(VALUE(TRIM(AM392))&lt;=200,"202411999000529085",IF(VALUE(TRIM(AM392))&lt;=300,"202411999000529087",IF(VALUE(TRIM(AM392))&lt;=400,"202411999000529089",IF(VALUE(TRIM(AM392))&lt;=500,"202411999000529090",IF(VALUE(TRIM(AM392))&lt;=1000,"202411999000532718","202411999000536024"))))))</f>
        <v/>
      </c>
      <c r="AU392" s="0" t="inlineStr">
        <is>
          <t>正常</t>
        </is>
      </c>
      <c r="BA392" s="0" t="inlineStr">
        <is>
          <t>http://23.94.38.62/N0NIRzExL016UlRmUk9hVi9MWXBNZkNycTk0b3lSQm1Xa3I1cHV2K1R4eXRhMTNDMGlRNklaWkJITGFJYmVhTjQzM0owSnk3MlRVPQ.jpg</t>
        </is>
      </c>
      <c r="BB392" s="0" t="inlineStr">
        <is>
          <t>http://23.94.38.62/NnE1bFpYQ1BOSjBQRmVLVEVaSDVTZmxpckZmTDl6dnNrdTZmempSWU53SFRuclhicUJxeE1IVnVCa3l5UmJXQUJzODRPOVJXYWU0PQ.jpg</t>
        </is>
      </c>
      <c r="BC392" s="0" t="inlineStr">
        <is>
          <t>http://23.94.38.62/bWtMRTNGZGl1ZEM0L1JEMCtZdVVwRlMxKzdSWWRkM2xIYVZvRHVwdzR5S1c3ODJhaWRtRzI1NEw5OHZwZ2dFbWQvMi85SmwrZ1VjPQ.jpg</t>
        </is>
      </c>
      <c r="BD392" s="0" t="inlineStr">
        <is>
          <t>http://23.94.38.62/dlRLK0xmUTlZRlIxcUI1a1BBRXR0YVFBTDdtVlRuaXYxeXluMFBScWpoampRNjl3OHU4NWxqcEZJZXp0U3lPOU9Mb3V0Q0NlVHkwPQ.jpg</t>
        </is>
      </c>
      <c r="BE392" s="0" t="inlineStr">
        <is>
          <t>http://23.94.38.62/VEk3MDBKNmgxYVJGQ1NleVEvcDFubU5TcDhCdVdQd0toMlJSLyt1ekJob1cvZ29CLzFOWnNXWjFaTHc2TkQ4U0trVlN6bnlLN2MwPQ.jpg</t>
        </is>
      </c>
      <c r="BF392" s="0" t="inlineStr">
        <is>
          <t>http://23.94.38.62/Syt1aDRCaXRQTHBTanJNd3BmRGVrb0g3ODZPMXVJeUlyZzdHVTcyU2pkOTBqdUY0cW90L3h5VmdBdTBDNnpPZGhhSVhtLys2QWo4PQ.jpg</t>
        </is>
      </c>
      <c r="BG392" s="0" t="n"/>
      <c r="BH392" s="0" t="n"/>
      <c r="BI392" s="0" t="n"/>
      <c r="BJ392" s="0" t="inlineStr">
        <is>
          <t>http://23.94.38.62/Y3JwZWx5UUtWeE5kbDVFT1U2RUo2THo3SkdLTm5OTkxXRUhGaEgxQVF5SFZ5cnF2V2JtRmhocE51cjM4d0dJZnFQU3h1REUxMXFZPQ.jpg@100</t>
        </is>
      </c>
      <c r="BK392" s="0">
        <f>IF(ISBLANK(BJ392),BA392,BJ392)</f>
        <v/>
      </c>
      <c r="BL392" s="0" t="inlineStr">
        <is>
          <t>WYD241125009</t>
        </is>
      </c>
      <c r="BN392" s="0" t="inlineStr">
        <is>
          <t>Dark Flower Wearable Nail Art Sweet Cool Style Nail Art Patches Removable False Nail</t>
        </is>
      </c>
      <c r="BO392" s="0" t="inlineStr">
        <is>
          <t>深色花朵可穿戴美甲甜美酷风格美甲贴片可拆卸假指甲</t>
        </is>
      </c>
      <c r="BP392" s="0" t="inlineStr">
        <is>
          <t>暗黑花朵穿戴甲美甲片24片</t>
        </is>
      </c>
      <c r="BQ392" s="0" t="inlineStr">
        <is>
          <t>Dark Flower Wearable Nail Art 24 Pieces</t>
        </is>
      </c>
    </row>
    <row r="393" ht="50" customHeight="1" s="1">
      <c r="A393" s="0" t="inlineStr">
        <is>
          <t>CQQ241127010</t>
        </is>
      </c>
      <c r="B393" s="0" t="inlineStr">
        <is>
          <t>Herunwer</t>
        </is>
      </c>
      <c r="C393" s="0" t="inlineStr">
        <is>
          <t>2WXX20250106</t>
        </is>
      </c>
      <c r="D393" s="0" t="inlineStr">
        <is>
          <t>-</t>
        </is>
      </c>
      <c r="F393" s="0">
        <f>C393&amp;D393&amp;A393&amp;D393&amp;B393</f>
        <v/>
      </c>
      <c r="G393" s="0">
        <f>C393&amp;D393&amp;E393&amp;D393&amp;B393</f>
        <v/>
      </c>
      <c r="J393" s="0">
        <f>BN393</f>
        <v/>
      </c>
      <c r="K393" s="0" t="inlineStr">
        <is>
          <t xml:space="preserve">Herunwer </t>
        </is>
      </c>
      <c r="L393" s="0">
        <f>K393&amp;J393</f>
        <v/>
      </c>
      <c r="M393" s="0">
        <f>LEN(L393)</f>
        <v/>
      </c>
      <c r="N393" s="0"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3" s="2">
        <f>IF(ISNUMBER(SEARCH("&lt;br&gt;Size",SUBSTITUTE(TRIM(N393),"&lt;br&gt; ","&lt;br&gt;"))),LEFT(SUBSTITUTE(TRIM(N393),"&lt;br&gt; ","&lt;br&gt;"),SEARCH("&lt;br&gt;Size",SUBSTITUTE(TRIM(N393),"&lt;br&gt; ","&lt;br&gt;"))-1),SUBSTITUTE(TRIM(N393),"&lt;br&gt; ","&lt;br&gt;"))</f>
        <v/>
      </c>
      <c r="P393" s="2">
        <f>IF(ISNUMBER(SEARCH("Size&lt;br&gt;US",O393)),LEFT(O393,SEARCH("Size&lt;br&gt;US",O393)-1),O393)</f>
        <v/>
      </c>
      <c r="Q393" s="2">
        <f>SUBSTITUTE(P393,"&lt;br&gt;",CHAR(10))</f>
        <v/>
      </c>
      <c r="R393" s="2">
        <f>REPLACE(Q393,1,FIND(CHAR(10),Q393),)</f>
        <v/>
      </c>
      <c r="S393" s="3">
        <f>REPLACE(R393,1,FIND(CHAR(10),R393),)</f>
        <v/>
      </c>
      <c r="T393" s="3">
        <f>REPLACE(S393,1,FIND(CHAR(10),S393),)</f>
        <v/>
      </c>
      <c r="U393" s="3">
        <f>REPLACE(T393,1,FIND(CHAR(10),T393),)</f>
        <v/>
      </c>
      <c r="V393" s="3">
        <f>REPLACE(U393,1,FIND(CHAR(10),U393),)</f>
        <v/>
      </c>
      <c r="W393" s="3">
        <f>REPLACE(V393,1,FIND(CHAR(10),V393),)</f>
        <v/>
      </c>
      <c r="X393" s="3">
        <f>REPLACE(W393,1,FIND(CHAR(10),W393),)</f>
        <v/>
      </c>
      <c r="Y393" s="2">
        <f>K393&amp;"【Service】 If you have any questions, please feel free to contact us and we will answer your questions as soon as possible."</f>
        <v/>
      </c>
      <c r="Z393" s="3" t="inlineStr">
        <is>
          <t>best gift</t>
        </is>
      </c>
      <c r="AA393" s="3">
        <f>LEFT(S393,FIND(CHAR(10),S393)-1)</f>
        <v/>
      </c>
      <c r="AB393" s="2">
        <f>LEFT(T393,FIND(CHAR(10),T393)-1)</f>
        <v/>
      </c>
      <c r="AC393" s="2">
        <f>LEFT(U393,FIND(CHAR(10),U393)-1)</f>
        <v/>
      </c>
      <c r="AD393" s="2">
        <f>LEFT(V393,FIND(CHAR(10),V393)-1)</f>
        <v/>
      </c>
      <c r="AE393" s="2">
        <f>LEFT(W393,FIND(CHAR(10),W393)-1)</f>
        <v/>
      </c>
      <c r="AF393" s="0" t="inlineStr">
        <is>
          <t>膏体,情人节产品,纸箱,信封件-US.UK.DE,信封件-FR,信封件-JP</t>
        </is>
      </c>
      <c r="AG393" s="0" t="inlineStr">
        <is>
          <t>multicolour</t>
        </is>
      </c>
      <c r="AH393" s="0" t="inlineStr">
        <is>
          <t>Free Size</t>
        </is>
      </c>
      <c r="AJ393" s="0" t="inlineStr">
        <is>
          <t>Plastic</t>
        </is>
      </c>
      <c r="AK393" s="0" t="inlineStr">
        <is>
          <t>塑料</t>
        </is>
      </c>
      <c r="AL393" s="0" t="inlineStr">
        <is>
          <t>4.29</t>
        </is>
      </c>
      <c r="AM393" s="0" t="inlineStr">
        <is>
          <t>30</t>
        </is>
      </c>
      <c r="AN393" s="5" t="n">
        <v>0.07000000000000001</v>
      </c>
      <c r="AO393" s="0" t="n">
        <v>12.99</v>
      </c>
      <c r="AP393" s="0" t="n">
        <v>5.36</v>
      </c>
      <c r="AQ393" s="0" t="n">
        <v>4.99</v>
      </c>
      <c r="AR393" s="0">
        <f>IF(VALUE(TRIM(AM393))&lt;=100,"202411999000529084",IF(VALUE(TRIM(AM393))&lt;=200,"202411999000529085",IF(VALUE(TRIM(AM393))&lt;=300,"202411999000529087",IF(VALUE(TRIM(AM393))&lt;=400,"202411999000529089",IF(VALUE(TRIM(AM393))&lt;=500,"202411999000529090",IF(VALUE(TRIM(AM393))&lt;=1000,"202411999000532718","202411999000536024"))))))</f>
        <v/>
      </c>
      <c r="AU393" s="0" t="inlineStr">
        <is>
          <t>正常</t>
        </is>
      </c>
      <c r="BA393" s="0" t="inlineStr">
        <is>
          <t>http://23.94.38.62/ZUczY1BFUllnaElGMUZLcU12N2RoUk9uTGpXTFVZL0lSZUpFWEdPbnY2VjYxYUNkTURESUIvSGhmOVprcCtpNTk4Wk4yd3JvV1Q0PQ.jpg</t>
        </is>
      </c>
      <c r="BB393" s="0" t="inlineStr">
        <is>
          <t>http://23.94.38.62/WlFEVTJvQ1dCM0xsaXBxS25RR3R1TGMxblNrUDl1MWdZZWkxdU4rbldjVFpnL2h3eXEvNkx6amU4djhNaFhMclN6Sm5mUndDTzVVPQ.jpg</t>
        </is>
      </c>
      <c r="BC393" s="0" t="inlineStr">
        <is>
          <t>http://23.94.38.62/RlNFaHZpUTNrOTB0ZGZiYmdubDlrczc0TExwUTg0d3B4ZVZzQUNpTUFTbUxuSGx5NjRMaDlvM0ttUkIzUk4weEFqOXNYeW1wNWpBPQ.jpg</t>
        </is>
      </c>
      <c r="BD393" s="0" t="inlineStr">
        <is>
          <t>http://23.94.38.62/RkVScDdVV2ZQU0tIOTU2blh0bzBsaXJXKzNkQmtwcWRZM2U2S1cyZjJYMk1HRUU5d2lvZEFnczIzMkQrejVtQURZUllWTEExeTY4PQ.jpg</t>
        </is>
      </c>
      <c r="BE393" s="0" t="inlineStr">
        <is>
          <t>http://23.94.38.62/M2RRYXdKbi9EZkFlODhHaVFVNkRCeTZUZXJSaGRQRldpMDN2bG9Xcy9vVjJDbXYxTnNiNHdsSHdNeUsxSlJlOTRWNkRRMW9QZ1ZNPQ.jpg</t>
        </is>
      </c>
      <c r="BF393" s="0" t="inlineStr">
        <is>
          <t>http://23.94.38.62/aUVvRVFGbUM0cG1pUGNHdTV6N3ZwbndoK2ZjcWwvY3JMZzI5VVZ3OEdwdS9rZHZHSEd3OVFKdXZLRWZ1RlFrVzRZYkRHUm5EYWpVPQ.jpg</t>
        </is>
      </c>
      <c r="BG393" s="0" t="inlineStr">
        <is>
          <t>http://23.94.38.62/OUtLdTE1WUFGa0o5VXBqMHpLT0tXTmw5MlBXRy9qUFBOdVI0OFNFTjRGYVNpRkkrejhBVnhwM3lmU0htTUcvQllwSHNyWkpTL2s4PQ.jpg</t>
        </is>
      </c>
      <c r="BH393" s="0" t="inlineStr">
        <is>
          <t>http://23.94.38.62/WUpOSEpsSnJpWnRmdjBZNWgrOVlFQWJ1QzhsWDc4ejZTYjVSYm5IcjBtSU1SRW5hTXZyQjVVME0zUHlZdVQxVE5QSVZiMUtVOUNNPQ.jpg</t>
        </is>
      </c>
      <c r="BI393" s="0" t="n"/>
      <c r="BJ393" s="0" t="inlineStr">
        <is>
          <t>http://23.94.38.62/VVUrQXAveWtOelQ5OTcvVmhIMFVFOTdIcGMyMEg2aTRiVzhBMWRoam1JcVlNZU8wRXFHdE5SaUNIVFZwcVNOUCtGcUN1Zkp5ZFV3PQ.jpg@100</t>
        </is>
      </c>
      <c r="BK393" s="0">
        <f>IF(ISBLANK(BJ393),BA393,BJ393)</f>
        <v/>
      </c>
      <c r="BL393" s="0" t="inlineStr">
        <is>
          <t>CQQ241127010</t>
        </is>
      </c>
      <c r="BN393" s="0" t="inlineStr">
        <is>
          <t>Valentine's Day Press On Nails Short Glossy Acrylic Nails Heart Pattern Nails Glue On Nails Artificial False Nails 24pcs</t>
        </is>
      </c>
      <c r="BO393" s="0" t="inlineStr">
        <is>
          <t>情人节按压指甲短款光泽丙烯酸指甲心形图案指甲胶水指甲人造假指甲 24 件</t>
        </is>
      </c>
      <c r="BP393" s="0" t="inlineStr">
        <is>
          <t>情人节撞色酒红爱心穿戴甲24片</t>
        </is>
      </c>
      <c r="BQ393" s="0" t="inlineStr">
        <is>
          <t>Valentine'S Day Contrasting Wine Red Heart Wearable Nails 24 Pieces</t>
        </is>
      </c>
    </row>
    <row r="394" ht="50" customHeight="1" s="1">
      <c r="A394" s="0" t="inlineStr">
        <is>
          <t>CQQ241127011</t>
        </is>
      </c>
      <c r="B394" s="0" t="inlineStr">
        <is>
          <t>Herunwer</t>
        </is>
      </c>
      <c r="C394" s="0" t="inlineStr">
        <is>
          <t>2WXX20250106</t>
        </is>
      </c>
      <c r="D394" s="0" t="inlineStr">
        <is>
          <t>-</t>
        </is>
      </c>
      <c r="E394" s="0" t="n"/>
      <c r="F394" s="0">
        <f>C394&amp;D394&amp;A394&amp;D394&amp;B394</f>
        <v/>
      </c>
      <c r="G394" s="0">
        <f>C394&amp;D394&amp;E394&amp;D394&amp;B394</f>
        <v/>
      </c>
      <c r="J394" s="0">
        <f>BN394</f>
        <v/>
      </c>
      <c r="K394" s="0" t="inlineStr">
        <is>
          <t xml:space="preserve">Herunwer </t>
        </is>
      </c>
      <c r="L394" s="0">
        <f>K394&amp;J394</f>
        <v/>
      </c>
      <c r="M394" s="0">
        <f>LEN(L394)</f>
        <v/>
      </c>
      <c r="N394" s="0" t="inlineStr">
        <is>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394" s="2">
        <f>IF(ISNUMBER(SEARCH("&lt;br&gt;Size",SUBSTITUTE(TRIM(N394),"&lt;br&gt; ","&lt;br&gt;"))),LEFT(SUBSTITUTE(TRIM(N394),"&lt;br&gt; ","&lt;br&gt;"),SEARCH("&lt;br&gt;Size",SUBSTITUTE(TRIM(N394),"&lt;br&gt; ","&lt;br&gt;"))-1),SUBSTITUTE(TRIM(N394),"&lt;br&gt; ","&lt;br&gt;"))</f>
        <v/>
      </c>
      <c r="P394" s="2">
        <f>IF(ISNUMBER(SEARCH("Size&lt;br&gt;US",O394)),LEFT(O394,SEARCH("Size&lt;br&gt;US",O394)-1),O394)</f>
        <v/>
      </c>
      <c r="Q394" s="2">
        <f>SUBSTITUTE(P394,"&lt;br&gt;",CHAR(10))</f>
        <v/>
      </c>
      <c r="R394" s="2">
        <f>REPLACE(Q394,1,FIND(CHAR(10),Q394),)</f>
        <v/>
      </c>
      <c r="S394" s="3">
        <f>REPLACE(R394,1,FIND(CHAR(10),R394),)</f>
        <v/>
      </c>
      <c r="T394" s="3">
        <f>REPLACE(S394,1,FIND(CHAR(10),S394),)</f>
        <v/>
      </c>
      <c r="U394" s="3">
        <f>REPLACE(T394,1,FIND(CHAR(10),T394),)</f>
        <v/>
      </c>
      <c r="V394" s="3">
        <f>REPLACE(U394,1,FIND(CHAR(10),U394),)</f>
        <v/>
      </c>
      <c r="W394" s="3">
        <f>REPLACE(V394,1,FIND(CHAR(10),V394),)</f>
        <v/>
      </c>
      <c r="X394" s="3">
        <f>REPLACE(W394,1,FIND(CHAR(10),W394),)</f>
        <v/>
      </c>
      <c r="Y394" s="2">
        <f>K394&amp;"【Service】 If you have any questions, please feel free to contact us and we will answer your questions as soon as possible."</f>
        <v/>
      </c>
      <c r="Z394" s="3" t="inlineStr">
        <is>
          <t>best gift</t>
        </is>
      </c>
      <c r="AA394" s="3">
        <f>LEFT(S394,FIND(CHAR(10),S394)-1)</f>
        <v/>
      </c>
      <c r="AB394" s="2">
        <f>LEFT(T394,FIND(CHAR(10),T394)-1)</f>
        <v/>
      </c>
      <c r="AC394" s="2">
        <f>LEFT(U394,FIND(CHAR(10),U394)-1)</f>
        <v/>
      </c>
      <c r="AD394" s="2">
        <f>LEFT(V394,FIND(CHAR(10),V394)-1)</f>
        <v/>
      </c>
      <c r="AE394" s="2">
        <f>LEFT(W394,FIND(CHAR(10),W394)-1)</f>
        <v/>
      </c>
      <c r="AF394" s="0" t="inlineStr">
        <is>
          <t>膏体,纸箱,情人节产品,信封件-US.UK.DE,信封件-FR,信封件-JP</t>
        </is>
      </c>
      <c r="AG394" s="0" t="inlineStr">
        <is>
          <t>multicolour</t>
        </is>
      </c>
      <c r="AH394" s="0" t="inlineStr">
        <is>
          <t>Free Size</t>
        </is>
      </c>
      <c r="AJ394" s="0" t="inlineStr">
        <is>
          <t>Plastic</t>
        </is>
      </c>
      <c r="AK394" s="0" t="inlineStr">
        <is>
          <t>塑料</t>
        </is>
      </c>
      <c r="AL394" s="0" t="inlineStr">
        <is>
          <t>4.29</t>
        </is>
      </c>
      <c r="AM394" s="0" t="inlineStr">
        <is>
          <t>30</t>
        </is>
      </c>
      <c r="AN394" s="5" t="n">
        <v>0.07000000000000001</v>
      </c>
      <c r="AO394" s="0" t="n">
        <v>12.99</v>
      </c>
      <c r="AP394" s="0" t="n">
        <v>5.36</v>
      </c>
      <c r="AQ394" s="0" t="n">
        <v>4.99</v>
      </c>
      <c r="AR394" s="0">
        <f>IF(VALUE(TRIM(AM394))&lt;=100,"202411999000529084",IF(VALUE(TRIM(AM394))&lt;=200,"202411999000529085",IF(VALUE(TRIM(AM394))&lt;=300,"202411999000529087",IF(VALUE(TRIM(AM394))&lt;=400,"202411999000529089",IF(VALUE(TRIM(AM394))&lt;=500,"202411999000529090",IF(VALUE(TRIM(AM394))&lt;=1000,"202411999000532718","202411999000536024"))))))</f>
        <v/>
      </c>
      <c r="AU394" s="0" t="inlineStr">
        <is>
          <t>正常</t>
        </is>
      </c>
      <c r="BA394" s="0" t="inlineStr">
        <is>
          <t>http://23.94.38.62/cGM0b2FhSTVsaXJXWHh6ck1HRlZ5WS9TOTZHWElreEdZTCt1KzdlakVySUNVM2tyMmJVK2hqMzdzZTE2ZWpTTWtKbExFdCtvNEEwPQ.jpg</t>
        </is>
      </c>
      <c r="BB394" s="0" t="inlineStr">
        <is>
          <t>http://23.94.38.62/VGRuOFFSd29pU1hLd2tmMDkyUUExYmVRNEovZm52Q2dNV3k5blVIYTkxcGNWWWdrdmF2YWR0L3RRWUpVa1ZRSjJYeWdLeU45Y01ZPQ.jpg</t>
        </is>
      </c>
      <c r="BC394" s="0" t="inlineStr">
        <is>
          <t>http://23.94.38.62/UzFueml4MWJNenRCVzh2WXVQMEphTWRrQVF1emlZdTdPZVVJY1I4NHVoYVZIaVZEYUhSbWZjaks5elZ0OXMwUUZrYjE3ekJtdGJnPQ.jpg</t>
        </is>
      </c>
      <c r="BD394" s="0" t="inlineStr">
        <is>
          <t>http://23.94.38.62/ZUZ2eGcwaUlzN0tmTDhjZjgrQWpFM3kzdHdkYW9kV2R0ZmJIMkdQb2VaVHdsU2g5ZmtmWnI0RTYxV1B2R1BNMGl5eXpmRTFFZGo4PQ.jpg</t>
        </is>
      </c>
      <c r="BE394" s="0" t="inlineStr">
        <is>
          <t>http://23.94.38.62/U3ZFbDJ2YnNURFBKUzVCUy94eEpCTEZ5NmNja1lJRmFHWWNpYnBrY3Bhdk1EQnlyT3BObzNHVS9ocFhyK3h2YnhaNStCV2IrR2FjPQ.jpg</t>
        </is>
      </c>
      <c r="BF394" s="0" t="inlineStr">
        <is>
          <t>http://23.94.38.62/L1pnYVdQdkJLeTRkWmdjMEFNdzlwMHQ4OEtqVVBIV043S3VHNUF2UkJlNVdNcWdWOWZmZkQzYzI0aGJkZHEvQm1mSUQ5TjlseW80PQ.jpg</t>
        </is>
      </c>
      <c r="BG394" s="0" t="inlineStr">
        <is>
          <t>http://23.94.38.62/Wm5DOFM5T1o3cHUrRDIwLzA5SXErZ3I4RVF6aFpISVI2S1p6di9FQTdOeE1FQ0k5KzZZcFA5WjhUUFBTNFJiSjVqL1R0NVc1M2FZPQ.jpg</t>
        </is>
      </c>
      <c r="BH394" s="0" t="inlineStr">
        <is>
          <t>http://23.94.38.62/U0x2L2JoNG1WdTNuL1VVM1g2WDFuZzdwdittdXlwWFkzU2VyOStRa05YbWh4MmwyZTd1WEo5NWQ0S0hvRjdPSWRkYUptUnY5SGtjPQ.jpg</t>
        </is>
      </c>
      <c r="BI394" s="0" t="n"/>
      <c r="BJ394" s="0" t="inlineStr">
        <is>
          <t>http://23.94.38.62/NjlobVNkMm1ibEg0MG1IUG14N2ZhRlVxTDJBa0FmOUt2a250Zkh3SzdzWElWOUIydHgzSVpJR1RLNnFyYjVpVFQ1Rmw4U1Z3eGc0PQ.jpg@100</t>
        </is>
      </c>
      <c r="BK394" s="0">
        <f>IF(ISBLANK(BJ394),BA394,BJ394)</f>
        <v/>
      </c>
      <c r="BL394" s="0" t="inlineStr">
        <is>
          <t>CQQ241127011</t>
        </is>
      </c>
      <c r="BN394" s="0" t="inlineStr">
        <is>
          <t>Valentine's Day Press On Nails Short  Glossy Acrylic Nails Heart Pattern Nails Glue On Nails Artificial False Nails 24pcs</t>
        </is>
      </c>
      <c r="BO394" s="0" t="inlineStr">
        <is>
          <t>情人节按压指甲短款光泽丙烯酸指甲心形图案指甲胶水指甲人造假指甲 24 件</t>
        </is>
      </c>
      <c r="BP394" s="0" t="inlineStr">
        <is>
          <t>情人节渐变红色爱心穿戴甲24片</t>
        </is>
      </c>
      <c r="BQ394" s="0" t="inlineStr">
        <is>
          <t>Valentine'S Day Gradient Red Love Heart Wear Nail 24 Pieces</t>
        </is>
      </c>
    </row>
    <row r="395" ht="50" customHeight="1" s="1">
      <c r="A395" s="0" t="inlineStr">
        <is>
          <t>WYD241129005</t>
        </is>
      </c>
      <c r="B395" s="0" t="inlineStr">
        <is>
          <t>Herunwer</t>
        </is>
      </c>
      <c r="C395" s="0" t="inlineStr">
        <is>
          <t>2WXX20250106</t>
        </is>
      </c>
      <c r="D395" s="0" t="inlineStr">
        <is>
          <t>-</t>
        </is>
      </c>
      <c r="E395" s="0" t="n"/>
      <c r="F395" s="0">
        <f>C395&amp;D395&amp;A395&amp;D395&amp;B395</f>
        <v/>
      </c>
      <c r="G395" s="0">
        <f>C395&amp;D395&amp;E395&amp;D395&amp;B395</f>
        <v/>
      </c>
      <c r="J395" s="0">
        <f>BN395</f>
        <v/>
      </c>
      <c r="K395" s="0" t="inlineStr">
        <is>
          <t xml:space="preserve">Herunwer </t>
        </is>
      </c>
      <c r="L395" s="0">
        <f>K395&amp;J395</f>
        <v/>
      </c>
      <c r="M395" s="0">
        <f>LEN(L395)</f>
        <v/>
      </c>
      <c r="N395" s="0" t="inlineStr">
        <is>
          <t>Christmas Nail Tips Finished Wearable Nails Christmas False Nails Wearable Nail Patches&lt;br&gt;Features:&lt;br&gt;    These Christmas-themed nail stickers are specially made for the holidays. They are uniquely designed and full of Christmas ,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is>
      </c>
      <c r="O395" s="2">
        <f>IF(ISNUMBER(SEARCH("&lt;br&gt;Size",SUBSTITUTE(TRIM(N395),"&lt;br&gt; ","&lt;br&gt;"))),LEFT(SUBSTITUTE(TRIM(N395),"&lt;br&gt; ","&lt;br&gt;"),SEARCH("&lt;br&gt;Size",SUBSTITUTE(TRIM(N395),"&lt;br&gt; ","&lt;br&gt;"))-1),SUBSTITUTE(TRIM(N395),"&lt;br&gt; ","&lt;br&gt;"))</f>
        <v/>
      </c>
      <c r="P395" s="2">
        <f>IF(ISNUMBER(SEARCH("Size&lt;br&gt;US",O395)),LEFT(O395,SEARCH("Size&lt;br&gt;US",O395)-1),O395)</f>
        <v/>
      </c>
      <c r="Q395" s="2">
        <f>SUBSTITUTE(P395,"&lt;br&gt;",CHAR(10))</f>
        <v/>
      </c>
      <c r="R395" s="2">
        <f>REPLACE(Q395,1,FIND(CHAR(10),Q395),)</f>
        <v/>
      </c>
      <c r="S395" s="3">
        <f>REPLACE(R395,1,FIND(CHAR(10),R395),)</f>
        <v/>
      </c>
      <c r="T395" s="3">
        <f>REPLACE(S395,1,FIND(CHAR(10),S395),)</f>
        <v/>
      </c>
      <c r="U395" s="3">
        <f>REPLACE(T395,1,FIND(CHAR(10),T395),)</f>
        <v/>
      </c>
      <c r="V395" s="3">
        <f>REPLACE(U395,1,FIND(CHAR(10),U395),)</f>
        <v/>
      </c>
      <c r="W395" s="3">
        <f>REPLACE(V395,1,FIND(CHAR(10),V395),)</f>
        <v/>
      </c>
      <c r="X395" s="3">
        <f>REPLACE(W395,1,FIND(CHAR(10),W395),)</f>
        <v/>
      </c>
      <c r="Y395" s="2">
        <f>K395&amp;"【Service】 If you have any questions, please feel free to contact us and we will answer your questions as soon as possible."</f>
        <v/>
      </c>
      <c r="Z395" s="3" t="inlineStr">
        <is>
          <t>best gift</t>
        </is>
      </c>
      <c r="AA395" s="3">
        <f>LEFT(S395,FIND(CHAR(10),S395)-1)</f>
        <v/>
      </c>
      <c r="AB395" s="2">
        <f>LEFT(T395,FIND(CHAR(10),T395)-1)</f>
        <v/>
      </c>
      <c r="AC395" s="2">
        <f>LEFT(U395,FIND(CHAR(10),U395)-1)</f>
        <v/>
      </c>
      <c r="AD395" s="2">
        <f>LEFT(V395,FIND(CHAR(10),V395)-1)</f>
        <v/>
      </c>
      <c r="AE395" s="2">
        <f>LEFT(W395,FIND(CHAR(10),W395)-1)</f>
        <v/>
      </c>
      <c r="AF395" s="0" t="inlineStr">
        <is>
          <t>膏体,纸箱,圣诞节产品,信封件-US.UK.DE,信封件-US,信封件-FR,信封件-JP</t>
        </is>
      </c>
      <c r="AG395" s="0" t="inlineStr">
        <is>
          <t>multicolor</t>
        </is>
      </c>
      <c r="AH395" s="0" t="inlineStr">
        <is>
          <t>Free Size</t>
        </is>
      </c>
      <c r="AJ395" s="0" t="inlineStr">
        <is>
          <t>Plastic</t>
        </is>
      </c>
      <c r="AK395" s="0" t="inlineStr">
        <is>
          <t>塑料</t>
        </is>
      </c>
      <c r="AL395" s="0" t="inlineStr">
        <is>
          <t>6.8</t>
        </is>
      </c>
      <c r="AM395" s="0" t="inlineStr">
        <is>
          <t>20</t>
        </is>
      </c>
      <c r="AN395" s="5" t="n">
        <v>0.04</v>
      </c>
      <c r="AO395" s="0" t="n">
        <v>14.99</v>
      </c>
      <c r="AP395" s="0" t="n">
        <v>5.86</v>
      </c>
      <c r="AQ395" s="0" t="n">
        <v>5.99</v>
      </c>
      <c r="AR395" s="0">
        <f>IF(VALUE(TRIM(AM395))&lt;=100,"202411999000529084",IF(VALUE(TRIM(AM395))&lt;=200,"202411999000529085",IF(VALUE(TRIM(AM395))&lt;=300,"202411999000529087",IF(VALUE(TRIM(AM395))&lt;=400,"202411999000529089",IF(VALUE(TRIM(AM395))&lt;=500,"202411999000529090",IF(VALUE(TRIM(AM395))&lt;=1000,"202411999000532718","202411999000536024"))))))</f>
        <v/>
      </c>
      <c r="AU395" s="0" t="inlineStr">
        <is>
          <t>正常</t>
        </is>
      </c>
      <c r="BA395" s="0" t="inlineStr">
        <is>
          <t>http://23.94.38.62/RDkrSjdBNUZLMi9mVGhZb3BpYVVnT1FjUVNZbUUrLzR6dDhXLzNNMVZubytheVhCeVhoNHpyUDdZWWZLQ044VzRWUVhzZXM1OFZZPQ.jpg</t>
        </is>
      </c>
      <c r="BB395" s="0" t="inlineStr">
        <is>
          <t>http://23.94.38.62/Z2psZTFQYk9PSERtbVhRTzl1eDZzcFovM281WUVQS1RSb1NSLzhVaFd3azNlM09TelJqU1FWcm4yYmlnUEVVYmVFeGRSRXk4bzdvPQ.jpg</t>
        </is>
      </c>
      <c r="BC395" s="0" t="inlineStr">
        <is>
          <t>http://23.94.38.62/K0dOS1IrWXBFNTVMcWN4ZWJCelRYNU1rTjd2WTY1N1JodUdieXVURU5zYk1LdnJuYnNDbEFRd0IyeUZZOTVqbm52TERJVGVKMnp3PQ.jpg</t>
        </is>
      </c>
      <c r="BD395" s="0" t="inlineStr">
        <is>
          <t>http://23.94.38.62/WnJhMWs4SjVwNXBHeEUwN2VsRFdJd2hhY2U2QllBdlhRazV5N1hZNlhPdjRtZjQxZnBXL1RxMTl2T00xSXVxQnVlakROdHBTWm1VPQ.jpg</t>
        </is>
      </c>
      <c r="BE395" s="0" t="inlineStr">
        <is>
          <t>http://23.94.38.62/QVVRWXEzUWpjVnJveFBML1h0Qlh6VjV5anc0UjJFZWN3WTNzYnlXTURma3BGMTJ4anU3S3JOdU5XMFlpZ1ErdndIMFg1QTA1b0FvPQ.jpg</t>
        </is>
      </c>
      <c r="BF395" s="0" t="inlineStr">
        <is>
          <t>http://23.94.38.62/eEYwN1N3M3AwNUVjSlUxZWhiQ2M3clBrMFp5U1JUNlAxazJtTjJtTGhVRzJDaXE5RW9Mdy9SVnUxZnJaY2ZmSGFDUXJkYStwaHRRPQ.jpg</t>
        </is>
      </c>
      <c r="BG395" s="0" t="n"/>
      <c r="BH395" s="0" t="n"/>
      <c r="BI395" s="0" t="n"/>
      <c r="BJ395" s="0" t="inlineStr">
        <is>
          <t>http://23.94.38.62/aEhSbFRpR0szMU9YTGZRQWs5ZTN0Mkd2d1pwYk1obmhDN1ZjZmExa1J1Nk9PajhqOTAwMUpZS25vUXVLT0tNU2J0VTNYRDRzMmFNPQ.jpg@100</t>
        </is>
      </c>
      <c r="BK395" s="0">
        <f>IF(ISBLANK(BJ395),BA395,BJ395)</f>
        <v/>
      </c>
      <c r="BL395" s="0" t="inlineStr">
        <is>
          <t>WYD241129005</t>
        </is>
      </c>
      <c r="BN395" s="0" t="inlineStr">
        <is>
          <t>Christmas Nail Tips Finished Wearable Nails Christmas False Nails Wearable Nail Patches</t>
        </is>
      </c>
      <c r="BO395" s="0" t="inlineStr">
        <is>
          <t>圣诞指甲贴成品可穿戴指甲圣诞假指甲可穿戴指甲贴片</t>
        </is>
      </c>
      <c r="BP395" s="0" t="inlineStr">
        <is>
          <t>圣诞节美甲片24片</t>
        </is>
      </c>
      <c r="BQ395" s="0" t="inlineStr">
        <is>
          <t>Christmas Nail Art 24 Pieces</t>
        </is>
      </c>
    </row>
    <row r="396" ht="50" customHeight="1" s="1">
      <c r="A396" s="0" t="inlineStr">
        <is>
          <t>HMW241130004</t>
        </is>
      </c>
      <c r="B396" s="0" t="inlineStr">
        <is>
          <t>Herunwer</t>
        </is>
      </c>
      <c r="C396" s="0" t="inlineStr">
        <is>
          <t>2WXX20250106</t>
        </is>
      </c>
      <c r="D396" s="0" t="inlineStr">
        <is>
          <t>-</t>
        </is>
      </c>
      <c r="E396" s="0" t="n"/>
      <c r="F396" s="0">
        <f>C396&amp;D396&amp;A396&amp;D396&amp;B396</f>
        <v/>
      </c>
      <c r="G396" s="0">
        <f>C396&amp;D396&amp;E396&amp;D396&amp;B396</f>
        <v/>
      </c>
      <c r="J396" s="0">
        <f>BN396</f>
        <v/>
      </c>
      <c r="K396" s="0" t="inlineStr">
        <is>
          <t xml:space="preserve">Herunwer </t>
        </is>
      </c>
      <c r="L396" s="0">
        <f>K396&amp;J396</f>
        <v/>
      </c>
      <c r="M396" s="0">
        <f>LEN(L396)</f>
        <v/>
      </c>
      <c r="N396" s="0" t="inlineStr">
        <is>
          <t>&lt;br&gt;Wearing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t>
        </is>
      </c>
      <c r="O396" s="2">
        <f>IF(ISNUMBER(SEARCH("&lt;br&gt;Size",SUBSTITUTE(TRIM(N396),"&lt;br&gt; ","&lt;br&gt;"))),LEFT(SUBSTITUTE(TRIM(N396),"&lt;br&gt; ","&lt;br&gt;"),SEARCH("&lt;br&gt;Size",SUBSTITUTE(TRIM(N396),"&lt;br&gt; ","&lt;br&gt;"))-1),SUBSTITUTE(TRIM(N396),"&lt;br&gt; ","&lt;br&gt;"))</f>
        <v/>
      </c>
      <c r="P396" s="2">
        <f>IF(ISNUMBER(SEARCH("Size&lt;br&gt;US",O396)),LEFT(O396,SEARCH("Size&lt;br&gt;US",O396)-1),O396)</f>
        <v/>
      </c>
      <c r="Q396" s="2">
        <f>SUBSTITUTE(P396,"&lt;br&gt;",CHAR(10))</f>
        <v/>
      </c>
      <c r="R396" s="2">
        <f>REPLACE(Q396,1,FIND(CHAR(10),Q396),)</f>
        <v/>
      </c>
      <c r="S396" s="3">
        <f>REPLACE(R396,1,FIND(CHAR(10),R396),)</f>
        <v/>
      </c>
      <c r="T396" s="3">
        <f>REPLACE(S396,1,FIND(CHAR(10),S396),)</f>
        <v/>
      </c>
      <c r="U396" s="3">
        <f>REPLACE(T396,1,FIND(CHAR(10),T396),)</f>
        <v/>
      </c>
      <c r="V396" s="3">
        <f>REPLACE(U396,1,FIND(CHAR(10),U396),)</f>
        <v/>
      </c>
      <c r="W396" s="3">
        <f>REPLACE(V396,1,FIND(CHAR(10),V396),)</f>
        <v/>
      </c>
      <c r="X396" s="3">
        <f>REPLACE(W396,1,FIND(CHAR(10),W396),)</f>
        <v/>
      </c>
      <c r="Y396" s="2">
        <f>K396&amp;"【Service】 If you have any questions, please feel free to contact us and we will answer your questions as soon as possible."</f>
        <v/>
      </c>
      <c r="Z396" s="3" t="inlineStr">
        <is>
          <t>best gift</t>
        </is>
      </c>
      <c r="AA396" s="3">
        <f>LEFT(S396,FIND(CHAR(10),S396)-1)</f>
        <v/>
      </c>
      <c r="AB396" s="2">
        <f>LEFT(T396,FIND(CHAR(10),T396)-1)</f>
        <v/>
      </c>
      <c r="AC396" s="2">
        <f>LEFT(U396,FIND(CHAR(10),U396)-1)</f>
        <v/>
      </c>
      <c r="AD396" s="2">
        <f>LEFT(V396,FIND(CHAR(10),V396)-1)</f>
        <v/>
      </c>
      <c r="AE396" s="2">
        <f>LEFT(W396,FIND(CHAR(10),W396)-1)</f>
        <v/>
      </c>
      <c r="AF396" s="0" t="inlineStr">
        <is>
          <t>液体,纸箱,胶水</t>
        </is>
      </c>
      <c r="AG396" s="0" t="inlineStr">
        <is>
          <t>BLUE</t>
        </is>
      </c>
      <c r="AH396" s="0" t="inlineStr">
        <is>
          <t>1ml</t>
        </is>
      </c>
      <c r="AJ396" s="0" t="inlineStr">
        <is>
          <t>Plastic</t>
        </is>
      </c>
      <c r="AK396" s="0" t="inlineStr">
        <is>
          <t>塑料</t>
        </is>
      </c>
      <c r="AL396" s="0" t="inlineStr">
        <is>
          <t>7.8</t>
        </is>
      </c>
      <c r="AM396" s="0" t="inlineStr">
        <is>
          <t>30</t>
        </is>
      </c>
      <c r="AN396" s="5" t="n">
        <v>0.07000000000000001</v>
      </c>
      <c r="AO396" s="0" t="n">
        <v>14.99</v>
      </c>
      <c r="AP396" s="0" t="n">
        <v>6.06</v>
      </c>
      <c r="AQ396" s="0" t="n">
        <v>5.99</v>
      </c>
      <c r="AR396" s="0">
        <f>IF(VALUE(TRIM(AM396))&lt;=100,"202411999000529084",IF(VALUE(TRIM(AM396))&lt;=200,"202411999000529085",IF(VALUE(TRIM(AM396))&lt;=300,"202411999000529087",IF(VALUE(TRIM(AM396))&lt;=400,"202411999000529089",IF(VALUE(TRIM(AM396))&lt;=500,"202411999000529090",IF(VALUE(TRIM(AM396))&lt;=1000,"202411999000532718","202411999000536024"))))))</f>
        <v/>
      </c>
      <c r="AU396" s="0" t="inlineStr">
        <is>
          <t>正常</t>
        </is>
      </c>
      <c r="BA396" s="0" t="inlineStr">
        <is>
          <t>http://23.94.38.62/alpKVUJGKzJveXp0aU5sejVRTXpMYTRXQ2p4VzBEdGhCSHltbjFxTXI0YnZnZHhyZEplNUc5MWt1dTUyOWFjc2YreXJudGs5RlhsdWZ6SFZEL1JvK3c9PQ.jpg</t>
        </is>
      </c>
      <c r="BB396" s="0" t="inlineStr">
        <is>
          <t>http://23.94.38.62/dDVaRTFDUHJpOVpSSHNIQW93b0UwZDdCVCsvbzRwWFlyc0pzdERsbzl5b3YzRnpCa243SmpINW1CdlRhdmRXemVFaEd3VDNyeGhrUlBlTDRzQTh0UHc9PQ.jpg</t>
        </is>
      </c>
      <c r="BC396" s="0" t="inlineStr">
        <is>
          <t>http://23.94.38.62/T2U2MUJxc2d6UzM4dzNrK2pZNVMrMjRKMW5CUDVrYmlwRmtOdXBiYVdVb3BzUkhuVkp1eElmbDh3MytWT25FQTZLOExlRGFOV05FZWREaWNIaVdZbkE9PQ.jpg</t>
        </is>
      </c>
      <c r="BD396" s="0" t="inlineStr">
        <is>
          <t>http://23.94.38.62/YlF4OG1uYUJBSFg3UzllS0E1TlBYME84eTlwYk9KUFBOdGFvUjV4MzNiYnFzM2xUaEloMEtXZ0svazB4VjFGY3BOUVluYkFIV21uS2JIdzBJZllMemc9PQ.jpg</t>
        </is>
      </c>
      <c r="BE396" s="0" t="inlineStr">
        <is>
          <t>http://23.94.38.62/UkhIV3IrRUd4ZjBQMDgyb0VncnFKemg1UFdhUElPd1lxYlJFMGJLSHg1R3VUWlFjT3BBdWtLNXExZVErWUFpU1djcTRWdS9FMDFwRnpjbVVncVRhb2c9PQ.jpg</t>
        </is>
      </c>
      <c r="BF396" s="0" t="inlineStr">
        <is>
          <t>http://23.94.38.62/QVFSOXZkWWx5djFoVytnV0FlM2pIQUNWd3h4cUJmKytvYit0NXh0WmEwNnYwTEdpNVJ1ajcwZkF6YkpOTVdua1hYMTdFYjFxaTFRTFpiMTYzU2ZncUE9PQ.jpg</t>
        </is>
      </c>
      <c r="BG396" s="0" t="inlineStr">
        <is>
          <t>http://23.94.38.62/b3pFK0ZuRktyWHBSUlE4NkY5NEJZLytSNFNrRFVBWlM3WWdmVkFyMnRCclkzVmVWR2E5M3EwcXlkNGx5aGZOSE9NUE9udVMvQkVLTWZqK0ZCQS93Qmc9PQ.jpg</t>
        </is>
      </c>
      <c r="BH396" s="0" t="inlineStr">
        <is>
          <t>http://23.94.38.62/NFdSdHVOK3ZDNGhLMjNKNUVkc3B3eGR1eVVvU2ZoQjdEMEg3bWNQSGUyZCtJd2dEdjZtdGZWTVUxL2VxM2JsNWU4eFV6WHd0V1J5SEVYcUlMU3ExY0E9PQ.jpg</t>
        </is>
      </c>
      <c r="BI396" s="0" t="n"/>
      <c r="BJ396" s="0" t="inlineStr">
        <is>
          <t>http://23.94.38.62/TkFZS0w0U09EcUpRb0g5cGpSK3N1V09UdkQ0QytFMDF4azhleUMvQmQ1OEVRTmloa1ZzNDB3QzY3MEorVnVOaGRMZnEvb1Zxam9WN2F4Qk9IRHQzNkE9PQ.jpg@100</t>
        </is>
      </c>
      <c r="BK396" s="0">
        <f>IF(ISBLANK(BJ396),BA396,BJ396)</f>
        <v/>
      </c>
      <c r="BL396" s="0" t="inlineStr">
        <is>
          <t>HMW241130004</t>
        </is>
      </c>
      <c r="BN396" s="0" t="inlineStr">
        <is>
          <t>Wearing Nail Full Diamond Series Nail Blue Nail Patch</t>
        </is>
      </c>
      <c r="BO396" s="0" t="inlineStr">
        <is>
          <t>戴指甲全钻石系列指甲蓝色指甲贴片</t>
        </is>
      </c>
      <c r="BP396" s="0" t="inlineStr">
        <is>
          <t>穿戴甲满钻系列美甲蓝指甲贴片</t>
        </is>
      </c>
      <c r="BQ396" s="0" t="inlineStr">
        <is>
          <t>Wearable Nail Art Blue Nail Patches</t>
        </is>
      </c>
    </row>
    <row r="397" ht="50" customHeight="1" s="1">
      <c r="A397" s="0" t="inlineStr">
        <is>
          <t>YJL71122773</t>
        </is>
      </c>
      <c r="B397" s="0" t="inlineStr">
        <is>
          <t>Herunwer</t>
        </is>
      </c>
      <c r="C397" s="0" t="inlineStr">
        <is>
          <t>2WXX20250106</t>
        </is>
      </c>
      <c r="D397" s="0" t="inlineStr">
        <is>
          <t>-</t>
        </is>
      </c>
      <c r="E397" s="0" t="n"/>
      <c r="F397" s="0">
        <f>C397&amp;D397&amp;A397&amp;D397&amp;B397</f>
        <v/>
      </c>
      <c r="G397" s="0">
        <f>C397&amp;D397&amp;E397&amp;D397&amp;B397</f>
        <v/>
      </c>
      <c r="J397" s="0">
        <f>BN397</f>
        <v/>
      </c>
      <c r="K397" s="0" t="inlineStr">
        <is>
          <t xml:space="preserve">Herunwer </t>
        </is>
      </c>
      <c r="L397" s="0">
        <f>K397&amp;J397</f>
        <v/>
      </c>
      <c r="M397" s="0">
        <f>LEN(L397)</f>
        <v/>
      </c>
      <c r="N397" s="0" t="inlineStr">
        <is>
          <t xml:space="preserve">&lt;br&gt;100pcs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   </t>
        </is>
      </c>
      <c r="O397" s="2">
        <f>IF(ISNUMBER(SEARCH("&lt;br&gt;Size",SUBSTITUTE(TRIM(N397),"&lt;br&gt; ","&lt;br&gt;"))),LEFT(SUBSTITUTE(TRIM(N397),"&lt;br&gt; ","&lt;br&gt;"),SEARCH("&lt;br&gt;Size",SUBSTITUTE(TRIM(N397),"&lt;br&gt; ","&lt;br&gt;"))-1),SUBSTITUTE(TRIM(N397),"&lt;br&gt; ","&lt;br&gt;"))</f>
        <v/>
      </c>
      <c r="P397" s="2">
        <f>IF(ISNUMBER(SEARCH("Size&lt;br&gt;US",O397)),LEFT(O397,SEARCH("Size&lt;br&gt;US",O397)-1),O397)</f>
        <v/>
      </c>
      <c r="Q397" s="2">
        <f>SUBSTITUTE(P397,"&lt;br&gt;",CHAR(10))</f>
        <v/>
      </c>
      <c r="R397" s="2">
        <f>REPLACE(Q397,1,FIND(CHAR(10),Q397),)</f>
        <v/>
      </c>
      <c r="S397" s="3">
        <f>REPLACE(R397,1,FIND(CHAR(10),R397),)</f>
        <v/>
      </c>
      <c r="T397" s="3">
        <f>REPLACE(S397,1,FIND(CHAR(10),S397),)</f>
        <v/>
      </c>
      <c r="U397" s="3">
        <f>REPLACE(T397,1,FIND(CHAR(10),T397),)</f>
        <v/>
      </c>
      <c r="V397" s="3">
        <f>REPLACE(U397,1,FIND(CHAR(10),U397),)</f>
        <v/>
      </c>
      <c r="W397" s="3">
        <f>REPLACE(V397,1,FIND(CHAR(10),V397),)</f>
        <v/>
      </c>
      <c r="X397" s="3">
        <f>REPLACE(W397,1,FIND(CHAR(10),W397),)</f>
        <v/>
      </c>
      <c r="Y397" s="2">
        <f>K397&amp;"【Service】 If you have any questions, please feel free to contact us and we will answer your questions as soon as possible."</f>
        <v/>
      </c>
      <c r="Z397" s="3" t="inlineStr">
        <is>
          <t>best gift</t>
        </is>
      </c>
      <c r="AA397" s="3">
        <f>LEFT(S397,FIND(CHAR(10),S397)-1)</f>
        <v/>
      </c>
      <c r="AB397" s="2">
        <f>LEFT(T397,FIND(CHAR(10),T397)-1)</f>
        <v/>
      </c>
      <c r="AC397" s="2">
        <f>LEFT(U397,FIND(CHAR(10),U397)-1)</f>
        <v/>
      </c>
      <c r="AD397" s="2">
        <f>LEFT(V397,FIND(CHAR(10),V397)-1)</f>
        <v/>
      </c>
      <c r="AE397" s="2">
        <f>LEFT(W397,FIND(CHAR(10),W397)-1)</f>
        <v/>
      </c>
      <c r="AF397" s="0" t="inlineStr"/>
      <c r="AG397" s="0" t="inlineStr">
        <is>
          <t>ABC</t>
        </is>
      </c>
      <c r="AH397" s="0" t="inlineStr"/>
      <c r="AJ397" s="0" t="inlineStr"/>
      <c r="AK397" s="0" t="inlineStr"/>
      <c r="AL397" s="0" t="inlineStr">
        <is>
          <t>10</t>
        </is>
      </c>
      <c r="AM397" s="0" t="inlineStr">
        <is>
          <t>156</t>
        </is>
      </c>
      <c r="AN397" s="5" t="n">
        <v>0.34</v>
      </c>
      <c r="AO397" s="0" t="n">
        <v>19.99</v>
      </c>
      <c r="AP397" s="0" t="n">
        <v>7.88</v>
      </c>
      <c r="AQ397" s="0" t="n">
        <v>7.99</v>
      </c>
      <c r="AR397" s="0">
        <f>IF(VALUE(TRIM(AM397))&lt;=100,"202411999000529084",IF(VALUE(TRIM(AM397))&lt;=200,"202411999000529085",IF(VALUE(TRIM(AM397))&lt;=300,"202411999000529087",IF(VALUE(TRIM(AM397))&lt;=400,"202411999000529089",IF(VALUE(TRIM(AM397))&lt;=500,"202411999000529090",IF(VALUE(TRIM(AM397))&lt;=1000,"202411999000532718","202411999000536024"))))))</f>
        <v/>
      </c>
      <c r="AU397" s="0" t="inlineStr">
        <is>
          <t>正常</t>
        </is>
      </c>
      <c r="BA397" s="0" t="inlineStr">
        <is>
          <t>http://23.94.38.62/WWo1WG5mcWtGUkU3ZDRmQnBja3h4emxWRzFvUm1qQmdTZ05vSWZwNk9UTkVzOVg0OTZ5bmpnNXRrUlpFMVVsYjNnSVA5WDlSN01jPQ.jpg</t>
        </is>
      </c>
      <c r="BB397" s="0" t="inlineStr">
        <is>
          <t>http://23.94.38.62/YjdHZ3pQQjhqNHAvTzZmUVdJajF4Z1E4TnRydDQ2MS9HODNmT28xaFZmWmhkWVVBcmdDdjBjb3lFZ1VxbDAzN054ajk1Q0ZzTzZjPQ.jpg</t>
        </is>
      </c>
      <c r="BC397" s="0" t="inlineStr">
        <is>
          <t>http://23.94.38.62/UE0wYkZSR2czMFFreFM2SzRkbXMxWHdORVp6eTFrVkJZbEcrMEZ3SmdhOGd4UDlkWmIrVzYrRW84VlVmMnpocEtEeHVFc3p6QlU4PQ.jpg</t>
        </is>
      </c>
      <c r="BD397" s="0" t="inlineStr">
        <is>
          <t>http://23.94.38.62/UitkUDVOZS9DV2M0MDRFK2VaOUNUSWc0OTg4NlU4UWYzL28yUjVOa1o2NzNVWC9RVTkrUUVvQTFmWFFPY3hIbUtXWVJkWW93WHY0PQ.jpg</t>
        </is>
      </c>
      <c r="BE397" s="0" t="inlineStr">
        <is>
          <t>http://23.94.38.62/NjVHaDJDQTVmMTA3QUxFQy9jZkRIdGZJa3BzR1BoVy80cHZkRTJOUWdGU1IwdC9FejhNeGd1TXVISDNSTWZPdWoxUXgwTHo5aXdZPQ.jpg</t>
        </is>
      </c>
      <c r="BF397" s="0" t="n"/>
      <c r="BG397" s="0" t="n"/>
      <c r="BH397" s="0" t="n"/>
      <c r="BI397" s="0" t="n"/>
      <c r="BJ397" s="0" t="inlineStr">
        <is>
          <t>http://23.94.38.62/WFB6NUxxemNGeWtTRVdJSG5TNHFYemcwQUxOWG9GLzhyRi9ISURWbUZxRDlvaFJXT0Ird1dScStSQ1J1ZEE2bWdBR0hOQWVzNHlZPQ.jpg@100</t>
        </is>
      </c>
      <c r="BK397" s="0">
        <f>IF(ISBLANK(BJ397),BA397,BJ397)</f>
        <v/>
      </c>
      <c r="BL397" s="0" t="inlineStr">
        <is>
          <t>YJL71122773</t>
        </is>
      </c>
      <c r="BN397" s="0" t="inlineStr">
        <is>
          <t>100pcs 3D Nail Art Canes Stick Rods Polymer Stickers Decoration DIY</t>
        </is>
      </c>
      <c r="BO397" s="0" t="inlineStr">
        <is>
          <t>100 件装 3D 美甲手杖 棒棒 聚合物贴纸 装饰 DIY</t>
        </is>
      </c>
      <c r="BP397" s="0" t="inlineStr">
        <is>
          <t>一套100根软陶水果条</t>
        </is>
      </c>
      <c r="BQ397" s="0" t="inlineStr">
        <is>
          <t>A Set Of 100 Soft Clay Fruit Strips</t>
        </is>
      </c>
    </row>
    <row r="398" ht="50" customHeight="1" s="1">
      <c r="A398" s="0" t="inlineStr">
        <is>
          <t>LLW220224091</t>
        </is>
      </c>
      <c r="B398" s="0" t="inlineStr">
        <is>
          <t>Herunwer</t>
        </is>
      </c>
      <c r="C398" s="0" t="inlineStr">
        <is>
          <t>2WXX20250106</t>
        </is>
      </c>
      <c r="D398" s="0" t="inlineStr">
        <is>
          <t>-</t>
        </is>
      </c>
      <c r="E398" s="0" t="n"/>
      <c r="F398" s="0">
        <f>C398&amp;D398&amp;A398&amp;D398&amp;B398</f>
        <v/>
      </c>
      <c r="G398" s="0">
        <f>C398&amp;D398&amp;E398&amp;D398&amp;B398</f>
        <v/>
      </c>
      <c r="J398" s="0">
        <f>BN398</f>
        <v/>
      </c>
      <c r="K398" s="0" t="inlineStr">
        <is>
          <t xml:space="preserve">Herunwer </t>
        </is>
      </c>
      <c r="L398" s="0">
        <f>K398&amp;J398</f>
        <v/>
      </c>
      <c r="M398" s="0">
        <f>LEN(L398)</f>
        <v/>
      </c>
      <c r="N398" s="0" t="inlineStr">
        <is>
          <t>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t>
        </is>
      </c>
      <c r="O398" s="2">
        <f>IF(ISNUMBER(SEARCH("&lt;br&gt;Size",SUBSTITUTE(TRIM(N398),"&lt;br&gt; ","&lt;br&gt;"))),LEFT(SUBSTITUTE(TRIM(N398),"&lt;br&gt; ","&lt;br&gt;"),SEARCH("&lt;br&gt;Size",SUBSTITUTE(TRIM(N398),"&lt;br&gt; ","&lt;br&gt;"))-1),SUBSTITUTE(TRIM(N398),"&lt;br&gt; ","&lt;br&gt;"))</f>
        <v/>
      </c>
      <c r="P398" s="2">
        <f>IF(ISNUMBER(SEARCH("Size&lt;br&gt;US",O398)),LEFT(O398,SEARCH("Size&lt;br&gt;US",O398)-1),O398)</f>
        <v/>
      </c>
      <c r="Q398" s="2">
        <f>SUBSTITUTE(P398,"&lt;br&gt;",CHAR(10))</f>
        <v/>
      </c>
      <c r="R398" s="2">
        <f>REPLACE(Q398,1,FIND(CHAR(10),Q398),)</f>
        <v/>
      </c>
      <c r="S398" s="3">
        <f>REPLACE(R398,1,FIND(CHAR(10),R398),)</f>
        <v/>
      </c>
      <c r="T398" s="3">
        <f>REPLACE(S398,1,FIND(CHAR(10),S398),)</f>
        <v/>
      </c>
      <c r="U398" s="3">
        <f>REPLACE(T398,1,FIND(CHAR(10),T398),)</f>
        <v/>
      </c>
      <c r="V398" s="3">
        <f>REPLACE(U398,1,FIND(CHAR(10),U398),)</f>
        <v/>
      </c>
      <c r="W398" s="3">
        <f>REPLACE(V398,1,FIND(CHAR(10),V398),)</f>
        <v/>
      </c>
      <c r="X398" s="3">
        <f>REPLACE(W398,1,FIND(CHAR(10),W398),)</f>
        <v/>
      </c>
      <c r="Y398" s="2">
        <f>K398&amp;"【Service】 If you have any questions, please feel free to contact us and we will answer your questions as soon as possible."</f>
        <v/>
      </c>
      <c r="Z398" s="3" t="inlineStr">
        <is>
          <t>best gift</t>
        </is>
      </c>
      <c r="AA398" s="3">
        <f>LEFT(S398,FIND(CHAR(10),S398)-1)</f>
        <v/>
      </c>
      <c r="AB398" s="2">
        <f>LEFT(T398,FIND(CHAR(10),T398)-1)</f>
        <v/>
      </c>
      <c r="AC398" s="2">
        <f>LEFT(U398,FIND(CHAR(10),U398)-1)</f>
        <v/>
      </c>
      <c r="AD398" s="2">
        <f>LEFT(V398,FIND(CHAR(10),V398)-1)</f>
        <v/>
      </c>
      <c r="AE398" s="2">
        <f>LEFT(W398,FIND(CHAR(10),W398)-1)</f>
        <v/>
      </c>
      <c r="AF398" s="0" t="inlineStr">
        <is>
          <t>轻小件,纸箱,膏体,液体</t>
        </is>
      </c>
      <c r="AG398" s="0" t="inlineStr">
        <is>
          <t>Multicolor</t>
        </is>
      </c>
      <c r="AH398" s="0" t="inlineStr">
        <is>
          <t>One Size</t>
        </is>
      </c>
      <c r="AJ398" s="0" t="inlineStr">
        <is>
          <t>Plastic</t>
        </is>
      </c>
      <c r="AK398" s="0" t="inlineStr">
        <is>
          <t>塑料</t>
        </is>
      </c>
      <c r="AL398" s="0" t="inlineStr">
        <is>
          <t>1</t>
        </is>
      </c>
      <c r="AM398" s="0" t="inlineStr">
        <is>
          <t>20</t>
        </is>
      </c>
      <c r="AN398" s="5" t="n">
        <v>0.04</v>
      </c>
      <c r="AO398" s="0" t="n">
        <v>11.99</v>
      </c>
      <c r="AP398" s="0" t="n">
        <v>4.69</v>
      </c>
      <c r="AQ398" s="0" t="n">
        <v>4.99</v>
      </c>
      <c r="AR398" s="0">
        <f>IF(VALUE(TRIM(AM398))&lt;=100,"202411999000529084",IF(VALUE(TRIM(AM398))&lt;=200,"202411999000529085",IF(VALUE(TRIM(AM398))&lt;=300,"202411999000529087",IF(VALUE(TRIM(AM398))&lt;=400,"202411999000529089",IF(VALUE(TRIM(AM398))&lt;=500,"202411999000529090",IF(VALUE(TRIM(AM398))&lt;=1000,"202411999000532718","202411999000536024"))))))</f>
        <v/>
      </c>
      <c r="AU398" s="0" t="inlineStr">
        <is>
          <t>正常</t>
        </is>
      </c>
      <c r="BA398" s="0" t="inlineStr">
        <is>
          <t>http://23.94.38.62/UUhpNnQvTUQ4NVNuT1N2M1A4RWFIMXl2OG9kL1lhMlV2Q2lDUDNjSzVkYm9ZVmR0amQzUWFFRXRZL1ZJazhiTkJ0OXNJTXhZRVJNPQ.jpg</t>
        </is>
      </c>
      <c r="BB398" s="0" t="inlineStr">
        <is>
          <t>http://23.94.38.62/d3BGTG9qUStzNEVQcWJRTTBGWXNZQ3pqdk9EdHRqNklsdk9yMzA2djlCUEdldmFtZG5qdFJIVkxmVExPRktsWHI5M3AyMXVwTHVNPQ.jpg</t>
        </is>
      </c>
      <c r="BC398" s="0" t="inlineStr">
        <is>
          <t>http://23.94.38.62/RG5hNzZzOEs0MWFJbmZ1VnBocW1sUHppdURXR1BwUTJSTzlybERhcU9LZzIreSt1TTh2OEs2Q3h0T3VUaWhhOW1HTTIyU0ovOVl3PQ.jpg</t>
        </is>
      </c>
      <c r="BD398" s="0" t="inlineStr">
        <is>
          <t>http://23.94.38.62/c3Nvc0JVYUIrek5PNlZNa0NJRTVhbzgzb0U4TE13N09oWjcrSUtHUEdldytFK0M4VnR0WTREb1VMZitkd2NjNS9kamRHNjZqVkFNPQ.jpg</t>
        </is>
      </c>
      <c r="BE398" s="0" t="inlineStr">
        <is>
          <t>http://23.94.38.62/Y3hXeFZLaTFMQWNGMzdIL2FDVk9xNjBleHJ5OTlmQitZNy9OM2pBalpJWVlmbHlUOEI3TGNzNHVXZS9rMCs5MEpOT0VLSElINWI4PQ.jpg</t>
        </is>
      </c>
      <c r="BF398" s="0" t="inlineStr">
        <is>
          <t>http://23.94.38.62/NC80QUN5SWplb2VjVCt2UVF0NFpycjg1VGY3RVk4U0Q3RDNOQWFpSjdVakhxMmVmcFNUdjBRTVRlaEd0RkFGNmt3enlBOERmYzFBPQ.jpg</t>
        </is>
      </c>
      <c r="BG398" s="0" t="inlineStr">
        <is>
          <t>http://23.94.38.62/aVdLRVFBaUhvb0EzUHZ5eHhNU3cyNk80THVUK2FmNEVXZkNnTnl4YU5WVURJTGpFU3hEdXNuTGptKy9aa2c4VG5yaHlaSkRoR0V3PQ.jpg</t>
        </is>
      </c>
      <c r="BH398" s="0" t="inlineStr">
        <is>
          <t>http://23.94.38.62/QXg2SFdRRXBmeU82a2dReXN1S3NhWDZkSUt2YVVlWGlybHZoaVRSSmtRcEllb1B5WXZ1VVJ4WkQycGw3ditocFdCTnc1Zlk1UUlrPQ.jpg</t>
        </is>
      </c>
      <c r="BI398" s="0" t="n"/>
      <c r="BJ398" s="0" t="inlineStr">
        <is>
          <t>http://23.94.38.62/djFqZXQrWmFSNzBqWVVXSjBqS2hJVVNNeW9ndUVKNWJQNnFxbnRMU09FOTZHN3pHRkpuamE1MEtYaXRDaWlSLzRoZ1Fnbm0vMmRVPQ.jpg@100</t>
        </is>
      </c>
      <c r="BK398" s="0">
        <f>IF(ISBLANK(BJ398),BA398,BJ398)</f>
        <v/>
      </c>
      <c r="BL398" s="0" t="inlineStr">
        <is>
          <t>LLW220224091</t>
        </is>
      </c>
      <c r="BN398" s="0" t="inlineStr">
        <is>
          <t>Naturally Wash Black And Cover White Beard And Beard And Moisturizing Lotion15ml</t>
        </is>
      </c>
      <c r="BO398" s="0" t="inlineStr">
        <is>
          <t>自然洗黑遮白胡须胡须滋润乳液15ml</t>
        </is>
      </c>
      <c r="BP398" s="0" t="inlineStr">
        <is>
          <t>sevich植物胡须洗黑遮盖白发自然黑胡子润黑露</t>
        </is>
      </c>
      <c r="BQ398" s="0" t="inlineStr">
        <is>
          <t>Sevich Plant Beard Wash Black Cover White Hair Natural Black Beard Moisturizing Black Lotion</t>
        </is>
      </c>
    </row>
    <row r="399" ht="50" customHeight="1" s="1">
      <c r="A399" s="0" t="inlineStr">
        <is>
          <t>LWF241108003</t>
        </is>
      </c>
      <c r="B399" s="0" t="inlineStr">
        <is>
          <t>Herunwer</t>
        </is>
      </c>
      <c r="C399" s="0" t="inlineStr">
        <is>
          <t>2WXX20250106</t>
        </is>
      </c>
      <c r="D399" s="0" t="inlineStr">
        <is>
          <t>-</t>
        </is>
      </c>
      <c r="F399" s="0">
        <f>C399&amp;D399&amp;A399&amp;D399&amp;B399</f>
        <v/>
      </c>
      <c r="G399" s="0">
        <f>C399&amp;D399&amp;E399&amp;D399&amp;B399</f>
        <v/>
      </c>
      <c r="J399" s="0">
        <f>BN399</f>
        <v/>
      </c>
      <c r="K399" s="0" t="inlineStr">
        <is>
          <t xml:space="preserve">Herunwer </t>
        </is>
      </c>
      <c r="L399" s="0">
        <f>K399&amp;J399</f>
        <v/>
      </c>
      <c r="M399" s="0">
        <f>LEN(L399)</f>
        <v/>
      </c>
      <c r="N399" s="0" t="inlineStr">
        <is>
          <t>Christmas Bracelet Christmas Tree Gift Cute Bracelet Santa Claus Holiday New Jewelry Essentiales Seasonales Accessories For Festivals&lt;br&gt;Features:&lt;br&gt;Product name:  Alloy holiday jewelry&lt;br&gt; 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t>
        </is>
      </c>
      <c r="O399" s="2">
        <f>IF(ISNUMBER(SEARCH("&lt;br&gt;Size",SUBSTITUTE(TRIM(N399),"&lt;br&gt; ","&lt;br&gt;"))),LEFT(SUBSTITUTE(TRIM(N399),"&lt;br&gt; ","&lt;br&gt;"),SEARCH("&lt;br&gt;Size",SUBSTITUTE(TRIM(N399),"&lt;br&gt; ","&lt;br&gt;"))-1),SUBSTITUTE(TRIM(N399),"&lt;br&gt; ","&lt;br&gt;"))</f>
        <v/>
      </c>
      <c r="P399" s="2">
        <f>IF(ISNUMBER(SEARCH("Size&lt;br&gt;US",O399)),LEFT(O399,SEARCH("Size&lt;br&gt;US",O399)-1),O399)</f>
        <v/>
      </c>
      <c r="Q399" s="2">
        <f>SUBSTITUTE(P399,"&lt;br&gt;",CHAR(10))</f>
        <v/>
      </c>
      <c r="R399" s="2">
        <f>REPLACE(Q399,1,FIND(CHAR(10),Q399),)</f>
        <v/>
      </c>
      <c r="S399" s="3">
        <f>REPLACE(R399,1,FIND(CHAR(10),R399),)</f>
        <v/>
      </c>
      <c r="T399" s="3">
        <f>REPLACE(S399,1,FIND(CHAR(10),S399),)</f>
        <v/>
      </c>
      <c r="U399" s="3">
        <f>REPLACE(T399,1,FIND(CHAR(10),T399),)</f>
        <v/>
      </c>
      <c r="V399" s="3">
        <f>REPLACE(U399,1,FIND(CHAR(10),U399),)</f>
        <v/>
      </c>
      <c r="W399" s="3">
        <f>REPLACE(V399,1,FIND(CHAR(10),V399),)</f>
        <v/>
      </c>
      <c r="X399" s="3">
        <f>REPLACE(W399,1,FIND(CHAR(10),W399),)</f>
        <v/>
      </c>
      <c r="Y399" s="2">
        <f>K399&amp;"【Service】 If you have any questions, please feel free to contact us and we will answer your questions as soon as possible."</f>
        <v/>
      </c>
      <c r="Z399" s="3" t="inlineStr">
        <is>
          <t>best gift</t>
        </is>
      </c>
      <c r="AA399" s="3">
        <f>LEFT(S399,FIND(CHAR(10),S399)-1)</f>
        <v/>
      </c>
      <c r="AB399" s="2">
        <f>LEFT(T399,FIND(CHAR(10),T399)-1)</f>
        <v/>
      </c>
      <c r="AC399" s="2">
        <f>LEFT(U399,FIND(CHAR(10),U399)-1)</f>
        <v/>
      </c>
      <c r="AD399" s="2">
        <f>LEFT(V399,FIND(CHAR(10),V399)-1)</f>
        <v/>
      </c>
      <c r="AE399" s="2">
        <f>LEFT(W399,FIND(CHAR(10),W399)-1)</f>
        <v/>
      </c>
      <c r="AF399" s="0" t="inlineStr">
        <is>
          <t>圣诞节产品,信封件-DE2,信封件-FR,信封件-JP</t>
        </is>
      </c>
      <c r="AG399" s="0" t="inlineStr">
        <is>
          <t>Multicolor</t>
        </is>
      </c>
      <c r="AH399" s="0" t="inlineStr">
        <is>
          <t>14x13x3cm</t>
        </is>
      </c>
      <c r="AJ399" s="0" t="inlineStr">
        <is>
          <t>alloy</t>
        </is>
      </c>
      <c r="AK399" s="0" t="inlineStr">
        <is>
          <t>锌合金</t>
        </is>
      </c>
      <c r="AL399" s="0" t="inlineStr">
        <is>
          <t>16.2</t>
        </is>
      </c>
      <c r="AM399" s="0" t="inlineStr">
        <is>
          <t>45</t>
        </is>
      </c>
      <c r="AN399" s="5" t="n">
        <v>0.1</v>
      </c>
      <c r="AO399" s="0" t="n">
        <v>19.99</v>
      </c>
      <c r="AP399" s="0" t="n">
        <v>7.88</v>
      </c>
      <c r="AQ399" s="0" t="n">
        <v>7.99</v>
      </c>
      <c r="AR399" s="0">
        <f>IF(VALUE(TRIM(AM399))&lt;=100,"202411999000529084",IF(VALUE(TRIM(AM399))&lt;=200,"202411999000529085",IF(VALUE(TRIM(AM399))&lt;=300,"202411999000529087",IF(VALUE(TRIM(AM399))&lt;=400,"202411999000529089",IF(VALUE(TRIM(AM399))&lt;=500,"202411999000529090",IF(VALUE(TRIM(AM399))&lt;=1000,"202411999000532718","202411999000536024"))))))</f>
        <v/>
      </c>
      <c r="AU399" s="0" t="inlineStr">
        <is>
          <t>正常</t>
        </is>
      </c>
      <c r="BA399" s="0" t="inlineStr">
        <is>
          <t>http://23.94.38.62/dGNZWm5nRTJQVUUwN3Jyb0pFRmF6aDB3Nlg1SzZPc3Q0UkxlODVsSysrNXNlQWEyeVJnNENTZmlTMExzZDlIV3dpV0Y4UHdzZnVvPQ.jpg</t>
        </is>
      </c>
      <c r="BB399" s="0" t="inlineStr">
        <is>
          <t>http://23.94.38.62/OVdyNHRCM0NxbG5WNXJsd3lJd2ZCc2QzRU5RRmRRYXQxRllHenpVcDhWalZibnF0Q1NCOVBGZmhVZC90dkhsbjlmTU1uQURZTHVJPQ.jpg</t>
        </is>
      </c>
      <c r="BC399" s="0" t="inlineStr">
        <is>
          <t>http://23.94.38.62/azkzRUUzOW80TVVpK0kzNkFvL1g0Nzl0Q0NXb2d3MU56MW80VVJSRUNRaXU5WG9JMkNxaFpqVTlxT1hERzNHc2NZVlBQVU9UVU9zPQ.jpg</t>
        </is>
      </c>
      <c r="BD399" s="0" t="inlineStr">
        <is>
          <t>http://23.94.38.62/Q3Z0RHUxSEt5dFRsOTVJMkt4UUlIa2xBMWp6b2czTkYzbGExcjZieS9ZNTZPcFlBT2N1clQ0clhzMUl6Uklna3pDWlhJa21RbG44PQ.jpg</t>
        </is>
      </c>
      <c r="BE399" s="0" t="inlineStr">
        <is>
          <t>http://23.94.38.62/MXg1N3FNR3JuT0svWHh1K1VnZWI4SHNhL1ZLbUpsbHlqZXNIcGE5cjFhdXBrck4xV29GYmhmMHFzYitWMGMvZ0dxL1J3QjZ0QzJ3PQ.jpg</t>
        </is>
      </c>
      <c r="BF399" s="0" t="inlineStr">
        <is>
          <t>http://23.94.38.62/T1YwZU1IeWRYUGxRYStkQU1kQVRrNjVobm0zNGNoYlk3NGJ3a3RSZGw5Yy9yQjJBVTN1QzBJODY2aXpsOUhveDZDZXBwZG1jUGtZPQ.jpg</t>
        </is>
      </c>
      <c r="BG399" s="0" t="n"/>
      <c r="BH399" s="0" t="n"/>
      <c r="BI399" s="0" t="n"/>
      <c r="BJ399" s="0" t="inlineStr">
        <is>
          <t>http://23.94.38.62/blJOKytJaTkvbjR0M3ZjTXRzT2IyWHJRbWVNOVZ5Z25RZi92TkNqZDQrN281YXJxc0t3SHh4TXd4WkN3ZXRQb3pnZWdJcm9nUk5JPQ.jpg@100</t>
        </is>
      </c>
      <c r="BK399" s="0">
        <f>IF(ISBLANK(BJ399),BA399,BJ399)</f>
        <v/>
      </c>
      <c r="BL399" s="0" t="inlineStr">
        <is>
          <t>LWF241108003</t>
        </is>
      </c>
      <c r="BN399" s="0" t="inlineStr">
        <is>
          <t>Christmas Bracelet Christmas Tree Gift Cute Bracelet Santa Claus Holiday New Jewelry Essentiales Seasonales Accessories For Festivals</t>
        </is>
      </c>
      <c r="BO399" s="0" t="inlineStr">
        <is>
          <t>圣诞手链圣诞树礼物可爱手链圣诞老人节日新款珠宝季节性必备饰品节日配饰</t>
        </is>
      </c>
      <c r="BP399" s="0" t="inlineStr">
        <is>
          <t>圣诞节手镯手链圣诞树礼物可爱手链圣诞老人节日新 款首饰</t>
        </is>
      </c>
      <c r="BQ399" s="0" t="inlineStr">
        <is>
          <t>Christmas Bracelet Bracelet Christmas Tree Gift Cute Bracelet Santa Claus Holiday New Jewelry</t>
        </is>
      </c>
    </row>
    <row r="400" ht="50" customHeight="1" s="1">
      <c r="A400" s="0" t="inlineStr">
        <is>
          <t>LWF241104004</t>
        </is>
      </c>
      <c r="B400" s="0" t="inlineStr">
        <is>
          <t>Herunwer</t>
        </is>
      </c>
      <c r="C400" s="0" t="inlineStr">
        <is>
          <t>2WXX20250106</t>
        </is>
      </c>
      <c r="D400" s="0" t="inlineStr">
        <is>
          <t>-</t>
        </is>
      </c>
      <c r="E400" s="0" t="n"/>
      <c r="F400" s="0">
        <f>C400&amp;D400&amp;A400&amp;D400&amp;B400</f>
        <v/>
      </c>
      <c r="G400" s="0">
        <f>C400&amp;D400&amp;E400&amp;D400&amp;B400</f>
        <v/>
      </c>
      <c r="J400" s="0">
        <f>BN400</f>
        <v/>
      </c>
      <c r="K400" s="0" t="inlineStr">
        <is>
          <t xml:space="preserve">Herunwer </t>
        </is>
      </c>
      <c r="L400" s="0">
        <f>K400&amp;J400</f>
        <v/>
      </c>
      <c r="M400" s="0">
        <f>LEN(L400)</f>
        <v/>
      </c>
      <c r="N400" s="0" t="inlineStr">
        <is>
          <t>Christmas Tree Earrings New Yearn Tree Earrings For Women Clear And Versatile Drip Oil Earrings Fashionable Korean Version Small Red&lt;br&gt;Features:&lt;br&gt;Product name:Holiday earrings&lt;br&gt; 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t>
        </is>
      </c>
      <c r="O400" s="2">
        <f>IF(ISNUMBER(SEARCH("&lt;br&gt;Size",SUBSTITUTE(TRIM(N400),"&lt;br&gt; ","&lt;br&gt;"))),LEFT(SUBSTITUTE(TRIM(N400),"&lt;br&gt; ","&lt;br&gt;"),SEARCH("&lt;br&gt;Size",SUBSTITUTE(TRIM(N400),"&lt;br&gt; ","&lt;br&gt;"))-1),SUBSTITUTE(TRIM(N400),"&lt;br&gt; ","&lt;br&gt;"))</f>
        <v/>
      </c>
      <c r="P400" s="2">
        <f>IF(ISNUMBER(SEARCH("Size&lt;br&gt;US",O400)),LEFT(O400,SEARCH("Size&lt;br&gt;US",O400)-1),O400)</f>
        <v/>
      </c>
      <c r="Q400" s="2">
        <f>SUBSTITUTE(P400,"&lt;br&gt;",CHAR(10))</f>
        <v/>
      </c>
      <c r="R400" s="2">
        <f>REPLACE(Q400,1,FIND(CHAR(10),Q400),)</f>
        <v/>
      </c>
      <c r="S400" s="3">
        <f>REPLACE(R400,1,FIND(CHAR(10),R400),)</f>
        <v/>
      </c>
      <c r="T400" s="3">
        <f>REPLACE(S400,1,FIND(CHAR(10),S400),)</f>
        <v/>
      </c>
      <c r="U400" s="3">
        <f>REPLACE(T400,1,FIND(CHAR(10),T400),)</f>
        <v/>
      </c>
      <c r="V400" s="3">
        <f>REPLACE(U400,1,FIND(CHAR(10),U400),)</f>
        <v/>
      </c>
      <c r="W400" s="3">
        <f>REPLACE(V400,1,FIND(CHAR(10),V400),)</f>
        <v/>
      </c>
      <c r="X400" s="3">
        <f>REPLACE(W400,1,FIND(CHAR(10),W400),)</f>
        <v/>
      </c>
      <c r="Y400" s="2">
        <f>K400&amp;"【Service】 If you have any questions, please feel free to contact us and we will answer your questions as soon as possible."</f>
        <v/>
      </c>
      <c r="Z400" s="3" t="inlineStr">
        <is>
          <t>best gift</t>
        </is>
      </c>
      <c r="AA400" s="3">
        <f>LEFT(S400,FIND(CHAR(10),S400)-1)</f>
        <v/>
      </c>
      <c r="AB400" s="2">
        <f>LEFT(T400,FIND(CHAR(10),T400)-1)</f>
        <v/>
      </c>
      <c r="AC400" s="2">
        <f>LEFT(U400,FIND(CHAR(10),U400)-1)</f>
        <v/>
      </c>
      <c r="AD400" s="2">
        <f>LEFT(V400,FIND(CHAR(10),V400)-1)</f>
        <v/>
      </c>
      <c r="AE400" s="2">
        <f>LEFT(W400,FIND(CHAR(10),W400)-1)</f>
        <v/>
      </c>
      <c r="AF400" s="0" t="inlineStr">
        <is>
          <t>圣诞节产品,信封件-US.UK.DE,信封件-US,信封件-FR,信封件-JP</t>
        </is>
      </c>
      <c r="AG400" s="0" t="inlineStr">
        <is>
          <t>Red</t>
        </is>
      </c>
      <c r="AH400" s="0" t="inlineStr">
        <is>
          <t>6x4x1cm</t>
        </is>
      </c>
      <c r="AJ400" s="0" t="inlineStr">
        <is>
          <t>copper</t>
        </is>
      </c>
      <c r="AK400" s="0" t="inlineStr">
        <is>
          <t>铜</t>
        </is>
      </c>
      <c r="AL400" s="0" t="inlineStr">
        <is>
          <t>3.7</t>
        </is>
      </c>
      <c r="AM400" s="0" t="inlineStr">
        <is>
          <t>5</t>
        </is>
      </c>
      <c r="AN400" s="5" t="n">
        <v>0.01</v>
      </c>
      <c r="AO400" s="0" t="n">
        <v>12.99</v>
      </c>
      <c r="AP400" s="0" t="n">
        <v>5.24</v>
      </c>
      <c r="AQ400" s="0" t="n">
        <v>4.99</v>
      </c>
      <c r="AR400" s="0">
        <f>IF(VALUE(TRIM(AM400))&lt;=100,"202411999000529084",IF(VALUE(TRIM(AM400))&lt;=200,"202411999000529085",IF(VALUE(TRIM(AM400))&lt;=300,"202411999000529087",IF(VALUE(TRIM(AM400))&lt;=400,"202411999000529089",IF(VALUE(TRIM(AM400))&lt;=500,"202411999000529090",IF(VALUE(TRIM(AM400))&lt;=1000,"202411999000532718","202411999000536024"))))))</f>
        <v/>
      </c>
      <c r="AU400" s="0" t="inlineStr">
        <is>
          <t>正常</t>
        </is>
      </c>
      <c r="BA400" s="0" t="inlineStr">
        <is>
          <t>http://23.94.38.62/bHpKcnV4dGlnNGdsNG1Ia3BLeXM2T0EvR0wycnpXaktncDRNKytTN2JWVzNCbXlqa3REVC9Bd1FXMEg5OTYveWNEeDZneUkrUUJJPQ.jpg</t>
        </is>
      </c>
      <c r="BB400" s="0" t="inlineStr">
        <is>
          <t>http://23.94.38.62/WXJEaG1KYUlyaFYxL3phc0N2aUZ6cXZlTVAzQnB0SFJiU2g3K3NCUVdvL1RzS3RMbUhLTEl5bVZ3cnZCRWJFcGRIMmM1d3FiNEVZPQ.jpg</t>
        </is>
      </c>
      <c r="BC400" s="0" t="inlineStr">
        <is>
          <t>http://23.94.38.62/c3RZem5OWFJCVVgwYnp4OHh5NE5hb0hlN3VFQzcvN0M1UW45bzJSZmw4R2RrVzd4eW5CZzV5WnYvNkp5L0NGWnBqMXpRTjlXNzFzPQ.jpg</t>
        </is>
      </c>
      <c r="BD400" s="0" t="inlineStr">
        <is>
          <t>http://23.94.38.62/a1BjOCt3TXFTR1hqQXhOdmd5YXNxaGZuaG9wL3ZWd2RWRkE1bmVVN2pRUkxmQWo4eTVpNldBUUhGeEVUVThBNmtLekdjejl5UElRPQ.jpg</t>
        </is>
      </c>
      <c r="BE400" s="0" t="inlineStr">
        <is>
          <t>http://23.94.38.62/OHJCZzJ0RjZqaXVsR3QrQmtpWS9JWEx2VGx1eUdORHBtTmFQUjBMZ2xpaSsyOEVlY2dFWVZrK2FUWmJlOEo1OXRyME9KZE03TEFFPQ.jpg</t>
        </is>
      </c>
      <c r="BF400" s="0" t="inlineStr">
        <is>
          <t>http://23.94.38.62/dExsWVV0Vk53VGFaZUpwYy9IYnpKTjhMNjFBRmpTNlhVQ05OdmhEdHNkcXg1OW9VWWRhWHo5TWxYWEV0eHhhS09Hd0IveTlKTkk4PQ.jpg</t>
        </is>
      </c>
      <c r="BG400" s="0" t="n"/>
      <c r="BH400" s="0" t="n"/>
      <c r="BI400" s="0" t="n"/>
      <c r="BJ400" s="0" t="inlineStr">
        <is>
          <t>http://23.94.38.62/UzcxVGxUSVNJclBCUG1OR2VaMkd4MjlVR2JVbllmTk1sYUQyL0FNUk4vTzY3S0NydlFMdk9mRnh4R0s4RnErcDBtS3dxM0hkV3lVPQ.jpg@100</t>
        </is>
      </c>
      <c r="BK400" s="0">
        <f>IF(ISBLANK(BJ400),BA400,BJ400)</f>
        <v/>
      </c>
      <c r="BL400" s="0" t="inlineStr">
        <is>
          <t>LWF241104004</t>
        </is>
      </c>
      <c r="BN400" s="0" t="inlineStr">
        <is>
          <t>Christmas Tree Earrings New Yearn Tree Earrings For Women Clear And Versatile Drip Oil Earrings Fashionable Korean Version Small Red</t>
        </is>
      </c>
      <c r="BO400" s="0" t="inlineStr">
        <is>
          <t>圣诞树耳环 新年树耳环 女士透明百搭滴油耳环 时尚韩版小红</t>
        </is>
      </c>
      <c r="BP400" s="0" t="inlineStr">
        <is>
          <t>圣诞树耳钉新款松树耳钉女简约百搭滴油耳饰时尚韩版小巧红色</t>
        </is>
      </c>
      <c r="BQ400" s="0" t="inlineStr">
        <is>
          <t>Christmas Tree Earrings New Pine Earrings Women'S Simple And Versatile Oil Drop Earrings Fashionable Korean Version Small Red</t>
        </is>
      </c>
    </row>
    <row r="401" ht="50" customHeight="1" s="1">
      <c r="A401" s="0" t="inlineStr">
        <is>
          <t>WKL241107007</t>
        </is>
      </c>
      <c r="B401" s="0" t="inlineStr">
        <is>
          <t>Herunwer</t>
        </is>
      </c>
      <c r="C401" s="0" t="inlineStr">
        <is>
          <t>2WXX20250106</t>
        </is>
      </c>
      <c r="D401" s="0" t="inlineStr">
        <is>
          <t>-</t>
        </is>
      </c>
      <c r="E401" s="0" t="n"/>
      <c r="F401" s="0">
        <f>C401&amp;D401&amp;A401&amp;D401&amp;B401</f>
        <v/>
      </c>
      <c r="G401" s="0">
        <f>C401&amp;D401&amp;E401&amp;D401&amp;B401</f>
        <v/>
      </c>
      <c r="J401" s="0">
        <f>BN401</f>
        <v/>
      </c>
      <c r="K401" s="0" t="inlineStr">
        <is>
          <t xml:space="preserve">Herunwer </t>
        </is>
      </c>
      <c r="L401" s="0">
        <f>K401&amp;J401</f>
        <v/>
      </c>
      <c r="M401" s="0">
        <f>LEN(L401)</f>
        <v/>
      </c>
      <c r="N401"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 * 1 * 0.3cm/1.18 * 0.39 * 0.1inch&lt;br&gt; Package size: 5.5 * 2.5 * 0.5cm/2.17 * 0.98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1" s="2">
        <f>IF(ISNUMBER(SEARCH("&lt;br&gt;Size",SUBSTITUTE(TRIM(N401),"&lt;br&gt; ","&lt;br&gt;"))),LEFT(SUBSTITUTE(TRIM(N401),"&lt;br&gt; ","&lt;br&gt;"),SEARCH("&lt;br&gt;Size",SUBSTITUTE(TRIM(N401),"&lt;br&gt; ","&lt;br&gt;"))-1),SUBSTITUTE(TRIM(N401),"&lt;br&gt; ","&lt;br&gt;"))</f>
        <v/>
      </c>
      <c r="P401" s="2">
        <f>IF(ISNUMBER(SEARCH("Size&lt;br&gt;US",O401)),LEFT(O401,SEARCH("Size&lt;br&gt;US",O401)-1),O401)</f>
        <v/>
      </c>
      <c r="Q401" s="2">
        <f>SUBSTITUTE(P401,"&lt;br&gt;",CHAR(10))</f>
        <v/>
      </c>
      <c r="R401" s="2">
        <f>REPLACE(Q401,1,FIND(CHAR(10),Q401),)</f>
        <v/>
      </c>
      <c r="S401" s="3">
        <f>REPLACE(R401,1,FIND(CHAR(10),R401),)</f>
        <v/>
      </c>
      <c r="T401" s="3">
        <f>REPLACE(S401,1,FIND(CHAR(10),S401),)</f>
        <v/>
      </c>
      <c r="U401" s="3">
        <f>REPLACE(T401,1,FIND(CHAR(10),T401),)</f>
        <v/>
      </c>
      <c r="V401" s="3">
        <f>REPLACE(U401,1,FIND(CHAR(10),U401),)</f>
        <v/>
      </c>
      <c r="W401" s="3">
        <f>REPLACE(V401,1,FIND(CHAR(10),V401),)</f>
        <v/>
      </c>
      <c r="X401" s="3">
        <f>REPLACE(W401,1,FIND(CHAR(10),W401),)</f>
        <v/>
      </c>
      <c r="Y401" s="2">
        <f>K401&amp;"【Service】 If you have any questions, please feel free to contact us and we will answer your questions as soon as possible."</f>
        <v/>
      </c>
      <c r="Z401" s="3" t="inlineStr">
        <is>
          <t>best gift</t>
        </is>
      </c>
      <c r="AA401" s="3">
        <f>LEFT(S401,FIND(CHAR(10),S401)-1)</f>
        <v/>
      </c>
      <c r="AB401" s="2">
        <f>LEFT(T401,FIND(CHAR(10),T401)-1)</f>
        <v/>
      </c>
      <c r="AC401" s="2">
        <f>LEFT(U401,FIND(CHAR(10),U401)-1)</f>
        <v/>
      </c>
      <c r="AD401" s="2">
        <f>LEFT(V401,FIND(CHAR(10),V401)-1)</f>
        <v/>
      </c>
      <c r="AE401" s="2">
        <f>LEFT(W401,FIND(CHAR(10),W401)-1)</f>
        <v/>
      </c>
      <c r="AF401" s="0" t="inlineStr">
        <is>
          <t>圣诞节产品,信封件-US.UK.DE,信封件-US,信封件-FR,信封件-JP</t>
        </is>
      </c>
      <c r="AG401" s="0" t="inlineStr">
        <is>
          <t>Red</t>
        </is>
      </c>
      <c r="AH401" s="0" t="inlineStr">
        <is>
          <t>Free Size</t>
        </is>
      </c>
      <c r="AJ401" s="0" t="inlineStr">
        <is>
          <t>Plastic</t>
        </is>
      </c>
      <c r="AK401" s="0" t="inlineStr">
        <is>
          <t>塑料</t>
        </is>
      </c>
      <c r="AL401" s="0" t="inlineStr">
        <is>
          <t>2.4</t>
        </is>
      </c>
      <c r="AM401" s="0" t="inlineStr">
        <is>
          <t>10</t>
        </is>
      </c>
      <c r="AN401" s="5" t="n">
        <v>0.02</v>
      </c>
      <c r="AO401" s="0" t="n">
        <v>11.99</v>
      </c>
      <c r="AP401" s="0" t="n">
        <v>4.98</v>
      </c>
      <c r="AQ401" s="0" t="n">
        <v>4.99</v>
      </c>
      <c r="AR401" s="0">
        <f>IF(VALUE(TRIM(AM401))&lt;=100,"202411999000529084",IF(VALUE(TRIM(AM401))&lt;=200,"202411999000529085",IF(VALUE(TRIM(AM401))&lt;=300,"202411999000529087",IF(VALUE(TRIM(AM401))&lt;=400,"202411999000529089",IF(VALUE(TRIM(AM401))&lt;=500,"202411999000529090",IF(VALUE(TRIM(AM401))&lt;=1000,"202411999000532718","202411999000536024"))))))</f>
        <v/>
      </c>
      <c r="AU401" s="0" t="inlineStr">
        <is>
          <t>正常</t>
        </is>
      </c>
      <c r="BA401" s="0" t="inlineStr">
        <is>
          <t>http://23.94.38.62/dTI0MWhVRnZ2MzF3OUJ5MkVxc0kvL3RuWmdlZXlwYjdoWHUyZmRWS24xaStHTVVIbWQyY1dYcHVXNEMrVjFNM1MwallIbE96RGZvPQ.jpg</t>
        </is>
      </c>
      <c r="BB401" s="0" t="inlineStr">
        <is>
          <t>http://23.94.38.62/c29UK1E0eHdEVWdFRHlJYXRnZVJYR3lrMDZwbkM4OHFrQ29uRk5kd0R4a3JMYVYyRmtlazU1YzZDMWFRUDA3blUzMmlDYjVNZXRnPQ.jpg</t>
        </is>
      </c>
      <c r="BC401" s="0" t="inlineStr">
        <is>
          <t>http://23.94.38.62/a3hOdHE5cElTd2hPc1FSd2lDd0dWanozNUhlbDhURjZxc0YrSENNdVlqQlA2RmlwR3BVVUpGbDdkZ29tcWQyWTlHTGV2R0NrUUZNPQ.jpg</t>
        </is>
      </c>
      <c r="BD401" s="0" t="inlineStr">
        <is>
          <t>http://23.94.38.62/TnpQRzFnc0Q4ZHExdGFpL20zZVpncWNjNTlaRlFHMWNoOXZLNWxGNnM4cWIzUllGOVNQd201cFptREJ6Y0REK1ZnMXYrS2ZkbENzPQ.jpg</t>
        </is>
      </c>
      <c r="BE401" s="0" t="inlineStr">
        <is>
          <t>http://23.94.38.62/Q0NFcDZXVUFRb2x6UW9LVTNBZzV5OGVlSVgxK1Fka2dFamF4cXMvNUtvUzYydXhZSXh2R1BjNHQwUDVaa1BaSFBwKzlTUzhDaWJBPQ.jpg</t>
        </is>
      </c>
      <c r="BF401" s="0" t="inlineStr">
        <is>
          <t>http://23.94.38.62/TXV5dEtlMCs3eGUyRzJGL3l0NU0wY1ZZcWJnMW16U0NIL1pCWEtrYWhmTDdxRUh5UnRLQ2k5dnIwcXpBYTRrelpOeGw2NEVNV1N3PQ.jpg</t>
        </is>
      </c>
      <c r="BG401" s="0" t="n"/>
      <c r="BH401" s="0" t="n"/>
      <c r="BI401" s="0" t="n"/>
      <c r="BJ401" s="0" t="inlineStr">
        <is>
          <t>http://23.94.38.62/RHBaN1YvS25vR0pQQ0Nncy9Qb1JsVURPNkdvdHJHeWsxM2dVa3VCS1hqaStORU5wL2ZzV2huSkw4RDJ4VFBHY2szMFk4YW1QN0FrPQ.jpg@100</t>
        </is>
      </c>
      <c r="BK401" s="0">
        <f>IF(ISBLANK(BJ401),BA401,BJ401)</f>
        <v/>
      </c>
      <c r="BL401" s="0" t="inlineStr">
        <is>
          <t>WKL241107007</t>
        </is>
      </c>
      <c r="BN401" s="0" t="inlineStr">
        <is>
          <t>Christmas Decoration Pendant Christmas Ambiance Decoration Christmas Holiday Scene Decoration Small Pendant Earring Decoration</t>
        </is>
      </c>
      <c r="BO401" s="0" t="inlineStr">
        <is>
          <t>圣诞装饰吊坠 圣诞氛围装饰 圣诞节节日场景装饰 小吊坠耳环装饰</t>
        </is>
      </c>
      <c r="BP401" s="0" t="inlineStr">
        <is>
          <t>圣诞节装饰挂件 耳环装饰</t>
        </is>
      </c>
      <c r="BQ401" s="0" t="inlineStr">
        <is>
          <t>Christmas Decoration Pendant Earrings Decoration</t>
        </is>
      </c>
    </row>
    <row r="402" ht="50" customHeight="1" s="1">
      <c r="A402" s="0" t="inlineStr">
        <is>
          <t>WKL241107008</t>
        </is>
      </c>
      <c r="B402" s="0" t="inlineStr">
        <is>
          <t>Herunwer</t>
        </is>
      </c>
      <c r="C402" s="0" t="inlineStr">
        <is>
          <t>2WXX20250106</t>
        </is>
      </c>
      <c r="D402" s="0" t="inlineStr">
        <is>
          <t>-</t>
        </is>
      </c>
      <c r="E402" s="0" t="n"/>
      <c r="F402" s="0">
        <f>C402&amp;D402&amp;A402&amp;D402&amp;B402</f>
        <v/>
      </c>
      <c r="G402" s="0">
        <f>C402&amp;D402&amp;E402&amp;D402&amp;B402</f>
        <v/>
      </c>
      <c r="J402" s="0">
        <f>BN402</f>
        <v/>
      </c>
      <c r="K402" s="0" t="inlineStr">
        <is>
          <t xml:space="preserve">Herunwer </t>
        </is>
      </c>
      <c r="L402" s="0">
        <f>K402&amp;J402</f>
        <v/>
      </c>
      <c r="M402" s="0">
        <f>LEN(L402)</f>
        <v/>
      </c>
      <c r="N402"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3.2 * 2.1 * 0.27cm/1.26 * 0.83 * 0.1inch&lt;br&gt; Package size: 5.7 * 2.1 * 0.5cm/2.24 * 0.83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2" s="2">
        <f>IF(ISNUMBER(SEARCH("&lt;br&gt;Size",SUBSTITUTE(TRIM(N402),"&lt;br&gt; ","&lt;br&gt;"))),LEFT(SUBSTITUTE(TRIM(N402),"&lt;br&gt; ","&lt;br&gt;"),SEARCH("&lt;br&gt;Size",SUBSTITUTE(TRIM(N402),"&lt;br&gt; ","&lt;br&gt;"))-1),SUBSTITUTE(TRIM(N402),"&lt;br&gt; ","&lt;br&gt;"))</f>
        <v/>
      </c>
      <c r="P402" s="2">
        <f>IF(ISNUMBER(SEARCH("Size&lt;br&gt;US",O402)),LEFT(O402,SEARCH("Size&lt;br&gt;US",O402)-1),O402)</f>
        <v/>
      </c>
      <c r="Q402" s="2">
        <f>SUBSTITUTE(P402,"&lt;br&gt;",CHAR(10))</f>
        <v/>
      </c>
      <c r="R402" s="2">
        <f>REPLACE(Q402,1,FIND(CHAR(10),Q402),)</f>
        <v/>
      </c>
      <c r="S402" s="3">
        <f>REPLACE(R402,1,FIND(CHAR(10),R402),)</f>
        <v/>
      </c>
      <c r="T402" s="3">
        <f>REPLACE(S402,1,FIND(CHAR(10),S402),)</f>
        <v/>
      </c>
      <c r="U402" s="3">
        <f>REPLACE(T402,1,FIND(CHAR(10),T402),)</f>
        <v/>
      </c>
      <c r="V402" s="3">
        <f>REPLACE(U402,1,FIND(CHAR(10),U402),)</f>
        <v/>
      </c>
      <c r="W402" s="3">
        <f>REPLACE(V402,1,FIND(CHAR(10),V402),)</f>
        <v/>
      </c>
      <c r="X402" s="3">
        <f>REPLACE(W402,1,FIND(CHAR(10),W402),)</f>
        <v/>
      </c>
      <c r="Y402" s="2">
        <f>K402&amp;"【Service】 If you have any questions, please feel free to contact us and we will answer your questions as soon as possible."</f>
        <v/>
      </c>
      <c r="Z402" s="3" t="inlineStr">
        <is>
          <t>best gift</t>
        </is>
      </c>
      <c r="AA402" s="3">
        <f>LEFT(S402,FIND(CHAR(10),S402)-1)</f>
        <v/>
      </c>
      <c r="AB402" s="2">
        <f>LEFT(T402,FIND(CHAR(10),T402)-1)</f>
        <v/>
      </c>
      <c r="AC402" s="2">
        <f>LEFT(U402,FIND(CHAR(10),U402)-1)</f>
        <v/>
      </c>
      <c r="AD402" s="2">
        <f>LEFT(V402,FIND(CHAR(10),V402)-1)</f>
        <v/>
      </c>
      <c r="AE402" s="2">
        <f>LEFT(W402,FIND(CHAR(10),W402)-1)</f>
        <v/>
      </c>
      <c r="AF402" s="0" t="inlineStr">
        <is>
          <t>圣诞节产品,信封件-US.UK.DE,信封件-US,信封件-FR,信封件-JP</t>
        </is>
      </c>
      <c r="AG402" s="0" t="inlineStr">
        <is>
          <t>Red</t>
        </is>
      </c>
      <c r="AH402" s="0" t="inlineStr">
        <is>
          <t>Free Size</t>
        </is>
      </c>
      <c r="AJ402" s="0" t="inlineStr">
        <is>
          <t>Plastic</t>
        </is>
      </c>
      <c r="AK402" s="0" t="inlineStr">
        <is>
          <t>塑料</t>
        </is>
      </c>
      <c r="AL402" s="0" t="inlineStr">
        <is>
          <t>2.5</t>
        </is>
      </c>
      <c r="AM402" s="0" t="inlineStr">
        <is>
          <t>10</t>
        </is>
      </c>
      <c r="AN402" s="5" t="n">
        <v>0.02</v>
      </c>
      <c r="AO402" s="0" t="n">
        <v>12.99</v>
      </c>
      <c r="AP402" s="0" t="n">
        <v>5</v>
      </c>
      <c r="AQ402" s="0" t="n">
        <v>4.99</v>
      </c>
      <c r="AR402" s="0">
        <f>IF(VALUE(TRIM(AM402))&lt;=100,"202411999000529084",IF(VALUE(TRIM(AM402))&lt;=200,"202411999000529085",IF(VALUE(TRIM(AM402))&lt;=300,"202411999000529087",IF(VALUE(TRIM(AM402))&lt;=400,"202411999000529089",IF(VALUE(TRIM(AM402))&lt;=500,"202411999000529090",IF(VALUE(TRIM(AM402))&lt;=1000,"202411999000532718","202411999000536024"))))))</f>
        <v/>
      </c>
      <c r="AU402" s="0" t="inlineStr">
        <is>
          <t>正常</t>
        </is>
      </c>
      <c r="BA402" s="0" t="inlineStr">
        <is>
          <t>http://23.94.38.62/SGdqVjZyNU1rbkN4a21nMGdLb2pMczNzczRaSlhNY2lyTnIvWHA4NWp4bG1saTJvTjdmT216aEJNZnA0ZE1uZm1NYXFGZ243OUg0PQ.jpg</t>
        </is>
      </c>
      <c r="BB402" s="0" t="inlineStr">
        <is>
          <t>http://23.94.38.62/WHVhdVpxb1d6NXZRblVqbEEvNHJnTlR3bUVjbk1neDZ1S2tUTTF1NVpLTmpvU0RmUldJd1YrTHRhTUIwSDJ5aVI4ZDNIQnZGSXFvPQ.jpg</t>
        </is>
      </c>
      <c r="BC402" s="0" t="inlineStr">
        <is>
          <t>http://23.94.38.62/bXFrQnNrZldQV3V5WXp3dElTTFY0eWh6TXlQVFlPQnI0VHF0a0ZRak9SMFk5VEtybzJ2bklub1pNNXdmVXlGTVJHSmZweFZTcFJrPQ.jpg</t>
        </is>
      </c>
      <c r="BD402" s="0" t="inlineStr">
        <is>
          <t>http://23.94.38.62/OFlKNXZzQ0I2d1lwMUtWZmVIRUVBcnhsNkxWL3Noc0hQZzFzUXBuMXgveENqdEZsbi9VT3JEY1hzS1c3eGQwbHd2ZVFOVnQ5amIwPQ.jpg</t>
        </is>
      </c>
      <c r="BE402" s="0" t="inlineStr">
        <is>
          <t>http://23.94.38.62/NUdEaVR4bENYaHk4RFRhcWI2WUFOOTlhM2l6T0ViWTJnRDR2WWd0Z2NDcDNXaEEvNklJSWg5VHhlVHFQV3BaSWpVY2pqL3pnQ3ZvPQ.jpg</t>
        </is>
      </c>
      <c r="BF402" s="0" t="inlineStr">
        <is>
          <t>http://23.94.38.62/VDNGMjBXU1FWTlNmazFQOHlXejJMOFBpcm5MTE9rak5lYmFnMkJTazkwaU5OVmNFaUhmUGNyNkVBekhZZ1h4RXB5M1RnUlZtWUFnPQ.jpg</t>
        </is>
      </c>
      <c r="BG402" s="0" t="n"/>
      <c r="BH402" s="0" t="n"/>
      <c r="BI402" s="0" t="n"/>
      <c r="BJ402" s="0" t="inlineStr">
        <is>
          <t>http://23.94.38.62/TGtRSFhRL3ErcFVGa2F4eVpSMjVBaDU1Z2NKTEJGQWtxZGpLb3Q4bEI0YzhIaXd6N3VOMUo1RTA5OGVKczRYZ3ByK01ta2d2My93PQ.jpg@100</t>
        </is>
      </c>
      <c r="BK402" s="0">
        <f>IF(ISBLANK(BJ402),BA402,BJ402)</f>
        <v/>
      </c>
      <c r="BL402" s="0" t="inlineStr">
        <is>
          <t>WKL241107008</t>
        </is>
      </c>
      <c r="BN402" s="0" t="inlineStr">
        <is>
          <t>Christmas Decoration Pendant Christmas Ambiance Decoration Christmas Holiday Scene Decoration Small Pendant Earring Decoration</t>
        </is>
      </c>
      <c r="BO402" s="0" t="inlineStr">
        <is>
          <t>圣诞装饰吊坠 圣诞氛围装饰 圣诞节节日场景装饰 小吊坠耳环装饰</t>
        </is>
      </c>
      <c r="BP402" s="0" t="inlineStr">
        <is>
          <t>圣诞节装饰挂件 耳环装饰</t>
        </is>
      </c>
      <c r="BQ402" s="0" t="inlineStr">
        <is>
          <t>Christmas Decoration Pendant Earrings Decoration</t>
        </is>
      </c>
    </row>
    <row r="403" ht="50" customHeight="1" s="1">
      <c r="A403" s="0" t="inlineStr">
        <is>
          <t>WKL241107009</t>
        </is>
      </c>
      <c r="B403" s="0" t="inlineStr">
        <is>
          <t>Herunwer</t>
        </is>
      </c>
      <c r="C403" s="0" t="inlineStr">
        <is>
          <t>2WXX20250106</t>
        </is>
      </c>
      <c r="D403" s="0" t="inlineStr">
        <is>
          <t>-</t>
        </is>
      </c>
      <c r="F403" s="0">
        <f>C403&amp;D403&amp;A403&amp;D403&amp;B403</f>
        <v/>
      </c>
      <c r="G403" s="0">
        <f>C403&amp;D403&amp;E403&amp;D403&amp;B403</f>
        <v/>
      </c>
      <c r="J403" s="0">
        <f>BN403</f>
        <v/>
      </c>
      <c r="K403" s="0" t="inlineStr">
        <is>
          <t xml:space="preserve">Herunwer </t>
        </is>
      </c>
      <c r="L403" s="0">
        <f>K403&amp;J403</f>
        <v/>
      </c>
      <c r="M403" s="0">
        <f>LEN(L403)</f>
        <v/>
      </c>
      <c r="N403" s="0" t="inlineStr">
        <is>
          <t>Christmas Decoration Pendant Christmas Ambiance Decoration Christmas Holiday Scene Decoration Small Pendant Earring Decoration&lt;br&gt;Specifications:&lt;br&gt;Product Name: Christmas Decorative Pendant&lt;br&gt; Product color: Multicolor&lt;br&gt; Product Material: Plastic&lt;br&gt; Applicable scenarios: Christmas holiday decoration, Earring decoration&lt;br&gt; Product size: 3.2 * 2 * 0.27cm/1.26 * 0.78 * 0.1inch&lt;br&gt; Package size: 7.6 * 3.5 * 0.5cm/2.99 * 1.38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3" s="2">
        <f>IF(ISNUMBER(SEARCH("&lt;br&gt;Size",SUBSTITUTE(TRIM(N403),"&lt;br&gt; ","&lt;br&gt;"))),LEFT(SUBSTITUTE(TRIM(N403),"&lt;br&gt; ","&lt;br&gt;"),SEARCH("&lt;br&gt;Size",SUBSTITUTE(TRIM(N403),"&lt;br&gt; ","&lt;br&gt;"))-1),SUBSTITUTE(TRIM(N403),"&lt;br&gt; ","&lt;br&gt;"))</f>
        <v/>
      </c>
      <c r="P403" s="2">
        <f>IF(ISNUMBER(SEARCH("Size&lt;br&gt;US",O403)),LEFT(O403,SEARCH("Size&lt;br&gt;US",O403)-1),O403)</f>
        <v/>
      </c>
      <c r="Q403" s="2">
        <f>SUBSTITUTE(P403,"&lt;br&gt;",CHAR(10))</f>
        <v/>
      </c>
      <c r="R403" s="2">
        <f>REPLACE(Q403,1,FIND(CHAR(10),Q403),)</f>
        <v/>
      </c>
      <c r="S403" s="3">
        <f>REPLACE(R403,1,FIND(CHAR(10),R403),)</f>
        <v/>
      </c>
      <c r="T403" s="3">
        <f>REPLACE(S403,1,FIND(CHAR(10),S403),)</f>
        <v/>
      </c>
      <c r="U403" s="3">
        <f>REPLACE(T403,1,FIND(CHAR(10),T403),)</f>
        <v/>
      </c>
      <c r="V403" s="3">
        <f>REPLACE(U403,1,FIND(CHAR(10),U403),)</f>
        <v/>
      </c>
      <c r="W403" s="3">
        <f>REPLACE(V403,1,FIND(CHAR(10),V403),)</f>
        <v/>
      </c>
      <c r="X403" s="3">
        <f>REPLACE(W403,1,FIND(CHAR(10),W403),)</f>
        <v/>
      </c>
      <c r="Y403" s="2">
        <f>K403&amp;"【Service】 If you have any questions, please feel free to contact us and we will answer your questions as soon as possible."</f>
        <v/>
      </c>
      <c r="Z403" s="3" t="inlineStr">
        <is>
          <t>best gift</t>
        </is>
      </c>
      <c r="AA403" s="3">
        <f>LEFT(S403,FIND(CHAR(10),S403)-1)</f>
        <v/>
      </c>
      <c r="AB403" s="2">
        <f>LEFT(T403,FIND(CHAR(10),T403)-1)</f>
        <v/>
      </c>
      <c r="AC403" s="2">
        <f>LEFT(U403,FIND(CHAR(10),U403)-1)</f>
        <v/>
      </c>
      <c r="AD403" s="2">
        <f>LEFT(V403,FIND(CHAR(10),V403)-1)</f>
        <v/>
      </c>
      <c r="AE403" s="2">
        <f>LEFT(W403,FIND(CHAR(10),W403)-1)</f>
        <v/>
      </c>
      <c r="AF403" s="0" t="inlineStr">
        <is>
          <t>圣诞节产品,信封件-US.UK.DE,信封件-US,信封件-FR,信封件-JP</t>
        </is>
      </c>
      <c r="AG403" s="0" t="inlineStr">
        <is>
          <t>Multicolor</t>
        </is>
      </c>
      <c r="AH403" s="0" t="inlineStr">
        <is>
          <t>Free Size</t>
        </is>
      </c>
      <c r="AJ403" s="0" t="inlineStr">
        <is>
          <t>Plastic</t>
        </is>
      </c>
      <c r="AK403" s="0" t="inlineStr">
        <is>
          <t>塑料</t>
        </is>
      </c>
      <c r="AL403" s="0" t="inlineStr">
        <is>
          <t>2.5</t>
        </is>
      </c>
      <c r="AM403" s="0" t="inlineStr">
        <is>
          <t>10</t>
        </is>
      </c>
      <c r="AN403" s="5" t="n">
        <v>0.02</v>
      </c>
      <c r="AO403" s="0" t="n">
        <v>12.99</v>
      </c>
      <c r="AP403" s="0" t="n">
        <v>5</v>
      </c>
      <c r="AQ403" s="0" t="n">
        <v>4.99</v>
      </c>
      <c r="AR403" s="0">
        <f>IF(VALUE(TRIM(AM403))&lt;=100,"202411999000529084",IF(VALUE(TRIM(AM403))&lt;=200,"202411999000529085",IF(VALUE(TRIM(AM403))&lt;=300,"202411999000529087",IF(VALUE(TRIM(AM403))&lt;=400,"202411999000529089",IF(VALUE(TRIM(AM403))&lt;=500,"202411999000529090",IF(VALUE(TRIM(AM403))&lt;=1000,"202411999000532718","202411999000536024"))))))</f>
        <v/>
      </c>
      <c r="AU403" s="0" t="inlineStr">
        <is>
          <t>正常</t>
        </is>
      </c>
      <c r="BA403" s="0" t="inlineStr">
        <is>
          <t>http://23.94.38.62/dFUyM3ZRN2R1Yy9hTlhKclNGeFpwQlZjY1VSVG10dEg2bDU3RTNmY1NaNHRZYU5MVTI2ZzdWU2g5NmZRUkphT3NhTkhFMGhnRm5nPQ.jpg</t>
        </is>
      </c>
      <c r="BB403" s="0" t="inlineStr">
        <is>
          <t>http://23.94.38.62/UGRDWE5UZ0NkTVZIWUN3cU42MFd3U0dMMC9meVJldDV5Y0s3KzNiRnFyNHlqc2xOQWVKalhrOXpmSWwwZmdFZGtjbW8rYS9ZU2YwPQ.jpg</t>
        </is>
      </c>
      <c r="BC403" s="0" t="inlineStr">
        <is>
          <t>http://23.94.38.62/SVdCd2ozNE5haDRoYlJENXhhdXNIbmN6em9MTHhNNFBoR2RseWlOcHF6aElxZVR6dys0cTdTUzZUS3F1aVlEUUtUNXJHMG5SY1NFPQ.jpg</t>
        </is>
      </c>
      <c r="BD403" s="0" t="inlineStr">
        <is>
          <t>http://23.94.38.62/OVRvcFNYc3dPUzF3VzY3THRVaVpYaUszL2pVRSthdk9iNEhzcGJ6VUFreW02QnJIZnZVektTODlzVVRvYVB2Nll0L2NxUnNiMlBZPQ.jpg</t>
        </is>
      </c>
      <c r="BE403" s="0" t="inlineStr">
        <is>
          <t>http://23.94.38.62/aGR2aFh5SXZueXErU2NjY2lHYXJkQWd2L3ZZT2N2Y05xS1RtNFZnNTJhcXpqNjcvazFNMGdkYk1LblZJTTZWTnlYajBIdm5BZjE4PQ.jpg</t>
        </is>
      </c>
      <c r="BF403" s="0" t="inlineStr">
        <is>
          <t>http://23.94.38.62/R2w3eWhOa20wZTlyWk9XNC9HMkZhOHh2TzJobFZSNDkrVkl5RXI4WU1LamFTSEFEQWVsOHc1QUpMV0dEVkQzZGZ6WVlUa1BjNENjPQ.jpg</t>
        </is>
      </c>
      <c r="BG403" s="0" t="n"/>
      <c r="BH403" s="0" t="n"/>
      <c r="BI403" s="0" t="n"/>
      <c r="BJ403" s="0" t="inlineStr">
        <is>
          <t>http://23.94.38.62/S2l0NjFXckVaU05jcnZaZ1J6cy9iaGkyajAzcjNmYThaMVBBWkVFTHltUlRrdG1aN1lZYk1jNkhpZStFNFc4bzJPU3hDcW8wVlg4PQ.jpg@100</t>
        </is>
      </c>
      <c r="BK403" s="0">
        <f>IF(ISBLANK(BJ403),BA403,BJ403)</f>
        <v/>
      </c>
      <c r="BL403" s="0" t="inlineStr">
        <is>
          <t>WKL241107009</t>
        </is>
      </c>
      <c r="BN403" s="0" t="inlineStr">
        <is>
          <t>Christmas Decoration Pendant Christmas Ambiance Decoration Christmas Holiday Scene Decoration Small Pendant Earring Decoration</t>
        </is>
      </c>
      <c r="BO403" s="0" t="inlineStr">
        <is>
          <t>圣诞装饰吊坠 圣诞氛围装饰 圣诞节节日场景装饰 小吊坠耳环装饰</t>
        </is>
      </c>
      <c r="BP403" s="0" t="inlineStr">
        <is>
          <t>圣诞节装饰挂件 耳环装饰</t>
        </is>
      </c>
      <c r="BQ403" s="0" t="inlineStr">
        <is>
          <t>Christmas Decoration Pendant Earrings Decoration</t>
        </is>
      </c>
    </row>
    <row r="404" ht="50" customHeight="1" s="1">
      <c r="A404" s="0" t="inlineStr">
        <is>
          <t>WKL241107010</t>
        </is>
      </c>
      <c r="B404" s="0" t="inlineStr">
        <is>
          <t>Herunwer</t>
        </is>
      </c>
      <c r="C404" s="0" t="inlineStr">
        <is>
          <t>2WXX20250106</t>
        </is>
      </c>
      <c r="D404" s="0" t="inlineStr">
        <is>
          <t>-</t>
        </is>
      </c>
      <c r="E404" s="0" t="n"/>
      <c r="F404" s="0">
        <f>C404&amp;D404&amp;A404&amp;D404&amp;B404</f>
        <v/>
      </c>
      <c r="G404" s="0">
        <f>C404&amp;D404&amp;E404&amp;D404&amp;B404</f>
        <v/>
      </c>
      <c r="J404" s="0">
        <f>BN404</f>
        <v/>
      </c>
      <c r="K404" s="0" t="inlineStr">
        <is>
          <t xml:space="preserve">Herunwer </t>
        </is>
      </c>
      <c r="L404" s="0">
        <f>K404&amp;J404</f>
        <v/>
      </c>
      <c r="M404" s="0">
        <f>LEN(L404)</f>
        <v/>
      </c>
      <c r="N404" s="0" t="inlineStr">
        <is>
          <t>Christmas Decoration Pendant Christmas Ambiance Decoration Christmas Holiday Scene Decoration Small Pendant Earring Decoration&lt;br&gt;Specifications:&lt;br&gt;Product Name: Christmas Decorative Pendant&lt;br&gt; Product color: Beige&lt;br&gt; Product Material: Plastic&lt;br&gt; Applicable scenarios: Christmas holiday decoration, Earring decoration&lt;br&gt; Product size: 3.2 * 2.5 * 0.5cm/1.26 * 0.98 * 0.2inch&lt;br&gt; Package size: 5.7 * 2.8 * 0.5cm/2.24 * 1.1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4" s="2">
        <f>IF(ISNUMBER(SEARCH("&lt;br&gt;Size",SUBSTITUTE(TRIM(N404),"&lt;br&gt; ","&lt;br&gt;"))),LEFT(SUBSTITUTE(TRIM(N404),"&lt;br&gt; ","&lt;br&gt;"),SEARCH("&lt;br&gt;Size",SUBSTITUTE(TRIM(N404),"&lt;br&gt; ","&lt;br&gt;"))-1),SUBSTITUTE(TRIM(N404),"&lt;br&gt; ","&lt;br&gt;"))</f>
        <v/>
      </c>
      <c r="P404" s="2">
        <f>IF(ISNUMBER(SEARCH("Size&lt;br&gt;US",O404)),LEFT(O404,SEARCH("Size&lt;br&gt;US",O404)-1),O404)</f>
        <v/>
      </c>
      <c r="Q404" s="2">
        <f>SUBSTITUTE(P404,"&lt;br&gt;",CHAR(10))</f>
        <v/>
      </c>
      <c r="R404" s="2">
        <f>REPLACE(Q404,1,FIND(CHAR(10),Q404),)</f>
        <v/>
      </c>
      <c r="S404" s="3">
        <f>REPLACE(R404,1,FIND(CHAR(10),R404),)</f>
        <v/>
      </c>
      <c r="T404" s="3">
        <f>REPLACE(S404,1,FIND(CHAR(10),S404),)</f>
        <v/>
      </c>
      <c r="U404" s="3">
        <f>REPLACE(T404,1,FIND(CHAR(10),T404),)</f>
        <v/>
      </c>
      <c r="V404" s="3">
        <f>REPLACE(U404,1,FIND(CHAR(10),U404),)</f>
        <v/>
      </c>
      <c r="W404" s="3">
        <f>REPLACE(V404,1,FIND(CHAR(10),V404),)</f>
        <v/>
      </c>
      <c r="X404" s="3">
        <f>REPLACE(W404,1,FIND(CHAR(10),W404),)</f>
        <v/>
      </c>
      <c r="Y404" s="2">
        <f>K404&amp;"【Service】 If you have any questions, please feel free to contact us and we will answer your questions as soon as possible."</f>
        <v/>
      </c>
      <c r="Z404" s="3" t="inlineStr">
        <is>
          <t>best gift</t>
        </is>
      </c>
      <c r="AA404" s="3">
        <f>LEFT(S404,FIND(CHAR(10),S404)-1)</f>
        <v/>
      </c>
      <c r="AB404" s="2">
        <f>LEFT(T404,FIND(CHAR(10),T404)-1)</f>
        <v/>
      </c>
      <c r="AC404" s="2">
        <f>LEFT(U404,FIND(CHAR(10),U404)-1)</f>
        <v/>
      </c>
      <c r="AD404" s="2">
        <f>LEFT(V404,FIND(CHAR(10),V404)-1)</f>
        <v/>
      </c>
      <c r="AE404" s="2">
        <f>LEFT(W404,FIND(CHAR(10),W404)-1)</f>
        <v/>
      </c>
      <c r="AF404" s="0" t="inlineStr">
        <is>
          <t>圣诞节产品,信封件-US.UK.DE,信封件-US,信封件-FR,信封件-JP</t>
        </is>
      </c>
      <c r="AG404" s="0" t="inlineStr">
        <is>
          <t>Beige</t>
        </is>
      </c>
      <c r="AH404" s="0" t="inlineStr">
        <is>
          <t>Free Size</t>
        </is>
      </c>
      <c r="AJ404" s="0" t="inlineStr">
        <is>
          <t>Plastic</t>
        </is>
      </c>
      <c r="AK404" s="0" t="inlineStr">
        <is>
          <t>塑料</t>
        </is>
      </c>
      <c r="AL404" s="0" t="inlineStr">
        <is>
          <t>2.4</t>
        </is>
      </c>
      <c r="AM404" s="0" t="inlineStr">
        <is>
          <t>10</t>
        </is>
      </c>
      <c r="AN404" s="5" t="n">
        <v>0.02</v>
      </c>
      <c r="AO404" s="0" t="n">
        <v>11.99</v>
      </c>
      <c r="AP404" s="0" t="n">
        <v>4.98</v>
      </c>
      <c r="AQ404" s="0" t="n">
        <v>4.99</v>
      </c>
      <c r="AR404" s="0">
        <f>IF(VALUE(TRIM(AM404))&lt;=100,"202411999000529084",IF(VALUE(TRIM(AM404))&lt;=200,"202411999000529085",IF(VALUE(TRIM(AM404))&lt;=300,"202411999000529087",IF(VALUE(TRIM(AM404))&lt;=400,"202411999000529089",IF(VALUE(TRIM(AM404))&lt;=500,"202411999000529090",IF(VALUE(TRIM(AM404))&lt;=1000,"202411999000532718","202411999000536024"))))))</f>
        <v/>
      </c>
      <c r="AU404" s="0" t="inlineStr">
        <is>
          <t>正常</t>
        </is>
      </c>
      <c r="BA404" s="0" t="inlineStr">
        <is>
          <t>http://23.94.38.62/ak8vYXd0dXVwVWNrbmE5YXA2R3c1VTlmaCtoQllwVEZnVXdHMzIyWm01NVQ0ODJRZGdRR2lXYlM0Y0hmc3dMZm1qeStaOGhTR2VJPQ.jpg</t>
        </is>
      </c>
      <c r="BB404" s="0" t="inlineStr">
        <is>
          <t>http://23.94.38.62/UHZ2R2NmbnQ0SVRDRUNlVFdtT25mVmp4Wkx1OVBtbUF4ZXBFa1VobXdGeDJNOElGaTArUlNmdGJQd2lFRVRmM24xclRzbFR4VEZBPQ.jpg</t>
        </is>
      </c>
      <c r="BC404" s="0" t="inlineStr">
        <is>
          <t>http://23.94.38.62/aWd0VERwQlpTdGwwT2llaWVXVTZGcnBZaHpDZ2ZNc3JmSDlEVFU3ZVVFYUNrR0o5allmL1FYWFpaZ2xEOWhYM0tRMGNuZGFnV05VPQ.jpg</t>
        </is>
      </c>
      <c r="BD404" s="0" t="inlineStr">
        <is>
          <t>http://23.94.38.62/aklCRTBKUjVVY3BqQjQzR1ArVHIrMCtyS2pIMUpNbTZSMmptdnVZcFRkdWFDdXZYR2ZIcGVHbHE3c3VaaEdKbFcyRTZDU2VIdllrPQ.jpg</t>
        </is>
      </c>
      <c r="BE404" s="0" t="inlineStr">
        <is>
          <t>http://23.94.38.62/MldHdDk0UHNtWkNmaEZ5RWdmUUN5bkYydUZLYjJaS2phbEIzbXdlZXN6RlgzcmpXc2VjcmtQQlp0bDNtb2xEbzdKeUZlTzZWT1I0PQ.jpg</t>
        </is>
      </c>
      <c r="BF404" s="0" t="inlineStr">
        <is>
          <t>http://23.94.38.62/QTdTQW5haG1tTHR6MUpPcnZxYmY4dEJKMWNReXliZVBNQWJEeHdWa3Nqd0QxcHF1bnVsSUgrM3M5Vll0OE16TnpUSjlwSDMyd1BzPQ.jpg</t>
        </is>
      </c>
      <c r="BG404" s="0" t="n"/>
      <c r="BH404" s="0" t="n"/>
      <c r="BI404" s="0" t="n"/>
      <c r="BJ404" s="0" t="inlineStr">
        <is>
          <t>http://23.94.38.62/Ylk3cVgrMlg4MDk2dHhIVlo1bFpkUmdaaW1VdGFGWCtRWXRORlNKVmhPK0tWd1NZbzNpUDBIRXZIUmhscnp1T2l3RERBampkazVJPQ.jpg@100</t>
        </is>
      </c>
      <c r="BK404" s="0">
        <f>IF(ISBLANK(BJ404),BA404,BJ404)</f>
        <v/>
      </c>
      <c r="BL404" s="0" t="inlineStr">
        <is>
          <t>WKL241107010</t>
        </is>
      </c>
      <c r="BN404" s="0" t="inlineStr">
        <is>
          <t>Christmas Decoration Pendant Christmas Ambiance Decoration Christmas Holiday Scene Decoration Small Pendant Earring Decoration</t>
        </is>
      </c>
      <c r="BO404" s="0" t="inlineStr">
        <is>
          <t>圣诞装饰吊坠 圣诞氛围装饰 圣诞节节日场景装饰 小吊坠耳环装饰</t>
        </is>
      </c>
      <c r="BP404" s="0" t="inlineStr">
        <is>
          <t>圣诞节装饰挂件 耳环装饰</t>
        </is>
      </c>
      <c r="BQ404" s="0" t="inlineStr">
        <is>
          <t>Christmas Decoration Pendant Earrings Decoration</t>
        </is>
      </c>
    </row>
    <row r="405" ht="50" customHeight="1" s="1">
      <c r="A405" s="0" t="inlineStr">
        <is>
          <t>WKL241107011</t>
        </is>
      </c>
      <c r="B405" s="0" t="inlineStr">
        <is>
          <t>Herunwer</t>
        </is>
      </c>
      <c r="C405" s="0" t="inlineStr">
        <is>
          <t>2WXX20250106</t>
        </is>
      </c>
      <c r="D405" s="0" t="inlineStr">
        <is>
          <t>-</t>
        </is>
      </c>
      <c r="E405" s="0" t="n"/>
      <c r="F405" s="0">
        <f>C405&amp;D405&amp;A405&amp;D405&amp;B405</f>
        <v/>
      </c>
      <c r="G405" s="0">
        <f>C405&amp;D405&amp;E405&amp;D405&amp;B405</f>
        <v/>
      </c>
      <c r="J405" s="0">
        <f>BN405</f>
        <v/>
      </c>
      <c r="K405" s="0" t="inlineStr">
        <is>
          <t xml:space="preserve">Herunwer </t>
        </is>
      </c>
      <c r="L405" s="0">
        <f>K405&amp;J405</f>
        <v/>
      </c>
      <c r="M405" s="0">
        <f>LEN(L405)</f>
        <v/>
      </c>
      <c r="N405" s="0" t="inlineStr">
        <is>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5.7 * 2.6 * 0.27cm/2.24 * 1.02 * 0.1inch&lt;br&gt; Package size: 5.7 * 2.6 * 0.5cm/2.24 * 1.02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is>
      </c>
      <c r="O405" s="2">
        <f>IF(ISNUMBER(SEARCH("&lt;br&gt;Size",SUBSTITUTE(TRIM(N405),"&lt;br&gt; ","&lt;br&gt;"))),LEFT(SUBSTITUTE(TRIM(N405),"&lt;br&gt; ","&lt;br&gt;"),SEARCH("&lt;br&gt;Size",SUBSTITUTE(TRIM(N405),"&lt;br&gt; ","&lt;br&gt;"))-1),SUBSTITUTE(TRIM(N405),"&lt;br&gt; ","&lt;br&gt;"))</f>
        <v/>
      </c>
      <c r="P405" s="2">
        <f>IF(ISNUMBER(SEARCH("Size&lt;br&gt;US",O405)),LEFT(O405,SEARCH("Size&lt;br&gt;US",O405)-1),O405)</f>
        <v/>
      </c>
      <c r="Q405" s="2">
        <f>SUBSTITUTE(P405,"&lt;br&gt;",CHAR(10))</f>
        <v/>
      </c>
      <c r="R405" s="2">
        <f>REPLACE(Q405,1,FIND(CHAR(10),Q405),)</f>
        <v/>
      </c>
      <c r="S405" s="3">
        <f>REPLACE(R405,1,FIND(CHAR(10),R405),)</f>
        <v/>
      </c>
      <c r="T405" s="3">
        <f>REPLACE(S405,1,FIND(CHAR(10),S405),)</f>
        <v/>
      </c>
      <c r="U405" s="3">
        <f>REPLACE(T405,1,FIND(CHAR(10),T405),)</f>
        <v/>
      </c>
      <c r="V405" s="3">
        <f>REPLACE(U405,1,FIND(CHAR(10),U405),)</f>
        <v/>
      </c>
      <c r="W405" s="3">
        <f>REPLACE(V405,1,FIND(CHAR(10),V405),)</f>
        <v/>
      </c>
      <c r="X405" s="3">
        <f>REPLACE(W405,1,FIND(CHAR(10),W405),)</f>
        <v/>
      </c>
      <c r="Y405" s="2">
        <f>K405&amp;"【Service】 If you have any questions, please feel free to contact us and we will answer your questions as soon as possible."</f>
        <v/>
      </c>
      <c r="Z405" s="3" t="inlineStr">
        <is>
          <t>best gift</t>
        </is>
      </c>
      <c r="AA405" s="3">
        <f>LEFT(S405,FIND(CHAR(10),S405)-1)</f>
        <v/>
      </c>
      <c r="AB405" s="2">
        <f>LEFT(T405,FIND(CHAR(10),T405)-1)</f>
        <v/>
      </c>
      <c r="AC405" s="2">
        <f>LEFT(U405,FIND(CHAR(10),U405)-1)</f>
        <v/>
      </c>
      <c r="AD405" s="2">
        <f>LEFT(V405,FIND(CHAR(10),V405)-1)</f>
        <v/>
      </c>
      <c r="AE405" s="2">
        <f>LEFT(W405,FIND(CHAR(10),W405)-1)</f>
        <v/>
      </c>
      <c r="AF405" s="0" t="inlineStr">
        <is>
          <t>圣诞节产品,信封件-US.UK.DE,信封件-US,信封件-FR,信封件-JP</t>
        </is>
      </c>
      <c r="AG405" s="0" t="inlineStr">
        <is>
          <t>Red</t>
        </is>
      </c>
      <c r="AH405" s="0" t="inlineStr">
        <is>
          <t>Free Size</t>
        </is>
      </c>
      <c r="AJ405" s="0" t="inlineStr">
        <is>
          <t>Plastic</t>
        </is>
      </c>
      <c r="AK405" s="0" t="inlineStr">
        <is>
          <t>塑料</t>
        </is>
      </c>
      <c r="AL405" s="0" t="inlineStr">
        <is>
          <t>2.4</t>
        </is>
      </c>
      <c r="AM405" s="0" t="inlineStr">
        <is>
          <t>10</t>
        </is>
      </c>
      <c r="AN405" s="5" t="n">
        <v>0.02</v>
      </c>
      <c r="AO405" s="0" t="n">
        <v>11.99</v>
      </c>
      <c r="AP405" s="0" t="n">
        <v>4.98</v>
      </c>
      <c r="AQ405" s="0" t="n">
        <v>4.99</v>
      </c>
      <c r="AR405" s="0">
        <f>IF(VALUE(TRIM(AM405))&lt;=100,"202411999000529084",IF(VALUE(TRIM(AM405))&lt;=200,"202411999000529085",IF(VALUE(TRIM(AM405))&lt;=300,"202411999000529087",IF(VALUE(TRIM(AM405))&lt;=400,"202411999000529089",IF(VALUE(TRIM(AM405))&lt;=500,"202411999000529090",IF(VALUE(TRIM(AM405))&lt;=1000,"202411999000532718","202411999000536024"))))))</f>
        <v/>
      </c>
      <c r="AU405" s="0" t="inlineStr">
        <is>
          <t>正常</t>
        </is>
      </c>
      <c r="BA405" s="0" t="inlineStr">
        <is>
          <t>http://23.94.38.62/Nml1WDN0TnNha0N2LzdzRVZVUVRRbmMzTzBkaW1hME9nR2VqRkxwSFdwdUpUeVo4OHpiZGFoenh1SHFqRDRMNks3Qmg1MzNOSTJnPQ.jpg</t>
        </is>
      </c>
      <c r="BB405" s="0" t="inlineStr">
        <is>
          <t>http://23.94.38.62/RjlPdXlpdCtoZ0hXdUZXV0tCa2NkMFoxNWNDNVFIV2hWS3NZRkxWL0pHaTJVeTdROGVzSXUzMkVITXQvYzNQMkU3dDNneEVOanlZPQ.jpg</t>
        </is>
      </c>
      <c r="BC405" s="0" t="inlineStr">
        <is>
          <t>http://23.94.38.62/WHBtRU42bU42SU9OQ2RVa0h3YkEzdFlGbFlCd0pndVJ0Ly9XejBWcmp3VURzdGxhME5PL1FEYUk5UjlKR1gvR3o1NnJvOWhZTGVBPQ.jpg</t>
        </is>
      </c>
      <c r="BD405" s="0" t="inlineStr">
        <is>
          <t>http://23.94.38.62/RklHMCtNTnRIbHFMQnF2RWFjRnAzbjdHdVBBVUhhbFNUSkYySHZiM2pra3lRTEk3TkxyVnA4NmZGMTZOaFI0bDROb1dsMlgrTHRBPQ.jpg</t>
        </is>
      </c>
      <c r="BE405" s="0" t="inlineStr">
        <is>
          <t>http://23.94.38.62/dG9kOVBkMnY0bzZNVVV5aUlTeC80UTJlcFB0SW1xSnFScnZGWWIrSjZLcDJoeGZURVErZ2NmM2Y1UTRYeWxyYThLR2VLbzk0aUhBPQ.jpg</t>
        </is>
      </c>
      <c r="BF405" s="0" t="inlineStr">
        <is>
          <t>http://23.94.38.62/YW9KZmZYOThFQ3ZvS2dpeHZ1aFIxVlk0aVdZRzl5Y1BQbWhEVFUza0dScTdIbmlHeFA5NWdpOTluQkxQcXdubVV2UlhBM2ttZ1BJPQ.jpg</t>
        </is>
      </c>
      <c r="BG405" s="0" t="n"/>
      <c r="BH405" s="0" t="n"/>
      <c r="BI405" s="0" t="n"/>
      <c r="BJ405" s="0" t="inlineStr">
        <is>
          <t>http://23.94.38.62/STVsSS96QUorWlJmcDRSVEw4MUJmSU1zL2xhQlViWkRYb0VnNm15OFRCWmk2MFlOMjRtMHFvS0hkZFFXNnI1K0MybnBrcVJmMUpnPQ.jpg@100</t>
        </is>
      </c>
      <c r="BK405" s="0">
        <f>IF(ISBLANK(BJ405),BA405,BJ405)</f>
        <v/>
      </c>
      <c r="BL405" s="0" t="inlineStr">
        <is>
          <t>WKL241107011</t>
        </is>
      </c>
      <c r="BN405" s="0" t="inlineStr">
        <is>
          <t>Christmas Decoration Pendant Christmas Ambiance Decoration Christmas Holiday Scene Decoration Small Pendant Earring Decoration</t>
        </is>
      </c>
      <c r="BO405" s="0" t="inlineStr">
        <is>
          <t>圣诞装饰吊坠 圣诞氛围装饰 圣诞节节日场景装饰 小吊坠耳环装饰</t>
        </is>
      </c>
      <c r="BP405" s="0" t="inlineStr">
        <is>
          <t>圣诞节装饰挂件 耳环装饰</t>
        </is>
      </c>
      <c r="BQ405" s="0" t="inlineStr">
        <is>
          <t>Christmas Decoration Pendant Earrings Decoration</t>
        </is>
      </c>
    </row>
    <row r="406" ht="50" customHeight="1" s="1">
      <c r="A406" s="0" t="inlineStr">
        <is>
          <t>CXY241113002</t>
        </is>
      </c>
      <c r="B406" s="0" t="inlineStr">
        <is>
          <t>Herunwer</t>
        </is>
      </c>
      <c r="C406" s="0" t="inlineStr">
        <is>
          <t>2WXX20250106</t>
        </is>
      </c>
      <c r="D406" s="0" t="inlineStr">
        <is>
          <t>-</t>
        </is>
      </c>
      <c r="E406" s="0" t="n"/>
      <c r="F406" s="0">
        <f>C406&amp;D406&amp;A406&amp;D406&amp;B406</f>
        <v/>
      </c>
      <c r="G406" s="0">
        <f>C406&amp;D406&amp;E406&amp;D406&amp;B406</f>
        <v/>
      </c>
      <c r="J406" s="0">
        <f>BN406</f>
        <v/>
      </c>
      <c r="K406" s="0" t="inlineStr">
        <is>
          <t xml:space="preserve">Herunwer </t>
        </is>
      </c>
      <c r="L406" s="0">
        <f>K406&amp;J406</f>
        <v/>
      </c>
      <c r="M406" s="0">
        <f>LEN(L406)</f>
        <v/>
      </c>
      <c r="N406" s="0" t="inlineStr">
        <is>
          <t xml:space="preserve">&lt;br&gt;Snowman Shaped Earrings For Women Christmas Holiday Cute Snowflake Design Lightweight And Comfortable Winter Accessory For Celebrations&lt;br&gt;  Product parameters:&lt;br&gt; Product Name: Snowman Acrylic Earrings&lt;br&gt; Material: Plastic&lt;br&gt; Color:Blue&lt;br&gt; Suitable for: Holiday celebrations, winter parties, and casual wear&lt;br&gt; Control Mode: Handheld&lt;br&gt; Product </t>
        </is>
      </c>
      <c r="O406" s="2">
        <f>IF(ISNUMBER(SEARCH("&lt;br&gt;Size",SUBSTITUTE(TRIM(N406),"&lt;br&gt; ","&lt;br&gt;"))),LEFT(SUBSTITUTE(TRIM(N406),"&lt;br&gt; ","&lt;br&gt;"),SEARCH("&lt;br&gt;Size",SUBSTITUTE(TRIM(N406),"&lt;br&gt; ","&lt;br&gt;"))-1),SUBSTITUTE(TRIM(N406),"&lt;br&gt; ","&lt;br&gt;"))</f>
        <v/>
      </c>
      <c r="P406" s="2">
        <f>IF(ISNUMBER(SEARCH("Size&lt;br&gt;US",O406)),LEFT(O406,SEARCH("Size&lt;br&gt;US",O406)-1),O406)</f>
        <v/>
      </c>
      <c r="Q406" s="2">
        <f>SUBSTITUTE(P406,"&lt;br&gt;",CHAR(10))</f>
        <v/>
      </c>
      <c r="R406" s="2">
        <f>REPLACE(Q406,1,FIND(CHAR(10),Q406),)</f>
        <v/>
      </c>
      <c r="S406" s="3">
        <f>REPLACE(R406,1,FIND(CHAR(10),R406),)</f>
        <v/>
      </c>
      <c r="T406" s="3">
        <f>REPLACE(S406,1,FIND(CHAR(10),S406),)</f>
        <v/>
      </c>
      <c r="U406" s="3">
        <f>REPLACE(T406,1,FIND(CHAR(10),T406),)</f>
        <v/>
      </c>
      <c r="V406" s="3">
        <f>REPLACE(U406,1,FIND(CHAR(10),U406),)</f>
        <v/>
      </c>
      <c r="W406" s="3">
        <f>REPLACE(V406,1,FIND(CHAR(10),V406),)</f>
        <v/>
      </c>
      <c r="X406" s="3">
        <f>REPLACE(W406,1,FIND(CHAR(10),W406),)</f>
        <v/>
      </c>
      <c r="Y406" s="2">
        <f>K406&amp;"【Service】 If you have any questions, please feel free to contact us and we will answer your questions as soon as possible."</f>
        <v/>
      </c>
      <c r="Z406" s="3" t="inlineStr">
        <is>
          <t>best gift</t>
        </is>
      </c>
      <c r="AA406" s="3">
        <f>LEFT(S406,FIND(CHAR(10),S406)-1)</f>
        <v/>
      </c>
      <c r="AB406" s="2">
        <f>LEFT(T406,FIND(CHAR(10),T406)-1)</f>
        <v/>
      </c>
      <c r="AC406" s="2">
        <f>LEFT(U406,FIND(CHAR(10),U406)-1)</f>
        <v/>
      </c>
      <c r="AD406" s="2">
        <f>LEFT(V406,FIND(CHAR(10),V406)-1)</f>
        <v/>
      </c>
      <c r="AE406" s="2">
        <f>LEFT(W406,FIND(CHAR(10),W406)-1)</f>
        <v/>
      </c>
      <c r="AF406" s="0" t="inlineStr">
        <is>
          <t>圣诞节产品,信封件-US.UK.DE,信封件-US,信封件-FR,信封件-JP</t>
        </is>
      </c>
      <c r="AG406" s="0" t="inlineStr">
        <is>
          <t>Blue</t>
        </is>
      </c>
      <c r="AH406" s="0" t="inlineStr">
        <is>
          <t>Free Size</t>
        </is>
      </c>
      <c r="AJ406" s="0" t="inlineStr">
        <is>
          <t>Plastic</t>
        </is>
      </c>
      <c r="AK406" s="0" t="inlineStr">
        <is>
          <t>塑料</t>
        </is>
      </c>
      <c r="AL406" s="0" t="inlineStr">
        <is>
          <t>1.5</t>
        </is>
      </c>
      <c r="AM406" s="0" t="inlineStr">
        <is>
          <t>25</t>
        </is>
      </c>
      <c r="AN406" s="5" t="n">
        <v>0.06</v>
      </c>
      <c r="AO406" s="0" t="n">
        <v>11.99</v>
      </c>
      <c r="AP406" s="0" t="n">
        <v>4.79</v>
      </c>
      <c r="AQ406" s="0" t="n">
        <v>4.99</v>
      </c>
      <c r="AR406" s="0">
        <f>IF(VALUE(TRIM(AM406))&lt;=100,"202411999000529084",IF(VALUE(TRIM(AM406))&lt;=200,"202411999000529085",IF(VALUE(TRIM(AM406))&lt;=300,"202411999000529087",IF(VALUE(TRIM(AM406))&lt;=400,"202411999000529089",IF(VALUE(TRIM(AM406))&lt;=500,"202411999000529090",IF(VALUE(TRIM(AM406))&lt;=1000,"202411999000532718","202411999000536024"))))))</f>
        <v/>
      </c>
      <c r="AU406" s="0" t="inlineStr">
        <is>
          <t>正常</t>
        </is>
      </c>
      <c r="BA406" s="0" t="inlineStr">
        <is>
          <t>http://23.94.38.62/RXNnbzV1c0JOQ1kzdS9nalRWaVBVL29tY1c0NkU1ajFMNGY1eVg5OVVWbW9PSXBmQWNESFovWWcwWWV1Z1laL2VoeUZuZUZBZ3RJPQ.jpg</t>
        </is>
      </c>
      <c r="BB406" s="0" t="inlineStr">
        <is>
          <t>http://23.94.38.62/ZGV5a0JqMWkrd0FUdnNsYTcvdDJ2K2MyRUpDOXFGUXJxY0xnWFN6SkdGUkp2SkY2NEY4Z0huTjVhVlBtanR0aXdsaG9GQjVVeFhJPQ.jpg</t>
        </is>
      </c>
      <c r="BC406" s="0" t="inlineStr">
        <is>
          <t>http://23.94.38.62/aFlhRmlDY3FnUHlaa0M0TFRoSGtvOFNUUVFzSXFBNFFGT1RZSTdUU3JoREIyMDlqd0pwaHNtWk1jdW8vUk1SRVVRK0t2OXQ3WXBzPQ.jpg</t>
        </is>
      </c>
      <c r="BD406" s="0" t="inlineStr">
        <is>
          <t>http://23.94.38.62/Si9SMHFrb3NtbHdTbmthV3BnVGhaaSs5elluWk1NYTlyTFM2eTBZdHdIVHNMcTFKeDU4RGJDSFFIZUVKamx5aDRvQjJkYkc1aTNBPQ.jpg</t>
        </is>
      </c>
      <c r="BE406" s="0" t="inlineStr">
        <is>
          <t>http://23.94.38.62/M3lPczBhR1FkWHRhSmZHWllYaGtvQXFDYWtTZkFMSWMwd1A4UTJaMEEzOGVxSkZ5VCtaa1JlVVgzYXBiRW8yenNJT2pTb25kdGNnPQ.jpg</t>
        </is>
      </c>
      <c r="BF406" s="0" t="inlineStr">
        <is>
          <t>http://23.94.38.62/czVEbGRjTHlSRms1N1R0UU85b3Jxc3paYWQ5NUswYVBCT0I1akZKMHg1bnZ5WUlUVXBRRWN1b2psZzZrVTBGQTFCT2JGeHNZaVVVPQ.jpg</t>
        </is>
      </c>
      <c r="BG406" s="0" t="n"/>
      <c r="BH406" s="0" t="n"/>
      <c r="BI406" s="0" t="n"/>
      <c r="BJ406" s="0" t="inlineStr">
        <is>
          <t>http://23.94.38.62/Y016bXpFaHZqVFJWOExXQkJqdHFBUWx0dEZUUzFEZkhOaWNJUEZkb3ZqckxaMXJIakg0TkFQQ0pLaEs3Q1hoRXVQVmtYd3FiQlg0PQ.jpg@100</t>
        </is>
      </c>
      <c r="BK406" s="0">
        <f>IF(ISBLANK(BJ406),BA406,BJ406)</f>
        <v/>
      </c>
      <c r="BL406" s="0" t="inlineStr">
        <is>
          <t>CXY241113002</t>
        </is>
      </c>
      <c r="BN406" s="0" t="inlineStr">
        <is>
          <t>Snowman Shaped Earrings For Women Christmas Holiday Cute Snowflake Design Lightweight And Comfortable Winter Accessory For Celebrations</t>
        </is>
      </c>
      <c r="BO406" s="0" t="inlineStr">
        <is>
          <t>女士雪人形耳环圣诞节节日可爱雪花设计轻巧舒适的冬季庆祝活动配饰</t>
        </is>
      </c>
      <c r="BP406" s="0" t="inlineStr">
        <is>
          <t>雪人雪花耳环，圣诞节配饰</t>
        </is>
      </c>
      <c r="BQ406" s="0" t="inlineStr">
        <is>
          <t>Snowman Snowflake Earrings, Christmas Accessories</t>
        </is>
      </c>
    </row>
    <row r="407" ht="50" customHeight="1" s="1">
      <c r="A407" s="0" t="inlineStr">
        <is>
          <t>LSN241120002</t>
        </is>
      </c>
      <c r="B407" s="0" t="inlineStr">
        <is>
          <t>Herunwer</t>
        </is>
      </c>
      <c r="C407" s="0" t="inlineStr">
        <is>
          <t>2WXX20250106</t>
        </is>
      </c>
      <c r="D407" s="0" t="inlineStr">
        <is>
          <t>-</t>
        </is>
      </c>
      <c r="E407" s="0" t="n"/>
      <c r="F407" s="0">
        <f>C407&amp;D407&amp;A407&amp;D407&amp;B407</f>
        <v/>
      </c>
      <c r="G407" s="0">
        <f>C407&amp;D407&amp;E407&amp;D407&amp;B407</f>
        <v/>
      </c>
      <c r="J407" s="0">
        <f>BN407</f>
        <v/>
      </c>
      <c r="K407" s="0" t="inlineStr">
        <is>
          <t xml:space="preserve">Herunwer </t>
        </is>
      </c>
      <c r="L407" s="0">
        <f>K407&amp;J407</f>
        <v/>
      </c>
      <c r="M407" s="0">
        <f>LEN(L407)</f>
        <v/>
      </c>
      <c r="N407" s="0" t="inlineStr">
        <is>
          <t xml:space="preserve">&lt;br&gt;Love Earrings Match Earrings Temperament Match Earrings Suitable For Sports&lt;br&gt; Feature:&lt;br&gt; Color: P INK&lt;br&gt; Material: copper&lt;br&gt; Craftsmanship: electroplating&lt;br&gt; Style: Women's&lt;br&gt; Shape: Heart&lt;br&gt; Suitable for: Women&lt;br&gt; Product </t>
        </is>
      </c>
      <c r="O407" s="2">
        <f>IF(ISNUMBER(SEARCH("&lt;br&gt;Size",SUBSTITUTE(TRIM(N407),"&lt;br&gt; ","&lt;br&gt;"))),LEFT(SUBSTITUTE(TRIM(N407),"&lt;br&gt; ","&lt;br&gt;"),SEARCH("&lt;br&gt;Size",SUBSTITUTE(TRIM(N407),"&lt;br&gt; ","&lt;br&gt;"))-1),SUBSTITUTE(TRIM(N407),"&lt;br&gt; ","&lt;br&gt;"))</f>
        <v/>
      </c>
      <c r="P407" s="2">
        <f>IF(ISNUMBER(SEARCH("Size&lt;br&gt;US",O407)),LEFT(O407,SEARCH("Size&lt;br&gt;US",O407)-1),O407)</f>
        <v/>
      </c>
      <c r="Q407" s="2">
        <f>SUBSTITUTE(P407,"&lt;br&gt;",CHAR(10))</f>
        <v/>
      </c>
      <c r="R407" s="2">
        <f>REPLACE(Q407,1,FIND(CHAR(10),Q407),)</f>
        <v/>
      </c>
      <c r="S407" s="3">
        <f>REPLACE(R407,1,FIND(CHAR(10),R407),)</f>
        <v/>
      </c>
      <c r="T407" s="3">
        <f>REPLACE(S407,1,FIND(CHAR(10),S407),)</f>
        <v/>
      </c>
      <c r="U407" s="3">
        <f>REPLACE(T407,1,FIND(CHAR(10),T407),)</f>
        <v/>
      </c>
      <c r="V407" s="3">
        <f>REPLACE(U407,1,FIND(CHAR(10),U407),)</f>
        <v/>
      </c>
      <c r="W407" s="3">
        <f>REPLACE(V407,1,FIND(CHAR(10),V407),)</f>
        <v/>
      </c>
      <c r="X407" s="3">
        <f>REPLACE(W407,1,FIND(CHAR(10),W407),)</f>
        <v/>
      </c>
      <c r="Y407" s="2">
        <f>K407&amp;"【Service】 If you have any questions, please feel free to contact us and we will answer your questions as soon as possible."</f>
        <v/>
      </c>
      <c r="Z407" s="3" t="inlineStr">
        <is>
          <t>best gift</t>
        </is>
      </c>
      <c r="AA407" s="3">
        <f>LEFT(S407,FIND(CHAR(10),S407)-1)</f>
        <v/>
      </c>
      <c r="AB407" s="2">
        <f>LEFT(T407,FIND(CHAR(10),T407)-1)</f>
        <v/>
      </c>
      <c r="AC407" s="2">
        <f>LEFT(U407,FIND(CHAR(10),U407)-1)</f>
        <v/>
      </c>
      <c r="AD407" s="2">
        <f>LEFT(V407,FIND(CHAR(10),V407)-1)</f>
        <v/>
      </c>
      <c r="AE407" s="2">
        <f>LEFT(W407,FIND(CHAR(10),W407)-1)</f>
        <v/>
      </c>
      <c r="AF407" s="0" t="inlineStr">
        <is>
          <t>信封件-DE2,信封件-FR,视频,信封件-JP</t>
        </is>
      </c>
      <c r="AG407" s="0" t="inlineStr">
        <is>
          <t>pink</t>
        </is>
      </c>
      <c r="AH407" s="0" t="inlineStr">
        <is>
          <t>Free Size</t>
        </is>
      </c>
      <c r="AJ407" s="0" t="inlineStr">
        <is>
          <t>copper</t>
        </is>
      </c>
      <c r="AK407" s="0" t="inlineStr">
        <is>
          <t>铜</t>
        </is>
      </c>
      <c r="AL407" s="0" t="inlineStr">
        <is>
          <t>2</t>
        </is>
      </c>
      <c r="AM407" s="0" t="inlineStr">
        <is>
          <t>4</t>
        </is>
      </c>
      <c r="AN407" s="5" t="n">
        <v>0.01</v>
      </c>
      <c r="AO407" s="0" t="n">
        <v>11.99</v>
      </c>
      <c r="AP407" s="0" t="n">
        <v>4.9</v>
      </c>
      <c r="AQ407" s="0" t="n">
        <v>4.99</v>
      </c>
      <c r="AR407" s="0">
        <f>IF(VALUE(TRIM(AM407))&lt;=100,"202411999000529084",IF(VALUE(TRIM(AM407))&lt;=200,"202411999000529085",IF(VALUE(TRIM(AM407))&lt;=300,"202411999000529087",IF(VALUE(TRIM(AM407))&lt;=400,"202411999000529089",IF(VALUE(TRIM(AM407))&lt;=500,"202411999000529090",IF(VALUE(TRIM(AM407))&lt;=1000,"202411999000532718","202411999000536024"))))))</f>
        <v/>
      </c>
      <c r="AU407" s="0" t="inlineStr">
        <is>
          <t>正常</t>
        </is>
      </c>
      <c r="BA407" s="0" t="inlineStr">
        <is>
          <t>http://23.94.38.62/Ym1HVnlLSGU1aW5rdTJ3MVNSM2tOOUJIdzZKaHQ4Y3lNaElVV2w0aEZCSjB1VCtCS3ZHK0dFd3JlWDdjUWNnYTQvbVpTcEt2cmRBPQ.jpg</t>
        </is>
      </c>
      <c r="BB407" s="0" t="inlineStr">
        <is>
          <t>http://23.94.38.62/d21ZYnk5aFR2VTRtRXdhcWNwUTZFR3dWQm9qZHBUK2E1RHU5MlJGQWhJU2dmVnJIaWl0OVdtTW4vSExEU2ZpWm5PVjEyOHUyR2ZzPQ.jpg</t>
        </is>
      </c>
      <c r="BC407" s="0" t="inlineStr">
        <is>
          <t>http://23.94.38.62/SmpIK2dTZkc5cDdGL3ZERnM1bUlpTVR1MUhtQkdWb3ZzMFBxVUxQQjFma1lWUFVBKzQ3Z3pRY3djTFpTTnpxdFc0NUFyS04yeWRvPQ.jpg</t>
        </is>
      </c>
      <c r="BD407" s="0" t="inlineStr">
        <is>
          <t>http://23.94.38.62/VmF6cDg4cWNXeVhLR3REZFpER0tzM3B5VXUrbEcxdXRteFhLWmsyZEZ6ZWFBWDNaSFVYMTE2Mm1sK3UxUXZaeFc0RmMvOWtaTVZJPQ.jpg</t>
        </is>
      </c>
      <c r="BE407" s="0" t="inlineStr">
        <is>
          <t>http://23.94.38.62/dlplVzQ2bWFUM0VZRVF6b2NnUk1hVGtNK2RSd2t0WTlTaG4yd1pUMVRIMzRpSGNINUg1R3I5Y3VqWkNGR3crY0N3ZzhZVDNuSTRzPQ.jpg</t>
        </is>
      </c>
      <c r="BF407" s="0" t="inlineStr">
        <is>
          <t>http://23.94.38.62/UjJ6YmIxV3JVWlJCdlB6cUhob1ovS3NuTnhNb0t2ejNEUWhQUWhVMU1MR2UrNGNLMmhKVE95ZEtCNFRHaCtIeDQwOVd6aVRGeWVzPQ.jpg</t>
        </is>
      </c>
      <c r="BG407" s="0" t="inlineStr">
        <is>
          <t>http://23.94.38.62/MTVKcWkyUXhySHhsZXBUMWNTZ3RiY2N3SXRmZUZOMVNxRTRzS2dYSVpEY3lWdnZyM3RGekhNMEI5RDA0MmxnQkYxTjMzSUx5d0hrPQ.jpg</t>
        </is>
      </c>
      <c r="BH407" s="0" t="n"/>
      <c r="BI407" s="0" t="n"/>
      <c r="BJ407" s="0" t="inlineStr">
        <is>
          <t>http://23.94.38.62/SjY1UlZrVk45ZXVVdUUyMTF2ZnVpdWt2dFNrTkVSNmhhMGVYdEFGY2JsMzhKdnAwTG5laGl2NW9MR3BQa2pwRFRaRVpuQWdCN2RnPQ.jpg@100</t>
        </is>
      </c>
      <c r="BK407" s="0">
        <f>IF(ISBLANK(BJ407),BA407,BJ407)</f>
        <v/>
      </c>
      <c r="BL407" s="0" t="inlineStr">
        <is>
          <t>LSN241120002</t>
        </is>
      </c>
      <c r="BN407" s="0" t="inlineStr">
        <is>
          <t>Love Earrings Match Earrings Temperament Match Earrings Suitable For Sports</t>
        </is>
      </c>
      <c r="BO407" s="0" t="inlineStr">
        <is>
          <t>爱心耳环搭配耳环气质搭配耳环适合运动</t>
        </is>
      </c>
      <c r="BP407" s="0" t="inlineStr">
        <is>
          <t>爱心耳钉百搭耳环粉色气质百搭耳饰适合运动</t>
        </is>
      </c>
      <c r="BQ407" s="0" t="inlineStr">
        <is>
          <t>Love Heart Earrings, Versatile Earrings, Pink Temperament, Versatile Earrings, Suitable For Sports</t>
        </is>
      </c>
    </row>
  </sheetData>
  <autoFilter ref="A1:BK407"/>
  <conditionalFormatting sqref="A2:A407">
    <cfRule type="duplicateValues" priority="2" dxfId="0"/>
  </conditionalFormatting>
  <conditionalFormatting sqref="BL1:BL1048084">
    <cfRule type="duplicateValues" priority="1" dxfId="0"/>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895"/>
  <sheetViews>
    <sheetView workbookViewId="0">
      <selection activeCell="B1" sqref="B1:B895"/>
    </sheetView>
  </sheetViews>
  <sheetFormatPr baseColWidth="8" defaultColWidth="9" defaultRowHeight="13.5"/>
  <cols>
    <col width="109" customWidth="1" style="1" min="2" max="2"/>
  </cols>
  <sheetData>
    <row r="1">
      <c r="A1" s="0" t="inlineStr">
        <is>
          <t>Green tea flavor water-soluble aromatherapy essential oil 10ml</t>
        </is>
      </c>
      <c r="B1" s="0">
        <f>PROPER(A1)</f>
        <v/>
      </c>
    </row>
    <row r="2">
      <c r="A2" s="0" t="inlineStr">
        <is>
          <t>Bio Hair Serum 30ml</t>
        </is>
      </c>
      <c r="B2" s="0">
        <f>PROPER(A2)</f>
        <v/>
      </c>
    </row>
    <row r="3">
      <c r="A3" s="0" t="inlineStr">
        <is>
          <t>Herbal Body Oil 50ml</t>
        </is>
      </c>
      <c r="B3" s="0">
        <f>PROPER(A3)</f>
        <v/>
      </c>
    </row>
    <row r="4">
      <c r="A4" s="0" t="inlineStr">
        <is>
          <t>Strawberry Body Oil 100ml</t>
        </is>
      </c>
      <c r="B4" s="0">
        <f>PROPER(A4)</f>
        <v/>
      </c>
    </row>
    <row r="5">
      <c r="A5" s="0" t="inlineStr">
        <is>
          <t>lakerain rosehip seed essential oil 100ml</t>
        </is>
      </c>
      <c r="B5" s="0">
        <f>PROPER(A5)</f>
        <v/>
      </c>
    </row>
    <row r="6">
      <c r="A6" s="0" t="inlineStr">
        <is>
          <t>G Repair Firming Essence Oil 36ml</t>
        </is>
      </c>
      <c r="B6" s="0">
        <f>PROPER(A6)</f>
        <v/>
      </c>
    </row>
    <row r="7">
      <c r="A7" s="0" t="inlineStr">
        <is>
          <t>Herbal massage oil 50ml</t>
        </is>
      </c>
      <c r="B7" s="0">
        <f>PROPER(A7)</f>
        <v/>
      </c>
    </row>
    <row r="8">
      <c r="A8" s="0" t="inlineStr">
        <is>
          <t>Skin massage essential oil 20ml</t>
        </is>
      </c>
      <c r="B8" s="0">
        <f>PROPER(A8)</f>
        <v/>
      </c>
    </row>
    <row r="9">
      <c r="A9" s="0" t="inlineStr">
        <is>
          <t>Hair Care Essential Oil 30ml</t>
        </is>
      </c>
      <c r="B9" s="0">
        <f>PROPER(A9)</f>
        <v/>
      </c>
    </row>
    <row r="10">
      <c r="A10" s="0" t="inlineStr">
        <is>
          <t>Organic Castor Oil</t>
        </is>
      </c>
      <c r="B10" s="0">
        <f>PROPER(A10)</f>
        <v/>
      </c>
    </row>
    <row r="11">
      <c r="A11" s="0" t="inlineStr">
        <is>
          <t>Exfoliating oil</t>
        </is>
      </c>
      <c r="B11" s="0">
        <f>PROPER(A11)</f>
        <v/>
      </c>
    </row>
    <row r="12">
      <c r="A12" s="0" t="inlineStr">
        <is>
          <t>Breast Care Essential Oil 30ml</t>
        </is>
      </c>
      <c r="B12" s="0">
        <f>PROPER(A12)</f>
        <v/>
      </c>
    </row>
    <row r="13">
      <c r="A13" s="0" t="inlineStr">
        <is>
          <t>Vanilla flavor water-soluble aromatherapy essential oil 10ml</t>
        </is>
      </c>
      <c r="B13" s="0">
        <f>PROPER(A13)</f>
        <v/>
      </c>
    </row>
    <row r="14">
      <c r="A14" s="0" t="inlineStr">
        <is>
          <t>Lemongrass flavor water-soluble aromatherapy essential oil 10ml</t>
        </is>
      </c>
      <c r="B14" s="0">
        <f>PROPER(A14)</f>
        <v/>
      </c>
    </row>
    <row r="15">
      <c r="A15" s="0" t="inlineStr">
        <is>
          <t>Pumpkin seed hair thickening oil prevents hair loss and activates hair follicles to protect hair</t>
        </is>
      </c>
      <c r="B15" s="0">
        <f>PROPER(A15)</f>
        <v/>
      </c>
    </row>
    <row r="16">
      <c r="A16" s="0" t="inlineStr">
        <is>
          <t>Skin care oil long-lasting moisturizing face and body slow dryness moisturizing essence oil</t>
        </is>
      </c>
      <c r="B16" s="0">
        <f>PROPER(A16)</f>
        <v/>
      </c>
    </row>
    <row r="17">
      <c r="A17" s="0" t="inlineStr">
        <is>
          <t>Men's massage oil 10ml</t>
        </is>
      </c>
      <c r="B17" s="0">
        <f>PROPER(A17)</f>
        <v/>
      </c>
    </row>
    <row r="18">
      <c r="A18" s="0" t="inlineStr">
        <is>
          <t>Body care oil moisturizing skin hair cyperus plant essential oil 60ml</t>
        </is>
      </c>
      <c r="B18" s="0">
        <f>PROPER(A18)</f>
        <v/>
      </c>
    </row>
    <row r="19">
      <c r="A19" s="0" t="inlineStr">
        <is>
          <t>Lily Skin Care Refreshing Hydrating Moisturizing Rejuvenating Facial Care Essential Oil 100ml</t>
        </is>
      </c>
      <c r="B19" s="0">
        <f>PROPER(A19)</f>
        <v/>
      </c>
    </row>
    <row r="20">
      <c r="A20" s="0" t="inlineStr">
        <is>
          <t>Vitamin C Whitening Body Oil 100ml</t>
        </is>
      </c>
      <c r="B20" s="0">
        <f>PROPER(A20)</f>
        <v/>
      </c>
    </row>
    <row r="21">
      <c r="A21" s="0" t="inlineStr">
        <is>
          <t>Jojoba nourishing hair essential oil deeply moisturizes dense hair care improves hair quality and gloss hair repair essential oil</t>
        </is>
      </c>
      <c r="B21" s="0">
        <f>PROPER(A21)</f>
        <v/>
      </c>
    </row>
    <row r="22">
      <c r="A22" s="0" t="inlineStr">
        <is>
          <t>Jojoba Oil Treatment 125ml</t>
        </is>
      </c>
      <c r="B22" s="0">
        <f>PROPER(A22)</f>
        <v/>
      </c>
    </row>
    <row r="23">
      <c r="A23" s="0" t="inlineStr">
        <is>
          <t xml:space="preserve"> PILATEN mild hair removal cream/10</t>
        </is>
      </c>
      <c r="B23" s="0">
        <f>PROPER(A23)</f>
        <v/>
      </c>
    </row>
    <row r="24">
      <c r="A24" s="0" t="inlineStr">
        <is>
          <t>Underarm antiperspirant deodorant cream 30g</t>
        </is>
      </c>
      <c r="B24" s="0">
        <f>PROPER(A24)</f>
        <v/>
      </c>
    </row>
    <row r="25">
      <c r="A25" s="0" t="inlineStr">
        <is>
          <t>Rose Scrub 100g</t>
        </is>
      </c>
      <c r="B25" s="0">
        <f>PROPER(A25)</f>
        <v/>
      </c>
    </row>
    <row r="26">
      <c r="A26" s="0" t="inlineStr">
        <is>
          <t>Green orange scrub 100g</t>
        </is>
      </c>
      <c r="B26" s="0">
        <f>PROPER(A26)</f>
        <v/>
      </c>
    </row>
    <row r="27">
      <c r="A27" s="0" t="inlineStr">
        <is>
          <t>Cedar scrub 100g</t>
        </is>
      </c>
      <c r="B27" s="0">
        <f>PROPER(A27)</f>
        <v/>
      </c>
    </row>
    <row r="28">
      <c r="A28" s="0" t="inlineStr">
        <is>
          <t>Exfoliating gel 100g</t>
        </is>
      </c>
      <c r="B28" s="0">
        <f>PROPER(A28)</f>
        <v/>
      </c>
    </row>
    <row r="29">
      <c r="A29" s="0" t="inlineStr">
        <is>
          <t>Deep Exfoliating Gel</t>
        </is>
      </c>
      <c r="B29" s="0">
        <f>PROPER(A29)</f>
        <v/>
      </c>
    </row>
    <row r="30">
      <c r="A30" s="0" t="inlineStr">
        <is>
          <t>EELHOE Matcha Sea Salt Scrub 100g</t>
        </is>
      </c>
      <c r="B30" s="0">
        <f>PROPER(A30)</f>
        <v/>
      </c>
    </row>
    <row r="31">
      <c r="A31" s="0" t="inlineStr">
        <is>
          <t>Blackberry Sugar Body Scrub 120g</t>
        </is>
      </c>
      <c r="B31" s="0">
        <f>PROPER(A31)</f>
        <v/>
      </c>
    </row>
    <row r="32">
      <c r="A32" s="0" t="inlineStr">
        <is>
          <t>Cherry Sugar Body Scrub 120g</t>
        </is>
      </c>
      <c r="B32" s="0">
        <f>PROPER(A32)</f>
        <v/>
      </c>
    </row>
    <row r="33">
      <c r="A33" s="0" t="inlineStr">
        <is>
          <t>Fig Sugar Body Scrub 120g</t>
        </is>
      </c>
      <c r="B33" s="0">
        <f>PROPER(A33)</f>
        <v/>
      </c>
    </row>
    <row r="34">
      <c r="A34" s="0" t="inlineStr">
        <is>
          <t>Exfoliating Brightening Gel Facial Cleansing Exfoliating Gel 50g</t>
        </is>
      </c>
      <c r="B34" s="0">
        <f>PROPER(A34)</f>
        <v/>
      </c>
    </row>
    <row r="35">
      <c r="A35" s="0" t="inlineStr">
        <is>
          <t>Peach Lip Scrub 30g</t>
        </is>
      </c>
      <c r="B35" s="0">
        <f>PROPER(A35)</f>
        <v/>
      </c>
    </row>
    <row r="36">
      <c r="A36" s="0" t="inlineStr">
        <is>
          <t>Mint Pearl Scrub 150g</t>
        </is>
      </c>
      <c r="B36" s="0">
        <f>PROPER(A36)</f>
        <v/>
      </c>
    </row>
    <row r="37">
      <c r="A37" s="0" t="inlineStr">
        <is>
          <t>Avocado Lip Scrub</t>
        </is>
      </c>
      <c r="B37" s="0">
        <f>PROPER(A37)</f>
        <v/>
      </c>
    </row>
    <row r="38">
      <c r="A38" s="0" t="inlineStr">
        <is>
          <t>Men's Body Scrub 120g</t>
        </is>
      </c>
      <c r="B38" s="0">
        <f>PROPER(A38)</f>
        <v/>
      </c>
    </row>
    <row r="39">
      <c r="A39" s="0" t="inlineStr">
        <is>
          <t>D Exfoliating Brightening Gel 60ml Facial Cleansing Exfoliating Gel</t>
        </is>
      </c>
      <c r="B39" s="0">
        <f>PROPER(A39)</f>
        <v/>
      </c>
    </row>
    <row r="40">
      <c r="A40" s="0" t="inlineStr">
        <is>
          <t>D Aloe Vera Gel 40ml Facial Cleansing Exfoliating Gel</t>
        </is>
      </c>
      <c r="B40" s="0">
        <f>PROPER(A40)</f>
        <v/>
      </c>
    </row>
    <row r="41">
      <c r="A41" s="0" t="inlineStr">
        <is>
          <t>Anti-aging spot-lightening skin care essential oil 30ml</t>
        </is>
      </c>
      <c r="B41" s="0">
        <f>PROPER(A41)</f>
        <v/>
      </c>
    </row>
    <row r="42">
      <c r="A42" s="0" t="inlineStr">
        <is>
          <t>Brown Sugar Lip Scrub 30g</t>
        </is>
      </c>
      <c r="B42" s="0">
        <f>PROPER(A42)</f>
        <v/>
      </c>
    </row>
    <row r="43">
      <c r="A43" s="0" t="inlineStr">
        <is>
          <t>Body scrub</t>
        </is>
      </c>
      <c r="B43" s="0">
        <f>PROPER(A43)</f>
        <v/>
      </c>
    </row>
    <row r="44">
      <c r="A44" s="0" t="inlineStr">
        <is>
          <t>Strawberry Scrub 114g</t>
        </is>
      </c>
      <c r="B44" s="0">
        <f>PROPER(A44)</f>
        <v/>
      </c>
    </row>
    <row r="45">
      <c r="A45" s="0" t="inlineStr">
        <is>
          <t>Herbal Exfoliating Gel Deep Gentle Cleansing Skin Exfoliating Moisturizing Brightening Gel 50g</t>
        </is>
      </c>
      <c r="B45" s="0">
        <f>PROPER(A45)</f>
        <v/>
      </c>
    </row>
    <row r="46">
      <c r="A46" s="0" t="inlineStr">
        <is>
          <t>Eyelash Essence 4ml</t>
        </is>
      </c>
      <c r="B46" s="0">
        <f>PROPER(A46)</f>
        <v/>
      </c>
    </row>
    <row r="47">
      <c r="A47" s="0" t="inlineStr">
        <is>
          <t>Eyelash Serum 8ml</t>
        </is>
      </c>
      <c r="B47" s="0">
        <f>PROPER(A47)</f>
        <v/>
      </c>
    </row>
    <row r="48">
      <c r="A48" s="0" t="inlineStr">
        <is>
          <t>Cleansing shaving stick men's care foam softens beard manual shaving shaving cream gel 40g</t>
        </is>
      </c>
      <c r="B48" s="0">
        <f>PROPER(A48)</f>
        <v/>
      </c>
    </row>
    <row r="49">
      <c r="A49" s="0" t="inlineStr">
        <is>
          <t>Men's Beard Balm (Vanilla) 60g</t>
        </is>
      </c>
      <c r="B49" s="0">
        <f>PROPER(A49)</f>
        <v/>
      </c>
    </row>
    <row r="50">
      <c r="A50" s="0" t="inlineStr">
        <is>
          <t>Men's Beard Care Balm (Sandalwood) 60g</t>
        </is>
      </c>
      <c r="B50" s="0">
        <f>PROPER(A50)</f>
        <v/>
      </c>
    </row>
    <row r="51">
      <c r="A51" s="0" t="inlineStr">
        <is>
          <t>After-Shave Spray 30ml</t>
        </is>
      </c>
      <c r="B51" s="0">
        <f>PROPER(A51)</f>
        <v/>
      </c>
    </row>
    <row r="52">
      <c r="A52" s="0" t="inlineStr">
        <is>
          <t>oralhoe local denture cleaning tablets</t>
        </is>
      </c>
      <c r="B52" s="0">
        <f>PROPER(A52)</f>
        <v/>
      </c>
    </row>
    <row r="53">
      <c r="A53" s="0" t="inlineStr">
        <is>
          <t>Nail Pencil</t>
        </is>
      </c>
      <c r="B53" s="0">
        <f>PROPER(A53)</f>
        <v/>
      </c>
    </row>
    <row r="54">
      <c r="A54" s="0" t="inlineStr">
        <is>
          <t>Cinnamon Toothpaste 100G</t>
        </is>
      </c>
      <c r="B54" s="0">
        <f>PROPER(A54)</f>
        <v/>
      </c>
    </row>
    <row r="55">
      <c r="A55" s="0" t="inlineStr">
        <is>
          <t>Nail Care Pen 4ml</t>
        </is>
      </c>
      <c r="B55" s="0">
        <f>PROPER(A55)</f>
        <v/>
      </c>
    </row>
    <row r="56">
      <c r="A56" s="0" t="inlineStr">
        <is>
          <t>Coconut Oil Mouthwash 60ml</t>
        </is>
      </c>
      <c r="B56" s="0">
        <f>PROPER(A56)</f>
        <v/>
      </c>
    </row>
    <row r="57">
      <c r="A57" s="0" t="inlineStr">
        <is>
          <t>Oral freshening spray</t>
        </is>
      </c>
      <c r="B57" s="0">
        <f>PROPER(A57)</f>
        <v/>
      </c>
    </row>
    <row r="58">
      <c r="A58" s="0" t="inlineStr">
        <is>
          <t>Denture Retainer Cleaning Tablets</t>
        </is>
      </c>
      <c r="B58" s="0">
        <f>PROPER(A58)</f>
        <v/>
      </c>
    </row>
    <row r="59">
      <c r="A59" s="0" t="inlineStr">
        <is>
          <t>Nail Pencil 4ml</t>
        </is>
      </c>
      <c r="B59" s="0">
        <f>PROPER(A59)</f>
        <v/>
      </c>
    </row>
    <row r="60">
      <c r="A60" s="0" t="inlineStr">
        <is>
          <t>oralhoe denture retainer cleaning tablets</t>
        </is>
      </c>
      <c r="B60" s="0">
        <f>PROPER(A60)</f>
        <v/>
      </c>
    </row>
    <row r="61">
      <c r="A61" s="0" t="inlineStr">
        <is>
          <t>Toothbrush</t>
        </is>
      </c>
      <c r="B61" s="0">
        <f>PROPER(A61)</f>
        <v/>
      </c>
    </row>
    <row r="62">
      <c r="A62" s="0" t="inlineStr">
        <is>
          <t>Denture cleaning tablets nighttime mouthguard cleaning effervescent tablets 12PCS</t>
        </is>
      </c>
      <c r="B62" s="0">
        <f>PROPER(A62)</f>
        <v/>
      </c>
    </row>
    <row r="63">
      <c r="A63" s="0" t="inlineStr">
        <is>
          <t>Oral Coconut Mouthwash 100ml</t>
        </is>
      </c>
      <c r="B63" s="0">
        <f>PROPER(A63)</f>
        <v/>
      </c>
    </row>
    <row r="64">
      <c r="A64" s="0" t="inlineStr">
        <is>
          <t>Probiotic oral cleaning spray breath freshener portable mouthwash--peach flavor 20ml</t>
        </is>
      </c>
      <c r="B64" s="0">
        <f>PROPER(A64)</f>
        <v/>
      </c>
    </row>
    <row r="65">
      <c r="A65" s="0" t="inlineStr">
        <is>
          <t>Coconut Oil Mouthwash 114ml</t>
        </is>
      </c>
      <c r="B65" s="0">
        <f>PROPER(A65)</f>
        <v/>
      </c>
    </row>
    <row r="66">
      <c r="A66" s="0" t="inlineStr">
        <is>
          <t>Coconut Oil Mouthwash 100ml</t>
        </is>
      </c>
      <c r="B66" s="0">
        <f>PROPER(A66)</f>
        <v/>
      </c>
    </row>
    <row r="67">
      <c r="A67" s="0" t="inlineStr">
        <is>
          <t>No-rinse facial mask</t>
        </is>
      </c>
      <c r="B67" s="0">
        <f>PROPER(A67)</f>
        <v/>
      </c>
    </row>
    <row r="68">
      <c r="A68" s="0" t="inlineStr">
        <is>
          <t>Anti-hair loss shampoo soap 60g</t>
        </is>
      </c>
      <c r="B68" s="0">
        <f>PROPER(A68)</f>
        <v/>
      </c>
    </row>
    <row r="69">
      <c r="A69" s="0" t="inlineStr">
        <is>
          <t>Anti-hair loss shampoo soap 60g</t>
        </is>
      </c>
      <c r="B69" s="0">
        <f>PROPER(A69)</f>
        <v/>
      </c>
    </row>
    <row r="70">
      <c r="A70" s="0" t="inlineStr">
        <is>
          <t>Beef tallow soap handmade soap 113g/4oz</t>
        </is>
      </c>
      <c r="B70" s="0">
        <f>PROPER(A70)</f>
        <v/>
      </c>
    </row>
    <row r="71">
      <c r="A71" s="0" t="inlineStr">
        <is>
          <t>Black hair soap 2PC</t>
        </is>
      </c>
      <c r="B71" s="0">
        <f>PROPER(A71)</f>
        <v/>
      </c>
    </row>
    <row r="72">
      <c r="A72" s="0" t="inlineStr">
        <is>
          <t>Black hair soap 3PC</t>
        </is>
      </c>
      <c r="B72" s="0">
        <f>PROPER(A72)</f>
        <v/>
      </c>
    </row>
    <row r="73">
      <c r="A73" s="0" t="inlineStr">
        <is>
          <t>Biotin Shampoo Soap 100g</t>
        </is>
      </c>
      <c r="B73" s="0">
        <f>PROPER(A73)</f>
        <v/>
      </c>
    </row>
    <row r="74">
      <c r="A74" s="0" t="inlineStr">
        <is>
          <t>Beef tallow soap 100g</t>
        </is>
      </c>
      <c r="B74" s="0">
        <f>PROPER(A74)</f>
        <v/>
      </c>
    </row>
    <row r="75">
      <c r="A75" s="0" t="inlineStr">
        <is>
          <t>Black hair soap 50g</t>
        </is>
      </c>
      <c r="B75" s="0">
        <f>PROPER(A75)</f>
        <v/>
      </c>
    </row>
    <row r="76">
      <c r="A76" s="0" t="inlineStr">
        <is>
          <t>Vitamin C Handmade Essential Oil Turmeric Soap 90g</t>
        </is>
      </c>
      <c r="B76" s="0">
        <f>PROPER(A76)</f>
        <v/>
      </c>
    </row>
    <row r="77">
      <c r="A77" s="0" t="inlineStr">
        <is>
          <t>Shaving soap, shaving soap, handmade soap, facial soap, deep cleansing, rich foam</t>
        </is>
      </c>
      <c r="B77" s="0">
        <f>PROPER(A77)</f>
        <v/>
      </c>
    </row>
    <row r="78">
      <c r="A78" s="0" t="inlineStr">
        <is>
          <t>Men's Shaving Soap (Agarwood) 30g</t>
        </is>
      </c>
      <c r="B78" s="0">
        <f>PROPER(A78)</f>
        <v/>
      </c>
    </row>
    <row r="79">
      <c r="A79" s="0" t="inlineStr">
        <is>
          <t>Shaving soap, shaving soap, handmade soap, facial soap, deep cleansing, rich foam</t>
        </is>
      </c>
      <c r="B79" s="0">
        <f>PROPER(A79)</f>
        <v/>
      </c>
    </row>
    <row r="80">
      <c r="A80" s="0" t="inlineStr">
        <is>
          <t>Men's Shaving Soap (Sweet Tobacco) 30g</t>
        </is>
      </c>
      <c r="B80" s="0">
        <f>PROPER(A80)</f>
        <v/>
      </c>
    </row>
    <row r="81">
      <c r="A81" s="0" t="inlineStr">
        <is>
          <t>Deep Cleansing Body and Face Soap 100g</t>
        </is>
      </c>
      <c r="B81" s="0">
        <f>PROPER(A81)</f>
        <v/>
      </c>
    </row>
    <row r="82">
      <c r="A82" s="0" t="inlineStr">
        <is>
          <t>Bamboo charcoal hair soap</t>
        </is>
      </c>
      <c r="B82" s="0">
        <f>PROPER(A82)</f>
        <v/>
      </c>
    </row>
    <row r="83">
      <c r="A83" s="0" t="inlineStr">
        <is>
          <t>24K gold handmade essential oil soap for cleaning body universal handmade soap</t>
        </is>
      </c>
      <c r="B83" s="0">
        <f>PROPER(A83)</f>
        <v/>
      </c>
    </row>
    <row r="84">
      <c r="A84" s="0" t="inlineStr">
        <is>
          <t>Ginger mild cleansing shampoo soap moisturizing hair care shampoo soap 100g</t>
        </is>
      </c>
      <c r="B84" s="0">
        <f>PROPER(A84)</f>
        <v/>
      </c>
    </row>
    <row r="85">
      <c r="A85" s="0" t="inlineStr">
        <is>
          <t>Rice mild cleansing shampoo soap moisturizing nourishing hair roots soft shampoo soap 100g</t>
        </is>
      </c>
      <c r="B85" s="0">
        <f>PROPER(A85)</f>
        <v/>
      </c>
    </row>
    <row r="86">
      <c r="A86" s="0" t="inlineStr">
        <is>
          <t>African black soap body cleansing bath soap essential oil soap 100g</t>
        </is>
      </c>
      <c r="B86" s="0">
        <f>PROPER(A86)</f>
        <v/>
      </c>
    </row>
    <row r="87">
      <c r="A87" s="0" t="inlineStr">
        <is>
          <t>Brightening and spot-lightening soap 100g</t>
        </is>
      </c>
      <c r="B87" s="0">
        <f>PROPER(A87)</f>
        <v/>
      </c>
    </row>
    <row r="88">
      <c r="A88" s="0" t="inlineStr">
        <is>
          <t>Gentle cleansing bath and facial soap hydrating and moisturizing bath and facial soap 100g</t>
        </is>
      </c>
      <c r="B88" s="0">
        <f>PROPER(A88)</f>
        <v/>
      </c>
    </row>
    <row r="89">
      <c r="A89" s="0" t="inlineStr">
        <is>
          <t>Turmeric Soap</t>
        </is>
      </c>
      <c r="B89" s="0">
        <f>PROPER(A89)</f>
        <v/>
      </c>
    </row>
    <row r="90">
      <c r="A90" s="0" t="inlineStr">
        <is>
          <t>Mint Shaving Soap 60g</t>
        </is>
      </c>
      <c r="B90" s="0">
        <f>PROPER(A90)</f>
        <v/>
      </c>
    </row>
    <row r="91">
      <c r="A91" s="0" t="inlineStr">
        <is>
          <t>Rosemary Shampoo Soap 60g</t>
        </is>
      </c>
      <c r="B91" s="0">
        <f>PROPER(A91)</f>
        <v/>
      </c>
    </row>
    <row r="92">
      <c r="A92" s="0" t="inlineStr">
        <is>
          <t>Handmade soap cleansing face moisturizing essential oil soap bath soap 55g</t>
        </is>
      </c>
      <c r="B92" s="0">
        <f>PROPER(A92)</f>
        <v/>
      </c>
    </row>
    <row r="93">
      <c r="A93" s="0" t="inlineStr">
        <is>
          <t>Flower soap set rose lavender soap cleansing bath moisturizing skin tender fragrance handmade soap 100g*6</t>
        </is>
      </c>
      <c r="B93" s="0">
        <f>PROPER(A93)</f>
        <v/>
      </c>
    </row>
    <row r="94">
      <c r="A94" s="0" t="inlineStr">
        <is>
          <t>African black soap body cleansing bath soap essential oil soap 100g</t>
        </is>
      </c>
      <c r="B94" s="0">
        <f>PROPER(A94)</f>
        <v/>
      </c>
    </row>
    <row r="95">
      <c r="A95" s="0" t="inlineStr">
        <is>
          <t>Flower soap box 100g*6</t>
        </is>
      </c>
      <c r="B95" s="0">
        <f>PROPER(A95)</f>
        <v/>
      </c>
    </row>
    <row r="96">
      <c r="A96" s="0" t="inlineStr">
        <is>
          <t>Turmeric Kojic Acid Soap</t>
        </is>
      </c>
      <c r="B96" s="0">
        <f>PROPER(A96)</f>
        <v/>
      </c>
    </row>
    <row r="97">
      <c r="A97" s="0" t="inlineStr">
        <is>
          <t>Turmeric Kojic Acid Bentonite Yellow</t>
        </is>
      </c>
      <c r="B97" s="0">
        <f>PROPER(A97)</f>
        <v/>
      </c>
    </row>
    <row r="98">
      <c r="A98" s="0" t="inlineStr">
        <is>
          <t>Turmeric Kojic Acid Soap Lemon Yellow</t>
        </is>
      </c>
      <c r="B98" s="0">
        <f>PROPER(A98)</f>
        <v/>
      </c>
    </row>
    <row r="99">
      <c r="A99" s="0" t="inlineStr">
        <is>
          <t>Turmeric lemon granular soap [No. 10 label new packaging]</t>
        </is>
      </c>
      <c r="B99" s="0">
        <f>PROPER(A99)</f>
        <v/>
      </c>
    </row>
    <row r="100">
      <c r="A100" s="0" t="inlineStr">
        <is>
          <t>Peppermint essential oil soap 65g*4</t>
        </is>
      </c>
      <c r="B100" s="0">
        <f>PROPER(A100)</f>
        <v/>
      </c>
    </row>
    <row r="101">
      <c r="A101" s="0" t="inlineStr">
        <is>
          <t>Turmeric soap bath cleansing ginger handmade soap nourishing skin soap bar</t>
        </is>
      </c>
      <c r="B101" s="0">
        <f>PROPER(A101)</f>
        <v/>
      </c>
    </row>
    <row r="102">
      <c r="A102" s="0" t="inlineStr">
        <is>
          <t>Turmeric Soap Kojic Acid Lemon Scrub Soap</t>
        </is>
      </c>
      <c r="B102" s="0">
        <f>PROPER(A102)</f>
        <v/>
      </c>
    </row>
    <row r="103">
      <c r="A103" s="0" t="inlineStr">
        <is>
          <t>Niacinamide collagen skin care soap</t>
        </is>
      </c>
      <c r="B103" s="0">
        <f>PROPER(A103)</f>
        <v/>
      </c>
    </row>
    <row r="104">
      <c r="A104" s="0" t="inlineStr">
        <is>
          <t>Kojic Acid Soap Papaya Soap</t>
        </is>
      </c>
      <c r="B104" s="0">
        <f>PROPER(A104)</f>
        <v/>
      </c>
    </row>
    <row r="105">
      <c r="A105" s="0" t="inlineStr">
        <is>
          <t>Turmeric Clove Essential Oil Soap 100g</t>
        </is>
      </c>
      <c r="B105" s="0">
        <f>PROPER(A105)</f>
        <v/>
      </c>
    </row>
    <row r="106">
      <c r="A106" s="0" t="inlineStr">
        <is>
          <t>Marine Shampoo Soap 60g</t>
        </is>
      </c>
      <c r="B106" s="0">
        <f>PROPER(A106)</f>
        <v/>
      </c>
    </row>
    <row r="107">
      <c r="A107" s="0" t="inlineStr">
        <is>
          <t>Facial soap 30g</t>
        </is>
      </c>
      <c r="B107" s="0">
        <f>PROPER(A107)</f>
        <v/>
      </c>
    </row>
    <row r="108">
      <c r="A108" s="0" t="inlineStr">
        <is>
          <t>Ginger shampoo soap 3 pieces per box</t>
        </is>
      </c>
      <c r="B108" s="0">
        <f>PROPER(A108)</f>
        <v/>
      </c>
    </row>
    <row r="109">
      <c r="A109" s="0" t="inlineStr">
        <is>
          <t>Rosemary Hair Soap 100g</t>
        </is>
      </c>
      <c r="B109" s="0">
        <f>PROPER(A109)</f>
        <v/>
      </c>
    </row>
    <row r="110">
      <c r="A110" s="0" t="inlineStr">
        <is>
          <t>Bitter Melon Herbal Bath Soap 30g*2</t>
        </is>
      </c>
      <c r="B110" s="0">
        <f>PROPER(A110)</f>
        <v/>
      </c>
    </row>
    <row r="111">
      <c r="A111" s="0" t="inlineStr">
        <is>
          <t>Turmeric Soap</t>
        </is>
      </c>
      <c r="B111" s="0">
        <f>PROPER(A111)</f>
        <v/>
      </c>
    </row>
    <row r="112">
      <c r="A112" s="0" t="inlineStr">
        <is>
          <t>Turmeric Soap</t>
        </is>
      </c>
      <c r="B112" s="0">
        <f>PROPER(A112)</f>
        <v/>
      </c>
    </row>
    <row r="113">
      <c r="A113" s="0" t="inlineStr">
        <is>
          <t>Rice Shampoo Soap 85g</t>
        </is>
      </c>
      <c r="B113" s="0">
        <f>PROPER(A113)</f>
        <v/>
      </c>
    </row>
    <row r="114">
      <c r="A114" s="0" t="inlineStr">
        <is>
          <t>Turmeric Soap</t>
        </is>
      </c>
      <c r="B114" s="0">
        <f>PROPER(A114)</f>
        <v/>
      </c>
    </row>
    <row r="115">
      <c r="A115" s="0" t="inlineStr">
        <is>
          <t>Tupi Turmeric Soap 100g</t>
        </is>
      </c>
      <c r="B115" s="0">
        <f>PROPER(A115)</f>
        <v/>
      </c>
    </row>
    <row r="116">
      <c r="A116" s="0" t="inlineStr">
        <is>
          <t>Argan Oil Shampoo Soap 100g</t>
        </is>
      </c>
      <c r="B116" s="0">
        <f>PROPER(A116)</f>
        <v/>
      </c>
    </row>
    <row r="117">
      <c r="A117" s="0" t="inlineStr">
        <is>
          <t>Castor oil shampoo soap cleansing bath shower shampoo handmade soap 65g</t>
        </is>
      </c>
      <c r="B117" s="0">
        <f>PROPER(A117)</f>
        <v/>
      </c>
    </row>
    <row r="118">
      <c r="A118" s="0" t="inlineStr">
        <is>
          <t>Avocado Soap</t>
        </is>
      </c>
      <c r="B118" s="0">
        <f>PROPER(A118)</f>
        <v/>
      </c>
    </row>
    <row r="119">
      <c r="A119" s="0" t="inlineStr">
        <is>
          <t>Turmeric Kojic Acid Soap</t>
        </is>
      </c>
      <c r="B119" s="0">
        <f>PROPER(A119)</f>
        <v/>
      </c>
    </row>
    <row r="120">
      <c r="A120" s="0" t="inlineStr">
        <is>
          <t>4pc castor oil shampoo soap cleansing bath shower shampoo handmade soap 65gx4</t>
        </is>
      </c>
      <c r="B120" s="0">
        <f>PROPER(A120)</f>
        <v/>
      </c>
    </row>
    <row r="121">
      <c r="A121" s="0" t="inlineStr">
        <is>
          <t>Agarwood Cleansing Soap 100g</t>
        </is>
      </c>
      <c r="B121" s="0">
        <f>PROPER(A121)</f>
        <v/>
      </c>
    </row>
    <row r="122">
      <c r="A122" s="0" t="inlineStr">
        <is>
          <t>Polygonum multiflorum shampoo soap</t>
        </is>
      </c>
      <c r="B122" s="0">
        <f>PROPER(A122)</f>
        <v/>
      </c>
    </row>
    <row r="123">
      <c r="A123" s="0" t="inlineStr">
        <is>
          <t>Lemon Turmeric Kojic Acid Soap 150g</t>
        </is>
      </c>
      <c r="B123" s="0">
        <f>PROPER(A123)</f>
        <v/>
      </c>
    </row>
    <row r="124">
      <c r="A124" s="0" t="inlineStr">
        <is>
          <t>Coconut Bath Soap 100g</t>
        </is>
      </c>
      <c r="B124" s="0">
        <f>PROPER(A124)</f>
        <v/>
      </c>
    </row>
    <row r="125">
      <c r="A125" s="0" t="inlineStr">
        <is>
          <t>Avocado Soap 100g</t>
        </is>
      </c>
      <c r="B125" s="0">
        <f>PROPER(A125)</f>
        <v/>
      </c>
    </row>
    <row r="126">
      <c r="A126" s="0" t="inlineStr">
        <is>
          <t>Double effect whitening toothpaste 100g</t>
        </is>
      </c>
      <c r="B126" s="0">
        <f>PROPER(A126)</f>
        <v/>
      </c>
    </row>
    <row r="127">
      <c r="A127" s="0" t="inlineStr">
        <is>
          <t>Aloe Vera Stain Removing Toothpaste 100g</t>
        </is>
      </c>
      <c r="B127" s="0">
        <f>PROPER(A127)</f>
        <v/>
      </c>
    </row>
    <row r="128">
      <c r="A128" s="0" t="inlineStr">
        <is>
          <t>Ginger stain removal and whitening toothpaste</t>
        </is>
      </c>
      <c r="B128" s="0">
        <f>PROPER(A128)</f>
        <v/>
      </c>
    </row>
    <row r="129">
      <c r="A129" s="0" t="inlineStr">
        <is>
          <t>Whitening and anti-yellow toothpaste 120g</t>
        </is>
      </c>
      <c r="B129" s="0">
        <f>PROPER(A129)</f>
        <v/>
      </c>
    </row>
    <row r="130">
      <c r="A130" s="0" t="inlineStr">
        <is>
          <t>Purple Whitening Toothpaste 50g</t>
        </is>
      </c>
      <c r="B130" s="0">
        <f>PROPER(A130)</f>
        <v/>
      </c>
    </row>
    <row r="131">
      <c r="A131" s="0" t="inlineStr">
        <is>
          <t>SP-8 Toothpaste 100g</t>
        </is>
      </c>
      <c r="B131" s="0">
        <f>PROPER(A131)</f>
        <v/>
      </c>
    </row>
    <row r="132">
      <c r="A132" s="0" t="inlineStr">
        <is>
          <t>Children's Teeth Cleansing Mousse</t>
        </is>
      </c>
      <c r="B132" s="0">
        <f>PROPER(A132)</f>
        <v/>
      </c>
    </row>
    <row r="133">
      <c r="A133" s="0" t="inlineStr">
        <is>
          <t>Purple whitening tooth powder 50g</t>
        </is>
      </c>
      <c r="B133" s="0">
        <f>PROPER(A133)</f>
        <v/>
      </c>
    </row>
    <row r="134">
      <c r="A134" s="0" t="inlineStr">
        <is>
          <t>Cleaning tooth powder 50g</t>
        </is>
      </c>
      <c r="B134" s="0">
        <f>PROPER(A134)</f>
        <v/>
      </c>
    </row>
    <row r="135">
      <c r="A135" s="0" t="inlineStr">
        <is>
          <t>Oralhoe Mint Whitening Toothpaste 120g</t>
        </is>
      </c>
      <c r="B135" s="0">
        <f>PROPER(A135)</f>
        <v/>
      </c>
    </row>
    <row r="136">
      <c r="A136" s="0" t="inlineStr">
        <is>
          <t>Activated Charcoal Mint Toothpaste 100g</t>
        </is>
      </c>
      <c r="B136" s="0">
        <f>PROPER(A136)</f>
        <v/>
      </c>
    </row>
    <row r="137">
      <c r="A137" s="0" t="inlineStr">
        <is>
          <t>Mint Toothpaste 60ml</t>
        </is>
      </c>
      <c r="B137" s="0">
        <f>PROPER(A137)</f>
        <v/>
      </c>
    </row>
    <row r="138">
      <c r="A138" s="0" t="inlineStr">
        <is>
          <t>eelhoe gum repair toothpaste 30ml</t>
        </is>
      </c>
      <c r="B138" s="0">
        <f>PROPER(A138)</f>
        <v/>
      </c>
    </row>
    <row r="139">
      <c r="A139" s="0" t="inlineStr">
        <is>
          <t>Oralhoe Mint Whitening Toothpaste 100g</t>
        </is>
      </c>
      <c r="B139" s="0">
        <f>PROPER(A139)</f>
        <v/>
      </c>
    </row>
    <row r="140">
      <c r="A140" s="0" t="inlineStr">
        <is>
          <t>Toothpaste 100g</t>
        </is>
      </c>
      <c r="B140" s="0">
        <f>PROPER(A140)</f>
        <v/>
      </c>
    </row>
    <row r="141">
      <c r="A141" s="0" t="inlineStr">
        <is>
          <t>Toothpaste 100g</t>
        </is>
      </c>
      <c r="B141" s="0">
        <f>PROPER(A141)</f>
        <v/>
      </c>
    </row>
    <row r="142">
      <c r="A142" s="0" t="inlineStr">
        <is>
          <t>Toothpaste 100g</t>
        </is>
      </c>
      <c r="B142" s="0">
        <f>PROPER(A142)</f>
        <v/>
      </c>
    </row>
    <row r="143">
      <c r="A143" s="0" t="inlineStr">
        <is>
          <t>Toothpaste 60g</t>
        </is>
      </c>
      <c r="B143" s="0">
        <f>PROPER(A143)</f>
        <v/>
      </c>
    </row>
    <row r="144">
      <c r="A144" s="0" t="inlineStr">
        <is>
          <t>Toothpaste 100g</t>
        </is>
      </c>
      <c r="B144" s="0">
        <f>PROPER(A144)</f>
        <v/>
      </c>
    </row>
    <row r="145">
      <c r="A145" s="0" t="inlineStr">
        <is>
          <t>Mint Whitening Toothpaste Tablets</t>
        </is>
      </c>
      <c r="B145" s="0">
        <f>PROPER(A145)</f>
        <v/>
      </c>
    </row>
    <row r="146">
      <c r="A146" s="0" t="inlineStr">
        <is>
          <t>Purple toothpaste tablets 70 pieces</t>
        </is>
      </c>
      <c r="B146" s="0">
        <f>PROPER(A146)</f>
        <v/>
      </c>
    </row>
    <row r="147">
      <c r="A147" s="0" t="inlineStr">
        <is>
          <t>Toothpaste 120g</t>
        </is>
      </c>
      <c r="B147" s="0">
        <f>PROPER(A147)</f>
        <v/>
      </c>
    </row>
    <row r="148">
      <c r="A148" s="0" t="inlineStr">
        <is>
          <t>ORALHOE Purple Whitening Tooth Powder</t>
        </is>
      </c>
      <c r="B148" s="0">
        <f>PROPER(A148)</f>
        <v/>
      </c>
    </row>
    <row r="149">
      <c r="A149" s="0" t="inlineStr">
        <is>
          <t>Teeth Whitening Toothpaste 100g</t>
        </is>
      </c>
      <c r="B149" s="0">
        <f>PROPER(A149)</f>
        <v/>
      </c>
    </row>
    <row r="150">
      <c r="A150" s="0" t="inlineStr">
        <is>
          <t>Purple Teeth Whitening Toothpaste 50g</t>
        </is>
      </c>
      <c r="B150" s="0">
        <f>PROPER(A150)</f>
        <v/>
      </c>
    </row>
    <row r="151">
      <c r="A151" s="0" t="inlineStr">
        <is>
          <t>Hydroxyphosphocyanate whitening toothpaste</t>
        </is>
      </c>
      <c r="B151" s="0">
        <f>PROPER(A151)</f>
        <v/>
      </c>
    </row>
    <row r="152">
      <c r="A152" s="0" t="inlineStr">
        <is>
          <t>Toothpaste 120g</t>
        </is>
      </c>
      <c r="B152" s="0">
        <f>PROPER(A152)</f>
        <v/>
      </c>
    </row>
    <row r="153">
      <c r="A153" s="0" t="inlineStr">
        <is>
          <t>Mint Whitening Toothpaste 50g</t>
        </is>
      </c>
      <c r="B153" s="0">
        <f>PROPER(A153)</f>
        <v/>
      </c>
    </row>
    <row r="154">
      <c r="A154" s="0" t="inlineStr">
        <is>
          <t>Purple toothpaste 30ml</t>
        </is>
      </c>
      <c r="B154" s="0">
        <f>PROPER(A154)</f>
        <v/>
      </c>
    </row>
    <row r="155">
      <c r="A155" s="0" t="inlineStr">
        <is>
          <t>Whitening toothpaste 120g</t>
        </is>
      </c>
      <c r="B155" s="0">
        <f>PROPER(A155)</f>
        <v/>
      </c>
    </row>
    <row r="156">
      <c r="A156" s="0" t="inlineStr">
        <is>
          <t>Three-head multi-angle cleaning toothbrush (4 pieces, gift box)</t>
        </is>
      </c>
      <c r="B156" s="0">
        <f>PROPER(A156)</f>
        <v/>
      </c>
    </row>
    <row r="157">
      <c r="A157" s="0" t="inlineStr">
        <is>
          <t>Tooth brush tooth cleaning pen</t>
        </is>
      </c>
      <c r="B157" s="0">
        <f>PROPER(A157)</f>
        <v/>
      </c>
    </row>
    <row r="158">
      <c r="A158" s="0" t="inlineStr">
        <is>
          <t>Christmas Series Bath Ball Set 390g</t>
        </is>
      </c>
      <c r="B158" s="0">
        <f>PROPER(A158)</f>
        <v/>
      </c>
    </row>
    <row r="159">
      <c r="A159" s="0" t="inlineStr">
        <is>
          <t>Macaron Donut Bath Salt Balls Set 4x100g</t>
        </is>
      </c>
      <c r="B159" s="0">
        <f>PROPER(A159)</f>
        <v/>
      </c>
    </row>
    <row r="160">
      <c r="A160" s="0" t="inlineStr">
        <is>
          <t>Christmas Bath Salt Balls Set of 4</t>
        </is>
      </c>
      <c r="B160" s="0">
        <f>PROPER(A160)</f>
        <v/>
      </c>
    </row>
    <row r="161">
      <c r="A161" s="0" t="inlineStr">
        <is>
          <t>Christmas Bath Gift Box</t>
        </is>
      </c>
      <c r="B161" s="0">
        <f>PROPER(A161)</f>
        <v/>
      </c>
    </row>
    <row r="162">
      <c r="A162" s="0" t="inlineStr">
        <is>
          <t>Christmas Bath Ball Set</t>
        </is>
      </c>
      <c r="B162" s="0">
        <f>PROPER(A162)</f>
        <v/>
      </c>
    </row>
    <row r="163">
      <c r="A163" s="0" t="inlineStr">
        <is>
          <t>Christmas Color Bath Ball Set</t>
        </is>
      </c>
      <c r="B163" s="0">
        <f>PROPER(A163)</f>
        <v/>
      </c>
    </row>
    <row r="164">
      <c r="A164" s="0" t="inlineStr">
        <is>
          <t>Electric heating waist belt</t>
        </is>
      </c>
      <c r="B164" s="0">
        <f>PROPER(A164)</f>
        <v/>
      </c>
    </row>
    <row r="165">
      <c r="A165" s="0" t="inlineStr">
        <is>
          <t>Mineral Underarm Deodorant Stick</t>
        </is>
      </c>
      <c r="B165" s="0">
        <f>PROPER(A165)</f>
        <v/>
      </c>
    </row>
    <row r="166">
      <c r="A166" s="0" t="inlineStr">
        <is>
          <t>Repair Cream</t>
        </is>
      </c>
      <c r="B166" s="0">
        <f>PROPER(A166)</f>
        <v/>
      </c>
    </row>
    <row r="167">
      <c r="A167" s="0" t="inlineStr">
        <is>
          <t>Foot bath gel beads 10 capsules</t>
        </is>
      </c>
      <c r="B167" s="0">
        <f>PROPER(A167)</f>
        <v/>
      </c>
    </row>
    <row r="168">
      <c r="A168" s="0" t="inlineStr">
        <is>
          <t>Nail repair solution</t>
        </is>
      </c>
      <c r="B168" s="0">
        <f>PROPER(A168)</f>
        <v/>
      </c>
    </row>
    <row r="169">
      <c r="A169" s="0" t="inlineStr">
        <is>
          <t>Starry Sky Black Eyes</t>
        </is>
      </c>
      <c r="B169" s="0">
        <f>PROPER(A169)</f>
        <v/>
      </c>
    </row>
    <row r="170">
      <c r="A170" s="0" t="inlineStr">
        <is>
          <t>Skin care stick 40g</t>
        </is>
      </c>
      <c r="B170" s="0">
        <f>PROPER(A170)</f>
        <v/>
      </c>
    </row>
    <row r="171">
      <c r="A171" s="0" t="inlineStr">
        <is>
          <t>Massage Roller Soothing Oil 10ml</t>
        </is>
      </c>
      <c r="B171" s="0">
        <f>PROPER(A171)</f>
        <v/>
      </c>
    </row>
    <row r="172">
      <c r="A172" s="0" t="inlineStr">
        <is>
          <t>Teething Roller 10ml</t>
        </is>
      </c>
      <c r="B172" s="0">
        <f>PROPER(A172)</f>
        <v/>
      </c>
    </row>
    <row r="173">
      <c r="A173" s="0" t="inlineStr">
        <is>
          <t>Anti-wrinkle cream</t>
        </is>
      </c>
      <c r="B173" s="0">
        <f>PROPER(A173)</f>
        <v/>
      </c>
    </row>
    <row r="174">
      <c r="A174" s="0" t="inlineStr">
        <is>
          <t>Goat milk moisturizing whitening eye mask 80g (60PCS/30pairs)</t>
        </is>
      </c>
      <c r="B174" s="0">
        <f>PROPER(A174)</f>
        <v/>
      </c>
    </row>
    <row r="175">
      <c r="A175" s="0" t="inlineStr">
        <is>
          <t>Electric eye mask with three-speed timer and adjustable temperature to keep warm</t>
        </is>
      </c>
      <c r="B175" s="0">
        <f>PROPER(A175)</f>
        <v/>
      </c>
    </row>
    <row r="176">
      <c r="A176" s="0" t="inlineStr">
        <is>
          <t>Hip massage oil 30ml</t>
        </is>
      </c>
      <c r="B176" s="0">
        <f>PROPER(A176)</f>
        <v/>
      </c>
    </row>
    <row r="177">
      <c r="A177" s="0" t="inlineStr">
        <is>
          <t>Dental care roller gently cares for oral and dental discomfort daily application care roller 10ml</t>
        </is>
      </c>
      <c r="B177" s="0">
        <f>PROPER(A177)</f>
        <v/>
      </c>
    </row>
    <row r="178">
      <c r="A178" s="0" t="inlineStr">
        <is>
          <t>Massage Roller Soothing Oil 10ml</t>
        </is>
      </c>
      <c r="B178" s="0">
        <f>PROPER(A178)</f>
        <v/>
      </c>
    </row>
    <row r="179">
      <c r="A179" s="0" t="inlineStr">
        <is>
          <t>Turmeric Exfoliating Cleansing Pads</t>
        </is>
      </c>
      <c r="B179" s="0">
        <f>PROPER(A179)</f>
        <v/>
      </c>
    </row>
    <row r="180">
      <c r="A180" s="0" t="inlineStr">
        <is>
          <t>Cashmere Vanilla Body Oil 100ml</t>
        </is>
      </c>
      <c r="B180" s="0">
        <f>PROPER(A180)</f>
        <v/>
      </c>
    </row>
    <row r="181">
      <c r="A181" s="0" t="inlineStr">
        <is>
          <t>Ginger Fat Burning Cream Anti Cellulite Whole Body Slimming Massage Cream Belly Fat Burning Cream</t>
        </is>
      </c>
      <c r="B181" s="0">
        <f>PROPER(A181)</f>
        <v/>
      </c>
    </row>
    <row r="182">
      <c r="A182" s="0" t="inlineStr">
        <is>
          <t>Foot bath gel beads 10 capsules</t>
        </is>
      </c>
      <c r="B182" s="0">
        <f>PROPER(A182)</f>
        <v/>
      </c>
    </row>
    <row r="183">
      <c r="A183" s="0" t="inlineStr">
        <is>
          <t>Forehead wrinkle tightening sticker</t>
        </is>
      </c>
      <c r="B183" s="0">
        <f>PROPER(A183)</f>
        <v/>
      </c>
    </row>
    <row r="184">
      <c r="A184" s="0" t="inlineStr">
        <is>
          <t>Turmeric Kojic Acid Cleansing Pads</t>
        </is>
      </c>
      <c r="B184" s="0">
        <f>PROPER(A184)</f>
        <v/>
      </c>
    </row>
    <row r="185">
      <c r="A185" s="0" t="inlineStr">
        <is>
          <t>Lower body antiperspirant fragrance beads</t>
        </is>
      </c>
      <c r="B185" s="0">
        <f>PROPER(A185)</f>
        <v/>
      </c>
    </row>
    <row r="186">
      <c r="A186" s="0" t="inlineStr">
        <is>
          <t>Foot bath gel beads 10 capsules</t>
        </is>
      </c>
      <c r="B186" s="0">
        <f>PROPER(A186)</f>
        <v/>
      </c>
    </row>
    <row r="187">
      <c r="A187" s="0" t="inlineStr">
        <is>
          <t>Hydrating eye mask 80g (60PCS/30pairs)</t>
        </is>
      </c>
      <c r="B187" s="0">
        <f>PROPER(A187)</f>
        <v/>
      </c>
    </row>
    <row r="188">
      <c r="A188" s="0" t="inlineStr">
        <is>
          <t>Care Cream</t>
        </is>
      </c>
      <c r="B188" s="0">
        <f>PROPER(A188)</f>
        <v/>
      </c>
    </row>
    <row r="189">
      <c r="A189" s="0" t="inlineStr">
        <is>
          <t>Breast massage cream breast care 50ml</t>
        </is>
      </c>
      <c r="B189" s="0">
        <f>PROPER(A189)</f>
        <v/>
      </c>
    </row>
    <row r="190">
      <c r="A190" s="0" t="inlineStr">
        <is>
          <t>Strengthening nail care solution set care hardener strengthens nail bed and moisturizes cuticle</t>
        </is>
      </c>
      <c r="B190" s="0">
        <f>PROPER(A190)</f>
        <v/>
      </c>
    </row>
    <row r="191">
      <c r="A191" s="0" t="inlineStr">
        <is>
          <t>Callus softening care oil to prevent dryness and cracking, moisturize and repair heel skin care oil 30ml</t>
        </is>
      </c>
      <c r="B191" s="0">
        <f>PROPER(A191)</f>
        <v/>
      </c>
    </row>
    <row r="192">
      <c r="A192" s="0" t="inlineStr">
        <is>
          <t>Men's Care Soothing Gel Massage 20g</t>
        </is>
      </c>
      <c r="B192" s="0">
        <f>PROPER(A192)</f>
        <v/>
      </c>
    </row>
    <row r="193">
      <c r="A193" s="0" t="inlineStr">
        <is>
          <t>Red rope dragon bracelet 16cm</t>
        </is>
      </c>
      <c r="B193" s="0">
        <f>PROPER(A193)</f>
        <v/>
      </c>
    </row>
    <row r="194">
      <c r="A194" s="0" t="inlineStr">
        <is>
          <t>Gold Pixiu Beaded Bracelet 16cm</t>
        </is>
      </c>
      <c r="B194" s="0">
        <f>PROPER(A194)</f>
        <v/>
      </c>
    </row>
    <row r="195">
      <c r="A195" s="0" t="inlineStr">
        <is>
          <t>Red double Pixiu bracelet 16cm</t>
        </is>
      </c>
      <c r="B195" s="0">
        <f>PROPER(A195)</f>
        <v/>
      </c>
    </row>
    <row r="196">
      <c r="A196" s="0" t="inlineStr">
        <is>
          <t>Six-character mantra beaded bracelet 16cm</t>
        </is>
      </c>
      <c r="B196" s="0">
        <f>PROPER(A196)</f>
        <v/>
      </c>
    </row>
    <row r="197">
      <c r="A197" s="0" t="inlineStr">
        <is>
          <t>Handmade red gourd bracelet 16cm</t>
        </is>
      </c>
      <c r="B197" s="0">
        <f>PROPER(A197)</f>
        <v/>
      </c>
    </row>
    <row r="198">
      <c r="A198" s="0" t="inlineStr">
        <is>
          <t>Olive Moisturizing Body Cream 171ml</t>
        </is>
      </c>
      <c r="B198" s="0">
        <f>PROPER(A198)</f>
        <v/>
      </c>
    </row>
    <row r="199">
      <c r="A199" s="0" t="inlineStr">
        <is>
          <t>Herbal Detox Foot Soak 10pc 20ml</t>
        </is>
      </c>
      <c r="B199" s="0">
        <f>PROPER(A199)</f>
        <v/>
      </c>
    </row>
    <row r="200">
      <c r="A200" s="0" t="inlineStr">
        <is>
          <t>V-face mask physical correction lifting removal nasolabial folds double chin shaping and firming face lifting belt</t>
        </is>
      </c>
      <c r="B200" s="0">
        <f>PROPER(A200)</f>
        <v/>
      </c>
    </row>
    <row r="201">
      <c r="A201" s="0" t="inlineStr">
        <is>
          <t>Exfoliating gel</t>
        </is>
      </c>
      <c r="B201" s="0">
        <f>PROPER(A201)</f>
        <v/>
      </c>
    </row>
    <row r="202">
      <c r="A202" s="0" t="inlineStr">
        <is>
          <t>Retinol Gel</t>
        </is>
      </c>
      <c r="B202" s="0">
        <f>PROPER(A202)</f>
        <v/>
      </c>
    </row>
    <row r="203">
      <c r="A203" s="0" t="inlineStr">
        <is>
          <t>Aromatherapy shower tablets (7pcs per pack)</t>
        </is>
      </c>
      <c r="B203" s="0">
        <f>PROPER(A203)</f>
        <v/>
      </c>
    </row>
    <row r="204">
      <c r="A204" s="0" t="inlineStr">
        <is>
          <t>7 foot bath beads</t>
        </is>
      </c>
      <c r="B204" s="0">
        <f>PROPER(A204)</f>
        <v/>
      </c>
    </row>
    <row r="205">
      <c r="A205" s="0" t="inlineStr">
        <is>
          <t>Lava Ring</t>
        </is>
      </c>
      <c r="B205" s="0">
        <f>PROPER(A205)</f>
        <v/>
      </c>
    </row>
    <row r="206">
      <c r="A206" s="0" t="inlineStr">
        <is>
          <t>HOUKEA Titanium Steel Silicone Wristband</t>
        </is>
      </c>
      <c r="B206" s="0">
        <f>PROPER(A206)</f>
        <v/>
      </c>
    </row>
    <row r="207">
      <c r="A207" s="0" t="inlineStr">
        <is>
          <t>Ingrown Hair Treatment Patch 30 Pieces</t>
        </is>
      </c>
      <c r="B207" s="0">
        <f>PROPER(A207)</f>
        <v/>
      </c>
    </row>
    <row r="208">
      <c r="A208" s="0" t="inlineStr">
        <is>
          <t>8 foot bath balls</t>
        </is>
      </c>
      <c r="B208" s="0">
        <f>PROPER(A208)</f>
        <v/>
      </c>
    </row>
    <row r="209">
      <c r="A209" s="0" t="inlineStr">
        <is>
          <t>Sea salt foot bath 50g</t>
        </is>
      </c>
      <c r="B209" s="0">
        <f>PROPER(A209)</f>
        <v/>
      </c>
    </row>
    <row r="210">
      <c r="A210" s="0" t="inlineStr">
        <is>
          <t>Nail care solution</t>
        </is>
      </c>
      <c r="B210" s="0">
        <f>PROPER(A210)</f>
        <v/>
      </c>
    </row>
    <row r="211">
      <c r="A211" s="0" t="inlineStr">
        <is>
          <t>Facial Repair Moisturizing Eye Cream</t>
        </is>
      </c>
      <c r="B211" s="0">
        <f>PROPER(A211)</f>
        <v/>
      </c>
    </row>
    <row r="212">
      <c r="A212" s="0" t="inlineStr">
        <is>
          <t>Long-lasting moisturizing makeup setting spray</t>
        </is>
      </c>
      <c r="B212" s="0">
        <f>PROPER(A212)</f>
        <v/>
      </c>
    </row>
    <row r="213">
      <c r="A213" s="0" t="inlineStr">
        <is>
          <t>Body Care Cream</t>
        </is>
      </c>
      <c r="B213" s="0">
        <f>PROPER(A213)</f>
        <v/>
      </c>
    </row>
    <row r="214">
      <c r="A214" s="0" t="inlineStr">
        <is>
          <t>Primer gel isolation moisturizing primer 20ML</t>
        </is>
      </c>
      <c r="B214" s="0">
        <f>PROPER(A214)</f>
        <v/>
      </c>
    </row>
    <row r="215">
      <c r="A215" s="0" t="inlineStr">
        <is>
          <t>Yoga massage moisturizing body lotion toner firming cream 150ml</t>
        </is>
      </c>
      <c r="B215" s="0">
        <f>PROPER(A215)</f>
        <v/>
      </c>
    </row>
    <row r="216">
      <c r="A216" s="0" t="inlineStr">
        <is>
          <t>Massage Cream</t>
        </is>
      </c>
      <c r="B216" s="0">
        <f>PROPER(A216)</f>
        <v/>
      </c>
    </row>
    <row r="217">
      <c r="A217" s="0" t="inlineStr">
        <is>
          <t>Back scrubbing pad</t>
        </is>
      </c>
      <c r="B217" s="0">
        <f>PROPER(A217)</f>
        <v/>
      </c>
    </row>
    <row r="218">
      <c r="A218" s="0" t="inlineStr">
        <is>
          <t>Rechargeable Skin Moisture Meter</t>
        </is>
      </c>
      <c r="B218" s="0">
        <f>PROPER(A218)</f>
        <v/>
      </c>
    </row>
    <row r="219">
      <c r="A219" s="0" t="inlineStr">
        <is>
          <t>Armpit inner thigh buttocks dark pigmentation remover brightening cream 50g</t>
        </is>
      </c>
      <c r="B219" s="0">
        <f>PROPER(A219)</f>
        <v/>
      </c>
    </row>
    <row r="220">
      <c r="A220" s="0" t="inlineStr">
        <is>
          <t>Facial Repair Moisturizing Eye Cream 30g</t>
        </is>
      </c>
      <c r="B220" s="0">
        <f>PROPER(A220)</f>
        <v/>
      </c>
    </row>
    <row r="221">
      <c r="A221" s="0" t="inlineStr">
        <is>
          <t>Orange callus heel elbow exfoliating dead skin foot exfoliating spray 100ml</t>
        </is>
      </c>
      <c r="B221" s="0">
        <f>PROPER(A221)</f>
        <v/>
      </c>
    </row>
    <row r="222">
      <c r="A222" s="0" t="inlineStr">
        <is>
          <t>Anti-barb spray</t>
        </is>
      </c>
      <c r="B222" s="0">
        <f>PROPER(A222)</f>
        <v/>
      </c>
    </row>
    <row r="223">
      <c r="A223" s="0" t="inlineStr">
        <is>
          <t>Fiber fat-reducing sports socks, fat burning, blood circulation, leg fatigue, warm socks</t>
        </is>
      </c>
      <c r="B223" s="0">
        <f>PROPER(A223)</f>
        <v/>
      </c>
    </row>
    <row r="224">
      <c r="A224" s="0" t="inlineStr">
        <is>
          <t>Pet tear gland cleansing cream 30g</t>
        </is>
      </c>
      <c r="B224" s="0">
        <f>PROPER(A224)</f>
        <v/>
      </c>
    </row>
    <row r="225">
      <c r="A225" s="0" t="inlineStr">
        <is>
          <t>Hair volumizing spray</t>
        </is>
      </c>
      <c r="B225" s="0">
        <f>PROPER(A225)</f>
        <v/>
      </c>
    </row>
    <row r="226">
      <c r="A226" s="0" t="inlineStr">
        <is>
          <t>Herbal Foot Bath Bag 10pc 20ml</t>
        </is>
      </c>
      <c r="B226" s="0">
        <f>PROPER(A226)</f>
        <v/>
      </c>
    </row>
    <row r="227">
      <c r="A227" s="0" t="inlineStr">
        <is>
          <t>Herbal Soothing Balm 30g</t>
        </is>
      </c>
      <c r="B227" s="0">
        <f>PROPER(A227)</f>
        <v/>
      </c>
    </row>
    <row r="228">
      <c r="A228" s="0" t="inlineStr">
        <is>
          <t>Dental Care Roll-On Essential Oil 10ml</t>
        </is>
      </c>
      <c r="B228" s="0">
        <f>PROPER(A228)</f>
        <v/>
      </c>
    </row>
    <row r="229">
      <c r="A229" s="0" t="inlineStr">
        <is>
          <t>Herbal foot bath packs warm your feet, relieve fatigue, relax and rejuvenate your feet, 10 packs</t>
        </is>
      </c>
      <c r="B229" s="0">
        <f>PROPER(A229)</f>
        <v/>
      </c>
    </row>
    <row r="230">
      <c r="A230" s="0" t="inlineStr">
        <is>
          <t>Oral freshener spray</t>
        </is>
      </c>
      <c r="B230" s="0">
        <f>PROPER(A230)</f>
        <v/>
      </c>
    </row>
    <row r="231">
      <c r="A231" s="0" t="inlineStr">
        <is>
          <t>Foot bath salt 100g</t>
        </is>
      </c>
      <c r="B231" s="0">
        <f>PROPER(A231)</f>
        <v/>
      </c>
    </row>
    <row r="232">
      <c r="A232" s="0" t="inlineStr">
        <is>
          <t>Pet Oral Cleaning Kit 100g</t>
        </is>
      </c>
      <c r="B232" s="0">
        <f>PROPER(A232)</f>
        <v/>
      </c>
    </row>
    <row r="233">
      <c r="A233" s="0" t="inlineStr">
        <is>
          <t>Pure cotton skin-friendly cleansing towel 50 pieces</t>
        </is>
      </c>
      <c r="B233" s="0">
        <f>PROPER(A233)</f>
        <v/>
      </c>
    </row>
    <row r="234">
      <c r="A234" s="0" t="inlineStr">
        <is>
          <t>Skin-friendly mask towel pure cotton skin-friendly cleansing towel 80 pieces (20cm*20cm)</t>
        </is>
      </c>
      <c r="B234" s="0">
        <f>PROPER(A234)</f>
        <v/>
      </c>
    </row>
    <row r="235">
      <c r="A235" s="0" t="inlineStr">
        <is>
          <t>Perfume spray 100ml</t>
        </is>
      </c>
      <c r="B235" s="0">
        <f>PROPER(A235)</f>
        <v/>
      </c>
    </row>
    <row r="236">
      <c r="A236" s="0" t="inlineStr">
        <is>
          <t>Perfume spray 100ml</t>
        </is>
      </c>
      <c r="B236" s="0">
        <f>PROPER(A236)</f>
        <v/>
      </c>
    </row>
    <row r="237">
      <c r="A237" s="0" t="inlineStr">
        <is>
          <t>Perfume spray 100ml</t>
        </is>
      </c>
      <c r="B237" s="0">
        <f>PROPER(A237)</f>
        <v/>
      </c>
    </row>
    <row r="238">
      <c r="A238" s="0" t="inlineStr">
        <is>
          <t>Perfume spray 100ml</t>
        </is>
      </c>
      <c r="B238" s="0">
        <f>PROPER(A238)</f>
        <v/>
      </c>
    </row>
    <row r="239">
      <c r="A239" s="0" t="inlineStr">
        <is>
          <t>Perfume spray 100ml</t>
        </is>
      </c>
      <c r="B239" s="0">
        <f>PROPER(A239)</f>
        <v/>
      </c>
    </row>
    <row r="240">
      <c r="A240" s="0" t="inlineStr">
        <is>
          <t>Cologne perfume niche long-lasting fresh date long-lasting light fragrance blue ocean fragrance 50ml</t>
        </is>
      </c>
      <c r="B240" s="0">
        <f>PROPER(A240)</f>
        <v/>
      </c>
    </row>
    <row r="241">
      <c r="A241" s="0" t="inlineStr">
        <is>
          <t>ROXELIS Charm Perfume (Vanilla)</t>
        </is>
      </c>
      <c r="B241" s="0">
        <f>PROPER(A241)</f>
        <v/>
      </c>
    </row>
    <row r="242">
      <c r="A242" s="0" t="inlineStr">
        <is>
          <t>Nourishing Body Thyme Balm 60g</t>
        </is>
      </c>
      <c r="B242" s="0">
        <f>PROPER(A242)</f>
        <v/>
      </c>
    </row>
    <row r="243">
      <c r="A243" s="0" t="inlineStr">
        <is>
          <t>Rose essential oil fragrance water pheromone companion fragrance lasting</t>
        </is>
      </c>
      <c r="B243" s="0">
        <f>PROPER(A243)</f>
        <v/>
      </c>
    </row>
    <row r="244">
      <c r="A244" s="0" t="inlineStr">
        <is>
          <t>Cedar Eau de Toilette 30ml Men's and Women's Perfume Long-lasting Fragrance</t>
        </is>
      </c>
      <c r="B244" s="0">
        <f>PROPER(A244)</f>
        <v/>
      </c>
    </row>
    <row r="245">
      <c r="A245" s="0" t="inlineStr">
        <is>
          <t>Cherry Blossom Perfume for Women Floral and Fruity Fragrance Long-lasting Fragrance</t>
        </is>
      </c>
      <c r="B245" s="0">
        <f>PROPER(A245)</f>
        <v/>
      </c>
    </row>
    <row r="246">
      <c r="A246" s="0" t="inlineStr">
        <is>
          <t>Body frankincense soothing essential oil 30ml</t>
        </is>
      </c>
      <c r="B246" s="0">
        <f>PROPER(A246)</f>
        <v/>
      </c>
    </row>
    <row r="247">
      <c r="A247" s="0" t="inlineStr">
        <is>
          <t>Anti-Aging Firming Facial Oil 30ml</t>
        </is>
      </c>
      <c r="B247" s="0">
        <f>PROPER(A247)</f>
        <v/>
      </c>
    </row>
    <row r="248">
      <c r="A248" s="0" t="inlineStr">
        <is>
          <t>Body Multifunctional Essential Oil 30ml</t>
        </is>
      </c>
      <c r="B248" s="0">
        <f>PROPER(A248)</f>
        <v/>
      </c>
    </row>
    <row r="249">
      <c r="A249" s="0" t="inlineStr">
        <is>
          <t>Vetiver Fresh Perfume</t>
        </is>
      </c>
      <c r="B249" s="0">
        <f>PROPER(A249)</f>
        <v/>
      </c>
    </row>
    <row r="250">
      <c r="A250" s="0" t="inlineStr">
        <is>
          <t>Blue Ocean Vitality Fresh Perfume Spray Long-lasting Light Fragrance Ocean Perfume 50ml</t>
        </is>
      </c>
      <c r="B250" s="0">
        <f>PROPER(A250)</f>
        <v/>
      </c>
    </row>
    <row r="251">
      <c r="A251" s="0" t="inlineStr">
        <is>
          <t>Musk elegant fresh long-lasting perfume ball perfume 6ml</t>
        </is>
      </c>
      <c r="B251" s="0">
        <f>PROPER(A251)</f>
        <v/>
      </c>
    </row>
    <row r="252">
      <c r="A252" s="0" t="inlineStr">
        <is>
          <t>Elegant pink flower fresh perfume spray long-lasting fragrance 50ml</t>
        </is>
      </c>
      <c r="B252" s="0">
        <f>PROPER(A252)</f>
        <v/>
      </c>
    </row>
    <row r="253">
      <c r="A253" s="0" t="inlineStr">
        <is>
          <t>Snow lotus fragrance fresh perfume spray long-lasting fragrance 15ml</t>
        </is>
      </c>
      <c r="B253" s="0">
        <f>PROPER(A253)</f>
        <v/>
      </c>
    </row>
    <row r="254">
      <c r="A254" s="0" t="inlineStr">
        <is>
          <t>Cupid Cologne 10ml</t>
        </is>
      </c>
      <c r="B254" s="0">
        <f>PROPER(A254)</f>
        <v/>
      </c>
    </row>
    <row r="255">
      <c r="A255" s="0" t="inlineStr">
        <is>
          <t>Cologne Cupid Perfume Spray 50ml</t>
        </is>
      </c>
      <c r="B255" s="0">
        <f>PROPER(A255)</f>
        <v/>
      </c>
    </row>
    <row r="256">
      <c r="A256" s="0" t="inlineStr">
        <is>
          <t>Light floral fresh perfume long-lasting women's perfume 12ml</t>
        </is>
      </c>
      <c r="B256" s="0">
        <f>PROPER(A256)</f>
        <v/>
      </c>
    </row>
    <row r="257">
      <c r="A257" s="0" t="inlineStr">
        <is>
          <t>Creamy Vanilla Perfume Oil Roll-On</t>
        </is>
      </c>
      <c r="B257" s="0">
        <f>PROPER(A257)</f>
        <v/>
      </c>
    </row>
    <row r="258">
      <c r="A258" s="0" t="inlineStr">
        <is>
          <t>Men's Cologne 50ml</t>
        </is>
      </c>
      <c r="B258" s="0">
        <f>PROPER(A258)</f>
        <v/>
      </c>
    </row>
    <row r="259">
      <c r="A259" s="0" t="inlineStr">
        <is>
          <t>Perfume Essence Hair Gel</t>
        </is>
      </c>
      <c r="B259" s="0">
        <f>PROPER(A259)</f>
        <v/>
      </c>
    </row>
    <row r="260">
      <c r="A260" s="0" t="inlineStr">
        <is>
          <t>Jasmine fragrance fresh perfume spray long-lasting fragrance 50ml</t>
        </is>
      </c>
      <c r="B260" s="0">
        <f>PROPER(A260)</f>
        <v/>
      </c>
    </row>
    <row r="261">
      <c r="A261" s="0" t="inlineStr">
        <is>
          <t>Woody cocoa fragrance fresh light perfume long-lasting light perfume 50ml</t>
        </is>
      </c>
      <c r="B261" s="0">
        <f>PROPER(A261)</f>
        <v/>
      </c>
    </row>
    <row r="262">
      <c r="A262" s="0" t="inlineStr">
        <is>
          <t>Provence Reverie Women's Perfume Gift Box</t>
        </is>
      </c>
      <c r="B262" s="0">
        <f>PROPER(A262)</f>
        <v/>
      </c>
    </row>
    <row r="263">
      <c r="A263" s="0" t="inlineStr">
        <is>
          <t>Manguyoulan women's perfume gift box</t>
        </is>
      </c>
      <c r="B263" s="0">
        <f>PROPER(A263)</f>
        <v/>
      </c>
    </row>
    <row r="264">
      <c r="A264" s="0" t="inlineStr">
        <is>
          <t>Elegant Knight Men's Perfume Gift Box</t>
        </is>
      </c>
      <c r="B264" s="0">
        <f>PROPER(A264)</f>
        <v/>
      </c>
    </row>
    <row r="265">
      <c r="A265" s="0" t="inlineStr">
        <is>
          <t>Perfume 15ml</t>
        </is>
      </c>
      <c r="B265" s="0">
        <f>PROPER(A265)</f>
        <v/>
      </c>
    </row>
    <row r="266">
      <c r="A266" s="0" t="inlineStr">
        <is>
          <t>Women's Perfume</t>
        </is>
      </c>
      <c r="B266" s="0">
        <f>PROPER(A266)</f>
        <v/>
      </c>
    </row>
    <row r="267">
      <c r="A267" s="0" t="inlineStr">
        <is>
          <t>Golden Mystery Roller Perfume Oil 10ml</t>
        </is>
      </c>
      <c r="B267" s="0">
        <f>PROPER(A267)</f>
        <v/>
      </c>
    </row>
    <row r="268">
      <c r="A268" s="0" t="inlineStr">
        <is>
          <t>Wait for Li Fei laboratory perfume 50ml</t>
        </is>
      </c>
      <c r="B268" s="0">
        <f>PROPER(A268)</f>
        <v/>
      </c>
    </row>
    <row r="269">
      <c r="A269" s="0" t="inlineStr">
        <is>
          <t>Elegant flower perfume spray fragrance lasting fresh fragrance long-lasting elegant perfume 50ml</t>
        </is>
      </c>
      <c r="B269" s="0">
        <f>PROPER(A269)</f>
        <v/>
      </c>
    </row>
    <row r="270">
      <c r="A270" s="0" t="inlineStr">
        <is>
          <t>Ebony fragrance perfume spray long-lasting fresh fragrance long-lasting elegant perfume 50ml</t>
        </is>
      </c>
      <c r="B270" s="0">
        <f>PROPER(A270)</f>
        <v/>
      </c>
    </row>
    <row r="271">
      <c r="A271" s="0" t="inlineStr">
        <is>
          <t>Perfume 10ml</t>
        </is>
      </c>
      <c r="B271" s="0">
        <f>PROPER(A271)</f>
        <v/>
      </c>
    </row>
    <row r="272">
      <c r="A272" s="0" t="inlineStr">
        <is>
          <t>Perfume pheromone essential oil perfume unisex portable perfume 10ml</t>
        </is>
      </c>
      <c r="B272" s="0">
        <f>PROPER(A272)</f>
        <v/>
      </c>
    </row>
    <row r="273">
      <c r="A273" s="0" t="inlineStr">
        <is>
          <t>G Natural Perfume Gift Set 90ml (9pcs*10ml)</t>
        </is>
      </c>
      <c r="B273" s="0">
        <f>PROPER(A273)</f>
        <v/>
      </c>
    </row>
    <row r="274">
      <c r="A274" s="0" t="inlineStr">
        <is>
          <t>Orange Roller Perfume (Vanilla) 30ml</t>
        </is>
      </c>
      <c r="B274" s="0">
        <f>PROPER(A274)</f>
        <v/>
      </c>
    </row>
    <row r="275">
      <c r="A275" s="0" t="inlineStr">
        <is>
          <t>Light fragrance perfume spray long-lasting perfume elegant fresh bergamot perfume 50ml</t>
        </is>
      </c>
      <c r="B275" s="0">
        <f>PROPER(A275)</f>
        <v/>
      </c>
    </row>
    <row r="276">
      <c r="A276" s="0" t="inlineStr">
        <is>
          <t>Woody light floral perfume unique fresh and elegant long-lasting perfume 50ml</t>
        </is>
      </c>
      <c r="B276" s="0">
        <f>PROPER(A276)</f>
        <v/>
      </c>
    </row>
    <row r="277">
      <c r="A277" s="0" t="inlineStr">
        <is>
          <t>Saffron fragrance light floral perfume unique fresh and elegant long-lasting perfume 12ml</t>
        </is>
      </c>
      <c r="B277" s="0">
        <f>PROPER(A277)</f>
        <v/>
      </c>
    </row>
    <row r="278">
      <c r="A278" s="0" t="inlineStr">
        <is>
          <t>Perfume 10ml</t>
        </is>
      </c>
      <c r="B278" s="0">
        <f>PROPER(A278)</f>
        <v/>
      </c>
    </row>
    <row r="279">
      <c r="A279" s="0" t="inlineStr">
        <is>
          <t>Rich Woody Perfume 50ml</t>
        </is>
      </c>
      <c r="B279" s="0">
        <f>PROPER(A279)</f>
        <v/>
      </c>
    </row>
    <row r="280">
      <c r="A280" s="0" t="inlineStr">
        <is>
          <t>Perfume 50ml</t>
        </is>
      </c>
      <c r="B280" s="0">
        <f>PROPER(A280)</f>
        <v/>
      </c>
    </row>
    <row r="281">
      <c r="A281" s="0" t="inlineStr">
        <is>
          <t>Christmas gift mood fragrance perfume essential oil body lotion</t>
        </is>
      </c>
      <c r="B281" s="0">
        <f>PROPER(A281)</f>
        <v/>
      </c>
    </row>
    <row r="282">
      <c r="A282" s="0" t="inlineStr">
        <is>
          <t>Cologne fragrance light perfume unique fresh and elegant long-lasting perfume 15ml</t>
        </is>
      </c>
      <c r="B282" s="0">
        <f>PROPER(A282)</f>
        <v/>
      </c>
    </row>
    <row r="283">
      <c r="A283" s="0" t="inlineStr">
        <is>
          <t>White Peach Oolong Perfume 50ml</t>
        </is>
      </c>
      <c r="B283" s="0">
        <f>PROPER(A283)</f>
        <v/>
      </c>
    </row>
    <row r="284">
      <c r="A284" s="0" t="inlineStr">
        <is>
          <t>Eros Men's Perfume Ocean Fragrance 50ml</t>
        </is>
      </c>
      <c r="B284" s="0">
        <f>PROPER(A284)</f>
        <v/>
      </c>
    </row>
    <row r="285">
      <c r="A285" s="0" t="inlineStr">
        <is>
          <t>Classic replica women's perfume 50ml</t>
        </is>
      </c>
      <c r="B285" s="0">
        <f>PROPER(A285)</f>
        <v/>
      </c>
    </row>
    <row r="286">
      <c r="A286" s="0" t="inlineStr">
        <is>
          <t>Classic replica of the earth for men 50ml</t>
        </is>
      </c>
      <c r="B286" s="0">
        <f>PROPER(A286)</f>
        <v/>
      </c>
    </row>
    <row r="287">
      <c r="A287" s="0" t="inlineStr">
        <is>
          <t>Classic Blue Men's Perfume 50ml</t>
        </is>
      </c>
      <c r="B287" s="0">
        <f>PROPER(A287)</f>
        <v/>
      </c>
    </row>
    <row r="288">
      <c r="A288" s="0" t="inlineStr">
        <is>
          <t>Eau de Parfum Spray (Jasmine) 50ml</t>
        </is>
      </c>
      <c r="B288" s="0">
        <f>PROPER(A288)</f>
        <v/>
      </c>
    </row>
    <row r="289">
      <c r="A289" s="0" t="inlineStr">
        <is>
          <t>Women's perfume set gift box fresh light fragrance ball perfume 10ml*4</t>
        </is>
      </c>
      <c r="B289" s="0">
        <f>PROPER(A289)</f>
        <v/>
      </c>
    </row>
    <row r="290">
      <c r="A290" s="0" t="inlineStr">
        <is>
          <t>Women's Roll-on Fragrance Fruity Floral Fragrance 10ml</t>
        </is>
      </c>
      <c r="B290" s="0">
        <f>PROPER(A290)</f>
        <v/>
      </c>
    </row>
    <row r="291">
      <c r="A291" s="0" t="inlineStr">
        <is>
          <t>Cologne Men's Perfume Spray 50ml</t>
        </is>
      </c>
      <c r="B291" s="0">
        <f>PROPER(A291)</f>
        <v/>
      </c>
    </row>
    <row r="292">
      <c r="A292" s="0" t="inlineStr">
        <is>
          <t>Women's Roller Perfume 10ml</t>
        </is>
      </c>
      <c r="B292" s="0">
        <f>PROPER(A292)</f>
        <v/>
      </c>
    </row>
    <row r="293">
      <c r="A293" s="0" t="inlineStr">
        <is>
          <t>Premium Perfume 50ml Gift Box</t>
        </is>
      </c>
      <c r="B293" s="0">
        <f>PROPER(A293)</f>
        <v/>
      </c>
    </row>
    <row r="294">
      <c r="A294" s="0" t="inlineStr">
        <is>
          <t>Christmas perfume gift box of 5</t>
        </is>
      </c>
      <c r="B294" s="0">
        <f>PROPER(A294)</f>
        <v/>
      </c>
    </row>
    <row r="295">
      <c r="A295" s="0" t="inlineStr">
        <is>
          <t>Roller Perfume 10ml</t>
        </is>
      </c>
      <c r="B295" s="0">
        <f>PROPER(A295)</f>
        <v/>
      </c>
    </row>
    <row r="296">
      <c r="A296" s="0" t="inlineStr">
        <is>
          <t>High Heels Perfume Gift Box</t>
        </is>
      </c>
      <c r="B296" s="0">
        <f>PROPER(A296)</f>
        <v/>
      </c>
    </row>
    <row r="297">
      <c r="A297" s="0" t="inlineStr">
        <is>
          <t>ROXELIS Water Cube Spray Perfume (Cologne Fragrance) 10ml</t>
        </is>
      </c>
      <c r="B297" s="0">
        <f>PROPER(A297)</f>
        <v/>
      </c>
    </row>
    <row r="298">
      <c r="A298" s="0" t="inlineStr">
        <is>
          <t>Fruity Roller Perfume 10ml</t>
        </is>
      </c>
      <c r="B298" s="0">
        <f>PROPER(A298)</f>
        <v/>
      </c>
    </row>
    <row r="299">
      <c r="A299" s="0" t="inlineStr">
        <is>
          <t>G Natural Perfume Gift Set 120ml (12pcs*10ml)</t>
        </is>
      </c>
      <c r="B299" s="0">
        <f>PROPER(A299)</f>
        <v/>
      </c>
    </row>
    <row r="300">
      <c r="A300" s="0" t="inlineStr">
        <is>
          <t>Men's perfume 50ml</t>
        </is>
      </c>
      <c r="B300" s="0">
        <f>PROPER(A300)</f>
        <v/>
      </c>
    </row>
    <row r="301">
      <c r="A301" s="0" t="inlineStr">
        <is>
          <t>Vanilla perfume spray long lasting fragrance 50ml</t>
        </is>
      </c>
      <c r="B301" s="0">
        <f>PROPER(A301)</f>
        <v/>
      </c>
    </row>
    <row r="302">
      <c r="A302" s="0" t="inlineStr">
        <is>
          <t>Roller Perfume 10ml</t>
        </is>
      </c>
      <c r="B302" s="0">
        <f>PROPER(A302)</f>
        <v/>
      </c>
    </row>
    <row r="303">
      <c r="A303" s="0" t="inlineStr">
        <is>
          <t>ROXELIS NATURAL PERFUME (MINT) 100ML</t>
        </is>
      </c>
      <c r="B303" s="0">
        <f>PROPER(A303)</f>
        <v/>
      </c>
    </row>
    <row r="304">
      <c r="A304" s="0" t="inlineStr">
        <is>
          <t>Natural perfume 40ml (4pcs*10ml) (3#SWEET PEACHES, 4#REVERSE PARIS, 6#FUSION, 9#SECRET AURA)</t>
        </is>
      </c>
      <c r="B304" s="0">
        <f>PROPER(A304)</f>
        <v/>
      </c>
    </row>
    <row r="305">
      <c r="A305" s="0" t="inlineStr">
        <is>
          <t>Natural perfume 50ml (5pcs*10ml) (1#BLACK PIUM, 2#EXOTIC ESCAPE, 3#SWEET PEACHES, 4#REVERSE PARIS, 5#ORIGINA SCENT)</t>
        </is>
      </c>
      <c r="B305" s="0">
        <f>PROPER(A305)</f>
        <v/>
      </c>
    </row>
    <row r="306">
      <c r="A306" s="0" t="inlineStr">
        <is>
          <t>Natural perfume 40ml (4pcs*10ml) (1#BLACK PIUM, 3#SWEET PEACHES, 4#REVERSE PARIS, 5#ORIGINA SCENT)</t>
        </is>
      </c>
      <c r="B306" s="0">
        <f>PROPER(A306)</f>
        <v/>
      </c>
    </row>
    <row r="307">
      <c r="A307" s="0" t="inlineStr">
        <is>
          <t>Natural perfume 60ml (6pcs*10ml) (1#BLACK PIUM, 2#EXOTIC ESCAPE, 4#REVERSE PARIS, 6#FUSION, 8#MISS MYSTIQUE, 9#SECRET AURA)</t>
        </is>
      </c>
      <c r="B307" s="0">
        <f>PROPER(A307)</f>
        <v/>
      </c>
    </row>
    <row r="308">
      <c r="A308" s="0" t="inlineStr">
        <is>
          <t>Natural perfume 40ml (4pcs*10ml) (6#FUSION, 7#MIDNIGHT CHARM, 8#MISS MYSTIQUE, 9#SECRET AURA)</t>
        </is>
      </c>
      <c r="B308" s="0">
        <f>PROPER(A308)</f>
        <v/>
      </c>
    </row>
    <row r="309">
      <c r="A309" s="0" t="inlineStr">
        <is>
          <t>Natural perfume 40ml (4pcs*10ml) (3#SWEET PEACHES, 4#REVERSE PARIS, 5#ORIGINA SCENT, 8#MISS MYSTIQUE)</t>
        </is>
      </c>
      <c r="B309" s="0">
        <f>PROPER(A309)</f>
        <v/>
      </c>
    </row>
    <row r="310">
      <c r="A310" s="0" t="inlineStr">
        <is>
          <t>Natural perfume 40ml (4pcs*10ml) (1#BLACK PIUM, 3#SWEET PEACHES, 4#REVERSE PARIS, 9#SECRET AURA)</t>
        </is>
      </c>
      <c r="B310" s="0">
        <f>PROPER(A310)</f>
        <v/>
      </c>
    </row>
    <row r="311">
      <c r="A311" s="0" t="inlineStr">
        <is>
          <t>Natural perfume 10ml</t>
        </is>
      </c>
      <c r="B311" s="0">
        <f>PROPER(A311)</f>
        <v/>
      </c>
    </row>
    <row r="312">
      <c r="A312" s="0" t="inlineStr">
        <is>
          <t>Natural perfume 10ml</t>
        </is>
      </c>
      <c r="B312" s="0">
        <f>PROPER(A312)</f>
        <v/>
      </c>
    </row>
    <row r="313">
      <c r="A313" s="0" t="inlineStr">
        <is>
          <t>Natural perfume 10ml</t>
        </is>
      </c>
      <c r="B313" s="0">
        <f>PROPER(A313)</f>
        <v/>
      </c>
    </row>
    <row r="314">
      <c r="A314" s="0" t="inlineStr">
        <is>
          <t>Jasmine Perfume Roller 10ml</t>
        </is>
      </c>
      <c r="B314" s="0">
        <f>PROPER(A314)</f>
        <v/>
      </c>
    </row>
    <row r="315">
      <c r="A315" s="0" t="inlineStr">
        <is>
          <t>Luxury Eau de Toilette Set/4 pieces 20ml*4</t>
        </is>
      </c>
      <c r="B315" s="0">
        <f>PROPER(A315)</f>
        <v/>
      </c>
    </row>
    <row r="316">
      <c r="A316" s="0" t="inlineStr">
        <is>
          <t>Cloud perfume 90ml</t>
        </is>
      </c>
      <c r="B316" s="0">
        <f>PROPER(A316)</f>
        <v/>
      </c>
    </row>
    <row r="317">
      <c r="A317" s="0" t="inlineStr">
        <is>
          <t>Vanilla perfume 50ml</t>
        </is>
      </c>
      <c r="B317" s="0">
        <f>PROPER(A317)</f>
        <v/>
      </c>
    </row>
    <row r="318">
      <c r="A318" s="0" t="inlineStr">
        <is>
          <t>Perfume 10ml</t>
        </is>
      </c>
      <c r="B318" s="0">
        <f>PROPER(A318)</f>
        <v/>
      </c>
    </row>
    <row r="319">
      <c r="A319" s="0" t="inlineStr">
        <is>
          <t>Roller Perfume 10ml</t>
        </is>
      </c>
      <c r="B319" s="0">
        <f>PROPER(A319)</f>
        <v/>
      </c>
    </row>
    <row r="320">
      <c r="A320" s="0" t="inlineStr">
        <is>
          <t>Vanilla cream women's perfume long-lasting light fragrance fresh and elegant perfume 10ml</t>
        </is>
      </c>
      <c r="B320" s="0">
        <f>PROPER(A320)</f>
        <v/>
      </c>
    </row>
    <row r="321">
      <c r="A321" s="0" t="inlineStr">
        <is>
          <t>Natural perfume 10ml (4pcs*10ml)</t>
        </is>
      </c>
      <c r="B321" s="0">
        <f>PROPER(A321)</f>
        <v/>
      </c>
    </row>
    <row r="322">
      <c r="A322" s="0" t="inlineStr">
        <is>
          <t>Romantic floral fragrance light perfume long-lasting light fragrance fresh and elegant perfume 30ml</t>
        </is>
      </c>
      <c r="B322" s="0">
        <f>PROPER(A322)</f>
        <v/>
      </c>
    </row>
    <row r="323">
      <c r="A323" s="0" t="inlineStr">
        <is>
          <t>Women's perfume (floral scent) 100ml</t>
        </is>
      </c>
      <c r="B323" s="0">
        <f>PROPER(A323)</f>
        <v/>
      </c>
    </row>
    <row r="324">
      <c r="A324" s="0" t="inlineStr">
        <is>
          <t>Citrus wood perfume long-lasting fresh and elegant light fragrance body hair spray perfume 100ml</t>
        </is>
      </c>
      <c r="B324" s="0">
        <f>PROPER(A324)</f>
        <v/>
      </c>
    </row>
    <row r="325">
      <c r="A325" s="0" t="inlineStr">
        <is>
          <t>Freshly ground coffee perfume 50ml</t>
        </is>
      </c>
      <c r="B325" s="0">
        <f>PROPER(A325)</f>
        <v/>
      </c>
    </row>
    <row r="326">
      <c r="A326" s="0" t="inlineStr">
        <is>
          <t>Wooden woody fragrance for men 100ml</t>
        </is>
      </c>
      <c r="B326" s="0">
        <f>PROPER(A326)</f>
        <v/>
      </c>
    </row>
    <row r="327">
      <c r="A327" s="0" t="inlineStr">
        <is>
          <t>Perfume 10ml</t>
        </is>
      </c>
      <c r="B327" s="0">
        <f>PROPER(A327)</f>
        <v/>
      </c>
    </row>
    <row r="328">
      <c r="A328" s="0" t="inlineStr">
        <is>
          <t>Cupid perfume for women 50ml</t>
        </is>
      </c>
      <c r="B328" s="0">
        <f>PROPER(A328)</f>
        <v/>
      </c>
    </row>
    <row r="329">
      <c r="A329" s="0" t="inlineStr">
        <is>
          <t>Citrus sandalwood men's light perfume long-lasting light fragrance fresh and elegant perfume 50ml</t>
        </is>
      </c>
      <c r="B329" s="0">
        <f>PROPER(A329)</f>
        <v/>
      </c>
    </row>
    <row r="330">
      <c r="A330" s="0" t="inlineStr">
        <is>
          <t>Men's perfume 50ml</t>
        </is>
      </c>
      <c r="B330" s="0">
        <f>PROPER(A330)</f>
        <v/>
      </c>
    </row>
    <row r="331">
      <c r="A331" s="0" t="inlineStr">
        <is>
          <t>No-rinse dry hair spray 23g</t>
        </is>
      </c>
      <c r="B331" s="0">
        <f>PROPER(A331)</f>
        <v/>
      </c>
    </row>
    <row r="332">
      <c r="A332" s="0" t="inlineStr">
        <is>
          <t>Men's wave styling hair oil curly hair styling natural hair wax 30g</t>
        </is>
      </c>
      <c r="B332" s="0">
        <f>PROPER(A332)</f>
        <v/>
      </c>
    </row>
    <row r="333">
      <c r="A333" s="0" t="inlineStr">
        <is>
          <t>Men's wave styling hair oil curly hair styling natural hair wax 30g</t>
        </is>
      </c>
      <c r="B333" s="0">
        <f>PROPER(A333)</f>
        <v/>
      </c>
    </row>
    <row r="334">
      <c r="A334" s="0" t="inlineStr">
        <is>
          <t>Curl Defining Mousse 60ml</t>
        </is>
      </c>
      <c r="B334" s="0">
        <f>PROPER(A334)</f>
        <v/>
      </c>
    </row>
    <row r="335">
      <c r="A335" s="0" t="inlineStr">
        <is>
          <t>Bear ears headband</t>
        </is>
      </c>
      <c r="B335" s="0">
        <f>PROPER(A335)</f>
        <v/>
      </c>
    </row>
    <row r="336">
      <c r="A336" s="0" t="inlineStr">
        <is>
          <t>Men's Sea Salt Spray 150ml</t>
        </is>
      </c>
      <c r="B336" s="0">
        <f>PROPER(A336)</f>
        <v/>
      </c>
    </row>
    <row r="337">
      <c r="A337" s="0" t="inlineStr">
        <is>
          <t>Crown headband</t>
        </is>
      </c>
      <c r="B337" s="0">
        <f>PROPER(A337)</f>
        <v/>
      </c>
    </row>
    <row r="338">
      <c r="A338" s="0" t="inlineStr">
        <is>
          <t>Funny horn ear headband</t>
        </is>
      </c>
      <c r="B338" s="0">
        <f>PROPER(A338)</f>
        <v/>
      </c>
    </row>
    <row r="339">
      <c r="A339" s="0" t="inlineStr">
        <is>
          <t>Bear ears headband</t>
        </is>
      </c>
      <c r="B339" s="0">
        <f>PROPER(A339)</f>
        <v/>
      </c>
    </row>
    <row r="340">
      <c r="A340" s="0" t="inlineStr">
        <is>
          <t>Pearl twist ear hook earrings</t>
        </is>
      </c>
      <c r="B340" s="0">
        <f>PROPER(A340)</f>
        <v/>
      </c>
    </row>
    <row r="341">
      <c r="A341" s="0" t="inlineStr">
        <is>
          <t>Gold Pearl Tassel Earrings</t>
        </is>
      </c>
      <c r="B341" s="0">
        <f>PROPER(A341)</f>
        <v/>
      </c>
    </row>
    <row r="342">
      <c r="A342" s="0" t="inlineStr">
        <is>
          <t>Christmas Elk Headband</t>
        </is>
      </c>
      <c r="B342" s="0">
        <f>PROPER(A342)</f>
        <v/>
      </c>
    </row>
    <row r="343">
      <c r="A343" s="0" t="inlineStr">
        <is>
          <t>Christmas Elk Headband</t>
        </is>
      </c>
      <c r="B343" s="0">
        <f>PROPER(A343)</f>
        <v/>
      </c>
    </row>
    <row r="344">
      <c r="A344" s="0" t="inlineStr">
        <is>
          <t>Vintage Butterfly Earrings</t>
        </is>
      </c>
      <c r="B344" s="0">
        <f>PROPER(A344)</f>
        <v/>
      </c>
    </row>
    <row r="345">
      <c r="A345" s="0" t="inlineStr">
        <is>
          <t>Shiny bow ear hook 1PC</t>
        </is>
      </c>
      <c r="B345" s="0">
        <f>PROPER(A345)</f>
        <v/>
      </c>
    </row>
    <row r="346">
      <c r="A346" s="0" t="inlineStr">
        <is>
          <t>Christmas antlers clip light luxury ball head fixed plate hairpin light luxury headdress</t>
        </is>
      </c>
      <c r="B346" s="0">
        <f>PROPER(A346)</f>
        <v/>
      </c>
    </row>
    <row r="347">
      <c r="A347" s="0" t="inlineStr">
        <is>
          <t>Dry hair powder, no-wash hair powder 25g</t>
        </is>
      </c>
      <c r="B347" s="0">
        <f>PROPER(A347)</f>
        <v/>
      </c>
    </row>
    <row r="348">
      <c r="A348" s="0" t="inlineStr">
        <is>
          <t>Hoegoa No-rinse Dry Hair Spray 100ml</t>
        </is>
      </c>
      <c r="B348" s="0">
        <f>PROPER(A348)</f>
        <v/>
      </c>
    </row>
    <row r="349">
      <c r="A349" s="0" t="inlineStr">
        <is>
          <t>Christmas headband</t>
        </is>
      </c>
      <c r="B349" s="0">
        <f>PROPER(A349)</f>
        <v/>
      </c>
    </row>
    <row r="350">
      <c r="A350" s="0" t="inlineStr">
        <is>
          <t>hoejoa curl setting gel</t>
        </is>
      </c>
      <c r="B350" s="0">
        <f>PROPER(A350)</f>
        <v/>
      </c>
    </row>
    <row r="351">
      <c r="A351" s="0" t="inlineStr">
        <is>
          <t>Christmas Ball Bow Plush Headband</t>
        </is>
      </c>
      <c r="B351" s="0">
        <f>PROPER(A351)</f>
        <v/>
      </c>
    </row>
    <row r="352">
      <c r="A352" s="0" t="inlineStr">
        <is>
          <t>Christmas ball headband</t>
        </is>
      </c>
      <c r="B352" s="0">
        <f>PROPER(A352)</f>
        <v/>
      </c>
    </row>
    <row r="353">
      <c r="A353" s="0" t="inlineStr">
        <is>
          <t>4 in 1 Curl Defining Cream 150ml</t>
        </is>
      </c>
      <c r="B353" s="0">
        <f>PROPER(A353)</f>
        <v/>
      </c>
    </row>
    <row r="354">
      <c r="A354" s="0" t="inlineStr">
        <is>
          <t>200ML Hair Spray Bottle</t>
        </is>
      </c>
      <c r="B354" s="0">
        <f>PROPER(A354)</f>
        <v/>
      </c>
    </row>
    <row r="355">
      <c r="A355" s="0" t="inlineStr">
        <is>
          <t>Hair extension pliers set with hook needle pliers set silicone hair extension ring hair extension pliers</t>
        </is>
      </c>
      <c r="B355" s="0">
        <f>PROPER(A355)</f>
        <v/>
      </c>
    </row>
    <row r="356">
      <c r="A356" s="0" t="inlineStr">
        <is>
          <t>vrsti Sea Salt Cleansing Shampoo</t>
        </is>
      </c>
      <c r="B356" s="0">
        <f>PROPER(A356)</f>
        <v/>
      </c>
    </row>
    <row r="357">
      <c r="A357" s="0" t="inlineStr">
        <is>
          <t>After dyeing, keratin essence nourishes and softens the hair, repairs the damaged hair and nourishes the hair to prevent frizz 30ml</t>
        </is>
      </c>
      <c r="B357" s="0">
        <f>PROPER(A357)</f>
        <v/>
      </c>
    </row>
    <row r="358">
      <c r="A358" s="0" t="inlineStr">
        <is>
          <t>Hair spray 50ml</t>
        </is>
      </c>
      <c r="B358" s="0">
        <f>PROPER(A358)</f>
        <v/>
      </c>
    </row>
    <row r="359">
      <c r="A359" s="0" t="inlineStr">
        <is>
          <t>Sakura No-rinse Hair Mask 30g</t>
        </is>
      </c>
      <c r="B359" s="0">
        <f>PROPER(A359)</f>
        <v/>
      </c>
    </row>
    <row r="360">
      <c r="A360" s="0" t="inlineStr">
        <is>
          <t>T65 Hair Spray 15ml</t>
        </is>
      </c>
      <c r="B360" s="0">
        <f>PROPER(A360)</f>
        <v/>
      </c>
    </row>
    <row r="361">
      <c r="A361" s="0" t="inlineStr">
        <is>
          <t>Deep Moisturizing Treatment Hair Mask 100g</t>
        </is>
      </c>
      <c r="B361" s="0">
        <f>PROPER(A361)</f>
        <v/>
      </c>
    </row>
    <row r="362">
      <c r="A362" s="0" t="inlineStr">
        <is>
          <t>Protein straightening cream</t>
        </is>
      </c>
      <c r="B362" s="0">
        <f>PROPER(A362)</f>
        <v/>
      </c>
    </row>
    <row r="363">
      <c r="A363" s="0" t="inlineStr">
        <is>
          <t>Rosemary Keratin Shampoo</t>
        </is>
      </c>
      <c r="B363" s="0">
        <f>PROPER(A363)</f>
        <v/>
      </c>
    </row>
    <row r="364">
      <c r="A364" s="0" t="inlineStr">
        <is>
          <t>Moisturizing hair gel repairs dry and broken hair to strengthen and nourish, soften and enhance the texture of hair gel 100g</t>
        </is>
      </c>
      <c r="B364" s="0">
        <f>PROPER(A364)</f>
        <v/>
      </c>
    </row>
    <row r="365">
      <c r="A365" s="0" t="inlineStr">
        <is>
          <t>Exquisite retro acetic acid hair comb large wide tooth comb curly hair comb large tooth comb net celebrity style hair comb hair accessories female</t>
        </is>
      </c>
      <c r="B365" s="0">
        <f>PROPER(A365)</f>
        <v/>
      </c>
    </row>
    <row r="366">
      <c r="A366" s="0" t="inlineStr">
        <is>
          <t>Collagen Hair Mask 100g</t>
        </is>
      </c>
      <c r="B366" s="0">
        <f>PROPER(A366)</f>
        <v/>
      </c>
    </row>
    <row r="367">
      <c r="A367" s="0" t="inlineStr">
        <is>
          <t>Gentle Moisturizing Gray Hair Dye Cream Soft Gray Hair Dye Cream Tube 100g</t>
        </is>
      </c>
      <c r="B367" s="0">
        <f>PROPER(A367)</f>
        <v/>
      </c>
    </row>
    <row r="368">
      <c r="A368" s="0" t="inlineStr">
        <is>
          <t>Rice water hair spray</t>
        </is>
      </c>
      <c r="B368" s="0">
        <f>PROPER(A368)</f>
        <v/>
      </c>
    </row>
    <row r="369">
      <c r="A369" s="0" t="inlineStr">
        <is>
          <t>Rosemary Thickening Shampoo</t>
        </is>
      </c>
      <c r="B369" s="0">
        <f>PROPER(A369)</f>
        <v/>
      </c>
    </row>
    <row r="370">
      <c r="A370" s="0" t="inlineStr">
        <is>
          <t>Shampoo</t>
        </is>
      </c>
      <c r="B370" s="0">
        <f>PROPER(A370)</f>
        <v/>
      </c>
    </row>
    <row r="371">
      <c r="A371" s="0" t="inlineStr">
        <is>
          <t>Hair Style Edge Control Gel 50g</t>
        </is>
      </c>
      <c r="B371" s="0">
        <f>PROPER(A371)</f>
        <v/>
      </c>
    </row>
    <row r="372">
      <c r="A372" s="0" t="inlineStr">
        <is>
          <t>SADOER collagen nourishing smooth hair mask 500ml</t>
        </is>
      </c>
      <c r="B372" s="0">
        <f>PROPER(A372)</f>
        <v/>
      </c>
    </row>
    <row r="373">
      <c r="A373" s="0" t="inlineStr">
        <is>
          <t>Rosemary Hair Oil</t>
        </is>
      </c>
      <c r="B373" s="0">
        <f>PROPER(A373)</f>
        <v/>
      </c>
    </row>
    <row r="374">
      <c r="A374" s="0" t="inlineStr">
        <is>
          <t>Men's Shampoo 100ml</t>
        </is>
      </c>
      <c r="B374" s="0">
        <f>PROPER(A374)</f>
        <v/>
      </c>
    </row>
    <row r="375">
      <c r="A375" s="0" t="inlineStr">
        <is>
          <t>Keratin conditioner, collagen hair mask dry and frizzy soft 120ml</t>
        </is>
      </c>
      <c r="B375" s="0">
        <f>PROPER(A375)</f>
        <v/>
      </c>
    </row>
    <row r="376">
      <c r="A376" s="0" t="inlineStr">
        <is>
          <t>Rosemary essential oil nourishes the scalp and strengthens the hair to maintain healthy nutrition care essence 100ml</t>
        </is>
      </c>
      <c r="B376" s="0">
        <f>PROPER(A376)</f>
        <v/>
      </c>
    </row>
    <row r="377">
      <c r="A377" s="0" t="inlineStr">
        <is>
          <t>Anti-hair loss nourishing moisturizing repair hydrating hair care strong anti-hair loss ginseng shampoo</t>
        </is>
      </c>
      <c r="B377" s="0">
        <f>PROPER(A377)</f>
        <v/>
      </c>
    </row>
    <row r="378">
      <c r="A378" s="0" t="inlineStr">
        <is>
          <t>Turmeric Shampoo</t>
        </is>
      </c>
      <c r="B378" s="0">
        <f>PROPER(A378)</f>
        <v/>
      </c>
    </row>
    <row r="379">
      <c r="A379" s="0" t="inlineStr">
        <is>
          <t>Hair Conditioner</t>
        </is>
      </c>
      <c r="B379" s="0">
        <f>PROPER(A379)</f>
        <v/>
      </c>
    </row>
    <row r="380">
      <c r="A380" s="0" t="inlineStr">
        <is>
          <t>Repairing and nourishing hair mask moisturizing deep nourishing smooth dry frizzy smooth shiny repair conditioning hair mask 100g</t>
        </is>
      </c>
      <c r="B380" s="0">
        <f>PROPER(A380)</f>
        <v/>
      </c>
    </row>
    <row r="381">
      <c r="A381" s="0" t="inlineStr">
        <is>
          <t>Firming Anti-Wrinkle Cream</t>
        </is>
      </c>
      <c r="B381" s="0">
        <f>PROPER(A381)</f>
        <v/>
      </c>
    </row>
    <row r="382">
      <c r="A382" s="0" t="inlineStr">
        <is>
          <t>Vanilla Moisturizing Gel</t>
        </is>
      </c>
      <c r="B382" s="0">
        <f>PROPER(A382)</f>
        <v/>
      </c>
    </row>
    <row r="383">
      <c r="A383" s="0" t="inlineStr">
        <is>
          <t>Hair fluffy powder, wash-free bangs, refreshing oil-control hair fluffy powder</t>
        </is>
      </c>
      <c r="B383" s="0">
        <f>PROPER(A383)</f>
        <v/>
      </c>
    </row>
    <row r="384">
      <c r="A384" s="0" t="inlineStr">
        <is>
          <t>Ginseng Anti-Hair Loss Spray</t>
        </is>
      </c>
      <c r="B384" s="0">
        <f>PROPER(A384)</f>
        <v/>
      </c>
    </row>
    <row r="385">
      <c r="A385" s="0" t="inlineStr">
        <is>
          <t>Natural dry shampoo powder 23g</t>
        </is>
      </c>
      <c r="B385" s="0">
        <f>PROPER(A385)</f>
        <v/>
      </c>
    </row>
    <row r="386">
      <c r="A386" s="0" t="inlineStr">
        <is>
          <t>Hair Care Capsules 40pcs/box</t>
        </is>
      </c>
      <c r="B386" s="0">
        <f>PROPER(A386)</f>
        <v/>
      </c>
    </row>
    <row r="387">
      <c r="A387" s="0" t="inlineStr">
        <is>
          <t>Soft Hair Treatment Oil 60ml</t>
        </is>
      </c>
      <c r="B387" s="0">
        <f>PROPER(A387)</f>
        <v/>
      </c>
    </row>
    <row r="388">
      <c r="A388" s="0" t="inlineStr">
        <is>
          <t>Soft hair care essential oil 30ml</t>
        </is>
      </c>
      <c r="B388" s="0">
        <f>PROPER(A388)</f>
        <v/>
      </c>
    </row>
    <row r="389">
      <c r="A389" s="0" t="inlineStr">
        <is>
          <t>Hair dry spray</t>
        </is>
      </c>
      <c r="B389" s="0">
        <f>PROPER(A389)</f>
        <v/>
      </c>
    </row>
    <row r="390">
      <c r="A390" s="0" t="inlineStr">
        <is>
          <t>Pengpengcao Polygonum multiflorum hair care plant compound care anti-hair loss shampoo 500ml</t>
        </is>
      </c>
      <c r="B390" s="0">
        <f>PROPER(A390)</f>
        <v/>
      </c>
    </row>
    <row r="391">
      <c r="A391" s="0" t="inlineStr">
        <is>
          <t>Baiheike Plant Essence Shampoo 400ml</t>
        </is>
      </c>
      <c r="B391" s="0">
        <f>PROPER(A391)</f>
        <v/>
      </c>
    </row>
    <row r="392">
      <c r="A392" s="0" t="inlineStr">
        <is>
          <t>Keratin Hair Mask</t>
        </is>
      </c>
      <c r="B392" s="0">
        <f>PROPER(A392)</f>
        <v/>
      </c>
    </row>
    <row r="393">
      <c r="A393" s="0" t="inlineStr">
        <is>
          <t>Shampoo Oil Control Fluffy Anti-Dandruff 300ml</t>
        </is>
      </c>
      <c r="B393" s="0">
        <f>PROPER(A393)</f>
        <v/>
      </c>
    </row>
    <row r="394">
      <c r="A394" s="0" t="inlineStr">
        <is>
          <t>White Hacker Anti-Hair Loss Shampoo</t>
        </is>
      </c>
      <c r="B394" s="0">
        <f>PROPER(A394)</f>
        <v/>
      </c>
    </row>
    <row r="395">
      <c r="A395" s="0" t="inlineStr">
        <is>
          <t>Rosemary Shampoo 114ml</t>
        </is>
      </c>
      <c r="B395" s="0">
        <f>PROPER(A395)</f>
        <v/>
      </c>
    </row>
    <row r="396">
      <c r="A396" s="0" t="inlineStr">
        <is>
          <t>Silk protein amino acid conditioner hair mask 450g</t>
        </is>
      </c>
      <c r="B396" s="0">
        <f>PROPER(A396)</f>
        <v/>
      </c>
    </row>
    <row r="397">
      <c r="A397" s="0" t="inlineStr">
        <is>
          <t>Oil Control Shampoo 300ml</t>
        </is>
      </c>
      <c r="B397" s="0">
        <f>PROPER(A397)</f>
        <v/>
      </c>
    </row>
    <row r="398">
      <c r="A398" s="0" t="inlineStr">
        <is>
          <t>Scalp Care Conditioner</t>
        </is>
      </c>
      <c r="B398" s="0">
        <f>PROPER(A398)</f>
        <v/>
      </c>
    </row>
    <row r="399">
      <c r="A399" s="0" t="inlineStr">
        <is>
          <t>Keratin Hair Serum 100ml</t>
        </is>
      </c>
      <c r="B399" s="0">
        <f>PROPER(A399)</f>
        <v/>
      </c>
    </row>
    <row r="400">
      <c r="A400" s="0" t="inlineStr">
        <is>
          <t>Hydrating massage essential oil hair moisturizing care essential oil 100ml</t>
        </is>
      </c>
      <c r="B400" s="0">
        <f>PROPER(A400)</f>
        <v/>
      </c>
    </row>
    <row r="401">
      <c r="A401" s="0" t="inlineStr">
        <is>
          <t>Batana Hair Cream Mask 100g</t>
        </is>
      </c>
      <c r="B401" s="0">
        <f>PROPER(A401)</f>
        <v/>
      </c>
    </row>
    <row r="402">
      <c r="A402" s="0" t="inlineStr">
        <is>
          <t>Hair Care Oil</t>
        </is>
      </c>
      <c r="B402" s="0">
        <f>PROPER(A402)</f>
        <v/>
      </c>
    </row>
    <row r="403">
      <c r="A403" s="0" t="inlineStr">
        <is>
          <t>Hair spray 20ml</t>
        </is>
      </c>
      <c r="B403" s="0">
        <f>PROPER(A403)</f>
        <v/>
      </c>
    </row>
    <row r="404">
      <c r="A404" s="0" t="inlineStr">
        <is>
          <t>Hair care oil 100g</t>
        </is>
      </c>
      <c r="B404" s="0">
        <f>PROPER(A404)</f>
        <v/>
      </c>
    </row>
    <row r="405">
      <c r="A405" s="0" t="inlineStr">
        <is>
          <t>Black Ganoderma Lucidum White to Black Hair Liquid</t>
        </is>
      </c>
      <c r="B405" s="0">
        <f>PROPER(A405)</f>
        <v/>
      </c>
    </row>
    <row r="406">
      <c r="A406" s="0" t="inlineStr">
        <is>
          <t>Hairpin</t>
        </is>
      </c>
      <c r="B406" s="0">
        <f>PROPER(A406)</f>
        <v/>
      </c>
    </row>
    <row r="407">
      <c r="A407" s="0" t="inlineStr">
        <is>
          <t>eelhoe batana oil hair care mask 114g</t>
        </is>
      </c>
      <c r="B407" s="0">
        <f>PROPER(A407)</f>
        <v/>
      </c>
    </row>
    <row r="408">
      <c r="A408" s="0" t="inlineStr">
        <is>
          <t>Curl cream elastic styling moisturizing hair fluffy wash-free hair care elastic 280ml</t>
        </is>
      </c>
      <c r="B408" s="0">
        <f>PROPER(A408)</f>
        <v/>
      </c>
    </row>
    <row r="409">
      <c r="A409" s="0" t="inlineStr">
        <is>
          <t>Vitamin C Turmeric Mud Mask 150g</t>
        </is>
      </c>
      <c r="B409" s="0">
        <f>PROPER(A409)</f>
        <v/>
      </c>
    </row>
    <row r="410">
      <c r="A410" s="0" t="inlineStr">
        <is>
          <t>Hair mask 200g</t>
        </is>
      </c>
      <c r="B410" s="0">
        <f>PROPER(A410)</f>
        <v/>
      </c>
    </row>
    <row r="411">
      <c r="A411" s="0" t="inlineStr">
        <is>
          <t>Hair spray</t>
        </is>
      </c>
      <c r="B411" s="0">
        <f>PROPER(A411)</f>
        <v/>
      </c>
    </row>
    <row r="412">
      <c r="A412" s="0" t="inlineStr">
        <is>
          <t>Scalp Care Essence Spray</t>
        </is>
      </c>
      <c r="B412" s="0">
        <f>PROPER(A412)</f>
        <v/>
      </c>
    </row>
    <row r="413">
      <c r="A413" s="0" t="inlineStr">
        <is>
          <t>EELHOE Moroccan Hair Care Essential Oil 100ml</t>
        </is>
      </c>
      <c r="B413" s="0">
        <f>PROPER(A413)</f>
        <v/>
      </c>
    </row>
    <row r="414">
      <c r="A414" s="0" t="inlineStr">
        <is>
          <t>Batana Oil Hair Mask</t>
        </is>
      </c>
      <c r="B414" s="0">
        <f>PROPER(A414)</f>
        <v/>
      </c>
    </row>
    <row r="415">
      <c r="A415" s="0" t="inlineStr">
        <is>
          <t>EELHOE Nourishing Purple Conditioner 100g</t>
        </is>
      </c>
      <c r="B415" s="0">
        <f>PROPER(A415)</f>
        <v/>
      </c>
    </row>
    <row r="416">
      <c r="A416" s="0" t="inlineStr">
        <is>
          <t>eelhoe nourishing color fixing purple shampoo 100ml</t>
        </is>
      </c>
      <c r="B416" s="0">
        <f>PROPER(A416)</f>
        <v/>
      </c>
    </row>
    <row r="417">
      <c r="A417" s="0" t="inlineStr">
        <is>
          <t>HOEGOA Herbal Shampoo 100ml Removes dirt and grease to keep the scalp fresh and deeply hydrates and moisturizes</t>
        </is>
      </c>
      <c r="B417" s="0">
        <f>PROPER(A417)</f>
        <v/>
      </c>
    </row>
    <row r="418">
      <c r="A418" s="0" t="inlineStr">
        <is>
          <t>Rosemary Mint Scalp Scrub Shampoo with Massage Comb 100g</t>
        </is>
      </c>
      <c r="B418" s="0">
        <f>PROPER(A418)</f>
        <v/>
      </c>
    </row>
    <row r="419">
      <c r="A419" s="0" t="inlineStr">
        <is>
          <t>eelhoe keratin purple hair mask 100g</t>
        </is>
      </c>
      <c r="B419" s="0">
        <f>PROPER(A419)</f>
        <v/>
      </c>
    </row>
    <row r="420">
      <c r="A420" s="0" t="inlineStr">
        <is>
          <t>Hair Care Anti-Frizz Cream 100ml</t>
        </is>
      </c>
      <c r="B420" s="0">
        <f>PROPER(A420)</f>
        <v/>
      </c>
    </row>
    <row r="421">
      <c r="A421" s="0" t="inlineStr">
        <is>
          <t>Hair Balancing Shampoo 100ml</t>
        </is>
      </c>
      <c r="B421" s="0">
        <f>PROPER(A421)</f>
        <v/>
      </c>
    </row>
    <row r="422">
      <c r="A422" s="0" t="inlineStr">
        <is>
          <t>Herbal Hair Spray 30ml</t>
        </is>
      </c>
      <c r="B422" s="0">
        <f>PROPER(A422)</f>
        <v/>
      </c>
    </row>
    <row r="423">
      <c r="A423" s="0" t="inlineStr">
        <is>
          <t>Conditioner</t>
        </is>
      </c>
      <c r="B423" s="0">
        <f>PROPER(A423)</f>
        <v/>
      </c>
    </row>
    <row r="424">
      <c r="A424" s="0" t="inlineStr">
        <is>
          <t>Conditioner</t>
        </is>
      </c>
      <c r="B424" s="0">
        <f>PROPER(A424)</f>
        <v/>
      </c>
    </row>
    <row r="425">
      <c r="A425" s="0" t="inlineStr">
        <is>
          <t>Conditioner</t>
        </is>
      </c>
      <c r="B425" s="0">
        <f>PROPER(A425)</f>
        <v/>
      </c>
    </row>
    <row r="426">
      <c r="A426" s="0" t="inlineStr">
        <is>
          <t>Hair coloring shampoo conditioner 3 in 1 10pcs</t>
        </is>
      </c>
      <c r="B426" s="0">
        <f>PROPER(A426)</f>
        <v/>
      </c>
    </row>
    <row r="427">
      <c r="A427" s="0" t="inlineStr">
        <is>
          <t>Jamaican Castor Oil Butter 100g</t>
        </is>
      </c>
      <c r="B427" s="0">
        <f>PROPER(A427)</f>
        <v/>
      </c>
    </row>
    <row r="428">
      <c r="A428" s="0" t="inlineStr">
        <is>
          <t>Nourishing Hair Care Tea Oil Spray 50ml</t>
        </is>
      </c>
      <c r="B428" s="0">
        <f>PROPER(A428)</f>
        <v/>
      </c>
    </row>
    <row r="429">
      <c r="A429" s="0" t="inlineStr">
        <is>
          <t>Ginger milk hair mask 100g</t>
        </is>
      </c>
      <c r="B429" s="0">
        <f>PROPER(A429)</f>
        <v/>
      </c>
    </row>
    <row r="430">
      <c r="A430" s="0" t="inlineStr">
        <is>
          <t>Hair care repair spray nourishes hair soft and fragrant strong and soft straight curl nourishes and retains fragrance 100ml</t>
        </is>
      </c>
      <c r="B430" s="0">
        <f>PROPER(A430)</f>
        <v/>
      </c>
    </row>
    <row r="431">
      <c r="A431" s="0" t="inlineStr">
        <is>
          <t>Strawberry Curl Defining Gel</t>
        </is>
      </c>
      <c r="B431" s="0">
        <f>PROPER(A431)</f>
        <v/>
      </c>
    </row>
    <row r="432">
      <c r="A432" s="0" t="inlineStr">
        <is>
          <t>No-rinse dry hair spray dry cleaning spray oil control fluffy dry hair spray easy to take care of hair No-rinse dry hair shampoo 100ml</t>
        </is>
      </c>
      <c r="B432" s="0">
        <f>PROPER(A432)</f>
        <v/>
      </c>
    </row>
    <row r="433">
      <c r="A433" s="0" t="inlineStr">
        <is>
          <t>Hair Edge Control Gel</t>
        </is>
      </c>
      <c r="B433" s="0">
        <f>PROPER(A433)</f>
        <v/>
      </c>
    </row>
    <row r="434">
      <c r="A434" s="0" t="inlineStr">
        <is>
          <t>Hair care moisturizing fluffy lasting curly hair elastic 80g</t>
        </is>
      </c>
      <c r="B434" s="0">
        <f>PROPER(A434)</f>
        <v/>
      </c>
    </row>
    <row r="435">
      <c r="A435" s="0" t="inlineStr">
        <is>
          <t>Herbal Hair Spray 30ml</t>
        </is>
      </c>
      <c r="B435" s="0">
        <f>PROPER(A435)</f>
        <v/>
      </c>
    </row>
    <row r="436">
      <c r="A436" s="0" t="inlineStr">
        <is>
          <t>Black Ganoderma Lucidum Polygonum Multiflorum Hair Root Shampoo Herbal Extract Oil Control Refreshing Fluffy 240ml</t>
        </is>
      </c>
      <c r="B436" s="0">
        <f>PROPER(A436)</f>
        <v/>
      </c>
    </row>
    <row r="437">
      <c r="A437" s="0" t="inlineStr">
        <is>
          <t>No-rinse hair repair spray 30ml</t>
        </is>
      </c>
      <c r="B437" s="0">
        <f>PROPER(A437)</f>
        <v/>
      </c>
    </row>
    <row r="438">
      <c r="A438" s="0" t="inlineStr">
        <is>
          <t>5 in 1 Herbal Hair Care Essential Oil Spray 60ml</t>
        </is>
      </c>
      <c r="B438" s="0">
        <f>PROPER(A438)</f>
        <v/>
      </c>
    </row>
    <row r="439">
      <c r="A439" s="0" t="inlineStr">
        <is>
          <t>No-rinse dry hair spray 100ml</t>
        </is>
      </c>
      <c r="B439" s="0">
        <f>PROPER(A439)</f>
        <v/>
      </c>
    </row>
    <row r="440">
      <c r="A440" s="0" t="inlineStr">
        <is>
          <t>Vitamin No-Rinse Hair Spray 75ml</t>
        </is>
      </c>
      <c r="B440" s="0">
        <f>PROPER(A440)</f>
        <v/>
      </c>
    </row>
    <row r="441">
      <c r="A441" s="0" t="inlineStr">
        <is>
          <t>Hair spray 30ml</t>
        </is>
      </c>
      <c r="B441" s="0">
        <f>PROPER(A441)</f>
        <v/>
      </c>
    </row>
    <row r="442">
      <c r="A442" s="0" t="inlineStr">
        <is>
          <t>Nourishing Leave-In Conditioner 100ml</t>
        </is>
      </c>
      <c r="B442" s="0">
        <f>PROPER(A442)</f>
        <v/>
      </c>
    </row>
    <row r="443">
      <c r="A443" s="0" t="inlineStr">
        <is>
          <t>Mint Rosemary Strengthening Hair Oil 55ml</t>
        </is>
      </c>
      <c r="B443" s="0">
        <f>PROPER(A443)</f>
        <v/>
      </c>
    </row>
    <row r="444">
      <c r="A444" s="0" t="inlineStr">
        <is>
          <t>Mint Rosemary Strengthening and Fluffy Shampoo 350ml</t>
        </is>
      </c>
      <c r="B444" s="0">
        <f>PROPER(A444)</f>
        <v/>
      </c>
    </row>
    <row r="445">
      <c r="A445" s="0" t="inlineStr">
        <is>
          <t>Nourishing, refreshing, hydrating, smooth, moisturizing, anti-drying, split-end hair mask 100g</t>
        </is>
      </c>
      <c r="B445" s="0">
        <f>PROPER(A445)</f>
        <v/>
      </c>
    </row>
    <row r="446">
      <c r="A446" s="0" t="inlineStr">
        <is>
          <t>Nourishing, refreshing, hydrating, smooth, moisturizing, anti-drying, split-end hair mask 100g</t>
        </is>
      </c>
      <c r="B446" s="0">
        <f>PROPER(A446)</f>
        <v/>
      </c>
    </row>
    <row r="447">
      <c r="A447" s="0" t="inlineStr">
        <is>
          <t>Rosemary Shampoo and Conditioner Set 100ml*2</t>
        </is>
      </c>
      <c r="B447" s="0">
        <f>PROPER(A447)</f>
        <v/>
      </c>
    </row>
    <row r="448">
      <c r="A448" s="0" t="inlineStr">
        <is>
          <t>Hair Mask 60g</t>
        </is>
      </c>
      <c r="B448" s="0">
        <f>PROPER(A448)</f>
        <v/>
      </c>
    </row>
    <row r="449">
      <c r="A449" s="0" t="inlineStr">
        <is>
          <t>Hair Care Essential Oil 56ml</t>
        </is>
      </c>
      <c r="B449" s="0">
        <f>PROPER(A449)</f>
        <v/>
      </c>
    </row>
    <row r="450">
      <c r="A450" s="0" t="inlineStr">
        <is>
          <t>Conditioner 100ml</t>
        </is>
      </c>
      <c r="B450" s="0">
        <f>PROPER(A450)</f>
        <v/>
      </c>
    </row>
    <row r="451">
      <c r="A451" s="0" t="inlineStr">
        <is>
          <t>Shampoo 100ml</t>
        </is>
      </c>
      <c r="B451" s="0">
        <f>PROPER(A451)</f>
        <v/>
      </c>
    </row>
    <row r="452">
      <c r="A452" s="0" t="inlineStr">
        <is>
          <t>Rice water hair mask</t>
        </is>
      </c>
      <c r="B452" s="0">
        <f>PROPER(A452)</f>
        <v/>
      </c>
    </row>
    <row r="453">
      <c r="A453" s="0" t="inlineStr">
        <is>
          <t>Hair spray 60ML</t>
        </is>
      </c>
      <c r="B453" s="0">
        <f>PROPER(A453)</f>
        <v/>
      </c>
    </row>
    <row r="454">
      <c r="A454" s="0" t="inlineStr">
        <is>
          <t>Rosemary Hair Spray 118ml</t>
        </is>
      </c>
      <c r="B454" s="0">
        <f>PROPER(A454)</f>
        <v/>
      </c>
    </row>
    <row r="455">
      <c r="A455" s="0" t="inlineStr">
        <is>
          <t>Turmeric Shampoo 200ml</t>
        </is>
      </c>
      <c r="B455" s="0">
        <f>PROPER(A455)</f>
        <v/>
      </c>
    </row>
    <row r="456">
      <c r="A456" s="0" t="inlineStr">
        <is>
          <t>Coconut Moisturizing Shampoo and Conditioner Set (Shampoo: 100G*1, Conditioner: 100G*1)</t>
        </is>
      </c>
      <c r="B456" s="0">
        <f>PROPER(A456)</f>
        <v/>
      </c>
    </row>
    <row r="457">
      <c r="A457" s="0" t="inlineStr">
        <is>
          <t>Moisturizing hair mask to prevent dryness, split ends and knots 250g</t>
        </is>
      </c>
      <c r="B457" s="0">
        <f>PROPER(A457)</f>
        <v/>
      </c>
    </row>
    <row r="458">
      <c r="A458" s="0" t="inlineStr">
        <is>
          <t>Moisturizing nourishing hair mask anti-dry split ends and knots soft moisturizing dry smooth care hair mask 100g</t>
        </is>
      </c>
      <c r="B458" s="0">
        <f>PROPER(A458)</f>
        <v/>
      </c>
    </row>
    <row r="459">
      <c r="A459" s="0" t="inlineStr">
        <is>
          <t>Moroccan Hair Oil Capsules</t>
        </is>
      </c>
      <c r="B459" s="0">
        <f>PROPER(A459)</f>
        <v/>
      </c>
    </row>
    <row r="460">
      <c r="A460" s="0" t="inlineStr">
        <is>
          <t>Hairpin</t>
        </is>
      </c>
      <c r="B460" s="0">
        <f>PROPER(A460)</f>
        <v/>
      </c>
    </row>
    <row r="461">
      <c r="A461" s="0" t="inlineStr">
        <is>
          <t>Moisturizing hair mask nourishes, moisturizes, repairs, hydrates, hair care, smoothes, softens, increases volume</t>
        </is>
      </c>
      <c r="B461" s="0">
        <f>PROPER(A461)</f>
        <v/>
      </c>
    </row>
    <row r="462">
      <c r="A462" s="0" t="inlineStr">
        <is>
          <t>Rosemary Thickening Shampoo</t>
        </is>
      </c>
      <c r="B462" s="0">
        <f>PROPER(A462)</f>
        <v/>
      </c>
    </row>
    <row r="463">
      <c r="A463" s="0" t="inlineStr">
        <is>
          <t>Sea Salt Hair Spray 100ml</t>
        </is>
      </c>
      <c r="B463" s="0">
        <f>PROPER(A463)</f>
        <v/>
      </c>
    </row>
    <row r="464">
      <c r="A464" s="0" t="inlineStr">
        <is>
          <t>Rosemary Shampoo 100ml</t>
        </is>
      </c>
      <c r="B464" s="0">
        <f>PROPER(A464)</f>
        <v/>
      </c>
    </row>
    <row r="465">
      <c r="A465" s="0" t="inlineStr">
        <is>
          <t>Shampoo 100ml</t>
        </is>
      </c>
      <c r="B465" s="0">
        <f>PROPER(A465)</f>
        <v/>
      </c>
    </row>
    <row r="466">
      <c r="A466" s="0" t="inlineStr">
        <is>
          <t>Hair Care Spray Essence for Men and Women 100ml</t>
        </is>
      </c>
      <c r="B466" s="0">
        <f>PROPER(A466)</f>
        <v/>
      </c>
    </row>
    <row r="467">
      <c r="A467" s="0" t="inlineStr">
        <is>
          <t>Hair dye pen</t>
        </is>
      </c>
      <c r="B467" s="0">
        <f>PROPER(A467)</f>
        <v/>
      </c>
    </row>
    <row r="468">
      <c r="A468" s="0" t="inlineStr">
        <is>
          <t>Hair spray 100ml</t>
        </is>
      </c>
      <c r="B468" s="0">
        <f>PROPER(A468)</f>
        <v/>
      </c>
    </row>
    <row r="469">
      <c r="A469" s="0" t="inlineStr">
        <is>
          <t>No-clean hair mask 100ml</t>
        </is>
      </c>
      <c r="B469" s="0">
        <f>PROPER(A469)</f>
        <v/>
      </c>
    </row>
    <row r="470">
      <c r="A470" s="0" t="inlineStr">
        <is>
          <t>Hair mask mildly moisturizing and smoothing hair moisturizing hair care hair mask 50g</t>
        </is>
      </c>
      <c r="B470" s="0">
        <f>PROPER(A470)</f>
        <v/>
      </c>
    </row>
    <row r="471">
      <c r="A471" s="0" t="inlineStr">
        <is>
          <t>Collagen Conditioner 100g</t>
        </is>
      </c>
      <c r="B471" s="0">
        <f>PROPER(A471)</f>
        <v/>
      </c>
    </row>
    <row r="472">
      <c r="A472" s="0" t="inlineStr">
        <is>
          <t>Leave-in Conditioner 100ml</t>
        </is>
      </c>
      <c r="B472" s="0">
        <f>PROPER(A472)</f>
        <v/>
      </c>
    </row>
    <row r="473">
      <c r="A473" s="0" t="inlineStr">
        <is>
          <t>Hair Cream</t>
        </is>
      </c>
      <c r="B473" s="0">
        <f>PROPER(A473)</f>
        <v/>
      </c>
    </row>
    <row r="474">
      <c r="A474" s="0" t="inlineStr">
        <is>
          <t>Black Rice Hair Spray 100ml</t>
        </is>
      </c>
      <c r="B474" s="0">
        <f>PROPER(A474)</f>
        <v/>
      </c>
    </row>
    <row r="475">
      <c r="A475" s="0" t="inlineStr">
        <is>
          <t>Hair smoothing spray 100ml</t>
        </is>
      </c>
      <c r="B475" s="0">
        <f>PROPER(A475)</f>
        <v/>
      </c>
    </row>
    <row r="476">
      <c r="A476" s="0" t="inlineStr">
        <is>
          <t>Caviar Hair Mask 500ml</t>
        </is>
      </c>
      <c r="B476" s="0">
        <f>PROPER(A476)</f>
        <v/>
      </c>
    </row>
    <row r="477">
      <c r="A477" s="0" t="inlineStr">
        <is>
          <t>Essence Hair Protein Cream 500ml</t>
        </is>
      </c>
      <c r="B477" s="0">
        <f>PROPER(A477)</f>
        <v/>
      </c>
    </row>
    <row r="478">
      <c r="A478" s="0" t="inlineStr">
        <is>
          <t>No-rinse hair conditioner elastic</t>
        </is>
      </c>
      <c r="B478" s="0">
        <f>PROPER(A478)</f>
        <v/>
      </c>
    </row>
    <row r="479">
      <c r="A479" s="0" t="inlineStr">
        <is>
          <t>Qingling Black Diamond Caviar Moisturizing Hair Mask 500g</t>
        </is>
      </c>
      <c r="B479" s="0">
        <f>PROPER(A479)</f>
        <v/>
      </c>
    </row>
    <row r="480">
      <c r="A480" s="0" t="inlineStr">
        <is>
          <t>Nettle Herb Shampoo</t>
        </is>
      </c>
      <c r="B480" s="0">
        <f>PROPER(A480)</f>
        <v/>
      </c>
    </row>
    <row r="481">
      <c r="A481" s="0" t="inlineStr">
        <is>
          <t>Hair growth essence prevents hair loss, nourishes, moisturizes and replenishes hair, strengthens and prevents hair loss, increases volume</t>
        </is>
      </c>
      <c r="B481" s="0">
        <f>PROPER(A481)</f>
        <v/>
      </c>
    </row>
    <row r="482">
      <c r="A482" s="0" t="inlineStr">
        <is>
          <t>Rice Essence Repair Hair Mask 300ml</t>
        </is>
      </c>
      <c r="B482" s="0">
        <f>PROPER(A482)</f>
        <v/>
      </c>
    </row>
    <row r="483">
      <c r="A483" s="0" t="inlineStr">
        <is>
          <t>Anti-hair loss care essence nourishes hair roots and prevents hair loss care spray 60ml</t>
        </is>
      </c>
      <c r="B483" s="0">
        <f>PROPER(A483)</f>
        <v/>
      </c>
    </row>
    <row r="484">
      <c r="A484" s="0" t="inlineStr">
        <is>
          <t>Hair Oil 240ml</t>
        </is>
      </c>
      <c r="B484" s="0">
        <f>PROPER(A484)</f>
        <v/>
      </c>
    </row>
    <row r="485">
      <c r="A485" s="0" t="inlineStr">
        <is>
          <t>No-rinse hair serum 100ml</t>
        </is>
      </c>
      <c r="B485" s="0">
        <f>PROPER(A485)</f>
        <v/>
      </c>
    </row>
    <row r="486">
      <c r="A486" s="0" t="inlineStr">
        <is>
          <t>Gloss Nourishing Conditioner 100ml</t>
        </is>
      </c>
      <c r="B486" s="0">
        <f>PROPER(A486)</f>
        <v/>
      </c>
    </row>
    <row r="487">
      <c r="A487" s="0" t="inlineStr">
        <is>
          <t>Glossy Nourishing Shampoo 100ml</t>
        </is>
      </c>
      <c r="B487" s="0">
        <f>PROPER(A487)</f>
        <v/>
      </c>
    </row>
    <row r="488">
      <c r="A488" s="0" t="inlineStr">
        <is>
          <t>Glossy nourishing hair mask 100g</t>
        </is>
      </c>
      <c r="B488" s="0">
        <f>PROPER(A488)</f>
        <v/>
      </c>
    </row>
    <row r="489">
      <c r="A489" s="0" t="inlineStr">
        <is>
          <t>Rosemary Conditioner</t>
        </is>
      </c>
      <c r="B489" s="0">
        <f>PROPER(A489)</f>
        <v/>
      </c>
    </row>
    <row r="490">
      <c r="A490" s="0" t="inlineStr">
        <is>
          <t>Shampoo</t>
        </is>
      </c>
      <c r="B490" s="0">
        <f>PROPER(A490)</f>
        <v/>
      </c>
    </row>
    <row r="491">
      <c r="A491" s="0" t="inlineStr">
        <is>
          <t>Deer antler headband</t>
        </is>
      </c>
      <c r="B491" s="0">
        <f>PROPER(A491)</f>
        <v/>
      </c>
    </row>
    <row r="492">
      <c r="A492" s="0" t="inlineStr">
        <is>
          <t>Conditioner 400ml</t>
        </is>
      </c>
      <c r="B492" s="0">
        <f>PROPER(A492)</f>
        <v/>
      </c>
    </row>
    <row r="493">
      <c r="A493" s="0" t="inlineStr">
        <is>
          <t>Moisturizing and repairing hair roots, strong and tough, preventing hair loss, smooth and dense hair, solid hair and fluffy Batana hair oil 120g</t>
        </is>
      </c>
      <c r="B493" s="0">
        <f>PROPER(A493)</f>
        <v/>
      </c>
    </row>
    <row r="494">
      <c r="A494" s="0" t="inlineStr">
        <is>
          <t>Shampoo 120ml</t>
        </is>
      </c>
      <c r="B494" s="0">
        <f>PROPER(A494)</f>
        <v/>
      </c>
    </row>
    <row r="495">
      <c r="A495" s="0" t="inlineStr">
        <is>
          <t>Hair mask 100g</t>
        </is>
      </c>
      <c r="B495" s="0">
        <f>PROPER(A495)</f>
        <v/>
      </c>
    </row>
    <row r="496">
      <c r="A496" s="0" t="inlineStr">
        <is>
          <t>Hair spray</t>
        </is>
      </c>
      <c r="B496" s="0">
        <f>PROPER(A496)</f>
        <v/>
      </c>
    </row>
    <row r="497">
      <c r="A497" s="0" t="inlineStr">
        <is>
          <t>Hair Care Essential Oil Spray 100ml</t>
        </is>
      </c>
      <c r="B497" s="0">
        <f>PROPER(A497)</f>
        <v/>
      </c>
    </row>
    <row r="498">
      <c r="A498" s="0" t="inlineStr">
        <is>
          <t>Suxiu Chen's bird's nest amino acid essence luxury nourishing protein cream improves dry hair and smoothes hair tail hair mask</t>
        </is>
      </c>
      <c r="B498" s="0">
        <f>PROPER(A498)</f>
        <v/>
      </c>
    </row>
    <row r="499">
      <c r="A499" s="0" t="inlineStr">
        <is>
          <t>Fruit vinegar black AB hair dye hair dye shampoo 50ml*2</t>
        </is>
      </c>
      <c r="B499" s="0">
        <f>PROPER(A499)</f>
        <v/>
      </c>
    </row>
    <row r="500">
      <c r="A500" s="0" t="inlineStr">
        <is>
          <t>Our Lady three-layer headband</t>
        </is>
      </c>
      <c r="B500" s="0">
        <f>PROPER(A500)</f>
        <v/>
      </c>
    </row>
    <row r="501">
      <c r="A501" s="0" t="inlineStr">
        <is>
          <t>Dreadlocks cream</t>
        </is>
      </c>
      <c r="B501" s="0">
        <f>PROPER(A501)</f>
        <v/>
      </c>
    </row>
    <row r="502">
      <c r="A502" s="0" t="inlineStr">
        <is>
          <t>Hair styling gel</t>
        </is>
      </c>
      <c r="B502" s="0">
        <f>PROPER(A502)</f>
        <v/>
      </c>
    </row>
    <row r="503">
      <c r="A503" s="0" t="inlineStr">
        <is>
          <t>Aloe Vera Wax Stick 16g</t>
        </is>
      </c>
      <c r="B503" s="0">
        <f>PROPER(A503)</f>
        <v/>
      </c>
    </row>
    <row r="504">
      <c r="A504" s="0" t="inlineStr">
        <is>
          <t>Strawberry Wax Stick 16g</t>
        </is>
      </c>
      <c r="B504" s="0">
        <f>PROPER(A504)</f>
        <v/>
      </c>
    </row>
    <row r="505">
      <c r="A505" s="0" t="inlineStr">
        <is>
          <t>Sakura hair wax stick 16g</t>
        </is>
      </c>
      <c r="B505" s="0">
        <f>PROPER(A505)</f>
        <v/>
      </c>
    </row>
    <row r="506">
      <c r="A506" s="0" t="inlineStr">
        <is>
          <t>Ginger shampoo moisturizing shampoo hair cleansing refreshing soft hair solid shampoo 150ml</t>
        </is>
      </c>
      <c r="B506" s="0">
        <f>PROPER(A506)</f>
        <v/>
      </c>
    </row>
    <row r="507">
      <c r="A507" s="0" t="inlineStr">
        <is>
          <t>Rice Anti-Hair Loss Shampoo</t>
        </is>
      </c>
      <c r="B507" s="0">
        <f>PROPER(A507)</f>
        <v/>
      </c>
    </row>
    <row r="508">
      <c r="A508" s="0" t="inlineStr">
        <is>
          <t>Batana Volume Balm</t>
        </is>
      </c>
      <c r="B508" s="0">
        <f>PROPER(A508)</f>
        <v/>
      </c>
    </row>
    <row r="509">
      <c r="A509" s="0" t="inlineStr">
        <is>
          <t>G Batana Hair Care Shampoo 100ml</t>
        </is>
      </c>
      <c r="B509" s="0">
        <f>PROPER(A509)</f>
        <v/>
      </c>
    </row>
    <row r="510">
      <c r="A510" s="0" t="inlineStr">
        <is>
          <t>Curls Curl Moisturizing Defining Curl Cream 150ml</t>
        </is>
      </c>
      <c r="B510" s="0">
        <f>PROPER(A510)</f>
        <v/>
      </c>
    </row>
    <row r="511">
      <c r="A511" s="0" t="inlineStr">
        <is>
          <t>Rosemary Intensive Cleansing Shampoo 300ml</t>
        </is>
      </c>
      <c r="B511" s="0">
        <f>PROPER(A511)</f>
        <v/>
      </c>
    </row>
    <row r="512">
      <c r="A512" s="0" t="inlineStr">
        <is>
          <t>Nourishing Hair Plant Extract Essence Pomegranate Conditioner 300ml</t>
        </is>
      </c>
      <c r="B512" s="0">
        <f>PROPER(A512)</f>
        <v/>
      </c>
    </row>
    <row r="513">
      <c r="A513" s="0" t="inlineStr">
        <is>
          <t>Pomegranate Leave-In Conditioner</t>
        </is>
      </c>
      <c r="B513" s="0">
        <f>PROPER(A513)</f>
        <v/>
      </c>
    </row>
    <row r="514">
      <c r="A514" s="0" t="inlineStr">
        <is>
          <t>Ginseng Tea Tree Shampoo 450ml</t>
        </is>
      </c>
      <c r="B514" s="0">
        <f>PROPER(A514)</f>
        <v/>
      </c>
    </row>
    <row r="515">
      <c r="A515" s="0" t="inlineStr">
        <is>
          <t>Anti-hair loss shampoo 100ml</t>
        </is>
      </c>
      <c r="B515" s="0">
        <f>PROPER(A515)</f>
        <v/>
      </c>
    </row>
    <row r="516">
      <c r="A516" s="0" t="inlineStr">
        <is>
          <t>Anti-hair loss shampoo 100ml</t>
        </is>
      </c>
      <c r="B516" s="0">
        <f>PROPER(A516)</f>
        <v/>
      </c>
    </row>
    <row r="517">
      <c r="A517" s="0" t="inlineStr">
        <is>
          <t>HOEGOA Hair Roll-On Essence 18ml</t>
        </is>
      </c>
      <c r="B517" s="0">
        <f>PROPER(A517)</f>
        <v/>
      </c>
    </row>
    <row r="518">
      <c r="A518" s="0" t="inlineStr">
        <is>
          <t>Softening and Strengthening Shampoo 100ml</t>
        </is>
      </c>
      <c r="B518" s="0">
        <f>PROPER(A518)</f>
        <v/>
      </c>
    </row>
    <row r="519">
      <c r="A519" s="0" t="inlineStr">
        <is>
          <t>Solid nail glue for fake nails</t>
        </is>
      </c>
      <c r="B519" s="0">
        <f>PROPER(A519)</f>
        <v/>
      </c>
    </row>
    <row r="520">
      <c r="A520" s="0" t="inlineStr">
        <is>
          <t>Quick nail polish remover gel</t>
        </is>
      </c>
      <c r="B520" s="0">
        <f>PROPER(A520)</f>
        <v/>
      </c>
    </row>
    <row r="521">
      <c r="A521" s="0" t="inlineStr">
        <is>
          <t>Nail polish remover cracking glue</t>
        </is>
      </c>
      <c r="B521" s="0">
        <f>PROPER(A521)</f>
        <v/>
      </c>
    </row>
    <row r="522">
      <c r="A522" s="0" t="inlineStr">
        <is>
          <t>Mini 3 in 1 nail lamp pink</t>
        </is>
      </c>
      <c r="B522" s="0">
        <f>PROPER(A522)</f>
        <v/>
      </c>
    </row>
    <row r="523">
      <c r="A523" s="0" t="inlineStr">
        <is>
          <t>Nail polish gel nail paint 12 colors</t>
        </is>
      </c>
      <c r="B523" s="0">
        <f>PROPER(A523)</f>
        <v/>
      </c>
    </row>
    <row r="524">
      <c r="A524" s="0" t="inlineStr">
        <is>
          <t>Long-lasting quick-drying transparent jelly red nude jelly healthy water-based nail polish autumn and winter cherry sequin color whitening fine flash girl powder</t>
        </is>
      </c>
      <c r="B524" s="0">
        <f>PROPER(A524)</f>
        <v/>
      </c>
    </row>
    <row r="525">
      <c r="A525" s="0" t="inlineStr">
        <is>
          <t>3 in 1 Nail Art Adhesive</t>
        </is>
      </c>
      <c r="B525" s="0">
        <f>PROPER(A525)</f>
        <v/>
      </c>
    </row>
    <row r="526">
      <c r="A526" s="0" t="inlineStr">
        <is>
          <t>Nail Polish 8g C79</t>
        </is>
      </c>
      <c r="B526" s="0">
        <f>PROPER(A526)</f>
        <v/>
      </c>
    </row>
    <row r="527">
      <c r="A527" s="0" t="inlineStr">
        <is>
          <t>Jelly nail polish 10ml long-lasting quick-drying transparent jelly nude pink jelly healthy water-based nail polish autumn and winter cherry sequin color whitening fine flash girl powder</t>
        </is>
      </c>
      <c r="B527" s="0">
        <f>PROPER(A527)</f>
        <v/>
      </c>
    </row>
    <row r="528">
      <c r="A528" s="0" t="inlineStr">
        <is>
          <t>7ML nail polish functional glue set removable base glue sealer</t>
        </is>
      </c>
      <c r="B528" s="0">
        <f>PROPER(A528)</f>
        <v/>
      </c>
    </row>
    <row r="529">
      <c r="A529" s="0" t="inlineStr">
        <is>
          <t>Nail Care Pen</t>
        </is>
      </c>
      <c r="B529" s="0">
        <f>PROPER(A529)</f>
        <v/>
      </c>
    </row>
    <row r="530">
      <c r="A530" s="0" t="inlineStr">
        <is>
          <t>Moisturizing and hydrating mild plant formula bitter water nail care liquid pen 3ml</t>
        </is>
      </c>
      <c r="B530" s="0">
        <f>PROPER(A530)</f>
        <v/>
      </c>
    </row>
    <row r="531">
      <c r="A531" s="0" t="inlineStr">
        <is>
          <t>6-color nail polish set new autumn and winter popular color series phototherapy glue</t>
        </is>
      </c>
      <c r="B531" s="0">
        <f>PROPER(A531)</f>
        <v/>
      </c>
    </row>
    <row r="532">
      <c r="A532" s="0" t="inlineStr">
        <is>
          <t>Wear nail polish spray remover 60ml</t>
        </is>
      </c>
      <c r="B532" s="0">
        <f>PROPER(A532)</f>
        <v/>
      </c>
    </row>
    <row r="533">
      <c r="A533" s="0" t="inlineStr">
        <is>
          <t>BeViLi B1 Nail Art Machine</t>
        </is>
      </c>
      <c r="B533" s="0">
        <f>PROPER(A533)</f>
        <v/>
      </c>
    </row>
    <row r="534">
      <c r="A534" s="0" t="inlineStr">
        <is>
          <t>Super long water pipe nail art fake nails pink sweet three-dimensional bow Christmas wear nail French snowflake nail piece</t>
        </is>
      </c>
      <c r="B534" s="0">
        <f>PROPER(A534)</f>
        <v/>
      </c>
    </row>
    <row r="535">
      <c r="A535" s="0" t="inlineStr">
        <is>
          <t>5pc nail art pen</t>
        </is>
      </c>
      <c r="B535" s="0">
        <f>PROPER(A535)</f>
        <v/>
      </c>
    </row>
    <row r="536">
      <c r="A536" s="0" t="inlineStr">
        <is>
          <t>Nail Polish 24 Colors Nail Art Functional Glue Set</t>
        </is>
      </c>
      <c r="B536" s="0">
        <f>PROPER(A536)</f>
        <v/>
      </c>
    </row>
    <row r="537">
      <c r="A537" s="0" t="inlineStr">
        <is>
          <t>Nail Polish 24 Colors Nail Art Functional Glue Set</t>
        </is>
      </c>
      <c r="B537" s="0">
        <f>PROPER(A537)</f>
        <v/>
      </c>
    </row>
    <row r="538">
      <c r="A538" s="0" t="inlineStr">
        <is>
          <t>Nail Polish 24 Colors Nail Art Functional Glue Set</t>
        </is>
      </c>
      <c r="B538" s="0">
        <f>PROPER(A538)</f>
        <v/>
      </c>
    </row>
    <row r="539">
      <c r="A539" s="0" t="inlineStr">
        <is>
          <t>Nail Polish 24 Colors Nail Art Functional Glue Set</t>
        </is>
      </c>
      <c r="B539" s="0">
        <f>PROPER(A539)</f>
        <v/>
      </c>
    </row>
    <row r="540">
      <c r="A540" s="0" t="inlineStr">
        <is>
          <t>3 flower nail art pens</t>
        </is>
      </c>
      <c r="B540" s="0">
        <f>PROPER(A540)</f>
        <v/>
      </c>
    </row>
    <row r="541">
      <c r="A541" s="0" t="inlineStr">
        <is>
          <t>5 nail art hollow carving embossing pens</t>
        </is>
      </c>
      <c r="B541" s="0">
        <f>PROPER(A541)</f>
        <v/>
      </c>
    </row>
    <row r="542">
      <c r="A542" s="0" t="inlineStr">
        <is>
          <t>Nail Polish Remover Kit</t>
        </is>
      </c>
      <c r="B542" s="0">
        <f>PROPER(A542)</f>
        <v/>
      </c>
    </row>
    <row r="543">
      <c r="A543" s="0" t="inlineStr">
        <is>
          <t>Elbow large nail clippers</t>
        </is>
      </c>
      <c r="B543" s="0">
        <f>PROPER(A543)</f>
        <v/>
      </c>
    </row>
    <row r="544">
      <c r="A544" s="0" t="inlineStr">
        <is>
          <t>Small fat man with big opening nail clippers</t>
        </is>
      </c>
      <c r="B544" s="0">
        <f>PROPER(A544)</f>
        <v/>
      </c>
    </row>
    <row r="545">
      <c r="A545" s="0" t="inlineStr">
        <is>
          <t>Large opening nail clippers</t>
        </is>
      </c>
      <c r="B545" s="0">
        <f>PROPER(A545)</f>
        <v/>
      </c>
    </row>
    <row r="546">
      <c r="A546" s="0" t="inlineStr">
        <is>
          <t>Elbow large nail clippers</t>
        </is>
      </c>
      <c r="B546" s="0">
        <f>PROPER(A546)</f>
        <v/>
      </c>
    </row>
    <row r="547">
      <c r="A547" s="0" t="inlineStr">
        <is>
          <t>Ultra-thin foldable mini compact household nail clippers</t>
        </is>
      </c>
      <c r="B547" s="0">
        <f>PROPER(A547)</f>
        <v/>
      </c>
    </row>
    <row r="548">
      <c r="A548" s="0" t="inlineStr">
        <is>
          <t>DIY Nail Art Turntable Box ZP292</t>
        </is>
      </c>
      <c r="B548" s="0">
        <f>PROPER(A548)</f>
        <v/>
      </c>
    </row>
    <row r="549">
      <c r="A549" s="0" t="inlineStr">
        <is>
          <t>Nail Art Laser Glitter 1MM Sequins + Fine Glitter 6 Colors Set</t>
        </is>
      </c>
      <c r="B549" s="0">
        <f>PROPER(A549)</f>
        <v/>
      </c>
    </row>
    <row r="550">
      <c r="A550" s="0" t="inlineStr">
        <is>
          <t>Mini Nail Dryer</t>
        </is>
      </c>
      <c r="B550" s="0">
        <f>PROPER(A550)</f>
        <v/>
      </c>
    </row>
    <row r="551">
      <c r="A551" s="0" t="inlineStr">
        <is>
          <t>Nail Art Double Head Lightning Magnet Strip</t>
        </is>
      </c>
      <c r="B551" s="0">
        <f>PROPER(A551)</f>
        <v/>
      </c>
    </row>
    <row r="552">
      <c r="A552" s="0" t="inlineStr">
        <is>
          <t>Nail clippers with positioning and shaping tools</t>
        </is>
      </c>
      <c r="B552" s="0">
        <f>PROPER(A552)</f>
        <v/>
      </c>
    </row>
    <row r="553">
      <c r="A553" s="0" t="inlineStr">
        <is>
          <t>Men's skin care cream water-based brightening moisturizing concealer lazy light-sensitive isolation moisturizing cream 50g</t>
        </is>
      </c>
      <c r="B553" s="0">
        <f>PROPER(A553)</f>
        <v/>
      </c>
    </row>
    <row r="554">
      <c r="A554" s="0" t="inlineStr">
        <is>
          <t>Waterproof Matte Primer 30ml</t>
        </is>
      </c>
      <c r="B554" s="0">
        <f>PROPER(A554)</f>
        <v/>
      </c>
    </row>
    <row r="555">
      <c r="A555" s="0" t="inlineStr">
        <is>
          <t>Facial Cleansing Oil 100ml</t>
        </is>
      </c>
      <c r="B555" s="0">
        <f>PROPER(A555)</f>
        <v/>
      </c>
    </row>
    <row r="556">
      <c r="A556" s="0" t="inlineStr">
        <is>
          <t>Cleansing Water 100ml</t>
        </is>
      </c>
      <c r="B556" s="0">
        <f>PROPER(A556)</f>
        <v/>
      </c>
    </row>
    <row r="557">
      <c r="A557" s="0" t="inlineStr">
        <is>
          <t>GUJHUI 10pcs makeup brushes loose powder brush</t>
        </is>
      </c>
      <c r="B557" s="0">
        <f>PROPER(A557)</f>
        <v/>
      </c>
    </row>
    <row r="558">
      <c r="A558" s="0" t="inlineStr">
        <is>
          <t>Concealer</t>
        </is>
      </c>
      <c r="B558" s="0">
        <f>PROPER(A558)</f>
        <v/>
      </c>
    </row>
    <row r="559">
      <c r="A559" s="0" t="inlineStr">
        <is>
          <t>Temperature-changing concealer foundation 30ml</t>
        </is>
      </c>
      <c r="B559" s="0">
        <f>PROPER(A559)</f>
        <v/>
      </c>
    </row>
    <row r="560">
      <c r="A560" s="0" t="inlineStr">
        <is>
          <t>Nude makeup moisturizing concealer 50g</t>
        </is>
      </c>
      <c r="B560" s="0">
        <f>PROPER(A560)</f>
        <v/>
      </c>
    </row>
    <row r="561">
      <c r="A561" s="0" t="inlineStr">
        <is>
          <t>Hair Serum 30ml</t>
        </is>
      </c>
      <c r="B561" s="0">
        <f>PROPER(A561)</f>
        <v/>
      </c>
    </row>
    <row r="562">
      <c r="A562" s="0" t="inlineStr">
        <is>
          <t>Anti-aging liquid foundation 50ml</t>
        </is>
      </c>
      <c r="B562" s="0">
        <f>PROPER(A562)</f>
        <v/>
      </c>
    </row>
    <row r="563">
      <c r="A563" s="0" t="inlineStr">
        <is>
          <t>Bare Face Cream</t>
        </is>
      </c>
      <c r="B563" s="0">
        <f>PROPER(A563)</f>
        <v/>
      </c>
    </row>
    <row r="564">
      <c r="A564" s="0" t="inlineStr">
        <is>
          <t>Men's textured hair powder 40g</t>
        </is>
      </c>
      <c r="B564" s="0">
        <f>PROPER(A564)</f>
        <v/>
      </c>
    </row>
    <row r="565">
      <c r="A565" s="0" t="inlineStr">
        <is>
          <t>Liquid Foundation</t>
        </is>
      </c>
      <c r="B565" s="0">
        <f>PROPER(A565)</f>
        <v/>
      </c>
    </row>
    <row r="566">
      <c r="A566" s="0" t="inlineStr">
        <is>
          <t>Color changing liquid foundation 30ml</t>
        </is>
      </c>
      <c r="B566" s="0">
        <f>PROPER(A566)</f>
        <v/>
      </c>
    </row>
    <row r="567">
      <c r="A567" s="0" t="inlineStr">
        <is>
          <t>eelhoe light concealer foundation 30g</t>
        </is>
      </c>
      <c r="B567" s="0">
        <f>PROPER(A567)</f>
        <v/>
      </c>
    </row>
    <row r="568">
      <c r="A568" s="0" t="inlineStr">
        <is>
          <t>Skin color concealer waterproof and sweat-proof liquid foundation 30ml</t>
        </is>
      </c>
      <c r="B568" s="0">
        <f>PROPER(A568)</f>
        <v/>
      </c>
    </row>
    <row r="569">
      <c r="A569" s="0" t="inlineStr">
        <is>
          <t>Temperature change makeup liquid foundation 30ml</t>
        </is>
      </c>
      <c r="B569" s="0">
        <f>PROPER(A569)</f>
        <v/>
      </c>
    </row>
    <row r="570">
      <c r="A570" s="0" t="inlineStr">
        <is>
          <t>Temperature changing liquid foundation concealer moisturizing 30ml</t>
        </is>
      </c>
      <c r="B570" s="0">
        <f>PROPER(A570)</f>
        <v/>
      </c>
    </row>
    <row r="571">
      <c r="A571" s="0" t="inlineStr">
        <is>
          <t>Temperature change liquid foundation 30ml</t>
        </is>
      </c>
      <c r="B571" s="0">
        <f>PROPER(A571)</f>
        <v/>
      </c>
    </row>
    <row r="572">
      <c r="A572" s="0" t="inlineStr">
        <is>
          <t xml:space="preserve"> Gold makeup brush large loose powder brush</t>
        </is>
      </c>
      <c r="B572" s="0">
        <f>PROPER(A572)</f>
        <v/>
      </c>
    </row>
    <row r="573">
      <c r="A573" s="0" t="inlineStr">
        <is>
          <t>Langmanni 18-color eyeshadow palette</t>
        </is>
      </c>
      <c r="B573" s="0">
        <f>PROPER(A573)</f>
        <v/>
      </c>
    </row>
    <row r="574">
      <c r="A574" s="0" t="inlineStr">
        <is>
          <t>CAIJI 40-color eyeshadow pearlescent matte earth-tone multi-color eyeshadow</t>
        </is>
      </c>
      <c r="B574" s="0">
        <f>PROPER(A574)</f>
        <v/>
      </c>
    </row>
    <row r="575">
      <c r="A575" s="0" t="inlineStr">
        <is>
          <t>Makeup eyeshadow 9-color eyeshadow palette 9-color red butterfly eyeshadow palette polarized green eyeshadow palette</t>
        </is>
      </c>
      <c r="B575" s="0">
        <f>PROPER(A575)</f>
        <v/>
      </c>
    </row>
    <row r="576">
      <c r="A576" s="0" t="inlineStr">
        <is>
          <t>Silver tube eyeliner waterproof and oil-proof non-smudge cool black quick-drying hard-head liquid eyeliner pen</t>
        </is>
      </c>
      <c r="B576" s="0">
        <f>PROPER(A576)</f>
        <v/>
      </c>
    </row>
    <row r="577">
      <c r="A577" s="0" t="inlineStr">
        <is>
          <t>Waterproof quick-drying anti-smudge long-lasting non-smudge eyeliner 1.5g</t>
        </is>
      </c>
      <c r="B577" s="0">
        <f>PROPER(A577)</f>
        <v/>
      </c>
    </row>
    <row r="578">
      <c r="A578" s="0" t="inlineStr">
        <is>
          <t>4-color eyeliner gel pencil set waterproof, sweat-proof, non-smudge gold, white and black color eyeliner</t>
        </is>
      </c>
      <c r="B578" s="0">
        <f>PROPER(A578)</f>
        <v/>
      </c>
    </row>
    <row r="579">
      <c r="A579" s="0" t="inlineStr">
        <is>
          <t xml:space="preserve"> False Eyelashes Storage Box Model: LOSIE-LCC1G</t>
        </is>
      </c>
      <c r="B579" s="0">
        <f>PROPER(A579)</f>
        <v/>
      </c>
    </row>
    <row r="580">
      <c r="A580" s="0" t="inlineStr">
        <is>
          <t>LLC-1D false eyelashes storage box</t>
        </is>
      </c>
      <c r="B580" s="0">
        <f>PROPER(A580)</f>
        <v/>
      </c>
    </row>
    <row r="581">
      <c r="A581" s="0" t="inlineStr">
        <is>
          <t xml:space="preserve"> False eyelashes storage box</t>
        </is>
      </c>
      <c r="B581" s="0">
        <f>PROPER(A581)</f>
        <v/>
      </c>
    </row>
    <row r="582">
      <c r="A582" s="0" t="inlineStr">
        <is>
          <t>Hanboli steel tube eyelash primer</t>
        </is>
      </c>
      <c r="B582" s="0">
        <f>PROPER(A582)</f>
        <v/>
      </c>
    </row>
    <row r="583">
      <c r="A583" s="0" t="inlineStr">
        <is>
          <t>Mascara Slim Spiral Brush 4g</t>
        </is>
      </c>
      <c r="B583" s="0">
        <f>PROPER(A583)</f>
        <v/>
      </c>
    </row>
    <row r="584">
      <c r="A584" s="0" t="inlineStr">
        <is>
          <t>Mascara 5g</t>
        </is>
      </c>
      <c r="B584" s="0">
        <f>PROPER(A584)</f>
        <v/>
      </c>
    </row>
    <row r="585">
      <c r="A585" s="0" t="inlineStr">
        <is>
          <t>Double-ended waterproof mascara, long-lasting, non-smudged, long, thick and curled sunflower double-ended mascara</t>
        </is>
      </c>
      <c r="B585" s="0">
        <f>PROPER(A585)</f>
        <v/>
      </c>
    </row>
    <row r="586">
      <c r="A586" s="0" t="inlineStr">
        <is>
          <t>Thick natural curling and lengthening mascara waterproof and sweat-proof long-lasting non-smudge eyelash primer 4g</t>
        </is>
      </c>
      <c r="B586" s="0">
        <f>PROPER(A586)</f>
        <v/>
      </c>
    </row>
    <row r="587">
      <c r="A587" s="0" t="inlineStr">
        <is>
          <t>Mascara 5g</t>
        </is>
      </c>
      <c r="B587" s="0">
        <f>PROPER(A587)</f>
        <v/>
      </c>
    </row>
    <row r="588">
      <c r="A588" s="0" t="inlineStr">
        <is>
          <t>Lengthening black mascara 5g</t>
        </is>
      </c>
      <c r="B588" s="0">
        <f>PROPER(A588)</f>
        <v/>
      </c>
    </row>
    <row r="589">
      <c r="A589" s="0" t="inlineStr">
        <is>
          <t>Peanut head mascara 4D waterproof thick curling long no smudge</t>
        </is>
      </c>
      <c r="B589" s="0">
        <f>PROPER(A589)</f>
        <v/>
      </c>
    </row>
    <row r="590">
      <c r="A590" s="0" t="inlineStr">
        <is>
          <t>PAGE VINE Eyebrow Soap 10G</t>
        </is>
      </c>
      <c r="B590" s="0">
        <f>PROPER(A590)</f>
        <v/>
      </c>
    </row>
    <row r="591">
      <c r="A591" s="0" t="inlineStr">
        <is>
          <t>Setting powder 6g</t>
        </is>
      </c>
      <c r="B591" s="0">
        <f>PROPER(A591)</f>
        <v/>
      </c>
    </row>
    <row r="592">
      <c r="A592" s="0" t="inlineStr">
        <is>
          <t>Face brightening natural three-dimensional contour stick jelly blush lipstick</t>
        </is>
      </c>
      <c r="B592" s="0">
        <f>PROPER(A592)</f>
        <v/>
      </c>
    </row>
    <row r="593">
      <c r="A593" s="0" t="inlineStr">
        <is>
          <t>Blush cream color lasting non-fading makeup moisturizing multi-purpose blush cream mask</t>
        </is>
      </c>
      <c r="B593" s="0">
        <f>PROPER(A593)</f>
        <v/>
      </c>
    </row>
    <row r="594">
      <c r="A594" s="0" t="inlineStr">
        <is>
          <t>Children's cosmetics set girl play house toy makeup box eye shadow blush lipstick</t>
        </is>
      </c>
      <c r="B594" s="0">
        <f>PROPER(A594)</f>
        <v/>
      </c>
    </row>
    <row r="595">
      <c r="A595" s="0" t="inlineStr">
        <is>
          <t>Temperature changing blush stick 7g</t>
        </is>
      </c>
      <c r="B595" s="0">
        <f>PROPER(A595)</f>
        <v/>
      </c>
    </row>
    <row r="596">
      <c r="A596" s="0" t="inlineStr">
        <is>
          <t>Christmas Series Moisturizing Lipstick</t>
        </is>
      </c>
      <c r="B596" s="0">
        <f>PROPER(A596)</f>
        <v/>
      </c>
    </row>
    <row r="597">
      <c r="A597" s="0" t="inlineStr">
        <is>
          <t>Christmas Series Moisturizing Lipstick</t>
        </is>
      </c>
      <c r="B597" s="0">
        <f>PROPER(A597)</f>
        <v/>
      </c>
    </row>
    <row r="598">
      <c r="A598" s="0" t="inlineStr">
        <is>
          <t>Children's moisturizing color lip oil set brightens the color and lasts for a long time without fading moisturizing lip gloss 2x4ml</t>
        </is>
      </c>
      <c r="B598" s="0">
        <f>PROPER(A598)</f>
        <v/>
      </c>
    </row>
    <row r="599">
      <c r="A599" s="0" t="inlineStr">
        <is>
          <t>DragonRanee Temperature-changing Moisturizing Lipstick Combination</t>
        </is>
      </c>
      <c r="B599" s="0">
        <f>PROPER(A599)</f>
        <v/>
      </c>
    </row>
    <row r="600">
      <c r="A600" s="0" t="inlineStr">
        <is>
          <t>LANGMANNI Color Changing Lipstick Set</t>
        </is>
      </c>
      <c r="B600" s="0">
        <f>PROPER(A600)</f>
        <v/>
      </c>
    </row>
    <row r="601">
      <c r="A601" s="0" t="inlineStr">
        <is>
          <t>Honey lip gloss moisturizes lips and brightens lip color lipstick</t>
        </is>
      </c>
      <c r="B601" s="0">
        <f>PROPER(A601)</f>
        <v/>
      </c>
    </row>
    <row r="602">
      <c r="A602" s="0" t="inlineStr">
        <is>
          <t>Lakerain Christmas Lip Gloss Set 15ml 6-Pack Moisturizing Liquid Lipstick Lip Gloss Lip Glaze Set</t>
        </is>
      </c>
      <c r="B602" s="0">
        <f>PROPER(A602)</f>
        <v/>
      </c>
    </row>
    <row r="603">
      <c r="A603" s="0" t="inlineStr">
        <is>
          <t>QIC Moisturizing Carotene Temperature Changing Lip Balm</t>
        </is>
      </c>
      <c r="B603" s="0">
        <f>PROPER(A603)</f>
        <v/>
      </c>
    </row>
    <row r="604">
      <c r="A604" s="0" t="inlineStr">
        <is>
          <t>12 colors Christmas lip liner waterproof long-lasting non-stick cup matte hook lipstick pen set makeup</t>
        </is>
      </c>
      <c r="B604" s="0">
        <f>PROPER(A604)</f>
        <v/>
      </c>
    </row>
    <row r="605">
      <c r="A605" s="0" t="inlineStr">
        <is>
          <t>Langmannni new DIY transparent lip gloss lip glaze base moisturizing 50ml pink pearl</t>
        </is>
      </c>
      <c r="B605" s="0">
        <f>PROPER(A605)</f>
        <v/>
      </c>
    </row>
    <row r="606">
      <c r="A606" s="0" t="inlineStr">
        <is>
          <t>20pcs long-lasting lip gloss cotton swab matte cigarette case lipstick cotton swab portable creative non-fading lipstick</t>
        </is>
      </c>
      <c r="B606" s="0">
        <f>PROPER(A606)</f>
        <v/>
      </c>
    </row>
    <row r="607">
      <c r="A607" s="0" t="inlineStr">
        <is>
          <t>EELHOE Honey Lip Oil</t>
        </is>
      </c>
      <c r="B607" s="0">
        <f>PROPER(A607)</f>
        <v/>
      </c>
    </row>
    <row r="608">
      <c r="A608" s="0" t="inlineStr">
        <is>
          <t>Moisturizing natural aloe vera essence color changing lip gloss 3.5g</t>
        </is>
      </c>
      <c r="B608" s="0">
        <f>PROPER(A608)</f>
        <v/>
      </c>
    </row>
    <row r="609">
      <c r="A609" s="0" t="inlineStr">
        <is>
          <t>2PCS Color Changing Lip Plump Lip Oil 5ml</t>
        </is>
      </c>
      <c r="B609" s="0">
        <f>PROPER(A609)</f>
        <v/>
      </c>
    </row>
    <row r="610">
      <c r="A610" s="0" t="inlineStr">
        <is>
          <t>Lip balm set Fruity lip balm 6-pack lip balm set</t>
        </is>
      </c>
      <c r="B610" s="0">
        <f>PROPER(A610)</f>
        <v/>
      </c>
    </row>
    <row r="611">
      <c r="A611" s="0" t="inlineStr">
        <is>
          <t>Julystar Lacquer Moisturizing Lip Tint Set</t>
        </is>
      </c>
      <c r="B611" s="0">
        <f>PROPER(A611)</f>
        <v/>
      </c>
    </row>
    <row r="612">
      <c r="A612" s="0" t="inlineStr">
        <is>
          <t>Peach Lip Oil</t>
        </is>
      </c>
      <c r="B612" s="0">
        <f>PROPER(A612)</f>
        <v/>
      </c>
    </row>
    <row r="613">
      <c r="A613" s="0" t="inlineStr">
        <is>
          <t>12 color lip glaze Christmas set 2.5ml*12</t>
        </is>
      </c>
      <c r="B613" s="0">
        <f>PROPER(A613)</f>
        <v/>
      </c>
    </row>
    <row r="614">
      <c r="A614" s="0" t="inlineStr">
        <is>
          <t>DragonRanee cartoon temperature changing lipstick jelly color changing set</t>
        </is>
      </c>
      <c r="B614" s="0">
        <f>PROPER(A614)</f>
        <v/>
      </c>
    </row>
    <row r="615">
      <c r="A615" s="0" t="inlineStr">
        <is>
          <t>langmanni 12 lipstick set</t>
        </is>
      </c>
      <c r="B615" s="0">
        <f>PROPER(A615)</f>
        <v/>
      </c>
    </row>
    <row r="616">
      <c r="A616" s="0" t="inlineStr">
        <is>
          <t>Lipstick</t>
        </is>
      </c>
      <c r="B616" s="0">
        <f>PROPER(A616)</f>
        <v/>
      </c>
    </row>
    <row r="617">
      <c r="A617" s="0" t="inlineStr">
        <is>
          <t>Christmas lip kit color changing lipstick set #avocado set 3g+2.5g</t>
        </is>
      </c>
      <c r="B617" s="0">
        <f>PROPER(A617)</f>
        <v/>
      </c>
    </row>
    <row r="618">
      <c r="A618" s="0" t="inlineStr">
        <is>
          <t>Christmas lip kit color changing lipstick set #mango flavor set 3g+2.5g</t>
        </is>
      </c>
      <c r="B618" s="0">
        <f>PROPER(A618)</f>
        <v/>
      </c>
    </row>
    <row r="619">
      <c r="A619" s="0" t="inlineStr">
        <is>
          <t>Christmas lip kit color changing lipstick set # strawberry flavor set 3g + 2.5g</t>
        </is>
      </c>
      <c r="B619" s="0">
        <f>PROPER(A619)</f>
        <v/>
      </c>
    </row>
    <row r="620">
      <c r="A620" s="0" t="inlineStr">
        <is>
          <t>Christmas lip kit color changing lipstick set #peach flavor set 3g+2.5g</t>
        </is>
      </c>
      <c r="B620" s="0">
        <f>PROPER(A620)</f>
        <v/>
      </c>
    </row>
    <row r="621">
      <c r="A621" s="0" t="inlineStr">
        <is>
          <t>Fragrance Moisturizing Lip Balm</t>
        </is>
      </c>
      <c r="B621" s="0">
        <f>PROPER(A621)</f>
        <v/>
      </c>
    </row>
    <row r="622">
      <c r="A622" s="0" t="inlineStr">
        <is>
          <t>Lip Balm Set</t>
        </is>
      </c>
      <c r="B622" s="0">
        <f>PROPER(A622)</f>
        <v/>
      </c>
    </row>
    <row r="623">
      <c r="A623" s="0" t="inlineStr">
        <is>
          <t>Lip balm moisturizes dryness long-lasting moisturizing restores tenderness hyaluronic acid lip balm 5g</t>
        </is>
      </c>
      <c r="B623" s="0">
        <f>PROPER(A623)</f>
        <v/>
      </c>
    </row>
    <row r="624">
      <c r="A624" s="0" t="inlineStr">
        <is>
          <t>Lip scrub set exfoliating peeling moisturizing care lip balm</t>
        </is>
      </c>
      <c r="B624" s="0">
        <f>PROPER(A624)</f>
        <v/>
      </c>
    </row>
    <row r="625">
      <c r="A625" s="0" t="inlineStr">
        <is>
          <t>4-Piece Lip Balm Set Lip Care Fruity Moisturizing Lip Balm with Vitamin E</t>
        </is>
      </c>
      <c r="B625" s="0">
        <f>PROPER(A625)</f>
        <v/>
      </c>
    </row>
    <row r="626">
      <c r="A626" s="0" t="inlineStr">
        <is>
          <t>Beauty cosmetics set combination pack 8pcs</t>
        </is>
      </c>
      <c r="B626" s="0">
        <f>PROPER(A626)</f>
        <v/>
      </c>
    </row>
    <row r="627">
      <c r="A627" s="0" t="inlineStr">
        <is>
          <t>Christmas themed lipstick set</t>
        </is>
      </c>
      <c r="B627" s="0">
        <f>PROPER(A627)</f>
        <v/>
      </c>
    </row>
    <row r="628">
      <c r="A628" s="0" t="inlineStr">
        <is>
          <t>Two-color gradient lipstick 2 in 1 purple silver pearl mermaid princess does not fade European and American lipstick</t>
        </is>
      </c>
      <c r="B628" s="0">
        <f>PROPER(A628)</f>
        <v/>
      </c>
    </row>
    <row r="629">
      <c r="A629" s="0" t="inlineStr">
        <is>
          <t>lakerain lip balm set moisturizing lip mirror water gloss lip oil lip glaze</t>
        </is>
      </c>
      <c r="B629" s="0">
        <f>PROPER(A629)</f>
        <v/>
      </c>
    </row>
    <row r="630">
      <c r="A630" s="0" t="inlineStr">
        <is>
          <t>Lipstick 6-pack</t>
        </is>
      </c>
      <c r="B630" s="0">
        <f>PROPER(A630)</f>
        <v/>
      </c>
    </row>
    <row r="631">
      <c r="A631" s="0" t="inlineStr">
        <is>
          <t>8-pack lip mask set Moisturizing lip mask set 7g*8</t>
        </is>
      </c>
      <c r="B631" s="0">
        <f>PROPER(A631)</f>
        <v/>
      </c>
    </row>
    <row r="632">
      <c r="A632" s="0" t="inlineStr">
        <is>
          <t>Lip Dew Lasting Moisturizing Pink Lipstick Lip Gloss Pink Lip Essence Lip Dew 5.5g</t>
        </is>
      </c>
      <c r="B632" s="0">
        <f>PROPER(A632)</f>
        <v/>
      </c>
    </row>
    <row r="633">
      <c r="A633" s="0" t="inlineStr">
        <is>
          <t>Lip Scrub 15ml</t>
        </is>
      </c>
      <c r="B633" s="0">
        <f>PROPER(A633)</f>
        <v/>
      </c>
    </row>
    <row r="634">
      <c r="A634" s="0" t="inlineStr">
        <is>
          <t>Matte nude lip liner set 1.2g*12</t>
        </is>
      </c>
      <c r="B634" s="0">
        <f>PROPER(A634)</f>
        <v/>
      </c>
    </row>
    <row r="635">
      <c r="A635" s="0" t="inlineStr">
        <is>
          <t>Pink Honey Lip Balm 1.9g</t>
        </is>
      </c>
      <c r="B635" s="0">
        <f>PROPER(A635)</f>
        <v/>
      </c>
    </row>
    <row r="636">
      <c r="A636" s="0" t="inlineStr">
        <is>
          <t>Colorkey three-color rainbow cleansing oil 150ML</t>
        </is>
      </c>
      <c r="B636" s="0">
        <f>PROPER(A636)</f>
        <v/>
      </c>
    </row>
    <row r="637">
      <c r="A637" s="0" t="inlineStr">
        <is>
          <t>Missrose cleansing water gently and deeply cleanses pores</t>
        </is>
      </c>
      <c r="B637" s="0">
        <f>PROPER(A637)</f>
        <v/>
      </c>
    </row>
    <row r="638">
      <c r="A638" s="0" t="inlineStr">
        <is>
          <t>Cleansing eyes, lips and face 3 in 1 rotating grapefruit makeup remover 45g</t>
        </is>
      </c>
      <c r="B638" s="0">
        <f>PROPER(A638)</f>
        <v/>
      </c>
    </row>
    <row r="639">
      <c r="A639" s="0" t="inlineStr">
        <is>
          <t>Rice Gentle Makeup Remover 30ml</t>
        </is>
      </c>
      <c r="B639" s="0">
        <f>PROPER(A639)</f>
        <v/>
      </c>
    </row>
    <row r="640">
      <c r="A640" s="0" t="inlineStr">
        <is>
          <t>Aloe Vera Foaming Cleanser 100g</t>
        </is>
      </c>
      <c r="B640" s="0">
        <f>PROPER(A640)</f>
        <v/>
      </c>
    </row>
    <row r="641">
      <c r="A641" s="0" t="inlineStr">
        <is>
          <t>Amino Acid Mild Facial Cleanser 120g</t>
        </is>
      </c>
      <c r="B641" s="0">
        <f>PROPER(A641)</f>
        <v/>
      </c>
    </row>
    <row r="642">
      <c r="A642" s="0" t="inlineStr">
        <is>
          <t>Makeup remover pen lip eye face makeup remover</t>
        </is>
      </c>
      <c r="B642" s="0">
        <f>PROPER(A642)</f>
        <v/>
      </c>
    </row>
    <row r="643">
      <c r="A643" s="0" t="inlineStr">
        <is>
          <t>HOYGI Calendula Cleansing Oil 100ml</t>
        </is>
      </c>
      <c r="B643" s="0">
        <f>PROPER(A643)</f>
        <v/>
      </c>
    </row>
    <row r="644">
      <c r="A644" s="0" t="inlineStr">
        <is>
          <t>Deep Cleansing Cleansing Stick 7g</t>
        </is>
      </c>
      <c r="B644" s="0">
        <f>PROPER(A644)</f>
        <v/>
      </c>
    </row>
    <row r="645">
      <c r="A645" s="0" t="inlineStr">
        <is>
          <t>Boshi code rosehip oil cleansing oil 2ml*20 capsules/bag mild non-irritating eyes, lips and face three-in-one</t>
        </is>
      </c>
      <c r="B645" s="0">
        <f>PROPER(A645)</f>
        <v/>
      </c>
    </row>
    <row r="646">
      <c r="A646" s="0" t="inlineStr">
        <is>
          <t>Boshi Code Skin-friendly Soothing Camellia Cleansing Oil 2ml*20 capsules/bag Gentle and non-irritating eyes, lips and face three-in-one</t>
        </is>
      </c>
      <c r="B646" s="0">
        <f>PROPER(A646)</f>
        <v/>
      </c>
    </row>
    <row r="647">
      <c r="A647" s="0" t="inlineStr">
        <is>
          <t>Christmas Makeup Brush Set</t>
        </is>
      </c>
      <c r="B647" s="0">
        <f>PROPER(A647)</f>
        <v/>
      </c>
    </row>
    <row r="648">
      <c r="A648" s="0" t="inlineStr">
        <is>
          <t>Christmas Makeup Brush Set</t>
        </is>
      </c>
      <c r="B648" s="0">
        <f>PROPER(A648)</f>
        <v/>
      </c>
    </row>
    <row r="649">
      <c r="A649" s="0" t="inlineStr">
        <is>
          <t>Portable foundation brush</t>
        </is>
      </c>
      <c r="B649" s="0">
        <f>PROPER(A649)</f>
        <v/>
      </c>
    </row>
    <row r="650">
      <c r="A650" s="0" t="inlineStr">
        <is>
          <t>7pcs makeup brushes Santa Claus Christmas cross-border makeup brush set makeup brushes</t>
        </is>
      </c>
      <c r="B650" s="0">
        <f>PROPER(A650)</f>
        <v/>
      </c>
    </row>
    <row r="651">
      <c r="A651" s="0" t="inlineStr">
        <is>
          <t>Floral transparent waterproof cosmetic bag blue</t>
        </is>
      </c>
      <c r="B651" s="0">
        <f>PROPER(A651)</f>
        <v/>
      </c>
    </row>
    <row r="652">
      <c r="A652" s="0" t="inlineStr">
        <is>
          <t>Toiletry bag travel storage 4 in 1 dry and wet separation cosmetic bag (camel)</t>
        </is>
      </c>
      <c r="B652" s="0">
        <f>PROPER(A652)</f>
        <v/>
      </c>
    </row>
    <row r="653">
      <c r="A653" s="0" t="inlineStr">
        <is>
          <t>USB Rechargeable Men's Metal Shaver</t>
        </is>
      </c>
      <c r="B653" s="0">
        <f>PROPER(A653)</f>
        <v/>
      </c>
    </row>
    <row r="654">
      <c r="A654" s="0" t="inlineStr">
        <is>
          <t>USB Rechargeable Men's Plastic Shaver</t>
        </is>
      </c>
      <c r="B654" s="0">
        <f>PROPER(A654)</f>
        <v/>
      </c>
    </row>
    <row r="655">
      <c r="A655" s="0" t="inlineStr">
        <is>
          <t>USB charging with digital display men's plastic shaver</t>
        </is>
      </c>
      <c r="B655" s="0">
        <f>PROPER(A655)</f>
        <v/>
      </c>
    </row>
    <row r="656">
      <c r="A656" s="0" t="inlineStr">
        <is>
          <t>Hairdressing comb curly hair large tooth comb</t>
        </is>
      </c>
      <c r="B656" s="0">
        <f>PROPER(A656)</f>
        <v/>
      </c>
    </row>
    <row r="657">
      <c r="A657" s="0" t="inlineStr">
        <is>
          <t>Men's styling oily hair comb big back hair texture curved teeth shaping comb wide teeth dual-purpose fluffy insert comb</t>
        </is>
      </c>
      <c r="B657" s="0">
        <f>PROPER(A657)</f>
        <v/>
      </c>
    </row>
    <row r="658">
      <c r="A658" s="0" t="inlineStr">
        <is>
          <t>Full Body Washable Beard Trimmer Shaver</t>
        </is>
      </c>
      <c r="B658" s="0">
        <f>PROPER(A658)</f>
        <v/>
      </c>
    </row>
    <row r="659">
      <c r="A659" s="0" t="inlineStr">
        <is>
          <t>Full body washable men's wet and dry shaver electric shaver USB rechargeable body shaver</t>
        </is>
      </c>
      <c r="B659" s="0">
        <f>PROPER(A659)</f>
        <v/>
      </c>
    </row>
    <row r="660">
      <c r="A660" s="0" t="inlineStr">
        <is>
          <t>GECOMO portable screw cap shaver</t>
        </is>
      </c>
      <c r="B660" s="0">
        <f>PROPER(A660)</f>
        <v/>
      </c>
    </row>
    <row r="661">
      <c r="A661" s="0" t="inlineStr">
        <is>
          <t>Mini razor</t>
        </is>
      </c>
      <c r="B661" s="0">
        <f>PROPER(A661)</f>
        <v/>
      </c>
    </row>
    <row r="662">
      <c r="A662" s="0" t="inlineStr">
        <is>
          <t>Fully washable, compact and portable frosted texture single-blade razor</t>
        </is>
      </c>
      <c r="B662" s="0">
        <f>PROPER(A662)</f>
        <v/>
      </c>
    </row>
    <row r="663">
      <c r="A663" s="0" t="inlineStr">
        <is>
          <t>3-Piece Portable Eyebrow Trimmer Set</t>
        </is>
      </c>
      <c r="B663" s="0">
        <f>PROPER(A663)</f>
        <v/>
      </c>
    </row>
    <row r="664">
      <c r="A664" s="0" t="inlineStr">
        <is>
          <t>Silver Diamond Ring</t>
        </is>
      </c>
      <c r="B664" s="0">
        <f>PROPER(A664)</f>
        <v/>
      </c>
    </row>
    <row r="665">
      <c r="A665" s="0" t="inlineStr">
        <is>
          <t>Wireless hair straightener with negative ions that does not damage hair</t>
        </is>
      </c>
      <c r="B665" s="0">
        <f>PROPER(A665)</f>
        <v/>
      </c>
    </row>
    <row r="666">
      <c r="A666" s="0" t="inlineStr">
        <is>
          <t>Invisible face lifting patch, lifting, firming, tightening the chin, fading fine lines, shaping V-shaped melon seed face patch 60 pieces</t>
        </is>
      </c>
      <c r="B666" s="0">
        <f>PROPER(A666)</f>
        <v/>
      </c>
    </row>
    <row r="667">
      <c r="A667" s="0" t="inlineStr">
        <is>
          <t>Silver Gray Temporary Hair Dye Spray 30ml</t>
        </is>
      </c>
      <c r="B667" s="0">
        <f>PROPER(A667)</f>
        <v/>
      </c>
    </row>
    <row r="668">
      <c r="A668" s="0" t="inlineStr">
        <is>
          <t>Gray hair dye 100g</t>
        </is>
      </c>
      <c r="B668" s="0">
        <f>PROPER(A668)</f>
        <v/>
      </c>
    </row>
    <row r="669">
      <c r="A669" s="0" t="inlineStr">
        <is>
          <t>Hair coloring shampoo (natural black)</t>
        </is>
      </c>
      <c r="B669" s="0">
        <f>PROPER(A669)</f>
        <v/>
      </c>
    </row>
    <row r="670">
      <c r="A670" s="0" t="inlineStr">
        <is>
          <t>Black temporary hair dye spray 85ml</t>
        </is>
      </c>
      <c r="B670" s="0">
        <f>PROPER(A670)</f>
        <v/>
      </c>
    </row>
    <row r="671">
      <c r="A671" s="0" t="inlineStr">
        <is>
          <t>Long wig zwlc111</t>
        </is>
      </c>
      <c r="B671" s="0">
        <f>PROPER(A671)</f>
        <v/>
      </c>
    </row>
    <row r="672">
      <c r="A672" s="0" t="inlineStr">
        <is>
          <t>Red brown side bangs real short hair CWM0270</t>
        </is>
      </c>
      <c r="B672" s="0">
        <f>PROPER(A672)</f>
        <v/>
      </c>
    </row>
    <row r="673">
      <c r="A673" s="0" t="inlineStr">
        <is>
          <t>Golden middle parted European and American big curly wig</t>
        </is>
      </c>
      <c r="B673" s="0">
        <f>PROPER(A673)</f>
        <v/>
      </c>
    </row>
    <row r="674">
      <c r="A674" s="0" t="inlineStr">
        <is>
          <t>Golden Brown Mixed Men's Wig Rose Hair Net 52cm</t>
        </is>
      </c>
      <c r="B674" s="0">
        <f>PROPER(A674)</f>
        <v/>
      </c>
    </row>
    <row r="675">
      <c r="A675" s="0" t="inlineStr">
        <is>
          <t>Women's air thin bangs corn perm long curly light brown wig</t>
        </is>
      </c>
      <c r="B675" s="0">
        <f>PROPER(A675)</f>
        <v/>
      </c>
    </row>
    <row r="676">
      <c r="A676" s="0" t="inlineStr">
        <is>
          <t>Chemical fiber woven wig headpiece without bangs long curly light golden rose net</t>
        </is>
      </c>
      <c r="B676" s="0">
        <f>PROPER(A676)</f>
        <v/>
      </c>
    </row>
    <row r="677">
      <c r="A677" s="0" t="inlineStr">
        <is>
          <t>Chemical fiber woven wig headpiece air bangs small curls waves brown gradient gold rose net</t>
        </is>
      </c>
      <c r="B677" s="0">
        <f>PROPER(A677)</f>
        <v/>
      </c>
    </row>
    <row r="678">
      <c r="A678" s="0" t="inlineStr">
        <is>
          <t>Air bangs brown gradient big wave long curly hair mechanism chemical fiber headpiece rose net</t>
        </is>
      </c>
      <c r="B678" s="0">
        <f>PROPER(A678)</f>
        <v/>
      </c>
    </row>
    <row r="679">
      <c r="A679" s="0" t="inlineStr">
        <is>
          <t>Middle-parted smoky gray and golden gradient big wavy curly hair synthetic fiber machine-made headpiece Rose Net</t>
        </is>
      </c>
      <c r="B679" s="0">
        <f>PROPER(A679)</f>
        <v/>
      </c>
    </row>
    <row r="680">
      <c r="A680" s="0" t="inlineStr">
        <is>
          <t>Golden Highlight Gray Big Wave Long Curly Wig High Temperature Silk Rose Net</t>
        </is>
      </c>
      <c r="B680" s="0">
        <f>PROPER(A680)</f>
        <v/>
      </c>
    </row>
    <row r="681">
      <c r="A681" s="0" t="inlineStr">
        <is>
          <t>Cold brown shoulder-length curly hair with bangs</t>
        </is>
      </c>
      <c r="B681" s="0">
        <f>PROPER(A681)</f>
        <v/>
      </c>
    </row>
    <row r="682">
      <c r="A682" s="0" t="inlineStr">
        <is>
          <t>Turmeric Kojic Acid Cleansing Pads Gentle Cleansing Moisturizing Refreshing Deep Cleansing Facial Pores 80 Pieces</t>
        </is>
      </c>
      <c r="B682" s="0">
        <f>PROPER(A682)</f>
        <v/>
      </c>
    </row>
    <row r="683">
      <c r="A683" s="0" t="inlineStr">
        <is>
          <t>Christmas colored bath balls 3 pieces</t>
        </is>
      </c>
      <c r="B683" s="0">
        <f>PROPER(A683)</f>
        <v/>
      </c>
    </row>
    <row r="684">
      <c r="A684" s="0" t="inlineStr">
        <is>
          <t>Christmas colored bath balls 3 pieces</t>
        </is>
      </c>
      <c r="B684" s="0">
        <f>PROPER(A684)</f>
        <v/>
      </c>
    </row>
    <row r="685">
      <c r="A685" s="0" t="inlineStr">
        <is>
          <t>Christmas colored bath balls 3 pieces</t>
        </is>
      </c>
      <c r="B685" s="0">
        <f>PROPER(A685)</f>
        <v/>
      </c>
    </row>
    <row r="686">
      <c r="A686" s="0" t="inlineStr">
        <is>
          <t>Lip tattoo stickers 5 pieces</t>
        </is>
      </c>
      <c r="B686" s="0">
        <f>PROPER(A686)</f>
        <v/>
      </c>
    </row>
    <row r="687">
      <c r="A687" s="0" t="inlineStr">
        <is>
          <t>Plastic box with holes, denture box DB02</t>
        </is>
      </c>
      <c r="B687" s="0">
        <f>PROPER(A687)</f>
        <v/>
      </c>
    </row>
    <row r="688">
      <c r="A688" s="0" t="inlineStr">
        <is>
          <t>Red Spot Tattoo Sticker 6PC</t>
        </is>
      </c>
      <c r="B688" s="0">
        <f>PROPER(A688)</f>
        <v/>
      </c>
    </row>
    <row r="689">
      <c r="A689" s="0" t="inlineStr">
        <is>
          <t>Tweezers Cleaning Solution 30ml</t>
        </is>
      </c>
      <c r="B689" s="0">
        <f>PROPER(A689)</f>
        <v/>
      </c>
    </row>
    <row r="690">
      <c r="A690" s="0" t="inlineStr">
        <is>
          <t>EELHOPE Christmas face tattoo stickers 10 pieces</t>
        </is>
      </c>
      <c r="B690" s="0">
        <f>PROPER(A690)</f>
        <v/>
      </c>
    </row>
    <row r="691">
      <c r="A691" s="0" t="inlineStr">
        <is>
          <t>Acrylic 26-hole makeup brush storage and lipstick display stand</t>
        </is>
      </c>
      <c r="B691" s="0">
        <f>PROPER(A691)</f>
        <v/>
      </c>
    </row>
    <row r="692">
      <c r="A692" s="0" t="inlineStr">
        <is>
          <t>Turmeric Kojic Acid Cleansing Pads Facial Cleansing Exfoliation 40 Pieces</t>
        </is>
      </c>
      <c r="B692" s="0">
        <f>PROPER(A692)</f>
        <v/>
      </c>
    </row>
    <row r="693">
      <c r="A693" s="0" t="inlineStr">
        <is>
          <t>Double-headed magnet pen plum blossom pattern nail art tool</t>
        </is>
      </c>
      <c r="B693" s="0">
        <f>PROPER(A693)</f>
        <v/>
      </c>
    </row>
    <row r="694">
      <c r="A694" s="0" t="inlineStr">
        <is>
          <t>Turmeric Kojic Acid Cleansing Pads Facial Cleansing Exfoliation 20 Pieces</t>
        </is>
      </c>
      <c r="B694" s="0">
        <f>PROPER(A694)</f>
        <v/>
      </c>
    </row>
    <row r="695">
      <c r="A695" s="0" t="inlineStr">
        <is>
          <t>Hair band mixed 12PCS</t>
        </is>
      </c>
      <c r="B695" s="0">
        <f>PROPER(A695)</f>
        <v/>
      </c>
    </row>
    <row r="696">
      <c r="A696" s="0" t="inlineStr">
        <is>
          <t>Christmas makeup gel sequins glitter gel keychain pendant jewelry body sequins facial makeup 15g*4</t>
        </is>
      </c>
      <c r="B696" s="0">
        <f>PROPER(A696)</f>
        <v/>
      </c>
    </row>
    <row r="697">
      <c r="A697" s="0" t="inlineStr">
        <is>
          <t>Double eyelid shaping cream</t>
        </is>
      </c>
      <c r="B697" s="0">
        <f>PROPER(A697)</f>
        <v/>
      </c>
    </row>
    <row r="698">
      <c r="A698" s="0" t="inlineStr">
        <is>
          <t>Double eyelid shaping cream</t>
        </is>
      </c>
      <c r="B698" s="0">
        <f>PROPER(A698)</f>
        <v/>
      </c>
    </row>
    <row r="699">
      <c r="A699" s="0" t="inlineStr">
        <is>
          <t>Multifunctional home car massage pillow cervical massager neck waist shoulder back cushion 4 lights</t>
        </is>
      </c>
      <c r="B699" s="0">
        <f>PROPER(A699)</f>
        <v/>
      </c>
    </row>
    <row r="700">
      <c r="A700" s="0" t="inlineStr">
        <is>
          <t>5-speed hand massager</t>
        </is>
      </c>
      <c r="B700" s="0">
        <f>PROPER(A700)</f>
        <v/>
      </c>
    </row>
    <row r="701">
      <c r="A701" s="0" t="inlineStr">
        <is>
          <t>APP controller intelligent warm vibration heating wireless heating shoulder massage shoulder</t>
        </is>
      </c>
      <c r="B701" s="0">
        <f>PROPER(A701)</f>
        <v/>
      </c>
    </row>
    <row r="702">
      <c r="A702" s="0" t="inlineStr">
        <is>
          <t>Creative big ear hook turquoise earrings</t>
        </is>
      </c>
      <c r="B702" s="0">
        <f>PROPER(A702)</f>
        <v/>
      </c>
    </row>
    <row r="703">
      <c r="A703" s="0" t="inlineStr">
        <is>
          <t>Simple and exaggerated earrings Korean style temperament small fresh white flower pearl earrings daisy yellow</t>
        </is>
      </c>
      <c r="B703" s="0">
        <f>PROPER(A703)</f>
        <v/>
      </c>
    </row>
    <row r="704">
      <c r="A704" s="0" t="inlineStr">
        <is>
          <t>Large square earrings 3cm/pair</t>
        </is>
      </c>
      <c r="B704" s="0">
        <f>PROPER(A704)</f>
        <v/>
      </c>
    </row>
    <row r="705">
      <c r="A705" s="0" t="inlineStr">
        <is>
          <t>Temperament tassel earrings simple and fashionable twisted pearl earrings</t>
        </is>
      </c>
      <c r="B705" s="0">
        <f>PROPER(A705)</f>
        <v/>
      </c>
    </row>
    <row r="706">
      <c r="A706" s="0" t="inlineStr">
        <is>
          <t>Bohemian creative curve temperament earrings European and American inlaid Hailan cat's eye swing ear</t>
        </is>
      </c>
      <c r="B706" s="0">
        <f>PROPER(A706)</f>
        <v/>
      </c>
    </row>
    <row r="707">
      <c r="A707" s="0" t="inlineStr">
        <is>
          <t>Topaz earrings</t>
        </is>
      </c>
      <c r="B707" s="0">
        <f>PROPER(A707)</f>
        <v/>
      </c>
    </row>
    <row r="708">
      <c r="A708" s="0" t="inlineStr">
        <is>
          <t>Teardrop Earrings</t>
        </is>
      </c>
      <c r="B708" s="0">
        <f>PROPER(A708)</f>
        <v/>
      </c>
    </row>
    <row r="709">
      <c r="A709" s="0" t="inlineStr">
        <is>
          <t>Teardrop Pendant Oval Pearl Earrings</t>
        </is>
      </c>
      <c r="B709" s="0">
        <f>PROPER(A709)</f>
        <v/>
      </c>
    </row>
    <row r="710">
      <c r="A710" s="0" t="inlineStr">
        <is>
          <t>Cat's Eye Diamond Earrings</t>
        </is>
      </c>
      <c r="B710" s="0">
        <f>PROPER(A710)</f>
        <v/>
      </c>
    </row>
    <row r="711">
      <c r="A711" s="0" t="inlineStr">
        <is>
          <t>Pearl Earrings</t>
        </is>
      </c>
      <c r="B711" s="0">
        <f>PROPER(A711)</f>
        <v/>
      </c>
    </row>
    <row r="712">
      <c r="A712" s="0" t="inlineStr">
        <is>
          <t xml:space="preserve"> Women's Fashion Diamond Christmas Gift Snowflake Earrings Earrings</t>
        </is>
      </c>
      <c r="B712" s="0">
        <f>PROPER(A712)</f>
        <v/>
      </c>
    </row>
    <row r="713">
      <c r="A713" s="0" t="inlineStr">
        <is>
          <t>Creative colorful moonstone earrings</t>
        </is>
      </c>
      <c r="B713" s="0">
        <f>PROPER(A713)</f>
        <v/>
      </c>
    </row>
    <row r="714">
      <c r="A714" s="0" t="inlineStr">
        <is>
          <t>Full diamond necklace 2.5cm</t>
        </is>
      </c>
      <c r="B714" s="0">
        <f>PROPER(A714)</f>
        <v/>
      </c>
    </row>
    <row r="715">
      <c r="A715" s="0" t="inlineStr">
        <is>
          <t>I will always be there for you - Giraffe necklace</t>
        </is>
      </c>
      <c r="B715" s="0">
        <f>PROPER(A715)</f>
        <v/>
      </c>
    </row>
    <row r="716">
      <c r="A716" s="0" t="inlineStr">
        <is>
          <t>Korean style fashion braided single loop leather cord bracelet</t>
        </is>
      </c>
      <c r="B716" s="0">
        <f>PROPER(A716)</f>
        <v/>
      </c>
    </row>
    <row r="717">
      <c r="A717" s="0" t="inlineStr">
        <is>
          <t>Pigeon Braided Bracelet</t>
        </is>
      </c>
      <c r="B717" s="0">
        <f>PROPER(A717)</f>
        <v/>
      </c>
    </row>
    <row r="718">
      <c r="A718" s="0" t="inlineStr">
        <is>
          <t>Multi-layer leather bracelet B006</t>
        </is>
      </c>
      <c r="B718" s="0">
        <f>PROPER(A718)</f>
        <v/>
      </c>
    </row>
    <row r="719">
      <c r="A719" s="0" t="inlineStr">
        <is>
          <t>Double Star Bracelet</t>
        </is>
      </c>
      <c r="B719" s="0">
        <f>PROPER(A719)</f>
        <v/>
      </c>
    </row>
    <row r="720">
      <c r="A720" s="0" t="inlineStr">
        <is>
          <t>Purple Pearl Bracelet</t>
        </is>
      </c>
      <c r="B720" s="0">
        <f>PROPER(A720)</f>
        <v/>
      </c>
    </row>
    <row r="721">
      <c r="A721" s="0" t="inlineStr">
        <is>
          <t>Multi-layer lucky beads bracelet silver plated</t>
        </is>
      </c>
      <c r="B721" s="0">
        <f>PROPER(A721)</f>
        <v/>
      </c>
    </row>
    <row r="722">
      <c r="A722" s="0" t="inlineStr">
        <is>
          <t>Small waist bracelet for women silver-plated push-pull bracelet (thick silver-plated)</t>
        </is>
      </c>
      <c r="B722" s="0">
        <f>PROPER(A722)</f>
        <v/>
      </c>
    </row>
    <row r="723">
      <c r="A723" s="0" t="inlineStr">
        <is>
          <t>The same creative ring box as Douyin</t>
        </is>
      </c>
      <c r="B723" s="0">
        <f>PROPER(A723)</f>
        <v/>
      </c>
    </row>
    <row r="724">
      <c r="A724" s="0" t="inlineStr">
        <is>
          <t>Cold style metal cross ring adjustable ring</t>
        </is>
      </c>
      <c r="B724" s="0">
        <f>PROPER(A724)</f>
        <v/>
      </c>
    </row>
    <row r="725">
      <c r="A725" s="0" t="inlineStr">
        <is>
          <t>Diamond Pearl Ring Women's 14k Gold Rose Gold Pearl Ring</t>
        </is>
      </c>
      <c r="B725" s="0">
        <f>PROPER(A725)</f>
        <v/>
      </c>
    </row>
    <row r="726">
      <c r="A726" s="0" t="inlineStr">
        <is>
          <t>3PCS DIY manual door opener mold silicone crystal drip mold contactless key pendant isolation keychain</t>
        </is>
      </c>
      <c r="B726" s="0">
        <f>PROPER(A726)</f>
        <v/>
      </c>
    </row>
    <row r="727">
      <c r="A727" s="0" t="inlineStr">
        <is>
          <t>Black stainless steel strap flat 18mm</t>
        </is>
      </c>
      <c r="B727" s="0">
        <f>PROPER(A727)</f>
        <v/>
      </c>
    </row>
    <row r="728">
      <c r="A728" s="0" t="inlineStr">
        <is>
          <t>Black stainless steel strap flat 22mm</t>
        </is>
      </c>
      <c r="B728" s="0">
        <f>PROPER(A728)</f>
        <v/>
      </c>
    </row>
    <row r="729">
      <c r="A729" s="0" t="inlineStr">
        <is>
          <t>Children's Watches</t>
        </is>
      </c>
      <c r="B729" s="0">
        <f>PROPER(A729)</f>
        <v/>
      </c>
    </row>
    <row r="730">
      <c r="A730" s="0" t="inlineStr">
        <is>
          <t>Alloy electronic watch</t>
        </is>
      </c>
      <c r="B730" s="0">
        <f>PROPER(A730)</f>
        <v/>
      </c>
    </row>
    <row r="731">
      <c r="A731" s="0" t="inlineStr">
        <is>
          <t>Electronic watch DZB18</t>
        </is>
      </c>
      <c r="B731" s="0">
        <f>PROPER(A731)</f>
        <v/>
      </c>
    </row>
    <row r="732">
      <c r="A732" s="0" t="inlineStr">
        <is>
          <t>Woven Military Watch</t>
        </is>
      </c>
      <c r="B732" s="0">
        <f>PROPER(A732)</f>
        <v/>
      </c>
    </row>
    <row r="733">
      <c r="A733" s="0" t="inlineStr">
        <is>
          <t>Yazhuolun men's watch (268 black dial and black belt)</t>
        </is>
      </c>
      <c r="B733" s="0">
        <f>PROPER(A733)</f>
        <v/>
      </c>
    </row>
    <row r="734">
      <c r="A734" s="0" t="inlineStr">
        <is>
          <t>Geneva Ladies Watch Dark Blue</t>
        </is>
      </c>
      <c r="B734" s="0">
        <f>PROPER(A734)</f>
        <v/>
      </c>
    </row>
    <row r="735">
      <c r="A735" s="0" t="inlineStr">
        <is>
          <t>Punk style pistol motorcycle personality hip hop watch</t>
        </is>
      </c>
      <c r="B735" s="0">
        <f>PROPER(A735)</f>
        <v/>
      </c>
    </row>
    <row r="736">
      <c r="A736" s="0" t="inlineStr">
        <is>
          <t>Vintage Zodiac Pocket Watch</t>
        </is>
      </c>
      <c r="B736" s="0">
        <f>PROPER(A736)</f>
        <v/>
      </c>
    </row>
    <row r="737">
      <c r="A737" s="0" t="inlineStr">
        <is>
          <t>Hollow spider web pocket watch 8110</t>
        </is>
      </c>
      <c r="B737" s="0">
        <f>PROPER(A737)</f>
        <v/>
      </c>
    </row>
    <row r="738">
      <c r="A738" s="0" t="inlineStr">
        <is>
          <t>The Greatest dad classic commemorative pocket watch CC8112</t>
        </is>
      </c>
      <c r="B738" s="0">
        <f>PROPER(A738)</f>
        <v/>
      </c>
    </row>
    <row r="739">
      <c r="A739" s="0" t="inlineStr">
        <is>
          <t>Men's Eye Mask</t>
        </is>
      </c>
      <c r="B739" s="0">
        <f>PROPER(A739)</f>
        <v/>
      </c>
    </row>
    <row r="740">
      <c r="A740" s="0" t="inlineStr">
        <is>
          <t>Anti-aging and firming gold eye mask</t>
        </is>
      </c>
      <c r="B740" s="0">
        <f>PROPER(A740)</f>
        <v/>
      </c>
    </row>
    <row r="741">
      <c r="A741" s="0" t="inlineStr">
        <is>
          <t>Disunie Hyaluronic Acid Eye Mask</t>
        </is>
      </c>
      <c r="B741" s="0">
        <f>PROPER(A741)</f>
        <v/>
      </c>
    </row>
    <row r="742">
      <c r="A742" s="0" t="inlineStr">
        <is>
          <t>Golden Cucumber Two-color Eye Mask</t>
        </is>
      </c>
      <c r="B742" s="0">
        <f>PROPER(A742)</f>
        <v/>
      </c>
    </row>
    <row r="743">
      <c r="A743" s="0" t="inlineStr">
        <is>
          <t>EELHOE Seaweed Firming Eye Mask</t>
        </is>
      </c>
      <c r="B743" s="0">
        <f>PROPER(A743)</f>
        <v/>
      </c>
    </row>
    <row r="744">
      <c r="A744" s="0" t="inlineStr">
        <is>
          <t>Eye mask 60 pieces</t>
        </is>
      </c>
      <c r="B744" s="0">
        <f>PROPER(A744)</f>
        <v/>
      </c>
    </row>
    <row r="745">
      <c r="A745" s="0" t="inlineStr">
        <is>
          <t>Snail Eye Mask</t>
        </is>
      </c>
      <c r="B745" s="0">
        <f>PROPER(A745)</f>
        <v/>
      </c>
    </row>
    <row r="746">
      <c r="A746" s="0" t="inlineStr">
        <is>
          <t>Blackhead removal nose mask 30g + 60 blackhead removal papers</t>
        </is>
      </c>
      <c r="B746" s="0">
        <f>PROPER(A746)</f>
        <v/>
      </c>
    </row>
    <row r="747">
      <c r="A747" s="0" t="inlineStr">
        <is>
          <t>Press type anti-dark spot cream 50ml</t>
        </is>
      </c>
      <c r="B747" s="0">
        <f>PROPER(A747)</f>
        <v/>
      </c>
    </row>
    <row r="748">
      <c r="A748" s="0" t="inlineStr">
        <is>
          <t>Mugwort mud mask stick deep cleansing blackhead removal moisturizing shrink pores repair facial care smearable mask 40g</t>
        </is>
      </c>
      <c r="B748" s="0">
        <f>PROPER(A748)</f>
        <v/>
      </c>
    </row>
    <row r="749">
      <c r="A749" s="0" t="inlineStr">
        <is>
          <t>Mugwort mud mask stick deep cleansing blackhead removal moisturizing shrink pores repair facial care smearable mask 40g</t>
        </is>
      </c>
      <c r="B749" s="0">
        <f>PROPER(A749)</f>
        <v/>
      </c>
    </row>
    <row r="750">
      <c r="A750" s="0" t="inlineStr">
        <is>
          <t>Oil control cotton pads, 40 pieces per bag, moisturizing, hydrating and anti-closed pores cotton pads</t>
        </is>
      </c>
      <c r="B750" s="0">
        <f>PROPER(A750)</f>
        <v/>
      </c>
    </row>
    <row r="751">
      <c r="A751" s="0" t="inlineStr">
        <is>
          <t>Turmeric Cleansing Exfoliating Pads Gently Cleanse and Moisturize Facial Skin Cleansing Pads</t>
        </is>
      </c>
      <c r="B751" s="0">
        <f>PROPER(A751)</f>
        <v/>
      </c>
    </row>
    <row r="752">
      <c r="A752" s="0" t="inlineStr">
        <is>
          <t>Blackhead Removal Dual-color Turmeric Mud Mask Set with Brush 50g + 50g</t>
        </is>
      </c>
      <c r="B752" s="0">
        <f>PROPER(A752)</f>
        <v/>
      </c>
    </row>
    <row r="753">
      <c r="A753" s="0" t="inlineStr">
        <is>
          <t>Cleansing Oil Control Deep Cleansing Exfoliating Gel Face Body Cream</t>
        </is>
      </c>
      <c r="B753" s="0">
        <f>PROPER(A753)</f>
        <v/>
      </c>
    </row>
    <row r="754">
      <c r="A754" s="0" t="inlineStr">
        <is>
          <t>Steam eye mask to relieve fatigue</t>
        </is>
      </c>
      <c r="B754" s="0">
        <f>PROPER(A754)</f>
        <v/>
      </c>
    </row>
    <row r="755">
      <c r="A755" s="0" t="inlineStr">
        <is>
          <t>220V Portable Rechargeable Cordless Hair Dryer 2600 mAh</t>
        </is>
      </c>
      <c r="B755" s="0">
        <f>PROPER(A755)</f>
        <v/>
      </c>
    </row>
    <row r="756">
      <c r="A756" s="0" t="inlineStr">
        <is>
          <t>DIMSHOW Moisturizing Makeup Setting Spray 50ml</t>
        </is>
      </c>
      <c r="B756" s="0">
        <f>PROPER(A756)</f>
        <v/>
      </c>
    </row>
    <row r="757">
      <c r="A757" s="0" t="inlineStr">
        <is>
          <t>Makeup Setting Spray 60ml</t>
        </is>
      </c>
      <c r="B757" s="0">
        <f>PROPER(A757)</f>
        <v/>
      </c>
    </row>
    <row r="758">
      <c r="A758" s="0" t="inlineStr">
        <is>
          <t>Moisturizing makeup setting spray 60ml</t>
        </is>
      </c>
      <c r="B758" s="0">
        <f>PROPER(A758)</f>
        <v/>
      </c>
    </row>
    <row r="759">
      <c r="A759" s="0" t="inlineStr">
        <is>
          <t>Painting</t>
        </is>
      </c>
      <c r="B759" s="0">
        <f>PROPER(A759)</f>
        <v/>
      </c>
    </row>
    <row r="760">
      <c r="A760" s="0" t="inlineStr">
        <is>
          <t>Flash spot tattoo stickers to easily create natural freckles makeup (freckles makeup stickers * 6, diamonds * 165)</t>
        </is>
      </c>
      <c r="B760" s="0">
        <f>PROPER(A760)</f>
        <v/>
      </c>
    </row>
    <row r="761">
      <c r="A761" s="0" t="inlineStr">
        <is>
          <t>Fashion titanium steel bracelet</t>
        </is>
      </c>
      <c r="B761" s="0">
        <f>PROPER(A761)</f>
        <v/>
      </c>
    </row>
    <row r="762">
      <c r="A762" s="0" t="inlineStr">
        <is>
          <t>Green Bead Bracelet</t>
        </is>
      </c>
      <c r="B762" s="0">
        <f>PROPER(A762)</f>
        <v/>
      </c>
    </row>
    <row r="763">
      <c r="A763" s="0" t="inlineStr">
        <is>
          <t>Nail art tools</t>
        </is>
      </c>
      <c r="B763" s="0">
        <f>PROPER(A763)</f>
        <v/>
      </c>
    </row>
    <row r="764">
      <c r="A764" s="0" t="inlineStr">
        <is>
          <t>Nail art tools</t>
        </is>
      </c>
      <c r="B764" s="0">
        <f>PROPER(A764)</f>
        <v/>
      </c>
    </row>
    <row r="765">
      <c r="A765" s="0" t="inlineStr">
        <is>
          <t>Nail art tools</t>
        </is>
      </c>
      <c r="B765" s="0">
        <f>PROPER(A765)</f>
        <v/>
      </c>
    </row>
    <row r="766">
      <c r="A766" s="0" t="inlineStr">
        <is>
          <t>Meditation Tuning Fork 512 Hz with Triangle Soothing Relaxation Sound Therapy Meditation Gift Gold/Silver</t>
        </is>
      </c>
      <c r="B766" s="0">
        <f>PROPER(A766)</f>
        <v/>
      </c>
    </row>
    <row r="767">
      <c r="A767" s="0" t="inlineStr">
        <is>
          <t>Meditation Tuning Fork 512 Hz with Base Soothing Relaxation Sound Therapy Meditation Gift Gold/Silver</t>
        </is>
      </c>
      <c r="B767" s="0">
        <f>PROPER(A767)</f>
        <v/>
      </c>
    </row>
    <row r="768">
      <c r="A768" s="0" t="inlineStr">
        <is>
          <t>Rosehip Oil Massage Oil</t>
        </is>
      </c>
      <c r="B768" s="0">
        <f>PROPER(A768)</f>
        <v/>
      </c>
    </row>
    <row r="769">
      <c r="A769" s="0" t="inlineStr">
        <is>
          <t>Electric nail knife nail trimmer nail scissors nail clippers nail trimmer smart elderly children nail clippers</t>
        </is>
      </c>
      <c r="B769" s="0">
        <f>PROPER(A769)</f>
        <v/>
      </c>
    </row>
    <row r="770">
      <c r="A770" s="0" t="inlineStr">
        <is>
          <t>Polygonum multiflorum and ginger hair essence</t>
        </is>
      </c>
      <c r="B770" s="0">
        <f>PROPER(A770)</f>
        <v/>
      </c>
    </row>
    <row r="771">
      <c r="A771" s="0" t="inlineStr">
        <is>
          <t>Exfoliating bath towel</t>
        </is>
      </c>
      <c r="B771" s="0">
        <f>PROPER(A771)</f>
        <v/>
      </c>
    </row>
    <row r="772">
      <c r="A772" s="0" t="inlineStr">
        <is>
          <t>Teeth Cleaning Spray 20ml</t>
        </is>
      </c>
      <c r="B772" s="0">
        <f>PROPER(A772)</f>
        <v/>
      </c>
    </row>
    <row r="773">
      <c r="A773" s="0" t="inlineStr">
        <is>
          <t>4PCS Teeth Whitening Toothbrush Remove Yellowing and Stain Whitening Teeth Whitening Care Gel 3ML</t>
        </is>
      </c>
      <c r="B773" s="0">
        <f>PROPER(A773)</f>
        <v/>
      </c>
    </row>
    <row r="774">
      <c r="A774" s="0" t="inlineStr">
        <is>
          <t>Purple tooth beauty pen 3ml*3</t>
        </is>
      </c>
      <c r="B774" s="0">
        <f>PROPER(A774)</f>
        <v/>
      </c>
    </row>
    <row r="775">
      <c r="A775" s="0" t="inlineStr">
        <is>
          <t>Tooth cleaning pen tooth repair gel 3 pieces</t>
        </is>
      </c>
      <c r="B775" s="0">
        <f>PROPER(A775)</f>
        <v/>
      </c>
    </row>
    <row r="776">
      <c r="A776" s="0" t="inlineStr">
        <is>
          <t>Tooth Essence 60ml</t>
        </is>
      </c>
      <c r="B776" s="0">
        <f>PROPER(A776)</f>
        <v/>
      </c>
    </row>
    <row r="777">
      <c r="A777" s="0" t="inlineStr">
        <is>
          <t>Bee venom tooth powder 50g</t>
        </is>
      </c>
      <c r="B777" s="0">
        <f>PROPER(A777)</f>
        <v/>
      </c>
    </row>
    <row r="778">
      <c r="A778" s="0" t="inlineStr">
        <is>
          <t>European and American wig middle part long curly black</t>
        </is>
      </c>
      <c r="B778" s="0">
        <f>PROPER(A778)</f>
        <v/>
      </c>
    </row>
    <row r="779">
      <c r="A779" s="0" t="inlineStr">
        <is>
          <t>New Pink Curling Iron Straight Hair Comb Multifunctional Styling Comb Household Portable Negative Ion Comb - Pink US Standard</t>
        </is>
      </c>
      <c r="B779" s="0">
        <f>PROPER(A779)</f>
        <v/>
      </c>
    </row>
    <row r="780">
      <c r="A780" s="0" t="inlineStr">
        <is>
          <t>Fluffy Clip Plastic Top Curler</t>
        </is>
      </c>
      <c r="B780" s="0">
        <f>PROPER(A780)</f>
        <v/>
      </c>
    </row>
    <row r="781">
      <c r="A781" s="0" t="inlineStr">
        <is>
          <t>I-Lu Ying Anti-Wrinkle Rejuvenating Cream</t>
        </is>
      </c>
      <c r="B781" s="0">
        <f>PROPER(A781)</f>
        <v/>
      </c>
    </row>
    <row r="782">
      <c r="A782" s="0" t="inlineStr">
        <is>
          <t>Smearable facial mask solid mud mask deep cleansing shrink pores remove blackheads oil control 7g</t>
        </is>
      </c>
      <c r="B782" s="0">
        <f>PROPER(A782)</f>
        <v/>
      </c>
    </row>
    <row r="783">
      <c r="A783" s="0" t="inlineStr">
        <is>
          <t>Eyebrow perm kit Eyebrow perm kit / 20ml</t>
        </is>
      </c>
      <c r="B783" s="0">
        <f>PROPER(A783)</f>
        <v/>
      </c>
    </row>
    <row r="784">
      <c r="A784" s="0" t="inlineStr">
        <is>
          <t>4 smile lines</t>
        </is>
      </c>
      <c r="B784" s="0">
        <f>PROPER(A784)</f>
        <v/>
      </c>
    </row>
    <row r="785">
      <c r="A785" s="0" t="inlineStr">
        <is>
          <t>Cute Pet Nail Art Stickers 50 Pieces</t>
        </is>
      </c>
      <c r="B785" s="0">
        <f>PROPER(A785)</f>
        <v/>
      </c>
    </row>
    <row r="786">
      <c r="A786" s="0" t="inlineStr">
        <is>
          <t>Simple style nail stickers waterproof solid color French gradient nail stickers set</t>
        </is>
      </c>
      <c r="B786" s="0">
        <f>PROPER(A786)</f>
        <v/>
      </c>
    </row>
    <row r="787">
      <c r="A787" s="0" t="inlineStr">
        <is>
          <t>Iron new technology three-dimensional Christmas bow nail stickers embossed adhesive nail stickers Linglong series</t>
        </is>
      </c>
      <c r="B787" s="0">
        <f>PROPER(A787)</f>
        <v/>
      </c>
    </row>
    <row r="788">
      <c r="A788" s="0" t="inlineStr">
        <is>
          <t>magico japanese 5d relief nail stickers pro frosted thin and transparent nail stickers christmas cute</t>
        </is>
      </c>
      <c r="B788" s="0">
        <f>PROPER(A788)</f>
        <v/>
      </c>
    </row>
    <row r="789">
      <c r="A789" s="0" t="inlineStr">
        <is>
          <t>Intelligent hunchback correction belt</t>
        </is>
      </c>
      <c r="B789" s="0">
        <f>PROPER(A789)</f>
        <v/>
      </c>
    </row>
    <row r="790">
      <c r="A790" s="0" t="inlineStr">
        <is>
          <t>Rose Bath Mineral Salt 120g</t>
        </is>
      </c>
      <c r="B790" s="0">
        <f>PROPER(A790)</f>
        <v/>
      </c>
    </row>
    <row r="791">
      <c r="A791" s="0" t="inlineStr">
        <is>
          <t>Violet Shower Gel</t>
        </is>
      </c>
      <c r="B791" s="0">
        <f>PROPER(A791)</f>
        <v/>
      </c>
    </row>
    <row r="792">
      <c r="A792" s="0" t="inlineStr">
        <is>
          <t>Arbutin Rejuvenating Shower Gel 100ml</t>
        </is>
      </c>
      <c r="B792" s="0">
        <f>PROPER(A792)</f>
        <v/>
      </c>
    </row>
    <row r="793">
      <c r="A793" s="0" t="inlineStr">
        <is>
          <t>Long-lasting fragrance milk shower gel 500ml</t>
        </is>
      </c>
      <c r="B793" s="0">
        <f>PROPER(A793)</f>
        <v/>
      </c>
    </row>
    <row r="794">
      <c r="A794" s="0" t="inlineStr">
        <is>
          <t>Foot bath salt 100g</t>
        </is>
      </c>
      <c r="B794" s="0">
        <f>PROPER(A794)</f>
        <v/>
      </c>
    </row>
    <row r="795">
      <c r="A795" s="0" t="inlineStr">
        <is>
          <t>Ice cream shaped bath salt ball set 6x100g</t>
        </is>
      </c>
      <c r="B795" s="0">
        <f>PROPER(A795)</f>
        <v/>
      </c>
    </row>
    <row r="796">
      <c r="A796" s="0" t="inlineStr">
        <is>
          <t>Body cleansing shower gel 100ml</t>
        </is>
      </c>
      <c r="B796" s="0">
        <f>PROPER(A796)</f>
        <v/>
      </c>
    </row>
    <row r="797">
      <c r="A797" s="0" t="inlineStr">
        <is>
          <t>Gold Collagen Shower Gel 100ml</t>
        </is>
      </c>
      <c r="B797" s="0">
        <f>PROPER(A797)</f>
        <v/>
      </c>
    </row>
    <row r="798">
      <c r="A798" s="0" t="inlineStr">
        <is>
          <t>Ocean Fresh Shower Gel 500ml</t>
        </is>
      </c>
      <c r="B798" s="0">
        <f>PROPER(A798)</f>
        <v/>
      </c>
    </row>
    <row r="799">
      <c r="A799" s="0" t="inlineStr">
        <is>
          <t>Cologne Refreshing Shower Gel 500ml</t>
        </is>
      </c>
      <c r="B799" s="0">
        <f>PROPER(A799)</f>
        <v/>
      </c>
    </row>
    <row r="800">
      <c r="A800" s="0" t="inlineStr">
        <is>
          <t>Nuo Ying body lotion</t>
        </is>
      </c>
      <c r="B800" s="0">
        <f>PROPER(A800)</f>
        <v/>
      </c>
    </row>
    <row r="801">
      <c r="A801" s="0" t="inlineStr">
        <is>
          <t>Ginseng Shower Gel 450ml</t>
        </is>
      </c>
      <c r="B801" s="0">
        <f>PROPER(A801)</f>
        <v/>
      </c>
    </row>
    <row r="802">
      <c r="A802" s="0" t="inlineStr">
        <is>
          <t>Women's Care Mousse 30ml</t>
        </is>
      </c>
      <c r="B802" s="0">
        <f>PROPER(A802)</f>
        <v/>
      </c>
    </row>
    <row r="803">
      <c r="A803" s="0" t="inlineStr">
        <is>
          <t>Men's Care Gel 20g</t>
        </is>
      </c>
      <c r="B803" s="0">
        <f>PROPER(A803)</f>
        <v/>
      </c>
    </row>
    <row r="804">
      <c r="A804" s="0" t="inlineStr">
        <is>
          <t>Breast Care Lotion 50ml</t>
        </is>
      </c>
      <c r="B804" s="0">
        <f>PROPER(A804)</f>
        <v/>
      </c>
    </row>
    <row r="805">
      <c r="A805" s="0" t="inlineStr">
        <is>
          <t>Christmas Bath Ball Set</t>
        </is>
      </c>
      <c r="B805" s="0">
        <f>PROPER(A805)</f>
        <v/>
      </c>
    </row>
    <row r="806">
      <c r="A806" s="0" t="inlineStr">
        <is>
          <t>Christmas Bath Ball Set</t>
        </is>
      </c>
      <c r="B806" s="0">
        <f>PROPER(A806)</f>
        <v/>
      </c>
    </row>
    <row r="807">
      <c r="A807" s="0" t="inlineStr">
        <is>
          <t>Christmas Advent Calendar Makeup Gift Box 50Ml</t>
        </is>
      </c>
      <c r="B807" s="0">
        <f>PROPER(A807)</f>
        <v/>
      </c>
    </row>
    <row r="808">
      <c r="A808" s="0" t="inlineStr">
        <is>
          <t>Set of 177 color eyeshadow palette, blush, lip gloss and contouring set with brushes for beginners makeup set</t>
        </is>
      </c>
      <c r="B808" s="0">
        <f>PROPER(A808)</f>
        <v/>
      </c>
    </row>
    <row r="809">
      <c r="A809" s="0" t="inlineStr">
        <is>
          <t>Makeup 20-piece Beginner Makeup Tool Set WOW003</t>
        </is>
      </c>
      <c r="B809" s="0">
        <f>PROPER(A809)</f>
        <v/>
      </c>
    </row>
    <row r="810">
      <c r="A810" s="0" t="inlineStr">
        <is>
          <t>popfeel face makeup set, lip gloss has gorgeous color and smooth texture</t>
        </is>
      </c>
      <c r="B810" s="0">
        <f>PROPER(A810)</f>
        <v/>
      </c>
    </row>
    <row r="811">
      <c r="A811" s="0" t="inlineStr">
        <is>
          <t>Makeup set complete beginner cosmetics set 24pcs orange</t>
        </is>
      </c>
      <c r="B811" s="0">
        <f>PROPER(A811)</f>
        <v/>
      </c>
    </row>
    <row r="812">
      <c r="A812" s="0" t="inlineStr">
        <is>
          <t>Makeup set complete beginner cosmetics set 24pcs blue</t>
        </is>
      </c>
      <c r="B812" s="0">
        <f>PROPER(A812)</f>
        <v/>
      </c>
    </row>
    <row r="813">
      <c r="A813" s="0" t="inlineStr">
        <is>
          <t>Makeup set complete beginner cosmetics set 24pcs green</t>
        </is>
      </c>
      <c r="B813" s="0">
        <f>PROPER(A813)</f>
        <v/>
      </c>
    </row>
    <row r="814">
      <c r="A814" s="0" t="inlineStr">
        <is>
          <t>Makeup box beauty skin care products 20ml</t>
        </is>
      </c>
      <c r="B814" s="0">
        <f>PROPER(A814)</f>
        <v/>
      </c>
    </row>
    <row r="815">
      <c r="A815" s="0" t="inlineStr">
        <is>
          <t>Christmas lipstick set mini lipstick long-lasting waterproof non-fading non-stick cup matte velvet 1gx9pcs</t>
        </is>
      </c>
      <c r="B815" s="0">
        <f>PROPER(A815)</f>
        <v/>
      </c>
    </row>
    <row r="816">
      <c r="A816" s="0" t="inlineStr">
        <is>
          <t>Christmas Countdown Box Cream Products 50g</t>
        </is>
      </c>
      <c r="B816" s="0">
        <f>PROPER(A816)</f>
        <v/>
      </c>
    </row>
    <row r="817">
      <c r="A817" s="0" t="inlineStr">
        <is>
          <t>Snail skin care five-piece set</t>
        </is>
      </c>
      <c r="B817" s="0">
        <f>PROPER(A817)</f>
        <v/>
      </c>
    </row>
    <row r="818">
      <c r="A818" s="0" t="inlineStr">
        <is>
          <t>Makeup Gift Box 50ml</t>
        </is>
      </c>
      <c r="B818" s="0">
        <f>PROPER(A818)</f>
        <v/>
      </c>
    </row>
    <row r="819">
      <c r="A819" s="0" t="inlineStr">
        <is>
          <t>Makeup Gift Box 50Ml</t>
        </is>
      </c>
      <c r="B819" s="0">
        <f>PROPER(A819)</f>
        <v/>
      </c>
    </row>
    <row r="820">
      <c r="A820" s="0" t="inlineStr">
        <is>
          <t>59 Color Eyeshadow Palette Plastic Box Set Gift Set</t>
        </is>
      </c>
      <c r="B820" s="0">
        <f>PROPER(A820)</f>
        <v/>
      </c>
    </row>
    <row r="821">
      <c r="A821" s="0" t="inlineStr">
        <is>
          <t>Heart to Heart Beauty 8-piece set 60g 2ml</t>
        </is>
      </c>
      <c r="B821" s="0">
        <f>PROPER(A821)</f>
        <v/>
      </c>
    </row>
    <row r="822">
      <c r="A822" s="0" t="inlineStr">
        <is>
          <t>Christmas Snowman Christmas Tree Snowflake Nail Art Wear</t>
        </is>
      </c>
      <c r="B822" s="0">
        <f>PROPER(A822)</f>
        <v/>
      </c>
    </row>
    <row r="823">
      <c r="A823" s="0" t="inlineStr">
        <is>
          <t>Christmas Snowman Christmas Tree Snowflake Nail Art Wear</t>
        </is>
      </c>
      <c r="B823" s="0">
        <f>PROPER(A823)</f>
        <v/>
      </c>
    </row>
    <row r="824">
      <c r="A824" s="0" t="inlineStr">
        <is>
          <t>Christmas glitter snowflake nail art wearable nail</t>
        </is>
      </c>
      <c r="B824" s="0">
        <f>PROPER(A824)</f>
        <v/>
      </c>
    </row>
    <row r="825">
      <c r="A825" s="0" t="inlineStr">
        <is>
          <t>Christmas glitter colorful twill wear armor</t>
        </is>
      </c>
      <c r="B825" s="0">
        <f>PROPER(A825)</f>
        <v/>
      </c>
    </row>
    <row r="826">
      <c r="A826" s="0" t="inlineStr">
        <is>
          <t>Christmas Christmas Garden Glitter Wear Nail Art</t>
        </is>
      </c>
      <c r="B826" s="0">
        <f>PROPER(A826)</f>
        <v/>
      </c>
    </row>
    <row r="827">
      <c r="A827" s="0" t="inlineStr">
        <is>
          <t>Christmas milky white snowflake wearable nails</t>
        </is>
      </c>
      <c r="B827" s="0">
        <f>PROPER(A827)</f>
        <v/>
      </c>
    </row>
    <row r="828">
      <c r="A828" s="0" t="inlineStr">
        <is>
          <t>Christmas milky white snowflake wearable nails</t>
        </is>
      </c>
      <c r="B828" s="0">
        <f>PROPER(A828)</f>
        <v/>
      </c>
    </row>
    <row r="829">
      <c r="A829" s="0" t="inlineStr">
        <is>
          <t>Wearing artificial nails colored French nail tips medium long 24 pieces</t>
        </is>
      </c>
      <c r="B829" s="0">
        <f>PROPER(A829)</f>
        <v/>
      </c>
    </row>
    <row r="830">
      <c r="A830" s="0" t="inlineStr">
        <is>
          <t>Wearing artificial nails colored French nail tips medium long 24 pieces</t>
        </is>
      </c>
      <c r="B830" s="0">
        <f>PROPER(A830)</f>
        <v/>
      </c>
    </row>
    <row r="831">
      <c r="A831" s="0" t="inlineStr">
        <is>
          <t>Wearing artificial nails colored French nail tips medium long 24 pieces</t>
        </is>
      </c>
      <c r="B831" s="0">
        <f>PROPER(A831)</f>
        <v/>
      </c>
    </row>
    <row r="832">
      <c r="A832" s="0" t="inlineStr">
        <is>
          <t>Wearing artificial nails colored French nail tips medium long 24 pieces</t>
        </is>
      </c>
      <c r="B832" s="0">
        <f>PROPER(A832)</f>
        <v/>
      </c>
    </row>
    <row r="833">
      <c r="A833" s="0" t="inlineStr">
        <is>
          <t>Christmas nail art 24 pieces</t>
        </is>
      </c>
      <c r="B833" s="0">
        <f>PROPER(A833)</f>
        <v/>
      </c>
    </row>
    <row r="834">
      <c r="A834" s="0" t="inlineStr">
        <is>
          <t>10 in 1 nail extension snake pattern nail mold 120pcs</t>
        </is>
      </c>
      <c r="B834" s="0">
        <f>PROPER(A834)</f>
        <v/>
      </c>
    </row>
    <row r="835">
      <c r="A835" s="0" t="inlineStr">
        <is>
          <t>24 pieces of water ripple color matching nail tips</t>
        </is>
      </c>
      <c r="B835" s="0">
        <f>PROPER(A835)</f>
        <v/>
      </c>
    </row>
    <row r="836">
      <c r="A836" s="0" t="inlineStr">
        <is>
          <t>Nail Art Advent Calendar</t>
        </is>
      </c>
      <c r="B836" s="0">
        <f>PROPER(A836)</f>
        <v/>
      </c>
    </row>
    <row r="837">
      <c r="A837" s="0" t="inlineStr">
        <is>
          <t>Wearable nail plate with gold stamping 3D</t>
        </is>
      </c>
      <c r="B837" s="0">
        <f>PROPER(A837)</f>
        <v/>
      </c>
    </row>
    <row r="838">
      <c r="A838" s="0" t="inlineStr">
        <is>
          <t>Wearable 3D gilded high-end nail art</t>
        </is>
      </c>
      <c r="B838" s="0">
        <f>PROPER(A838)</f>
        <v/>
      </c>
    </row>
    <row r="839">
      <c r="A839" s="0" t="inlineStr">
        <is>
          <t>Wearing Christmas hat high-end manicure</t>
        </is>
      </c>
      <c r="B839" s="0">
        <f>PROPER(A839)</f>
        <v/>
      </c>
    </row>
    <row r="840">
      <c r="A840" s="0" t="inlineStr">
        <is>
          <t>Wear French white manicure</t>
        </is>
      </c>
      <c r="B840" s="0">
        <f>PROPER(A840)</f>
        <v/>
      </c>
    </row>
    <row r="841">
      <c r="A841" s="0" t="inlineStr">
        <is>
          <t>24 pieces of water ripple color matching nail tips</t>
        </is>
      </c>
      <c r="B841" s="0">
        <f>PROPER(A841)</f>
        <v/>
      </c>
    </row>
    <row r="842">
      <c r="A842" s="0" t="inlineStr">
        <is>
          <t>Wearable 3D blush gradient nail art</t>
        </is>
      </c>
      <c r="B842" s="0">
        <f>PROPER(A842)</f>
        <v/>
      </c>
    </row>
    <row r="843">
      <c r="A843" s="0" t="inlineStr">
        <is>
          <t>Strawberry bow French false nails detachable nail tips 24 pieces</t>
        </is>
      </c>
      <c r="B843" s="0">
        <f>PROPER(A843)</f>
        <v/>
      </c>
    </row>
    <row r="844">
      <c r="A844" s="0" t="inlineStr">
        <is>
          <t>Short square nails Christmas glitter dark green wear nails 24 pieces</t>
        </is>
      </c>
      <c r="B844" s="0">
        <f>PROPER(A844)</f>
        <v/>
      </c>
    </row>
    <row r="845">
      <c r="A845" s="0" t="inlineStr">
        <is>
          <t>Short square nails Christmas cute snowman wear nails 24 pieces</t>
        </is>
      </c>
      <c r="B845" s="0">
        <f>PROPER(A845)</f>
        <v/>
      </c>
    </row>
    <row r="846">
      <c r="A846" s="0" t="inlineStr">
        <is>
          <t>Christmas tree snowflake dark green wearable nail 24 pieces</t>
        </is>
      </c>
      <c r="B846" s="0">
        <f>PROPER(A846)</f>
        <v/>
      </c>
    </row>
    <row r="847">
      <c r="A847" s="0" t="inlineStr">
        <is>
          <t>Christmas tree snowflake large square nail wear 24 pieces</t>
        </is>
      </c>
      <c r="B847" s="0">
        <f>PROPER(A847)</f>
        <v/>
      </c>
    </row>
    <row r="848">
      <c r="A848" s="0" t="inlineStr">
        <is>
          <t>Christmas tree snowflake glitter irregular stripes wearable nail 24 pieces</t>
        </is>
      </c>
      <c r="B848" s="0">
        <f>PROPER(A848)</f>
        <v/>
      </c>
    </row>
    <row r="849">
      <c r="A849" s="0" t="inlineStr">
        <is>
          <t>Rose Heart Valentine's Day Wear Nail Art 24 Pieces</t>
        </is>
      </c>
      <c r="B849" s="0">
        <f>PROPER(A849)</f>
        <v/>
      </c>
    </row>
    <row r="850">
      <c r="A850" s="0" t="inlineStr">
        <is>
          <t>Nail Art Wearing Nail + Jelly Glue</t>
        </is>
      </c>
      <c r="B850" s="0">
        <f>PROPER(A850)</f>
        <v/>
      </c>
    </row>
    <row r="851">
      <c r="A851" s="0" t="inlineStr">
        <is>
          <t>Christmas red and white gradient glitter stripe wearable nails 24 pieces</t>
        </is>
      </c>
      <c r="B851" s="0">
        <f>PROPER(A851)</f>
        <v/>
      </c>
    </row>
    <row r="852">
      <c r="A852" s="0" t="inlineStr">
        <is>
          <t>Christmas shiny oval red French snowflake wearable nails 24 pieces</t>
        </is>
      </c>
      <c r="B852" s="0">
        <f>PROPER(A852)</f>
        <v/>
      </c>
    </row>
    <row r="853">
      <c r="A853" s="0" t="inlineStr">
        <is>
          <t>288PCS French seamless wearable and removable nail art</t>
        </is>
      </c>
      <c r="B853" s="0">
        <f>PROPER(A853)</f>
        <v/>
      </c>
    </row>
    <row r="854">
      <c r="A854" s="0" t="inlineStr">
        <is>
          <t>Blue French three-dimensional five-petal flower nail art stickers</t>
        </is>
      </c>
      <c r="B854" s="0">
        <f>PROPER(A854)</f>
        <v/>
      </c>
    </row>
    <row r="855">
      <c r="A855" s="0" t="inlineStr">
        <is>
          <t>Rose Heart Valentine's Day Wear Nail Art 24 Pieces</t>
        </is>
      </c>
      <c r="B855" s="0">
        <f>PROPER(A855)</f>
        <v/>
      </c>
    </row>
    <row r="856">
      <c r="A856" s="0" t="inlineStr">
        <is>
          <t>High-end sense of wear nails simple French style white edge nail art false nails 30 pieces</t>
        </is>
      </c>
      <c r="B856" s="0">
        <f>PROPER(A856)</f>
        <v/>
      </c>
    </row>
    <row r="857">
      <c r="A857" s="0" t="inlineStr">
        <is>
          <t>Cat's eye removable high-grade nail tips fake nail patches (24 nail tips)</t>
        </is>
      </c>
      <c r="B857" s="0">
        <f>PROPER(A857)</f>
        <v/>
      </c>
    </row>
    <row r="858">
      <c r="A858" s="0" t="inlineStr">
        <is>
          <t>Cat eye pink purple short round wearable false nails (24 pieces)</t>
        </is>
      </c>
      <c r="B858" s="0">
        <f>PROPER(A858)</f>
        <v/>
      </c>
    </row>
    <row r="859">
      <c r="A859" s="0" t="inlineStr">
        <is>
          <t>Cat eye manicure with fake nails (24 pieces)</t>
        </is>
      </c>
      <c r="B859" s="0">
        <f>PROPER(A859)</f>
        <v/>
      </c>
    </row>
    <row r="860">
      <c r="A860" s="0" t="inlineStr">
        <is>
          <t>Cat eye manicure with fake nails (24 pieces)</t>
        </is>
      </c>
      <c r="B860" s="0">
        <f>PROPER(A860)</f>
        <v/>
      </c>
    </row>
    <row r="861">
      <c r="A861" s="0" t="inlineStr">
        <is>
          <t>Christmas tree wear nails cherry red false nails nail pieces finished short manicure</t>
        </is>
      </c>
      <c r="B861" s="0">
        <f>PROPER(A861)</f>
        <v/>
      </c>
    </row>
    <row r="862">
      <c r="A862" s="0" t="inlineStr">
        <is>
          <t>Christmas shiny bow ribbon snowflake wear nail 24 pieces</t>
        </is>
      </c>
      <c r="B862" s="0">
        <f>PROPER(A862)</f>
        <v/>
      </c>
    </row>
    <row r="863">
      <c r="A863" s="0" t="inlineStr">
        <is>
          <t>Christmas shiny gold glitter white snowflake wearable nails 24 pieces</t>
        </is>
      </c>
      <c r="B863" s="0">
        <f>PROPER(A863)</f>
        <v/>
      </c>
    </row>
    <row r="864">
      <c r="A864" s="0" t="inlineStr">
        <is>
          <t>Dark Flower Wearable Nail Art 24 Pieces</t>
        </is>
      </c>
      <c r="B864" s="0">
        <f>PROPER(A864)</f>
        <v/>
      </c>
    </row>
    <row r="865">
      <c r="A865" s="0" t="inlineStr">
        <is>
          <t>Colorful fireworks pink wearable nail pieces (24 pieces)</t>
        </is>
      </c>
      <c r="B865" s="0">
        <f>PROPER(A865)</f>
        <v/>
      </c>
    </row>
    <row r="866">
      <c r="A866" s="0" t="inlineStr">
        <is>
          <t>Cute cartoon wearable nails (24 pieces)</t>
        </is>
      </c>
      <c r="B866" s="0">
        <f>PROPER(A866)</f>
        <v/>
      </c>
    </row>
    <row r="867">
      <c r="A867" s="0" t="inlineStr">
        <is>
          <t>French style diamond nail art, gradual whitening, wearable nails (24 pieces)</t>
        </is>
      </c>
      <c r="B867" s="0">
        <f>PROPER(A867)</f>
        <v/>
      </c>
    </row>
    <row r="868">
      <c r="A868" s="0" t="inlineStr">
        <is>
          <t>Ultra-thin seamless European and American style false nails</t>
        </is>
      </c>
      <c r="B868" s="0">
        <f>PROPER(A868)</f>
        <v/>
      </c>
    </row>
    <row r="869">
      <c r="A869" s="0" t="inlineStr">
        <is>
          <t>Medium rectangular black French edge three-dimensional butterfly European and American style false nails wear nails</t>
        </is>
      </c>
      <c r="B869" s="0">
        <f>PROPER(A869)</f>
        <v/>
      </c>
    </row>
    <row r="870">
      <c r="A870" s="0" t="inlineStr">
        <is>
          <t>Long purple wear-on nails lollipop 24 pieces star nail art patches European and American style false nails wear-on nails</t>
        </is>
      </c>
      <c r="B870" s="0">
        <f>PROPER(A870)</f>
        <v/>
      </c>
    </row>
    <row r="871">
      <c r="A871" s="0" t="inlineStr">
        <is>
          <t>Blue gradient European and American style false nails wear nails</t>
        </is>
      </c>
      <c r="B871" s="0">
        <f>PROPER(A871)</f>
        <v/>
      </c>
    </row>
    <row r="872">
      <c r="A872" s="0" t="inlineStr">
        <is>
          <t>Butterfly flower wearable nails European and American style false nails wearable nails</t>
        </is>
      </c>
      <c r="B872" s="0">
        <f>PROPER(A872)</f>
        <v/>
      </c>
    </row>
    <row r="873">
      <c r="A873" s="0" t="inlineStr">
        <is>
          <t>Red glitter Christmas nail art wearable nail silver powder white red contrast wave nail piece wholesale wearable nail autumn and winter</t>
        </is>
      </c>
      <c r="B873" s="0">
        <f>PROPER(A873)</f>
        <v/>
      </c>
    </row>
    <row r="874">
      <c r="A874" s="0" t="inlineStr">
        <is>
          <t>French pink and white gradient manicure (24 pieces)</t>
        </is>
      </c>
      <c r="B874" s="0">
        <f>PROPER(A874)</f>
        <v/>
      </c>
    </row>
    <row r="875">
      <c r="A875" s="0" t="inlineStr">
        <is>
          <t>French nail tips short, medium and long wearable (24 nail tips)</t>
        </is>
      </c>
      <c r="B875" s="0">
        <f>PROPER(A875)</f>
        <v/>
      </c>
    </row>
    <row r="876">
      <c r="A876" s="0" t="inlineStr">
        <is>
          <t>Christmas shiny red and white glitter striped wearable nails 24 pieces</t>
        </is>
      </c>
      <c r="B876" s="0">
        <f>PROPER(A876)</f>
        <v/>
      </c>
    </row>
    <row r="877">
      <c r="A877" s="0" t="inlineStr">
        <is>
          <t>Christmas shiny red and white glitter striped wearable nails 24 pieces</t>
        </is>
      </c>
      <c r="B877" s="0">
        <f>PROPER(A877)</f>
        <v/>
      </c>
    </row>
    <row r="878">
      <c r="A878" s="0" t="inlineStr">
        <is>
          <t>Christmas shiny colorful Christmas tree dark green wearable nails 24 pieces</t>
        </is>
      </c>
      <c r="B878" s="0">
        <f>PROPER(A878)</f>
        <v/>
      </c>
    </row>
    <row r="879">
      <c r="A879" s="0" t="inlineStr">
        <is>
          <t>Dark Flower Wearable Nail Art 24 Pieces</t>
        </is>
      </c>
      <c r="B879" s="0">
        <f>PROPER(A879)</f>
        <v/>
      </c>
    </row>
    <row r="880">
      <c r="A880" s="0" t="inlineStr">
        <is>
          <t>Dark Flower Wearable Nail Art 24 Pieces</t>
        </is>
      </c>
      <c r="B880" s="0">
        <f>PROPER(A880)</f>
        <v/>
      </c>
    </row>
    <row r="881">
      <c r="A881" s="0" t="inlineStr">
        <is>
          <t>Valentine's Day contrasting wine red heart wearable nails 24 pieces</t>
        </is>
      </c>
      <c r="B881" s="0">
        <f>PROPER(A881)</f>
        <v/>
      </c>
    </row>
    <row r="882">
      <c r="A882" s="0" t="inlineStr">
        <is>
          <t>Valentine's Day gradient red love heart wear nail 24 pieces</t>
        </is>
      </c>
      <c r="B882" s="0">
        <f>PROPER(A882)</f>
        <v/>
      </c>
    </row>
    <row r="883">
      <c r="A883" s="0" t="inlineStr">
        <is>
          <t>Christmas nail art 24 pieces</t>
        </is>
      </c>
      <c r="B883" s="0">
        <f>PROPER(A883)</f>
        <v/>
      </c>
    </row>
    <row r="884">
      <c r="A884" s="0" t="inlineStr">
        <is>
          <t>Wearable Nail Art Blue Nail Patches</t>
        </is>
      </c>
      <c r="B884" s="0">
        <f>PROPER(A884)</f>
        <v/>
      </c>
    </row>
    <row r="885">
      <c r="A885" s="0" t="inlineStr">
        <is>
          <t>A set of 100 soft clay fruit strips</t>
        </is>
      </c>
      <c r="B885" s="0">
        <f>PROPER(A885)</f>
        <v/>
      </c>
    </row>
    <row r="886">
      <c r="A886" s="0" t="inlineStr">
        <is>
          <t>Sevich plant beard wash black cover white hair natural black beard moisturizing black lotion</t>
        </is>
      </c>
      <c r="B886" s="0">
        <f>PROPER(A886)</f>
        <v/>
      </c>
    </row>
    <row r="887">
      <c r="A887" s="0" t="inlineStr">
        <is>
          <t>Christmas Bracelet Bracelet Christmas Tree Gift Cute Bracelet Santa Claus Holiday New Jewelry</t>
        </is>
      </c>
      <c r="B887" s="0">
        <f>PROPER(A887)</f>
        <v/>
      </c>
    </row>
    <row r="888">
      <c r="A888" s="0" t="inlineStr">
        <is>
          <t>Christmas tree earrings new pine earrings women's simple and versatile oil drop earrings fashionable Korean version small red</t>
        </is>
      </c>
      <c r="B888" s="0">
        <f>PROPER(A888)</f>
        <v/>
      </c>
    </row>
    <row r="889">
      <c r="A889" s="0" t="inlineStr">
        <is>
          <t>Christmas decoration pendant earrings decoration</t>
        </is>
      </c>
      <c r="B889" s="0">
        <f>PROPER(A889)</f>
        <v/>
      </c>
    </row>
    <row r="890">
      <c r="A890" s="0" t="inlineStr">
        <is>
          <t>Christmas decoration pendant earrings decoration</t>
        </is>
      </c>
      <c r="B890" s="0">
        <f>PROPER(A890)</f>
        <v/>
      </c>
    </row>
    <row r="891">
      <c r="A891" s="0" t="inlineStr">
        <is>
          <t>Christmas decoration pendant earrings decoration</t>
        </is>
      </c>
      <c r="B891" s="0">
        <f>PROPER(A891)</f>
        <v/>
      </c>
    </row>
    <row r="892">
      <c r="A892" s="0" t="inlineStr">
        <is>
          <t>Christmas decoration pendant earrings decoration</t>
        </is>
      </c>
      <c r="B892" s="0">
        <f>PROPER(A892)</f>
        <v/>
      </c>
    </row>
    <row r="893">
      <c r="A893" s="0" t="inlineStr">
        <is>
          <t>Christmas decoration pendant earrings decoration</t>
        </is>
      </c>
      <c r="B893" s="0">
        <f>PROPER(A893)</f>
        <v/>
      </c>
    </row>
    <row r="894">
      <c r="A894" s="0" t="inlineStr">
        <is>
          <t>Snowman Snowflake Earrings, Christmas Accessories</t>
        </is>
      </c>
      <c r="B894" s="0">
        <f>PROPER(A894)</f>
        <v/>
      </c>
    </row>
    <row r="895">
      <c r="A895" s="0" t="inlineStr">
        <is>
          <t>Love heart earrings, versatile earrings, pink temperament, versatile earrings, suitable for sports</t>
        </is>
      </c>
      <c r="B895" s="0">
        <f>PROPER(A895)</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B1" sqref="B1"/>
    </sheetView>
  </sheetViews>
  <sheetFormatPr baseColWidth="8" defaultColWidth="9" defaultRowHeight="13.5"/>
  <cols>
    <col width="99.375" customWidth="1" style="1" min="2" max="2"/>
  </cols>
  <sheetData>
    <row r="1">
      <c r="A1" s="0" t="inlineStr">
        <is>
          <t>Complex Salt Free hair mask,POUR TOUS LES TYPES DE CHEVEUX,Herbal extract formula</t>
        </is>
      </c>
      <c r="B1" s="0">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7"/>
  <sheetViews>
    <sheetView tabSelected="1" workbookViewId="0">
      <selection activeCell="A10" sqref="A10"/>
    </sheetView>
  </sheetViews>
  <sheetFormatPr baseColWidth="8" defaultColWidth="9" defaultRowHeight="13.5"/>
  <sheetData>
    <row r="1">
      <c r="A1" s="0" t="n">
        <v>5</v>
      </c>
      <c r="B1" s="0" t="n">
        <v>6</v>
      </c>
      <c r="C1" s="0" t="n">
        <v>7</v>
      </c>
      <c r="D1" s="0" t="n">
        <v>8</v>
      </c>
    </row>
    <row r="2">
      <c r="A2" s="0" t="inlineStr">
        <is>
          <t>Raw Batana Oil Hair Treatment - Nourish and Revitalize for Smooth, Tangle-Free Hair - Easy Application for Intensive Hydration and Growth</t>
        </is>
      </c>
      <c r="B2" s="0" t="inlineStr">
        <is>
          <t>Calming Shampoo | Calms &amp; Hydrates Dry or Irritated Scalp | Paraben &amp; Silicone Free | For Sensitivity Control | Vegan &amp; Cruelty Free | Salon Shampoo</t>
        </is>
      </c>
      <c r="C2" s="0" t="inlineStr">
        <is>
          <t>Magical Hair Mask Smooth Forces, Deep Conditioning Hair Mask for Hair, Hair Mask for Women, Nourishing Magical Treatment Hair Mask for Dry Damaged Hair</t>
        </is>
      </c>
      <c r="D2" s="0" t="inlineStr">
        <is>
          <t>Rice Water Hair Growth Serum - Infused with Rosemary, Biotin, Caffeine, Non-Greasy Formula for Hair Loss, Damaged &amp; Dry Hair, Thicker, Longer, Fuller Hair</t>
        </is>
      </c>
    </row>
    <row r="3">
      <c r="A3" s="0" t="inlineStr">
        <is>
          <t>Naturally Nourish Your Hair: Our Batana Oil is specially formulated to naturally nourish your hair, providing it with essential vitamins and nutrients for improved health and growth. Say goodbye to dry, dull hair and hello to vibrant, nourished locks</t>
        </is>
      </c>
      <c r="B3" s="0" t="inlineStr">
        <is>
          <t>Ideal for oily hair and scalp: This clarifying shampoo and conditioner help bust through residue and build up. Gentle, non-medicated, non-drying formula for all hair types</t>
        </is>
      </c>
      <c r="C3" s="0" t="inlineStr">
        <is>
          <t>【Deep Conditioning Hair Mask】It for Hair lightweight yet effective, hair mask suits all hair types, ensuring everyone enjoys a safe, and effortless hair care experience.</t>
        </is>
      </c>
      <c r="D3" s="0" t="inlineStr">
        <is>
          <t>Promote Hair Growth: Our Rice Water Spray, enriched with biotin, rosemary oil, caffeine, and castor oil, encourages hair growth from the roots, revitalizes dry and damaged hair, mends split ends, safeguards against breakage, and nurtures stronger, fuller hair. It's especially beneficial for hair growth for women, which is among the great hair loss solutions for women.</t>
        </is>
      </c>
    </row>
    <row r="4">
      <c r="A4" s="0" t="inlineStr">
        <is>
          <t>Smooth and Tangle-Free Hair: Tired of dealing with pesky tangles and knots? Our Raw Batana Oil helps to smooth your hair, making it easier to comb through and leaving it tangle-free. Experience silky smooth hair that's easy to manage and style.</t>
        </is>
      </c>
      <c r="B4" s="0" t="inlineStr">
        <is>
          <t>This blend acts as a natural exfoliant and adds shine to hair</t>
        </is>
      </c>
      <c r="C4" s="0" t="inlineStr">
        <is>
          <t>【Nourishing Hair】Just apply this hair mask on damp hair, create silky smooth hair in minutes.</t>
        </is>
      </c>
      <c r="D4" s="0" t="inlineStr">
        <is>
          <t>Minimizes Hair Loss and Thinning: Rice Water for Hair Growth Serum Women stands out as an excellent solution for anti hair loss. Also infused with castor oil for hair growth, it efficiently lessens hair loss and thinning by nourishing hair roots and revitalizing hair follicles. It is a hair thickening products for women and men.</t>
        </is>
      </c>
    </row>
    <row r="5">
      <c r="A5" s="0" t="inlineStr">
        <is>
          <t>Intensive Hydration: Give your hair the hydration it craves with our Raw Batana Oil. This intensive hydration treatment deeply penetrates each strand, providing optimal moisture and helping to restore and revive dry, damaged hair. Say hello to healthy, hydrated hair that shines with vitality.</t>
        </is>
      </c>
      <c r="B5" s="0" t="inlineStr">
        <is>
          <t>Gentle, Non Medicated Shampoo and Conditioner: Free from parabens, phthalates, sulfated surfactants, SLS and SLES</t>
        </is>
      </c>
      <c r="C5" s="0" t="inlineStr">
        <is>
          <t>【Repair Damaged Hair】Experience visible repair in just 5 seconds, as our mask targets frizz, bringing back your hair's natural smoothness.</t>
        </is>
      </c>
      <c r="D5" s="0" t="inlineStr">
        <is>
          <t>Scalp and Hair Nourishment: Our Hair Growth Spray, is also a rosemary water spray for hair growth, featuring rice water, rosemary oil for hair growth, and a blend of nutrients, that deeply penetrates the scalp. It enhances circulation, fights dandruff, and soothes irritated, sensitive skin. Simultaneously, it promotes hair strengthening, lengthening, nourishment, and protection.</t>
        </is>
      </c>
    </row>
    <row r="6">
      <c r="A6" s="0" t="inlineStr">
        <is>
          <t>Creamy Texture for Easy Application: Our Batana Oil comes in a creamy texture that makes it incredibly easy to apply. Simply scoop out a small amount and work it through your hair, focusing on the ends and areas that need extra nourishment. The creamy formula spreads evenly, ensuring every strand gets the care it deserves.</t>
        </is>
      </c>
      <c r="B6" s="0" t="inlineStr">
        <is>
          <t>Helps Maintain Scalp's Natural Barrier: This nourishing pH balanced shampoo and conditioner help maintain scalp's natural barrier with regular use</t>
        </is>
      </c>
      <c r="C6" s="0" t="inlineStr">
        <is>
          <t>【Easy To Use】Just 2-4 treatments per week, it can restore shine of hair.</t>
        </is>
      </c>
      <c r="D6" s="0" t="inlineStr">
        <is>
          <t>Suitable for All Hair Types: Our Hair Serum for Hair Growth, an ideal and healthy solution for hair loss, is designed for use by both men and women. This hair growth oil is compatible with all hair types, including normal, thinning, color-treated, and curly hair.</t>
        </is>
      </c>
    </row>
    <row r="7">
      <c r="A7" s="0" t="inlineStr">
        <is>
          <t>Suitable for All Hair Types: Whether you have straight, wavy, curly, or coily hair, our Raw Batana Oil is suitable for all hair types. Its versatile formula works to nourish and hydrate hair, regardless of texture or thickness. Experience the benefits of naturally nourished, smooth, and tangle-free hair, no matter your hair type.</t>
        </is>
      </c>
      <c r="C7" s="0" t="inlineStr">
        <is>
          <t>【Suitable for All Hair】This hair repair treatment for all hair types. It repairs any type of hair damage while deeply nourishing.</t>
        </is>
      </c>
      <c r="D7" s="0" t="inlineStr">
        <is>
          <t>Natural Ingredients: Our biotin hair growth serum has developed its Rice Water Spray for Hair Growth with natural ingredients to create a potent, full-strength hair growth treatment. Rice Water, enriched with a multitude of vitamins and minerals, encourages long hair growth, while also enhancing hair strength, smoothness, and shine.</t>
        </is>
      </c>
    </row>
    <row r="8">
      <c r="A8" s="0" t="n">
        <v>5</v>
      </c>
      <c r="B8" s="0" t="n">
        <v>6</v>
      </c>
      <c r="C8" s="0" t="n">
        <v>7</v>
      </c>
      <c r="D8" s="0" t="n">
        <v>8</v>
      </c>
    </row>
    <row r="9">
      <c r="A9" s="0" t="inlineStr">
        <is>
          <t>https://www.amazon.com/dp/B0CHTZD63Q</t>
        </is>
      </c>
      <c r="B9" s="0" t="inlineStr">
        <is>
          <t>https://www.amazon.com/dp/B0DDTHYKSW</t>
        </is>
      </c>
      <c r="C9" s="0" t="inlineStr">
        <is>
          <t>https://www.amazon.com/dp/B0BXCHXFQ7</t>
        </is>
      </c>
      <c r="D9" s="0" t="inlineStr">
        <is>
          <t>https://www.amazon.com/dp/B09DXYNWQT</t>
        </is>
      </c>
    </row>
    <row r="10">
      <c r="A10" s="0" t="inlineStr">
        <is>
          <t>Scrapbook Tape, 4 Pack Double Sided Tape Roller for Crafts, Adhesive Tape Glue Runner Scrapbooking Supplies Journaling School Office for Kids and Adults, 0.3IN x 26FT</t>
        </is>
      </c>
      <c r="B10" s="0" t="inlineStr">
        <is>
          <t>Soundcore C40i by Anker, Open-Ear Earbuds, Clip-On Headphones, Flexible Joint Design, Button Controls, Lightweight Comfort, Stable Fit with Attachable Ear Grips, Expansive Drivers for Clear Sound</t>
        </is>
      </c>
      <c r="C10" s="0" t="inlineStr">
        <is>
          <t>Portable Women Razor for Travel Cute Bear Style Manual Razor with 2 Safety Cartridges + 2 Skin Care Soap Shaver Set</t>
        </is>
      </c>
      <c r="D10" s="0" t="inlineStr">
        <is>
          <t>Women Shaver, Practical Manual Hair Shaver 3‑In‑1 for Bag Purse Travel Other Occasion(Red)</t>
        </is>
      </c>
    </row>
    <row r="11">
      <c r="A11" t="inlineStr">
        <is>
          <t>Sticky &amp; Safe to Use: Our double sided tape for crafts was made of high quality glue, it is sticky but not destructive and will help to save your scrapbook or photos for a long time</t>
        </is>
      </c>
      <c r="B11" s="0" t="inlineStr">
        <is>
          <t>Breathable Comfort: Enjoy matchless comfort with soundcore C40i open-ear earbuds. Designed with a stable but airy clip-on style, they offer ultimate breathability, allowing you to enjoy your favorite music with total freedom.</t>
        </is>
      </c>
      <c r="C11" s="0" t="inlineStr">
        <is>
          <t>Focus on every shaving and skin care experience : Safety Blades with protective net 4+1 Layer blade + 7 Protective net</t>
        </is>
      </c>
      <c r="D11" s="0" t="inlineStr">
        <is>
          <t>Portable women hair shaving knife design is perfect for women to use when travel, compact in size and light in weight.</t>
        </is>
      </c>
    </row>
    <row r="12">
      <c r="A12" t="inlineStr">
        <is>
          <t>Mess-free &amp; Fast: Different from the ordinary double sided tape or liquid tape, Secopad glue tape won't cause any mess and you don't have to wait for the glue to dry. It takes only a few seconds to finish the work</t>
        </is>
      </c>
      <c r="B12" s="0" t="inlineStr">
        <is>
          <t>Snug, Flexible Fit: soundcore C40i clip-on headphones sport 0.5mm memory titanium wires and soft TPU for their flexible joints. They ensure 1,000-bend durability² and an adaptable fit, effortlessly conforming to your ears and staying securely in place throughout the day.</t>
        </is>
      </c>
      <c r="C12" s="0" t="inlineStr">
        <is>
          <t>More safer for shaving : Innovative Moisturizing Hand Made Soap Module Add honey, aloe vera extract and other skin care ingredients Lubricate skin before shaving and clean skin after shaving</t>
        </is>
      </c>
      <c r="D12" s="0" t="inlineStr">
        <is>
          <t>Small, clean and safe, suitable for storing at any bag, purse. Ideal for different occasion to use and easy carrying with you.</t>
        </is>
      </c>
    </row>
    <row r="13">
      <c r="A13" t="inlineStr">
        <is>
          <t>Tape Glue Runner: The compact design and quality material make sure that the glue come out smooth and evenly. 4 Pack two sided tape can be use for home, school and office. It is easy for adults and children to use</t>
        </is>
      </c>
      <c r="B13" t="inlineStr">
        <is>
          <t>AI-Enhanced Call Clarity: Be heard even in noisy environments with soundcore C40i clip-on headphones. Utilizing an advanced AI algorithm and strategically positioned microphones, your phone conversations will come through with precision and sharpness.</t>
        </is>
      </c>
      <c r="D13" s="0" t="inlineStr">
        <is>
          <t>Good using effect and high efficiency for hair removal, special designed for women to use and suitable for different body parts.</t>
        </is>
      </c>
    </row>
    <row r="14">
      <c r="A14" t="inlineStr">
        <is>
          <t>Alternative to traditional adhesive tape: This tape roller is muti-purpose, you can easily use it for scrapbook,photos, crafts and other arts projects</t>
        </is>
      </c>
      <c r="B14" t="inlineStr">
        <is>
          <t>Intuitive Button Controls: Born ready for your active lifestyle, soundcore C40i open-ear earbuds comes equipped with physical buttons for precise, accident-free control—extra handy for on-the-go use.</t>
        </is>
      </c>
      <c r="D14" s="0" t="inlineStr">
        <is>
          <t>Designed with a refillable water sprayer and a pre‑shave moisturizing and 2pcs independent shaving blade to meet your needs.</t>
        </is>
      </c>
    </row>
    <row r="15">
      <c r="A15" t="inlineStr">
        <is>
          <t>Tip: You can clean and re-tape the scrapbooking tape if you make a mistake in a short time</t>
        </is>
      </c>
      <c r="D15" s="0" t="inlineStr">
        <is>
          <t>There are 2 different colors available, you can choose according to your demands, practical accessory.</t>
        </is>
      </c>
    </row>
    <row r="16">
      <c r="A16" t="inlineStr">
        <is>
          <t>Note: Low temperature may affect the stickiness of the tape, try to use in warm indoors</t>
        </is>
      </c>
    </row>
    <row r="17">
      <c r="A17" s="0" t="inlineStr"/>
    </row>
  </sheetData>
  <hyperlinks>
    <hyperlink xmlns:r="http://schemas.openxmlformats.org/officeDocument/2006/relationships" ref="A9" display="https://www.amazon.com/dp/B0CHTZD63Q" r:id="rId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2024-06-07T09:34:00Z</dcterms:created>
  <dcterms:modified xmlns:dcterms="http://purl.org/dc/terms/" xmlns:xsi="http://www.w3.org/2001/XMLSchema-instance" xsi:type="dcterms:W3CDTF">2025-01-17T14:05:07Z</dcterms:modified>
  <cp:lastModifiedBy>Andy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330C192D63DA43E5B94C826A1F35A456_12</vt:lpwstr>
  </property>
  <property name="KSOProductBuildVer" fmtid="{D5CDD505-2E9C-101B-9397-08002B2CF9AE}" pid="3">
    <vt:lpwstr xmlns:vt="http://schemas.openxmlformats.org/officeDocument/2006/docPropsVTypes">2052-12.1.0.19770</vt:lpwstr>
  </property>
</Properties>
</file>