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Google Drive\dissertation\dissertation\"/>
    </mc:Choice>
  </mc:AlternateContent>
  <xr:revisionPtr revIDLastSave="0" documentId="13_ncr:1_{0D7595FA-EF35-4930-BC16-FF413F2FB12B}" xr6:coauthVersionLast="47" xr6:coauthVersionMax="47" xr10:uidLastSave="{00000000-0000-0000-0000-000000000000}"/>
  <bookViews>
    <workbookView xWindow="15160" yWindow="4720" windowWidth="21350" windowHeight="15790" xr2:uid="{177AFA44-C2BD-4927-A101-BD30D3A509F3}"/>
  </bookViews>
  <sheets>
    <sheet name="Question Allocation" sheetId="1" r:id="rId1"/>
    <sheet name="Participant Demog" sheetId="8" r:id="rId2"/>
    <sheet name="NASA TLX" sheetId="2" r:id="rId3"/>
    <sheet name="SUS" sheetId="3" r:id="rId4"/>
    <sheet name="Task Completion Time" sheetId="4" r:id="rId5"/>
    <sheet name="Answers" sheetId="5" r:id="rId6"/>
    <sheet name="Notes on use" sheetId="7" r:id="rId7"/>
    <sheet name="Feedback" sheetId="12" r:id="rId8"/>
  </sheets>
  <definedNames>
    <definedName name="_Hlk77190266" localSheetId="0">'Question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P3" i="4"/>
  <c r="O4" i="4"/>
  <c r="P4" i="4"/>
  <c r="O5" i="4"/>
  <c r="P5" i="4"/>
  <c r="O6" i="4"/>
  <c r="P6" i="4"/>
  <c r="O7" i="4"/>
  <c r="P7" i="4"/>
  <c r="P2" i="4"/>
  <c r="O2" i="4"/>
  <c r="Q42" i="2"/>
  <c r="Q41" i="2"/>
  <c r="Q40" i="2"/>
  <c r="Q39" i="2"/>
  <c r="Q38" i="2"/>
  <c r="Q37" i="2"/>
  <c r="Q35" i="2"/>
  <c r="Q34" i="2"/>
  <c r="Q33" i="2"/>
  <c r="Q32" i="2"/>
  <c r="Q31" i="2"/>
  <c r="Q30" i="2"/>
  <c r="Q28" i="2"/>
  <c r="Q27" i="2"/>
  <c r="Q26" i="2"/>
  <c r="Q25" i="2"/>
  <c r="Q24" i="2"/>
  <c r="Q23" i="2"/>
  <c r="Q21" i="2"/>
  <c r="Q20" i="2"/>
  <c r="Q19" i="2"/>
  <c r="Q18" i="2"/>
  <c r="Q17" i="2"/>
  <c r="Q16" i="2"/>
  <c r="Q14" i="2"/>
  <c r="Q13" i="2"/>
  <c r="Q12" i="2"/>
  <c r="Q11" i="2"/>
  <c r="Q10" i="2"/>
  <c r="Q9" i="2"/>
  <c r="Q3" i="2"/>
  <c r="Q4" i="2"/>
  <c r="Q5" i="2"/>
  <c r="Q6" i="2"/>
  <c r="Q7" i="2"/>
  <c r="Q2" i="2"/>
  <c r="P42" i="2"/>
  <c r="P41" i="2"/>
  <c r="P40" i="2"/>
  <c r="P39" i="2"/>
  <c r="P38" i="2"/>
  <c r="P37" i="2"/>
  <c r="P35" i="2"/>
  <c r="P34" i="2"/>
  <c r="P33" i="2"/>
  <c r="P32" i="2"/>
  <c r="P31" i="2"/>
  <c r="P30" i="2"/>
  <c r="P28" i="2"/>
  <c r="P27" i="2"/>
  <c r="P26" i="2"/>
  <c r="P25" i="2"/>
  <c r="P24" i="2"/>
  <c r="P23" i="2"/>
  <c r="P21" i="2"/>
  <c r="P20" i="2"/>
  <c r="P19" i="2"/>
  <c r="P18" i="2"/>
  <c r="P17" i="2"/>
  <c r="P16" i="2"/>
  <c r="P10" i="2"/>
  <c r="P11" i="2"/>
  <c r="P12" i="2"/>
  <c r="P13" i="2"/>
  <c r="P14" i="2"/>
  <c r="P9" i="2"/>
  <c r="P3" i="2"/>
  <c r="P4" i="2"/>
  <c r="P5" i="2"/>
  <c r="P6" i="2"/>
  <c r="P7" i="2"/>
  <c r="P2" i="2"/>
  <c r="O19" i="2"/>
  <c r="O24" i="2"/>
  <c r="O2" i="2"/>
  <c r="O3" i="2"/>
  <c r="O4" i="2"/>
  <c r="O5" i="2"/>
  <c r="O6" i="2"/>
  <c r="O7" i="2"/>
  <c r="O9" i="2"/>
  <c r="O10" i="2"/>
  <c r="O11" i="2"/>
  <c r="O12" i="2"/>
  <c r="O13" i="2"/>
  <c r="O14" i="2"/>
  <c r="O16" i="2"/>
  <c r="O17" i="2"/>
  <c r="O18" i="2"/>
  <c r="O20" i="2"/>
  <c r="O21" i="2"/>
  <c r="O23" i="2"/>
  <c r="O25" i="2"/>
  <c r="O26" i="2"/>
  <c r="O27" i="2"/>
  <c r="O28" i="2"/>
  <c r="O30" i="2"/>
  <c r="O31" i="2"/>
  <c r="O32" i="2"/>
  <c r="O33" i="2"/>
  <c r="O34" i="2"/>
  <c r="O35" i="2"/>
  <c r="O37" i="2"/>
  <c r="O38" i="2"/>
  <c r="O39" i="2"/>
  <c r="O40" i="2"/>
  <c r="O41" i="2"/>
  <c r="O42" i="2"/>
  <c r="N3" i="4"/>
  <c r="N4" i="4"/>
  <c r="N5" i="4"/>
  <c r="N6" i="4"/>
  <c r="N7" i="4"/>
  <c r="N2" i="4"/>
</calcChain>
</file>

<file path=xl/sharedStrings.xml><?xml version="1.0" encoding="utf-8"?>
<sst xmlns="http://schemas.openxmlformats.org/spreadsheetml/2006/main" count="529" uniqueCount="174">
  <si>
    <t>Base Table</t>
  </si>
  <si>
    <t>Task 1.1</t>
  </si>
  <si>
    <t>Task 2.1</t>
  </si>
  <si>
    <t>Task 3.1</t>
  </si>
  <si>
    <t>Application</t>
  </si>
  <si>
    <t>Task 1.2</t>
  </si>
  <si>
    <t>Task 2.2</t>
  </si>
  <si>
    <t>Task 3.2</t>
  </si>
  <si>
    <t>Mental Demand</t>
  </si>
  <si>
    <t>Temporal Demand</t>
  </si>
  <si>
    <t>Physical Demand</t>
  </si>
  <si>
    <t>Performance</t>
  </si>
  <si>
    <t>Effort</t>
  </si>
  <si>
    <t>Frustration</t>
  </si>
  <si>
    <t>Illinois General Assembly</t>
  </si>
  <si>
    <t>Internet Traffic</t>
  </si>
  <si>
    <t>Slow Rotators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</si>
  <si>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think that I would like to use this system frequently when I need to analyse data.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</si>
  <si>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found the system unnecessarily complex.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</si>
  <si>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thought the system was easy to use.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</si>
  <si>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think that I would need the support of a technical person to be able to use this system.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</si>
  <si>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found the various functions in this system were well integrated.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</si>
  <si>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thought there was too much inconsistency in this system.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</si>
  <si>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would imagine that most people would learn to use this system very quickly.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</si>
  <si>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found the system very cumbersome to use.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</si>
  <si>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I felt very confident using the system.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</si>
  <si>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I needed to learn a lot of things before I could get going with this system.</t>
    </r>
  </si>
  <si>
    <t>Q1</t>
  </si>
  <si>
    <t>Q2</t>
  </si>
  <si>
    <t>S</t>
  </si>
  <si>
    <t>A</t>
  </si>
  <si>
    <t>3.1 = 96,054</t>
  </si>
  <si>
    <t>3.2 = 122,000</t>
  </si>
  <si>
    <t>avg</t>
  </si>
  <si>
    <t>A/D</t>
  </si>
  <si>
    <t>Task 1 Republicans</t>
  </si>
  <si>
    <t>Task 2 Democrats</t>
  </si>
  <si>
    <t>Task 1 Most Common</t>
  </si>
  <si>
    <t>Task 2 Least Common</t>
  </si>
  <si>
    <t>Task 1 Predict 2016</t>
  </si>
  <si>
    <t>Task 2 Predict 2017</t>
  </si>
  <si>
    <t>Q1 - Republicans</t>
  </si>
  <si>
    <t>Q2 - Democrats</t>
  </si>
  <si>
    <t>Q1 - Most common</t>
  </si>
  <si>
    <t>Q2 - Least Common</t>
  </si>
  <si>
    <t>Q1 -2016 predict</t>
  </si>
  <si>
    <t>Q2 - 2017 predict</t>
  </si>
  <si>
    <t>Age</t>
  </si>
  <si>
    <t>Max educatin</t>
  </si>
  <si>
    <t>PhD</t>
  </si>
  <si>
    <t>BSc</t>
  </si>
  <si>
    <t>Gender</t>
  </si>
  <si>
    <t>M</t>
  </si>
  <si>
    <t>F</t>
  </si>
  <si>
    <t>B</t>
  </si>
  <si>
    <t>MSc</t>
  </si>
  <si>
    <t>MD</t>
  </si>
  <si>
    <t>Software developer, data scientist</t>
  </si>
  <si>
    <t>Software developer, data analyst</t>
  </si>
  <si>
    <t>b</t>
  </si>
  <si>
    <t>d</t>
  </si>
  <si>
    <t>D</t>
  </si>
  <si>
    <t>Q1.1 Counted by eye</t>
  </si>
  <si>
    <t>Q1.2 Filtered rows, didn't use visualisers</t>
  </si>
  <si>
    <t>Q2.2 Required column was not visible, didn't notice scroll bars</t>
  </si>
  <si>
    <t>S3.1 Made a rough guesstimate</t>
  </si>
  <si>
    <t>S3.2 Found setting a data type confusing, I had to explain why - modified test script</t>
  </si>
  <si>
    <t>Note - didn’t realise tables in wikipedia could be sorted</t>
  </si>
  <si>
    <t>Q2.1 used a calculator to manually calculate</t>
  </si>
  <si>
    <t>Internet traffic 2017 prediction - explored the different visualisations, hence duration</t>
  </si>
  <si>
    <t>Qualifications / Career</t>
  </si>
  <si>
    <t>Copied and pasted wikipedia tables into excel</t>
  </si>
  <si>
    <t>Resolution of laptop monitor / screen size slowed him down - app was designed for 1920*1080</t>
  </si>
  <si>
    <t>Spent more time explaining NASA TLX / SUS</t>
  </si>
  <si>
    <t>Very positive</t>
  </si>
  <si>
    <t>Wanted to be able to add values into grid so he could see what they looked like in the graph</t>
  </si>
  <si>
    <t>Didn't use visualisations to solve Slow Rotators / Illinois General Assembly, just filtered rows</t>
  </si>
  <si>
    <t>Uses data on a regular basis, grasped the application and it</t>
  </si>
  <si>
    <t>Used a pencil and paper to make Internet traffic 2016 predictions</t>
  </si>
  <si>
    <t>Manually counted rows in Q1 and Q2</t>
  </si>
  <si>
    <t>Programmer / developer data analsyst immediately understood it</t>
  </si>
  <si>
    <t>Confused by internet traffic question, had to have it explained. Not a numbers persons</t>
  </si>
  <si>
    <t>A /D</t>
  </si>
  <si>
    <t>With a clear training manual and an hour of practice this would be easy to use on my own</t>
  </si>
  <si>
    <t>User documentation intimidating, too complicated, written by iT users for IT users</t>
  </si>
  <si>
    <t>Wanted to see history list like an undo list</t>
  </si>
  <si>
    <t>Wants to be able to send discovered information as a URL, send result set as a URL</t>
  </si>
  <si>
    <t>More data types to enhance exploration</t>
  </si>
  <si>
    <t>More visualisations</t>
  </si>
  <si>
    <t>More means of importing data</t>
  </si>
  <si>
    <t>I want a browser plugin to apply it directly to a wikipedia page instead of this system</t>
  </si>
  <si>
    <t>To be able to manually enter information in the grid to manipulate data would be helpful</t>
  </si>
  <si>
    <t>I would like to be able edit information in the grid cells</t>
  </si>
  <si>
    <t>I would like to be able view a table before I load it</t>
  </si>
  <si>
    <t>I want to have pop ups for the tables so I can get a sense of the data</t>
  </si>
  <si>
    <t>I would like to see more data types</t>
  </si>
  <si>
    <t>I want more visualisations and a pivot table like Excel has to be able to view grouped data</t>
  </si>
  <si>
    <t>I would like to use the history like an undo list to rewind</t>
  </si>
  <si>
    <t>I would like to see the history exported into a spreadsheet along side the data when I do an export</t>
  </si>
  <si>
    <t>I would like to be able to add notes to the history, delete items if I go down a dead end.</t>
  </si>
  <si>
    <t>Undo would be nice</t>
  </si>
  <si>
    <t>I would like to see colours or icons in cells to indicate a data type wasn't converted</t>
  </si>
  <si>
    <t>I would like customisable visualisations and the application to remember them</t>
  </si>
  <si>
    <t>If this was a web application I would like a history of URLs visited.</t>
  </si>
  <si>
    <t xml:space="preserve">I would use this application to explore bird watching data </t>
  </si>
  <si>
    <t>I would like to be able to combine data sources from different pages - I visit various sites that offer information over different date ranges, combining them would be helpful</t>
  </si>
  <si>
    <t>I would like to save the graphs</t>
  </si>
  <si>
    <t>I would like to be able to drag and move around points in the graphs</t>
  </si>
  <si>
    <t>A wider variety of visualisations would be helpful</t>
  </si>
  <si>
    <t>More visualisations that I can customise</t>
  </si>
  <si>
    <t>I want more graphs</t>
  </si>
  <si>
    <t>When I export information, I would like to export it as excel and also retain the graphs</t>
  </si>
  <si>
    <t>To have the ability to load more information sources would be very helpful</t>
  </si>
  <si>
    <t>Data validation rules, such as excel, would be helpful to exclude or at least mark cells in some way if they fall outside an expected range for example</t>
  </si>
  <si>
    <t>Not enough visualisations</t>
  </si>
  <si>
    <t>I wanted explanations for the visualisations - what are they for, why should I look at one? These might help me, but I have no insight at to what the box plot is.</t>
  </si>
  <si>
    <t>Manager of software developer</t>
  </si>
  <si>
    <t>I don't dislike this, but I wouldn't really use this as I am extremely familiar with various statistical and analytical software packaes to do my job</t>
  </si>
  <si>
    <t>I found the text in piecharts to be unreadable if the pie chart contained many slices</t>
  </si>
  <si>
    <t>Praise</t>
  </si>
  <si>
    <t>Feedback</t>
  </si>
  <si>
    <t>Sub cat</t>
  </si>
  <si>
    <t>Criticism</t>
  </si>
  <si>
    <t>Text</t>
  </si>
  <si>
    <t>Improvement</t>
  </si>
  <si>
    <t>App</t>
  </si>
  <si>
    <t>Area</t>
  </si>
  <si>
    <t>Visualisations</t>
  </si>
  <si>
    <t>Grid</t>
  </si>
  <si>
    <t>History</t>
  </si>
  <si>
    <t>Data Loading</t>
  </si>
  <si>
    <t>Data importing</t>
  </si>
  <si>
    <t>Data exporting</t>
  </si>
  <si>
    <t>Training Document</t>
  </si>
  <si>
    <t>Specific Feature</t>
  </si>
  <si>
    <t>Exporting</t>
  </si>
  <si>
    <t>Intervention</t>
  </si>
  <si>
    <t xml:space="preserve">Participant 1 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</si>
  <si>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</si>
  <si>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</si>
  <si>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</si>
  <si>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</si>
  <si>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</si>
  <si>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</si>
  <si>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</si>
  <si>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</si>
  <si>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</si>
  <si>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</si>
  <si>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Median</t>
  </si>
  <si>
    <t>Average</t>
  </si>
  <si>
    <t>median</t>
  </si>
  <si>
    <t>standard deviation</t>
  </si>
  <si>
    <t>Participant One</t>
  </si>
  <si>
    <t>Participant 1</t>
  </si>
  <si>
    <t>Handles data regularly in personal and professional life</t>
  </si>
  <si>
    <t>Handles data regularly</t>
  </si>
  <si>
    <t>Some spreadsheet experience</t>
  </si>
  <si>
    <t>Support technician,  Handles data regularly</t>
  </si>
  <si>
    <t>Standard Deviation</t>
  </si>
  <si>
    <t>Question Set One</t>
  </si>
  <si>
    <t>Question Set Two</t>
  </si>
  <si>
    <t>Question Set Three</t>
  </si>
  <si>
    <t>The correct answers for Question Set three are:</t>
  </si>
  <si>
    <t>Participant Two</t>
  </si>
  <si>
    <t>Participant Four</t>
  </si>
  <si>
    <t>Participant Three</t>
  </si>
  <si>
    <t>Participant Five</t>
  </si>
  <si>
    <t>Participant Six</t>
  </si>
  <si>
    <t>Participant Seven</t>
  </si>
  <si>
    <t>Participant Eight</t>
  </si>
  <si>
    <t>Participant Nine</t>
  </si>
  <si>
    <t>Participant Ten</t>
  </si>
  <si>
    <t>Participant Eleven</t>
  </si>
  <si>
    <t xml:space="preserve">Participant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</si>
</sst>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B0F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Alignment="1">
      <alignment textRotation="45"/>
    </xf>
    <xf numFmtId="0" fontId="4" fillId="0" borderId="0" xfId="0" applyFont="1"/>
    <xf numFmtId="0" fontId="1" fillId="0" borderId="0" xfId="0" applyFont="1" applyAlignment="1">
      <alignment textRotation="45"/>
    </xf>
    <xf numFmtId="0" fontId="0" fillId="0" borderId="5" xfId="0" applyBorder="1"/>
    <xf numFmtId="0" fontId="2" fillId="0" borderId="0" xfId="0" applyFont="1" applyFill="1" applyBorder="1" applyAlignment="1">
      <alignment horizontal="left" vertical="center" wrapText="1" indent="2"/>
    </xf>
    <xf numFmtId="0" fontId="1" fillId="0" borderId="0" xfId="0" applyFont="1"/>
    <xf numFmtId="164" fontId="0" fillId="0" borderId="0" xfId="1" applyNumberFormat="1" applyFont="1"/>
    <xf numFmtId="0" fontId="0" fillId="0" borderId="0" xfId="0" applyAlignment="1"/>
    <xf numFmtId="0" fontId="7" fillId="0" borderId="0" xfId="0" applyFont="1"/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vertic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Alignment="1">
      <alignment horizontal="center" textRotation="45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53F4B3-AF47-42F9-9989-3B93AB636E4E}" name="Table2" displayName="Table2" ref="A1:E40" totalsRowShown="0">
  <autoFilter ref="A1:E40" xr:uid="{F253F4B3-AF47-42F9-9989-3B93AB636E4E}"/>
  <tableColumns count="5">
    <tableColumn id="1" xr3:uid="{FFC4D8DF-9A39-4267-A046-DCDC399357C6}" name="Participant "/>
    <tableColumn id="2" xr3:uid="{812DA498-1AF5-4B5F-A5EF-DFAEF3687CA9}" name="Feedback"/>
    <tableColumn id="3" xr3:uid="{1E3B61CD-C491-4444-BB30-5CE4B0EC3145}" name="Sub cat"/>
    <tableColumn id="4" xr3:uid="{5D36380A-DF69-4864-9EEA-78BA15804CEC}" name="Area"/>
    <tableColumn id="5" xr3:uid="{8D9D5B81-77B6-44C8-BAC0-065866032C6D}" name="Tex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8677-1F41-41BC-A2B8-6FE72B8BFB26}">
  <dimension ref="A1:J26"/>
  <sheetViews>
    <sheetView tabSelected="1" workbookViewId="0">
      <selection activeCell="G21" sqref="G21"/>
    </sheetView>
  </sheetViews>
  <sheetFormatPr defaultRowHeight="14.5" x14ac:dyDescent="0.35"/>
  <cols>
    <col min="1" max="1" width="12" customWidth="1"/>
    <col min="2" max="2" width="20.7265625" customWidth="1"/>
    <col min="6" max="6" width="13.7265625" bestFit="1" customWidth="1"/>
  </cols>
  <sheetData>
    <row r="1" spans="1:10" ht="15" thickBot="1" x14ac:dyDescent="0.4">
      <c r="A1" s="24" t="s">
        <v>153</v>
      </c>
      <c r="B1" s="1" t="s">
        <v>0</v>
      </c>
      <c r="C1" s="2" t="s">
        <v>1</v>
      </c>
      <c r="D1" s="2" t="s">
        <v>2</v>
      </c>
      <c r="E1" s="2" t="s">
        <v>3</v>
      </c>
      <c r="G1" s="6"/>
    </row>
    <row r="2" spans="1:10" ht="15" thickBot="1" x14ac:dyDescent="0.4">
      <c r="A2" s="24"/>
      <c r="B2" s="3" t="s">
        <v>136</v>
      </c>
      <c r="C2" s="4" t="s">
        <v>5</v>
      </c>
      <c r="D2" s="4" t="s">
        <v>6</v>
      </c>
      <c r="E2" s="4" t="s">
        <v>7</v>
      </c>
      <c r="J2" s="15"/>
    </row>
    <row r="3" spans="1:10" ht="15" thickBot="1" x14ac:dyDescent="0.4">
      <c r="A3" s="5"/>
      <c r="B3" s="5"/>
      <c r="J3" s="15"/>
    </row>
    <row r="4" spans="1:10" ht="15" thickBot="1" x14ac:dyDescent="0.4">
      <c r="A4" s="24" t="s">
        <v>138</v>
      </c>
      <c r="B4" s="1" t="s">
        <v>0</v>
      </c>
      <c r="C4" s="2" t="s">
        <v>1</v>
      </c>
      <c r="D4" s="2" t="s">
        <v>3</v>
      </c>
      <c r="E4" s="2" t="s">
        <v>2</v>
      </c>
      <c r="G4" s="6"/>
      <c r="J4" s="15"/>
    </row>
    <row r="5" spans="1:10" ht="15" thickBot="1" x14ac:dyDescent="0.4">
      <c r="A5" s="24"/>
      <c r="B5" s="3" t="s">
        <v>136</v>
      </c>
      <c r="C5" s="4" t="s">
        <v>5</v>
      </c>
      <c r="D5" s="4" t="s">
        <v>7</v>
      </c>
      <c r="E5" s="4" t="s">
        <v>6</v>
      </c>
      <c r="J5" s="15"/>
    </row>
    <row r="6" spans="1:10" ht="15" thickBot="1" x14ac:dyDescent="0.4">
      <c r="A6" s="5"/>
      <c r="B6" s="5"/>
      <c r="J6" s="15"/>
    </row>
    <row r="7" spans="1:10" ht="15" thickBot="1" x14ac:dyDescent="0.4">
      <c r="A7" s="24" t="s">
        <v>139</v>
      </c>
      <c r="B7" s="1" t="s">
        <v>0</v>
      </c>
      <c r="C7" s="2" t="s">
        <v>2</v>
      </c>
      <c r="D7" s="2" t="s">
        <v>1</v>
      </c>
      <c r="E7" s="2" t="s">
        <v>3</v>
      </c>
      <c r="G7" s="6"/>
      <c r="J7" s="15"/>
    </row>
    <row r="8" spans="1:10" ht="15" thickBot="1" x14ac:dyDescent="0.4">
      <c r="A8" s="24"/>
      <c r="B8" s="3" t="s">
        <v>136</v>
      </c>
      <c r="C8" s="4" t="s">
        <v>6</v>
      </c>
      <c r="D8" s="4" t="s">
        <v>5</v>
      </c>
      <c r="E8" s="4" t="s">
        <v>7</v>
      </c>
      <c r="J8" s="15"/>
    </row>
    <row r="9" spans="1:10" ht="15" thickBot="1" x14ac:dyDescent="0.4">
      <c r="A9" s="5"/>
      <c r="B9" s="5"/>
      <c r="J9" s="15"/>
    </row>
    <row r="10" spans="1:10" ht="15" thickBot="1" x14ac:dyDescent="0.4">
      <c r="A10" s="24" t="s">
        <v>140</v>
      </c>
      <c r="B10" s="1" t="s">
        <v>0</v>
      </c>
      <c r="C10" s="2" t="s">
        <v>2</v>
      </c>
      <c r="D10" s="2" t="s">
        <v>3</v>
      </c>
      <c r="E10" s="2" t="s">
        <v>1</v>
      </c>
      <c r="J10" s="15"/>
    </row>
    <row r="11" spans="1:10" ht="15" thickBot="1" x14ac:dyDescent="0.4">
      <c r="A11" s="24"/>
      <c r="B11" s="3" t="s">
        <v>136</v>
      </c>
      <c r="C11" s="4" t="s">
        <v>6</v>
      </c>
      <c r="D11" s="4" t="s">
        <v>7</v>
      </c>
      <c r="E11" s="4" t="s">
        <v>5</v>
      </c>
      <c r="J11" s="15"/>
    </row>
    <row r="12" spans="1:10" ht="15" thickBot="1" x14ac:dyDescent="0.4">
      <c r="A12" s="5"/>
      <c r="B12" s="5"/>
      <c r="J12" s="15"/>
    </row>
    <row r="13" spans="1:10" ht="15" thickBot="1" x14ac:dyDescent="0.4">
      <c r="A13" s="24" t="s">
        <v>141</v>
      </c>
      <c r="B13" s="1" t="s">
        <v>0</v>
      </c>
      <c r="C13" s="2" t="s">
        <v>3</v>
      </c>
      <c r="D13" s="2" t="s">
        <v>1</v>
      </c>
      <c r="E13" s="2" t="s">
        <v>2</v>
      </c>
    </row>
    <row r="14" spans="1:10" ht="15" thickBot="1" x14ac:dyDescent="0.4">
      <c r="A14" s="24"/>
      <c r="B14" s="3" t="s">
        <v>136</v>
      </c>
      <c r="C14" s="4" t="s">
        <v>7</v>
      </c>
      <c r="D14" s="4" t="s">
        <v>5</v>
      </c>
      <c r="E14" s="4" t="s">
        <v>6</v>
      </c>
    </row>
    <row r="15" spans="1:10" ht="15" thickBot="1" x14ac:dyDescent="0.4">
      <c r="A15" s="5"/>
      <c r="B15" s="5"/>
    </row>
    <row r="16" spans="1:10" ht="15" thickBot="1" x14ac:dyDescent="0.4">
      <c r="A16" s="24" t="s">
        <v>143</v>
      </c>
      <c r="B16" s="1" t="s">
        <v>0</v>
      </c>
      <c r="C16" s="2" t="s">
        <v>3</v>
      </c>
      <c r="D16" s="2" t="s">
        <v>2</v>
      </c>
      <c r="E16" s="2" t="s">
        <v>1</v>
      </c>
    </row>
    <row r="17" spans="1:5" ht="15" thickBot="1" x14ac:dyDescent="0.4">
      <c r="A17" s="24"/>
      <c r="B17" s="3" t="s">
        <v>136</v>
      </c>
      <c r="C17" s="4" t="s">
        <v>7</v>
      </c>
      <c r="D17" s="4" t="s">
        <v>6</v>
      </c>
      <c r="E17" s="4" t="s">
        <v>5</v>
      </c>
    </row>
    <row r="18" spans="1:5" ht="15" thickBot="1" x14ac:dyDescent="0.4">
      <c r="A18" s="5"/>
      <c r="B18" s="5"/>
    </row>
    <row r="19" spans="1:5" ht="15" thickBot="1" x14ac:dyDescent="0.4">
      <c r="A19" s="24" t="s">
        <v>144</v>
      </c>
      <c r="B19" s="37" t="s">
        <v>136</v>
      </c>
      <c r="C19" s="2" t="s">
        <v>1</v>
      </c>
      <c r="D19" s="2" t="s">
        <v>2</v>
      </c>
      <c r="E19" s="2" t="s">
        <v>3</v>
      </c>
    </row>
    <row r="20" spans="1:5" ht="15" thickBot="1" x14ac:dyDescent="0.4">
      <c r="A20" s="24"/>
      <c r="B20" s="3" t="s">
        <v>0</v>
      </c>
      <c r="C20" s="4" t="s">
        <v>5</v>
      </c>
      <c r="D20" s="4" t="s">
        <v>6</v>
      </c>
      <c r="E20" s="4" t="s">
        <v>7</v>
      </c>
    </row>
    <row r="21" spans="1:5" ht="15" thickBot="1" x14ac:dyDescent="0.4">
      <c r="A21" s="5"/>
      <c r="B21" s="5"/>
    </row>
    <row r="22" spans="1:5" ht="15" thickBot="1" x14ac:dyDescent="0.4">
      <c r="A22" s="24" t="s">
        <v>145</v>
      </c>
      <c r="B22" s="37" t="s">
        <v>136</v>
      </c>
      <c r="C22" s="2" t="s">
        <v>1</v>
      </c>
      <c r="D22" s="2" t="s">
        <v>3</v>
      </c>
      <c r="E22" s="2" t="s">
        <v>2</v>
      </c>
    </row>
    <row r="23" spans="1:5" ht="15" thickBot="1" x14ac:dyDescent="0.4">
      <c r="A23" s="24"/>
      <c r="B23" s="3" t="s">
        <v>0</v>
      </c>
      <c r="C23" s="4" t="s">
        <v>5</v>
      </c>
      <c r="D23" s="4" t="s">
        <v>7</v>
      </c>
      <c r="E23" s="4" t="s">
        <v>6</v>
      </c>
    </row>
    <row r="24" spans="1:5" ht="15" thickBot="1" x14ac:dyDescent="0.4">
      <c r="A24" s="5"/>
      <c r="B24" s="5"/>
    </row>
    <row r="25" spans="1:5" ht="15" thickBot="1" x14ac:dyDescent="0.4">
      <c r="A25" s="24" t="s">
        <v>146</v>
      </c>
      <c r="B25" s="37" t="s">
        <v>136</v>
      </c>
      <c r="C25" s="2" t="s">
        <v>2</v>
      </c>
      <c r="D25" s="2" t="s">
        <v>1</v>
      </c>
      <c r="E25" s="2" t="s">
        <v>3</v>
      </c>
    </row>
    <row r="26" spans="1:5" ht="15" thickBot="1" x14ac:dyDescent="0.4">
      <c r="A26" s="24"/>
      <c r="B26" s="3" t="s">
        <v>0</v>
      </c>
      <c r="C26" s="4" t="s">
        <v>6</v>
      </c>
      <c r="D26" s="4" t="s">
        <v>5</v>
      </c>
      <c r="E26" s="4" t="s">
        <v>7</v>
      </c>
    </row>
  </sheetData>
  <mergeCells count="9">
    <mergeCell ref="A1:A2"/>
    <mergeCell ref="A4:A5"/>
    <mergeCell ref="A7:A8"/>
    <mergeCell ref="A10:A11"/>
    <mergeCell ref="A13:A14"/>
    <mergeCell ref="A16:A17"/>
    <mergeCell ref="A19:A20"/>
    <mergeCell ref="A22:A23"/>
    <mergeCell ref="A25:A2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97E6-7821-4B75-8957-C3E22E2235FC}">
  <dimension ref="A1:E13"/>
  <sheetViews>
    <sheetView workbookViewId="0">
      <selection activeCell="E22" sqref="E22"/>
    </sheetView>
  </sheetViews>
  <sheetFormatPr defaultRowHeight="14.5" x14ac:dyDescent="0.35"/>
  <cols>
    <col min="1" max="1" width="14.6328125" bestFit="1" customWidth="1"/>
    <col min="4" max="4" width="12.08984375" bestFit="1" customWidth="1"/>
    <col min="5" max="5" width="64" bestFit="1" customWidth="1"/>
  </cols>
  <sheetData>
    <row r="1" spans="1:5" x14ac:dyDescent="0.35">
      <c r="B1" s="13" t="s">
        <v>47</v>
      </c>
      <c r="C1" s="13" t="s">
        <v>51</v>
      </c>
      <c r="D1" s="13" t="s">
        <v>48</v>
      </c>
      <c r="E1" s="13" t="s">
        <v>70</v>
      </c>
    </row>
    <row r="2" spans="1:5" x14ac:dyDescent="0.35">
      <c r="A2" s="15" t="s">
        <v>137</v>
      </c>
      <c r="B2">
        <v>48</v>
      </c>
      <c r="C2" t="s">
        <v>52</v>
      </c>
      <c r="D2" t="s">
        <v>49</v>
      </c>
      <c r="E2" t="s">
        <v>154</v>
      </c>
    </row>
    <row r="3" spans="1:5" x14ac:dyDescent="0.35">
      <c r="A3" s="15" t="s">
        <v>138</v>
      </c>
      <c r="B3">
        <v>39</v>
      </c>
      <c r="C3" t="s">
        <v>52</v>
      </c>
      <c r="D3" t="s">
        <v>49</v>
      </c>
      <c r="E3" t="s">
        <v>155</v>
      </c>
    </row>
    <row r="4" spans="1:5" x14ac:dyDescent="0.35">
      <c r="A4" s="15" t="s">
        <v>139</v>
      </c>
      <c r="B4">
        <v>37</v>
      </c>
      <c r="C4" t="s">
        <v>52</v>
      </c>
      <c r="D4" t="s">
        <v>50</v>
      </c>
      <c r="E4" t="s">
        <v>155</v>
      </c>
    </row>
    <row r="5" spans="1:5" x14ac:dyDescent="0.35">
      <c r="A5" s="15" t="s">
        <v>140</v>
      </c>
      <c r="B5">
        <v>56</v>
      </c>
      <c r="C5" t="s">
        <v>53</v>
      </c>
      <c r="D5" t="s">
        <v>50</v>
      </c>
      <c r="E5" t="s">
        <v>156</v>
      </c>
    </row>
    <row r="6" spans="1:5" x14ac:dyDescent="0.35">
      <c r="A6" s="15" t="s">
        <v>141</v>
      </c>
      <c r="B6">
        <v>38</v>
      </c>
      <c r="C6" t="s">
        <v>52</v>
      </c>
      <c r="D6" t="s">
        <v>55</v>
      </c>
      <c r="E6" t="s">
        <v>57</v>
      </c>
    </row>
    <row r="7" spans="1:5" x14ac:dyDescent="0.35">
      <c r="A7" s="15" t="s">
        <v>142</v>
      </c>
      <c r="B7">
        <v>35</v>
      </c>
      <c r="C7" t="s">
        <v>52</v>
      </c>
      <c r="D7" t="s">
        <v>50</v>
      </c>
      <c r="E7" t="s">
        <v>58</v>
      </c>
    </row>
    <row r="8" spans="1:5" x14ac:dyDescent="0.35">
      <c r="A8" s="15" t="s">
        <v>143</v>
      </c>
      <c r="B8">
        <v>47</v>
      </c>
      <c r="C8" t="s">
        <v>53</v>
      </c>
      <c r="D8" t="s">
        <v>50</v>
      </c>
      <c r="E8" t="s">
        <v>116</v>
      </c>
    </row>
    <row r="9" spans="1:5" x14ac:dyDescent="0.35">
      <c r="A9" s="15" t="s">
        <v>144</v>
      </c>
      <c r="B9">
        <v>51</v>
      </c>
      <c r="C9" t="s">
        <v>52</v>
      </c>
      <c r="D9" t="s">
        <v>50</v>
      </c>
      <c r="E9" t="s">
        <v>58</v>
      </c>
    </row>
    <row r="10" spans="1:5" x14ac:dyDescent="0.35">
      <c r="A10" s="15" t="s">
        <v>145</v>
      </c>
      <c r="B10">
        <v>36</v>
      </c>
      <c r="C10" t="s">
        <v>52</v>
      </c>
      <c r="D10" t="s">
        <v>55</v>
      </c>
      <c r="E10" t="s">
        <v>116</v>
      </c>
    </row>
    <row r="11" spans="1:5" x14ac:dyDescent="0.35">
      <c r="A11" s="15" t="s">
        <v>146</v>
      </c>
      <c r="B11">
        <v>51</v>
      </c>
      <c r="C11" t="s">
        <v>52</v>
      </c>
      <c r="D11" t="s">
        <v>50</v>
      </c>
      <c r="E11" t="s">
        <v>157</v>
      </c>
    </row>
    <row r="12" spans="1:5" x14ac:dyDescent="0.35">
      <c r="A12" s="15" t="s">
        <v>147</v>
      </c>
      <c r="B12">
        <v>61</v>
      </c>
      <c r="C12" t="s">
        <v>52</v>
      </c>
      <c r="D12" t="s">
        <v>56</v>
      </c>
      <c r="E12" t="s">
        <v>155</v>
      </c>
    </row>
    <row r="13" spans="1:5" x14ac:dyDescent="0.35">
      <c r="A13" s="1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760B-1818-4E36-BFAB-85B1A9A27707}">
  <dimension ref="A1:Z42"/>
  <sheetViews>
    <sheetView workbookViewId="0">
      <selection activeCell="D1" sqref="D1:N1"/>
    </sheetView>
  </sheetViews>
  <sheetFormatPr defaultRowHeight="14.5" x14ac:dyDescent="0.35"/>
  <cols>
    <col min="1" max="1" width="15.26953125" customWidth="1"/>
    <col min="2" max="2" width="10.81640625" bestFit="1" customWidth="1"/>
    <col min="3" max="3" width="17.54296875" bestFit="1" customWidth="1"/>
    <col min="5" max="5" width="11" bestFit="1" customWidth="1"/>
    <col min="16" max="16" width="11.81640625" bestFit="1" customWidth="1"/>
    <col min="17" max="17" width="7.08984375" bestFit="1" customWidth="1"/>
    <col min="18" max="19" width="11.26953125" bestFit="1" customWidth="1"/>
    <col min="21" max="26" width="11.36328125" bestFit="1" customWidth="1"/>
  </cols>
  <sheetData>
    <row r="1" spans="1:26" ht="75.5" x14ac:dyDescent="0.35">
      <c r="D1" s="10" t="s">
        <v>137</v>
      </c>
      <c r="E1" s="10" t="s">
        <v>138</v>
      </c>
      <c r="F1" s="10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149</v>
      </c>
      <c r="P1" s="10" t="s">
        <v>158</v>
      </c>
      <c r="Q1" s="10" t="s">
        <v>148</v>
      </c>
      <c r="R1" s="8"/>
      <c r="S1" s="8"/>
      <c r="U1" s="25"/>
      <c r="V1" s="25"/>
      <c r="W1" s="25"/>
      <c r="X1" s="25"/>
      <c r="Y1" s="25"/>
      <c r="Z1" s="25"/>
    </row>
    <row r="2" spans="1:26" x14ac:dyDescent="0.35">
      <c r="A2" s="26" t="s">
        <v>14</v>
      </c>
      <c r="B2" s="26" t="s">
        <v>35</v>
      </c>
      <c r="C2" s="13" t="s">
        <v>8</v>
      </c>
      <c r="D2">
        <v>60</v>
      </c>
      <c r="E2">
        <v>55</v>
      </c>
      <c r="F2">
        <v>50</v>
      </c>
      <c r="G2">
        <v>60</v>
      </c>
      <c r="H2">
        <v>20</v>
      </c>
      <c r="I2">
        <v>25</v>
      </c>
      <c r="J2">
        <v>60</v>
      </c>
      <c r="K2">
        <v>45</v>
      </c>
      <c r="L2">
        <v>50</v>
      </c>
      <c r="M2">
        <v>30</v>
      </c>
      <c r="N2">
        <v>20</v>
      </c>
      <c r="O2" s="18">
        <f t="shared" ref="O2:O7" si="0">AVERAGE(D2:N2)</f>
        <v>43.18181818181818</v>
      </c>
      <c r="P2" s="18">
        <f>_xlfn.STDEV.P(D2:N2)</f>
        <v>15.561129789657899</v>
      </c>
      <c r="Q2" s="18">
        <f>MEDIAN(D2:N2)</f>
        <v>50</v>
      </c>
      <c r="U2" s="21"/>
      <c r="V2" s="21"/>
      <c r="W2" s="21"/>
      <c r="X2" s="21"/>
      <c r="Y2" s="21"/>
      <c r="Z2" s="21"/>
    </row>
    <row r="3" spans="1:26" x14ac:dyDescent="0.35">
      <c r="A3" s="26"/>
      <c r="B3" s="26"/>
      <c r="C3" s="13" t="s">
        <v>10</v>
      </c>
      <c r="D3">
        <v>15</v>
      </c>
      <c r="E3">
        <v>10</v>
      </c>
      <c r="F3">
        <v>55</v>
      </c>
      <c r="G3">
        <v>60</v>
      </c>
      <c r="H3">
        <v>35</v>
      </c>
      <c r="I3">
        <v>30</v>
      </c>
      <c r="J3">
        <v>40</v>
      </c>
      <c r="K3">
        <v>35</v>
      </c>
      <c r="L3">
        <v>45</v>
      </c>
      <c r="M3">
        <v>30</v>
      </c>
      <c r="N3">
        <v>30</v>
      </c>
      <c r="O3" s="18">
        <f t="shared" si="0"/>
        <v>35</v>
      </c>
      <c r="P3" s="18">
        <f t="shared" ref="P3:P42" si="1">_xlfn.STDEV.P(D3:N3)</f>
        <v>14.301938838683885</v>
      </c>
      <c r="Q3" s="18">
        <f t="shared" ref="Q3:Q7" si="2">MEDIAN(D3:N3)</f>
        <v>35</v>
      </c>
      <c r="U3" s="22"/>
      <c r="V3" s="22"/>
      <c r="W3" s="22"/>
      <c r="X3" s="22"/>
      <c r="Y3" s="22"/>
      <c r="Z3" s="22"/>
    </row>
    <row r="4" spans="1:26" x14ac:dyDescent="0.35">
      <c r="A4" s="26"/>
      <c r="B4" s="26"/>
      <c r="C4" s="13" t="s">
        <v>9</v>
      </c>
      <c r="D4">
        <v>65</v>
      </c>
      <c r="E4">
        <v>65</v>
      </c>
      <c r="F4">
        <v>100</v>
      </c>
      <c r="G4">
        <v>80</v>
      </c>
      <c r="H4">
        <v>65</v>
      </c>
      <c r="I4">
        <v>65</v>
      </c>
      <c r="J4">
        <v>50</v>
      </c>
      <c r="K4">
        <v>50</v>
      </c>
      <c r="L4">
        <v>45</v>
      </c>
      <c r="M4">
        <v>30</v>
      </c>
      <c r="N4">
        <v>30</v>
      </c>
      <c r="O4" s="18">
        <f t="shared" si="0"/>
        <v>58.636363636363633</v>
      </c>
      <c r="P4" s="18">
        <f t="shared" si="1"/>
        <v>19.781868315444495</v>
      </c>
      <c r="Q4" s="18">
        <f t="shared" si="2"/>
        <v>65</v>
      </c>
      <c r="U4" s="22"/>
      <c r="V4" s="22"/>
      <c r="W4" s="22"/>
      <c r="X4" s="22"/>
      <c r="Y4" s="22"/>
      <c r="Z4" s="22"/>
    </row>
    <row r="5" spans="1:26" x14ac:dyDescent="0.35">
      <c r="A5" s="26"/>
      <c r="B5" s="26"/>
      <c r="C5" s="13" t="s">
        <v>11</v>
      </c>
      <c r="D5">
        <v>80</v>
      </c>
      <c r="E5">
        <v>90</v>
      </c>
      <c r="F5">
        <v>100</v>
      </c>
      <c r="G5">
        <v>80</v>
      </c>
      <c r="H5">
        <v>100</v>
      </c>
      <c r="I5">
        <v>75</v>
      </c>
      <c r="J5">
        <v>100</v>
      </c>
      <c r="K5">
        <v>95</v>
      </c>
      <c r="L5">
        <v>90</v>
      </c>
      <c r="M5">
        <v>100</v>
      </c>
      <c r="N5">
        <v>100</v>
      </c>
      <c r="O5" s="18">
        <f t="shared" si="0"/>
        <v>91.818181818181813</v>
      </c>
      <c r="P5" s="18">
        <f t="shared" si="1"/>
        <v>9.1136080253470091</v>
      </c>
      <c r="Q5" s="18">
        <f t="shared" si="2"/>
        <v>95</v>
      </c>
      <c r="U5" s="22"/>
      <c r="V5" s="22"/>
      <c r="W5" s="22"/>
      <c r="X5" s="22"/>
      <c r="Y5" s="22"/>
      <c r="Z5" s="22"/>
    </row>
    <row r="6" spans="1:26" x14ac:dyDescent="0.35">
      <c r="A6" s="26"/>
      <c r="B6" s="26"/>
      <c r="C6" s="13" t="s">
        <v>12</v>
      </c>
      <c r="D6">
        <v>55</v>
      </c>
      <c r="E6">
        <v>60</v>
      </c>
      <c r="F6">
        <v>85</v>
      </c>
      <c r="G6">
        <v>90</v>
      </c>
      <c r="H6">
        <v>30</v>
      </c>
      <c r="I6">
        <v>35</v>
      </c>
      <c r="J6">
        <v>45</v>
      </c>
      <c r="K6">
        <v>30</v>
      </c>
      <c r="L6">
        <v>30</v>
      </c>
      <c r="M6">
        <v>35</v>
      </c>
      <c r="N6">
        <v>35</v>
      </c>
      <c r="O6" s="18">
        <f t="shared" si="0"/>
        <v>48.18181818181818</v>
      </c>
      <c r="P6" s="18">
        <f t="shared" si="1"/>
        <v>20.918969998188821</v>
      </c>
      <c r="Q6" s="18">
        <f t="shared" si="2"/>
        <v>35</v>
      </c>
      <c r="U6" s="22"/>
      <c r="V6" s="22"/>
      <c r="W6" s="22"/>
      <c r="X6" s="22"/>
      <c r="Y6" s="22"/>
      <c r="Z6" s="22"/>
    </row>
    <row r="7" spans="1:26" x14ac:dyDescent="0.35">
      <c r="A7" s="26"/>
      <c r="B7" s="26"/>
      <c r="C7" s="13" t="s">
        <v>13</v>
      </c>
      <c r="D7">
        <v>15</v>
      </c>
      <c r="E7">
        <v>30</v>
      </c>
      <c r="F7">
        <v>70</v>
      </c>
      <c r="G7">
        <v>40</v>
      </c>
      <c r="H7">
        <v>20</v>
      </c>
      <c r="I7">
        <v>15</v>
      </c>
      <c r="J7">
        <v>20</v>
      </c>
      <c r="K7">
        <v>5</v>
      </c>
      <c r="L7">
        <v>5</v>
      </c>
      <c r="M7">
        <v>5</v>
      </c>
      <c r="N7">
        <v>5</v>
      </c>
      <c r="O7" s="18">
        <f t="shared" si="0"/>
        <v>20.90909090909091</v>
      </c>
      <c r="P7" s="18">
        <f t="shared" si="1"/>
        <v>18.92787528514274</v>
      </c>
      <c r="Q7" s="18">
        <f t="shared" si="2"/>
        <v>15</v>
      </c>
      <c r="U7" s="22"/>
      <c r="V7" s="22"/>
      <c r="W7" s="22"/>
      <c r="X7" s="22"/>
      <c r="Y7" s="22"/>
      <c r="Z7" s="22"/>
    </row>
    <row r="8" spans="1:26" x14ac:dyDescent="0.35">
      <c r="A8" s="26"/>
      <c r="B8" s="19"/>
      <c r="C8" s="13"/>
      <c r="O8" s="18"/>
      <c r="P8" s="18"/>
      <c r="Q8" s="18"/>
      <c r="U8" s="22"/>
      <c r="V8" s="22"/>
      <c r="W8" s="22"/>
      <c r="X8" s="22"/>
      <c r="Y8" s="22"/>
      <c r="Z8" s="22"/>
    </row>
    <row r="9" spans="1:26" x14ac:dyDescent="0.35">
      <c r="A9" s="26"/>
      <c r="B9" s="26" t="s">
        <v>36</v>
      </c>
      <c r="C9" s="13" t="s">
        <v>8</v>
      </c>
      <c r="D9">
        <v>15</v>
      </c>
      <c r="E9">
        <v>5</v>
      </c>
      <c r="F9">
        <v>5</v>
      </c>
      <c r="G9">
        <v>30</v>
      </c>
      <c r="H9">
        <v>15</v>
      </c>
      <c r="I9">
        <v>10</v>
      </c>
      <c r="J9">
        <v>5</v>
      </c>
      <c r="K9">
        <v>5</v>
      </c>
      <c r="L9">
        <v>10</v>
      </c>
      <c r="M9">
        <v>10</v>
      </c>
      <c r="N9">
        <v>5</v>
      </c>
      <c r="O9" s="18">
        <f t="shared" ref="O9:O14" si="3">AVERAGE(D9:N9)</f>
        <v>10.454545454545455</v>
      </c>
      <c r="P9" s="18">
        <f t="shared" si="1"/>
        <v>7.2156853938125201</v>
      </c>
      <c r="Q9" s="18">
        <f>MEDIAN(D9:N9)</f>
        <v>10</v>
      </c>
    </row>
    <row r="10" spans="1:26" x14ac:dyDescent="0.35">
      <c r="A10" s="26"/>
      <c r="B10" s="26"/>
      <c r="C10" s="13" t="s">
        <v>10</v>
      </c>
      <c r="D10">
        <v>10</v>
      </c>
      <c r="E10">
        <v>5</v>
      </c>
      <c r="F10">
        <v>5</v>
      </c>
      <c r="G10">
        <v>20</v>
      </c>
      <c r="H10">
        <v>5</v>
      </c>
      <c r="I10">
        <v>10</v>
      </c>
      <c r="J10">
        <v>10</v>
      </c>
      <c r="K10">
        <v>5</v>
      </c>
      <c r="L10">
        <v>10</v>
      </c>
      <c r="M10">
        <v>5</v>
      </c>
      <c r="N10">
        <v>10</v>
      </c>
      <c r="O10" s="18">
        <f t="shared" si="3"/>
        <v>8.6363636363636367</v>
      </c>
      <c r="P10" s="18">
        <f t="shared" si="1"/>
        <v>4.3121968093205174</v>
      </c>
      <c r="Q10" s="18">
        <f t="shared" ref="Q10:Q14" si="4">MEDIAN(D10:N10)</f>
        <v>10</v>
      </c>
    </row>
    <row r="11" spans="1:26" x14ac:dyDescent="0.35">
      <c r="A11" s="26"/>
      <c r="B11" s="26"/>
      <c r="C11" s="13" t="s">
        <v>9</v>
      </c>
      <c r="D11">
        <v>10</v>
      </c>
      <c r="E11">
        <v>5</v>
      </c>
      <c r="F11">
        <v>5</v>
      </c>
      <c r="G11">
        <v>30</v>
      </c>
      <c r="H11">
        <v>10</v>
      </c>
      <c r="I11">
        <v>10</v>
      </c>
      <c r="J11">
        <v>10</v>
      </c>
      <c r="K11">
        <v>5</v>
      </c>
      <c r="L11">
        <v>5</v>
      </c>
      <c r="M11">
        <v>5</v>
      </c>
      <c r="N11">
        <v>5</v>
      </c>
      <c r="O11" s="18">
        <f t="shared" si="3"/>
        <v>9.0909090909090917</v>
      </c>
      <c r="P11" s="18">
        <f t="shared" si="1"/>
        <v>7.0123857366097786</v>
      </c>
      <c r="Q11" s="18">
        <f t="shared" si="4"/>
        <v>5</v>
      </c>
    </row>
    <row r="12" spans="1:26" x14ac:dyDescent="0.35">
      <c r="A12" s="26"/>
      <c r="B12" s="26"/>
      <c r="C12" s="13" t="s">
        <v>11</v>
      </c>
      <c r="D12">
        <v>95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 s="18">
        <f t="shared" si="3"/>
        <v>99.545454545454547</v>
      </c>
      <c r="P12" s="18">
        <f t="shared" si="1"/>
        <v>1.4373989364401725</v>
      </c>
      <c r="Q12" s="18">
        <f t="shared" si="4"/>
        <v>100</v>
      </c>
    </row>
    <row r="13" spans="1:26" x14ac:dyDescent="0.35">
      <c r="A13" s="26"/>
      <c r="B13" s="26"/>
      <c r="C13" s="13" t="s">
        <v>12</v>
      </c>
      <c r="D13">
        <v>15</v>
      </c>
      <c r="E13">
        <v>5</v>
      </c>
      <c r="F13">
        <v>5</v>
      </c>
      <c r="G13">
        <v>30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5</v>
      </c>
      <c r="N13">
        <v>5</v>
      </c>
      <c r="O13" s="18">
        <f t="shared" si="3"/>
        <v>10.454545454545455</v>
      </c>
      <c r="P13" s="18">
        <f t="shared" si="1"/>
        <v>6.8935231309559546</v>
      </c>
      <c r="Q13" s="18">
        <f t="shared" si="4"/>
        <v>10</v>
      </c>
    </row>
    <row r="14" spans="1:26" x14ac:dyDescent="0.35">
      <c r="A14" s="26"/>
      <c r="B14" s="26"/>
      <c r="C14" s="13" t="s">
        <v>13</v>
      </c>
      <c r="D14">
        <v>15</v>
      </c>
      <c r="E14">
        <v>5</v>
      </c>
      <c r="F14">
        <v>5</v>
      </c>
      <c r="G14">
        <v>40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18">
        <f t="shared" si="3"/>
        <v>9.0909090909090917</v>
      </c>
      <c r="P14" s="18">
        <f t="shared" si="1"/>
        <v>10.184252955640035</v>
      </c>
      <c r="Q14" s="18">
        <f t="shared" si="4"/>
        <v>5</v>
      </c>
    </row>
    <row r="15" spans="1:26" x14ac:dyDescent="0.35">
      <c r="A15" s="13"/>
      <c r="B15" s="19"/>
      <c r="C15" s="13"/>
      <c r="O15" s="18"/>
      <c r="P15" s="18"/>
      <c r="Q15" s="18"/>
    </row>
    <row r="16" spans="1:26" x14ac:dyDescent="0.35">
      <c r="A16" s="27" t="s">
        <v>16</v>
      </c>
      <c r="B16" s="26" t="s">
        <v>37</v>
      </c>
      <c r="C16" s="13" t="s">
        <v>8</v>
      </c>
      <c r="D16">
        <v>20</v>
      </c>
      <c r="E16">
        <v>20</v>
      </c>
      <c r="F16">
        <v>25</v>
      </c>
      <c r="G16">
        <v>50</v>
      </c>
      <c r="H16">
        <v>35</v>
      </c>
      <c r="I16">
        <v>30</v>
      </c>
      <c r="J16">
        <v>25</v>
      </c>
      <c r="K16">
        <v>20</v>
      </c>
      <c r="L16">
        <v>25</v>
      </c>
      <c r="M16">
        <v>15</v>
      </c>
      <c r="N16">
        <v>20</v>
      </c>
      <c r="O16" s="18">
        <f t="shared" ref="O16:O21" si="5">AVERAGE(D16:N16)</f>
        <v>25.90909090909091</v>
      </c>
      <c r="P16" s="18">
        <f t="shared" si="1"/>
        <v>9.2486317951708195</v>
      </c>
      <c r="Q16" s="18">
        <f>MEDIAN(D16:N16)</f>
        <v>25</v>
      </c>
    </row>
    <row r="17" spans="1:17" x14ac:dyDescent="0.35">
      <c r="A17" s="27"/>
      <c r="B17" s="26"/>
      <c r="C17" s="13" t="s">
        <v>10</v>
      </c>
      <c r="D17">
        <v>20</v>
      </c>
      <c r="E17">
        <v>5</v>
      </c>
      <c r="F17">
        <v>50</v>
      </c>
      <c r="G17">
        <v>60</v>
      </c>
      <c r="H17">
        <v>30</v>
      </c>
      <c r="I17">
        <v>45</v>
      </c>
      <c r="J17">
        <v>50</v>
      </c>
      <c r="K17">
        <v>50</v>
      </c>
      <c r="L17">
        <v>55</v>
      </c>
      <c r="M17">
        <v>45</v>
      </c>
      <c r="N17">
        <v>40</v>
      </c>
      <c r="O17" s="18">
        <f t="shared" si="5"/>
        <v>40.909090909090907</v>
      </c>
      <c r="P17" s="18">
        <f t="shared" si="1"/>
        <v>15.640591394622957</v>
      </c>
      <c r="Q17" s="18">
        <f t="shared" ref="Q17:Q21" si="6">MEDIAN(D17:N17)</f>
        <v>45</v>
      </c>
    </row>
    <row r="18" spans="1:17" x14ac:dyDescent="0.35">
      <c r="A18" s="27"/>
      <c r="B18" s="26"/>
      <c r="C18" s="13" t="s">
        <v>9</v>
      </c>
      <c r="D18">
        <v>15</v>
      </c>
      <c r="E18">
        <v>25</v>
      </c>
      <c r="F18">
        <v>5</v>
      </c>
      <c r="G18">
        <v>40</v>
      </c>
      <c r="H18">
        <v>45</v>
      </c>
      <c r="I18">
        <v>55</v>
      </c>
      <c r="J18">
        <v>55</v>
      </c>
      <c r="K18">
        <v>50</v>
      </c>
      <c r="L18">
        <v>60</v>
      </c>
      <c r="M18">
        <v>50</v>
      </c>
      <c r="N18">
        <v>55</v>
      </c>
      <c r="O18" s="18">
        <f t="shared" si="5"/>
        <v>41.363636363636367</v>
      </c>
      <c r="P18" s="18">
        <f t="shared" si="1"/>
        <v>17.463066102089588</v>
      </c>
      <c r="Q18" s="18">
        <f t="shared" si="6"/>
        <v>50</v>
      </c>
    </row>
    <row r="19" spans="1:17" x14ac:dyDescent="0.35">
      <c r="A19" s="27"/>
      <c r="B19" s="26"/>
      <c r="C19" s="13" t="s">
        <v>11</v>
      </c>
      <c r="D19" s="28">
        <v>90</v>
      </c>
      <c r="E19" s="28">
        <v>100</v>
      </c>
      <c r="F19" s="28">
        <v>100</v>
      </c>
      <c r="G19" s="28">
        <v>90</v>
      </c>
      <c r="H19" s="28">
        <v>100</v>
      </c>
      <c r="I19" s="28">
        <v>100</v>
      </c>
      <c r="J19" s="28">
        <v>100</v>
      </c>
      <c r="K19" s="28">
        <v>100</v>
      </c>
      <c r="L19" s="28">
        <v>100</v>
      </c>
      <c r="M19" s="28">
        <v>100</v>
      </c>
      <c r="N19" s="28">
        <v>100</v>
      </c>
      <c r="O19" s="29">
        <f>AVERAGE(D19:N19)</f>
        <v>98.181818181818187</v>
      </c>
      <c r="P19" s="29">
        <f t="shared" si="1"/>
        <v>3.8569460791993504</v>
      </c>
      <c r="Q19" s="29">
        <f t="shared" si="6"/>
        <v>100</v>
      </c>
    </row>
    <row r="20" spans="1:17" x14ac:dyDescent="0.35">
      <c r="A20" s="27"/>
      <c r="B20" s="26"/>
      <c r="C20" s="13" t="s">
        <v>12</v>
      </c>
      <c r="D20" s="28">
        <v>15</v>
      </c>
      <c r="E20" s="28">
        <v>25</v>
      </c>
      <c r="F20" s="28">
        <v>55</v>
      </c>
      <c r="G20" s="28">
        <v>55</v>
      </c>
      <c r="H20" s="28">
        <v>30</v>
      </c>
      <c r="I20" s="28">
        <v>35</v>
      </c>
      <c r="J20" s="28">
        <v>45</v>
      </c>
      <c r="K20" s="28">
        <v>30</v>
      </c>
      <c r="L20" s="28">
        <v>30</v>
      </c>
      <c r="M20" s="28">
        <v>35</v>
      </c>
      <c r="N20" s="28">
        <v>35</v>
      </c>
      <c r="O20" s="29">
        <f t="shared" si="5"/>
        <v>35.454545454545453</v>
      </c>
      <c r="P20" s="29">
        <f t="shared" si="1"/>
        <v>11.57083823759805</v>
      </c>
      <c r="Q20" s="29">
        <f t="shared" si="6"/>
        <v>35</v>
      </c>
    </row>
    <row r="21" spans="1:17" x14ac:dyDescent="0.35">
      <c r="A21" s="27"/>
      <c r="B21" s="26"/>
      <c r="C21" s="13" t="s">
        <v>13</v>
      </c>
      <c r="D21" s="28">
        <v>15</v>
      </c>
      <c r="E21" s="28">
        <v>5</v>
      </c>
      <c r="F21" s="28">
        <v>15</v>
      </c>
      <c r="G21" s="28">
        <v>50</v>
      </c>
      <c r="H21" s="28">
        <v>15</v>
      </c>
      <c r="I21" s="28">
        <v>15</v>
      </c>
      <c r="J21" s="28">
        <v>10</v>
      </c>
      <c r="K21" s="28">
        <v>10</v>
      </c>
      <c r="L21" s="28">
        <v>5</v>
      </c>
      <c r="M21" s="28">
        <v>5</v>
      </c>
      <c r="N21" s="28">
        <v>5</v>
      </c>
      <c r="O21" s="29">
        <f t="shared" si="5"/>
        <v>13.636363636363637</v>
      </c>
      <c r="P21" s="29">
        <f t="shared" si="1"/>
        <v>12.264306875665492</v>
      </c>
      <c r="Q21" s="29">
        <f t="shared" si="6"/>
        <v>10</v>
      </c>
    </row>
    <row r="22" spans="1:17" x14ac:dyDescent="0.35">
      <c r="A22" s="27"/>
      <c r="B22" s="19"/>
      <c r="C22" s="13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  <c r="P22" s="29"/>
      <c r="Q22" s="29"/>
    </row>
    <row r="23" spans="1:17" x14ac:dyDescent="0.35">
      <c r="A23" s="27"/>
      <c r="B23" s="26" t="s">
        <v>38</v>
      </c>
      <c r="C23" s="13" t="s">
        <v>8</v>
      </c>
      <c r="D23" s="28">
        <v>10</v>
      </c>
      <c r="E23" s="28">
        <v>5</v>
      </c>
      <c r="F23" s="28">
        <v>5</v>
      </c>
      <c r="G23" s="28">
        <v>20</v>
      </c>
      <c r="H23" s="28">
        <v>10</v>
      </c>
      <c r="I23" s="28">
        <v>5</v>
      </c>
      <c r="J23" s="28">
        <v>5</v>
      </c>
      <c r="K23" s="28">
        <v>5</v>
      </c>
      <c r="L23" s="28">
        <v>5</v>
      </c>
      <c r="M23" s="28">
        <v>5</v>
      </c>
      <c r="N23" s="28">
        <v>5</v>
      </c>
      <c r="O23" s="29">
        <f t="shared" ref="O23:O28" si="7">AVERAGE(D23:N23)</f>
        <v>7.2727272727272725</v>
      </c>
      <c r="P23" s="29">
        <f t="shared" si="1"/>
        <v>4.4536177141512328</v>
      </c>
      <c r="Q23" s="29">
        <f>MEDIAN(D23:N23)</f>
        <v>5</v>
      </c>
    </row>
    <row r="24" spans="1:17" x14ac:dyDescent="0.35">
      <c r="A24" s="27"/>
      <c r="B24" s="26"/>
      <c r="C24" s="13" t="s">
        <v>10</v>
      </c>
      <c r="D24" s="28">
        <v>35</v>
      </c>
      <c r="E24" s="28">
        <v>5</v>
      </c>
      <c r="F24" s="28">
        <v>5</v>
      </c>
      <c r="G24" s="28">
        <v>5</v>
      </c>
      <c r="H24" s="28">
        <v>5</v>
      </c>
      <c r="I24" s="28">
        <v>5</v>
      </c>
      <c r="J24" s="28">
        <v>5</v>
      </c>
      <c r="K24" s="28">
        <v>5</v>
      </c>
      <c r="L24" s="28">
        <v>5</v>
      </c>
      <c r="M24" s="28">
        <v>5</v>
      </c>
      <c r="N24" s="28">
        <v>5</v>
      </c>
      <c r="O24" s="29">
        <f t="shared" si="7"/>
        <v>7.7272727272727275</v>
      </c>
      <c r="P24" s="29">
        <f t="shared" si="1"/>
        <v>8.6243936186410348</v>
      </c>
      <c r="Q24" s="29">
        <f t="shared" ref="Q24:Q28" si="8">MEDIAN(D24:N24)</f>
        <v>5</v>
      </c>
    </row>
    <row r="25" spans="1:17" x14ac:dyDescent="0.35">
      <c r="A25" s="27"/>
      <c r="B25" s="26"/>
      <c r="C25" s="13" t="s">
        <v>9</v>
      </c>
      <c r="D25" s="28">
        <v>30</v>
      </c>
      <c r="E25" s="28">
        <v>5</v>
      </c>
      <c r="F25" s="28">
        <v>5</v>
      </c>
      <c r="G25" s="28">
        <v>10</v>
      </c>
      <c r="H25" s="28">
        <v>5</v>
      </c>
      <c r="I25" s="28">
        <v>10</v>
      </c>
      <c r="J25" s="28">
        <v>5</v>
      </c>
      <c r="K25" s="28">
        <v>10</v>
      </c>
      <c r="L25" s="28">
        <v>5</v>
      </c>
      <c r="M25" s="28">
        <v>10</v>
      </c>
      <c r="N25" s="28">
        <v>10</v>
      </c>
      <c r="O25" s="29">
        <f t="shared" si="7"/>
        <v>9.545454545454545</v>
      </c>
      <c r="P25" s="29">
        <f t="shared" si="1"/>
        <v>6.8935231309559546</v>
      </c>
      <c r="Q25" s="29">
        <f t="shared" si="8"/>
        <v>10</v>
      </c>
    </row>
    <row r="26" spans="1:17" x14ac:dyDescent="0.35">
      <c r="A26" s="27"/>
      <c r="B26" s="26"/>
      <c r="C26" s="13" t="s">
        <v>11</v>
      </c>
      <c r="D26" s="28">
        <v>70</v>
      </c>
      <c r="E26" s="28">
        <v>100</v>
      </c>
      <c r="F26" s="28">
        <v>100</v>
      </c>
      <c r="G26" s="28">
        <v>100</v>
      </c>
      <c r="H26" s="28">
        <v>100</v>
      </c>
      <c r="I26" s="28">
        <v>100</v>
      </c>
      <c r="J26" s="28">
        <v>100</v>
      </c>
      <c r="K26" s="28">
        <v>100</v>
      </c>
      <c r="L26" s="28">
        <v>100</v>
      </c>
      <c r="M26" s="28">
        <v>100</v>
      </c>
      <c r="N26" s="28">
        <v>100</v>
      </c>
      <c r="O26" s="29">
        <f t="shared" si="7"/>
        <v>97.272727272727266</v>
      </c>
      <c r="P26" s="29">
        <f t="shared" si="1"/>
        <v>8.6243936186410366</v>
      </c>
      <c r="Q26" s="29">
        <f t="shared" si="8"/>
        <v>100</v>
      </c>
    </row>
    <row r="27" spans="1:17" x14ac:dyDescent="0.35">
      <c r="A27" s="27"/>
      <c r="B27" s="26"/>
      <c r="C27" s="13" t="s">
        <v>12</v>
      </c>
      <c r="D27" s="28">
        <v>65</v>
      </c>
      <c r="E27" s="28">
        <v>5</v>
      </c>
      <c r="F27" s="28">
        <v>5</v>
      </c>
      <c r="G27" s="28">
        <v>20</v>
      </c>
      <c r="H27" s="28">
        <v>10</v>
      </c>
      <c r="I27" s="28">
        <v>10</v>
      </c>
      <c r="J27" s="28">
        <v>15</v>
      </c>
      <c r="K27" s="28">
        <v>20</v>
      </c>
      <c r="L27" s="28">
        <v>25</v>
      </c>
      <c r="M27" s="28">
        <v>15</v>
      </c>
      <c r="N27" s="28">
        <v>20</v>
      </c>
      <c r="O27" s="29">
        <f t="shared" si="7"/>
        <v>19.09090909090909</v>
      </c>
      <c r="P27" s="29">
        <f t="shared" si="1"/>
        <v>15.785232140168489</v>
      </c>
      <c r="Q27" s="29">
        <f t="shared" si="8"/>
        <v>15</v>
      </c>
    </row>
    <row r="28" spans="1:17" x14ac:dyDescent="0.35">
      <c r="A28" s="27"/>
      <c r="B28" s="26"/>
      <c r="C28" s="13" t="s">
        <v>13</v>
      </c>
      <c r="D28" s="28">
        <v>70</v>
      </c>
      <c r="E28" s="28">
        <v>5</v>
      </c>
      <c r="F28" s="28">
        <v>10</v>
      </c>
      <c r="G28" s="28">
        <v>50</v>
      </c>
      <c r="H28" s="28">
        <v>10</v>
      </c>
      <c r="I28" s="28">
        <v>20</v>
      </c>
      <c r="J28" s="28">
        <v>20</v>
      </c>
      <c r="K28" s="28">
        <v>15</v>
      </c>
      <c r="L28" s="28">
        <v>20</v>
      </c>
      <c r="M28" s="28">
        <v>15</v>
      </c>
      <c r="N28" s="28">
        <v>20</v>
      </c>
      <c r="O28" s="29">
        <f t="shared" si="7"/>
        <v>23.181818181818183</v>
      </c>
      <c r="P28" s="29">
        <f t="shared" si="1"/>
        <v>18.497263590341639</v>
      </c>
      <c r="Q28" s="29">
        <f t="shared" si="8"/>
        <v>20</v>
      </c>
    </row>
    <row r="29" spans="1:17" x14ac:dyDescent="0.35">
      <c r="A29" s="13"/>
      <c r="B29" s="19"/>
      <c r="C29" s="13"/>
      <c r="O29" s="18"/>
      <c r="P29" s="18"/>
      <c r="Q29" s="18"/>
    </row>
    <row r="30" spans="1:17" x14ac:dyDescent="0.35">
      <c r="A30" s="26" t="s">
        <v>15</v>
      </c>
      <c r="B30" s="26" t="s">
        <v>39</v>
      </c>
      <c r="C30" s="13" t="s">
        <v>8</v>
      </c>
      <c r="D30">
        <v>50</v>
      </c>
      <c r="E30">
        <v>55</v>
      </c>
      <c r="F30">
        <v>60</v>
      </c>
      <c r="G30">
        <v>80</v>
      </c>
      <c r="H30">
        <v>50</v>
      </c>
      <c r="I30">
        <v>50</v>
      </c>
      <c r="J30">
        <v>70</v>
      </c>
      <c r="K30">
        <v>55</v>
      </c>
      <c r="L30">
        <v>65</v>
      </c>
      <c r="M30">
        <v>70</v>
      </c>
      <c r="N30">
        <v>40</v>
      </c>
      <c r="O30" s="18">
        <f t="shared" ref="O30:O35" si="9">AVERAGE(D30:N30)</f>
        <v>58.636363636363633</v>
      </c>
      <c r="P30" s="18">
        <f t="shared" si="1"/>
        <v>11.096868741576094</v>
      </c>
      <c r="Q30" s="18">
        <f>MEDIAN(D30:N30)</f>
        <v>55</v>
      </c>
    </row>
    <row r="31" spans="1:17" x14ac:dyDescent="0.35">
      <c r="A31" s="26"/>
      <c r="B31" s="26"/>
      <c r="C31" s="13" t="s">
        <v>10</v>
      </c>
      <c r="D31">
        <v>50</v>
      </c>
      <c r="E31">
        <v>5</v>
      </c>
      <c r="F31">
        <v>50</v>
      </c>
      <c r="G31">
        <v>65</v>
      </c>
      <c r="H31">
        <v>45</v>
      </c>
      <c r="I31">
        <v>50</v>
      </c>
      <c r="J31">
        <v>65</v>
      </c>
      <c r="K31">
        <v>65</v>
      </c>
      <c r="L31">
        <v>70</v>
      </c>
      <c r="M31">
        <v>65</v>
      </c>
      <c r="N31">
        <v>50</v>
      </c>
      <c r="O31" s="18">
        <f t="shared" si="9"/>
        <v>52.727272727272727</v>
      </c>
      <c r="P31" s="18">
        <f t="shared" si="1"/>
        <v>17.236804750780493</v>
      </c>
      <c r="Q31" s="18">
        <f t="shared" ref="Q31:Q35" si="10">MEDIAN(D31:N31)</f>
        <v>50</v>
      </c>
    </row>
    <row r="32" spans="1:17" x14ac:dyDescent="0.35">
      <c r="A32" s="26"/>
      <c r="B32" s="26"/>
      <c r="C32" s="13" t="s">
        <v>9</v>
      </c>
      <c r="D32">
        <v>45</v>
      </c>
      <c r="E32">
        <v>70</v>
      </c>
      <c r="F32">
        <v>15</v>
      </c>
      <c r="G32">
        <v>80</v>
      </c>
      <c r="H32">
        <v>40</v>
      </c>
      <c r="I32">
        <v>45</v>
      </c>
      <c r="J32">
        <v>60</v>
      </c>
      <c r="K32">
        <v>65</v>
      </c>
      <c r="L32">
        <v>60</v>
      </c>
      <c r="M32">
        <v>60</v>
      </c>
      <c r="N32">
        <v>50</v>
      </c>
      <c r="O32" s="18">
        <f t="shared" si="9"/>
        <v>53.636363636363633</v>
      </c>
      <c r="P32" s="18">
        <f t="shared" si="1"/>
        <v>16.663911618021238</v>
      </c>
      <c r="Q32" s="18">
        <f t="shared" si="10"/>
        <v>60</v>
      </c>
    </row>
    <row r="33" spans="1:17" x14ac:dyDescent="0.35">
      <c r="A33" s="26"/>
      <c r="B33" s="26"/>
      <c r="C33" s="13" t="s">
        <v>11</v>
      </c>
      <c r="D33">
        <v>40</v>
      </c>
      <c r="E33">
        <v>30</v>
      </c>
      <c r="F33">
        <v>80</v>
      </c>
      <c r="G33">
        <v>10</v>
      </c>
      <c r="H33">
        <v>50</v>
      </c>
      <c r="I33">
        <v>55</v>
      </c>
      <c r="J33">
        <v>45</v>
      </c>
      <c r="K33">
        <v>65</v>
      </c>
      <c r="L33">
        <v>65</v>
      </c>
      <c r="M33">
        <v>55</v>
      </c>
      <c r="N33">
        <v>50</v>
      </c>
      <c r="O33" s="18">
        <f t="shared" si="9"/>
        <v>49.545454545454547</v>
      </c>
      <c r="P33" s="18">
        <f t="shared" si="1"/>
        <v>17.895472440935933</v>
      </c>
      <c r="Q33" s="18">
        <f t="shared" si="10"/>
        <v>50</v>
      </c>
    </row>
    <row r="34" spans="1:17" x14ac:dyDescent="0.35">
      <c r="A34" s="26"/>
      <c r="B34" s="26"/>
      <c r="C34" s="13" t="s">
        <v>12</v>
      </c>
      <c r="D34">
        <v>65</v>
      </c>
      <c r="E34">
        <v>55</v>
      </c>
      <c r="F34">
        <v>50</v>
      </c>
      <c r="G34">
        <v>85</v>
      </c>
      <c r="H34">
        <v>45</v>
      </c>
      <c r="I34">
        <v>60</v>
      </c>
      <c r="J34">
        <v>50</v>
      </c>
      <c r="K34">
        <v>45</v>
      </c>
      <c r="L34">
        <v>50</v>
      </c>
      <c r="M34">
        <v>55</v>
      </c>
      <c r="N34">
        <v>65</v>
      </c>
      <c r="O34" s="18">
        <f t="shared" si="9"/>
        <v>56.81818181818182</v>
      </c>
      <c r="P34" s="18">
        <f t="shared" si="1"/>
        <v>11.134044285378081</v>
      </c>
      <c r="Q34" s="18">
        <f t="shared" si="10"/>
        <v>55</v>
      </c>
    </row>
    <row r="35" spans="1:17" x14ac:dyDescent="0.35">
      <c r="A35" s="26"/>
      <c r="B35" s="26"/>
      <c r="C35" s="13" t="s">
        <v>13</v>
      </c>
      <c r="D35">
        <v>55</v>
      </c>
      <c r="E35">
        <v>55</v>
      </c>
      <c r="F35">
        <v>10</v>
      </c>
      <c r="G35">
        <v>85</v>
      </c>
      <c r="H35">
        <v>55</v>
      </c>
      <c r="I35">
        <v>60</v>
      </c>
      <c r="J35">
        <v>60</v>
      </c>
      <c r="K35">
        <v>55</v>
      </c>
      <c r="L35">
        <v>50</v>
      </c>
      <c r="M35">
        <v>50</v>
      </c>
      <c r="N35">
        <v>40</v>
      </c>
      <c r="O35" s="18">
        <f t="shared" si="9"/>
        <v>52.272727272727273</v>
      </c>
      <c r="P35" s="18">
        <f t="shared" si="1"/>
        <v>16.971049729631336</v>
      </c>
      <c r="Q35" s="18">
        <f t="shared" si="10"/>
        <v>55</v>
      </c>
    </row>
    <row r="36" spans="1:17" x14ac:dyDescent="0.35">
      <c r="A36" s="26"/>
      <c r="B36" s="19"/>
      <c r="C36" s="13"/>
      <c r="O36" s="18"/>
      <c r="P36" s="18"/>
      <c r="Q36" s="18"/>
    </row>
    <row r="37" spans="1:17" x14ac:dyDescent="0.35">
      <c r="A37" s="26"/>
      <c r="B37" s="26" t="s">
        <v>40</v>
      </c>
      <c r="C37" s="13" t="s">
        <v>8</v>
      </c>
      <c r="D37">
        <v>40</v>
      </c>
      <c r="E37">
        <v>55</v>
      </c>
      <c r="F37">
        <v>15</v>
      </c>
      <c r="G37">
        <v>50</v>
      </c>
      <c r="H37">
        <v>20</v>
      </c>
      <c r="I37">
        <v>25</v>
      </c>
      <c r="J37">
        <v>20</v>
      </c>
      <c r="K37">
        <v>35</v>
      </c>
      <c r="L37">
        <v>30</v>
      </c>
      <c r="M37">
        <v>40</v>
      </c>
      <c r="N37">
        <v>45</v>
      </c>
      <c r="O37" s="18">
        <f t="shared" ref="O37:O42" si="11">AVERAGE(D37:N37)</f>
        <v>34.090909090909093</v>
      </c>
      <c r="P37" s="18">
        <f t="shared" si="1"/>
        <v>12.580320457361861</v>
      </c>
      <c r="Q37" s="18">
        <f>MEDIAN(D37:N37)</f>
        <v>35</v>
      </c>
    </row>
    <row r="38" spans="1:17" x14ac:dyDescent="0.35">
      <c r="A38" s="26"/>
      <c r="B38" s="26"/>
      <c r="C38" s="13" t="s">
        <v>10</v>
      </c>
      <c r="D38">
        <v>40</v>
      </c>
      <c r="E38">
        <v>5</v>
      </c>
      <c r="F38">
        <v>5</v>
      </c>
      <c r="G38">
        <v>50</v>
      </c>
      <c r="H38">
        <v>5</v>
      </c>
      <c r="I38">
        <v>10</v>
      </c>
      <c r="J38">
        <v>5</v>
      </c>
      <c r="K38">
        <v>10</v>
      </c>
      <c r="L38">
        <v>5</v>
      </c>
      <c r="M38">
        <v>10</v>
      </c>
      <c r="N38">
        <v>15</v>
      </c>
      <c r="O38" s="18">
        <f t="shared" si="11"/>
        <v>14.545454545454545</v>
      </c>
      <c r="P38" s="18">
        <f t="shared" si="1"/>
        <v>14.840752470285915</v>
      </c>
      <c r="Q38" s="18">
        <f t="shared" ref="Q38:Q42" si="12">MEDIAN(D38:N38)</f>
        <v>10</v>
      </c>
    </row>
    <row r="39" spans="1:17" x14ac:dyDescent="0.35">
      <c r="A39" s="26"/>
      <c r="B39" s="26"/>
      <c r="C39" s="13" t="s">
        <v>9</v>
      </c>
      <c r="D39">
        <v>35</v>
      </c>
      <c r="E39">
        <v>55</v>
      </c>
      <c r="F39">
        <v>5</v>
      </c>
      <c r="G39">
        <v>60</v>
      </c>
      <c r="H39">
        <v>30</v>
      </c>
      <c r="I39">
        <v>25</v>
      </c>
      <c r="J39">
        <v>20</v>
      </c>
      <c r="K39">
        <v>25</v>
      </c>
      <c r="L39">
        <v>30</v>
      </c>
      <c r="M39">
        <v>35</v>
      </c>
      <c r="N39">
        <v>30</v>
      </c>
      <c r="O39" s="18">
        <f t="shared" si="11"/>
        <v>31.818181818181817</v>
      </c>
      <c r="P39" s="18">
        <f t="shared" si="1"/>
        <v>14.502778303221652</v>
      </c>
      <c r="Q39" s="18">
        <f t="shared" si="12"/>
        <v>30</v>
      </c>
    </row>
    <row r="40" spans="1:17" x14ac:dyDescent="0.35">
      <c r="A40" s="26"/>
      <c r="B40" s="26"/>
      <c r="C40" s="13" t="s">
        <v>11</v>
      </c>
      <c r="D40">
        <v>65</v>
      </c>
      <c r="E40">
        <v>45</v>
      </c>
      <c r="F40">
        <v>90</v>
      </c>
      <c r="G40">
        <v>10</v>
      </c>
      <c r="H40">
        <v>80</v>
      </c>
      <c r="I40">
        <v>75</v>
      </c>
      <c r="J40">
        <v>80</v>
      </c>
      <c r="K40">
        <v>80</v>
      </c>
      <c r="L40">
        <v>70</v>
      </c>
      <c r="M40">
        <v>65</v>
      </c>
      <c r="N40">
        <v>70</v>
      </c>
      <c r="O40" s="18">
        <f t="shared" si="11"/>
        <v>66.36363636363636</v>
      </c>
      <c r="P40" s="18">
        <f t="shared" si="1"/>
        <v>21.007672742347896</v>
      </c>
      <c r="Q40" s="18">
        <f t="shared" si="12"/>
        <v>70</v>
      </c>
    </row>
    <row r="41" spans="1:17" x14ac:dyDescent="0.35">
      <c r="A41" s="26"/>
      <c r="B41" s="26"/>
      <c r="C41" s="13" t="s">
        <v>12</v>
      </c>
      <c r="D41">
        <v>35</v>
      </c>
      <c r="E41">
        <v>35</v>
      </c>
      <c r="F41">
        <v>5</v>
      </c>
      <c r="G41">
        <v>65</v>
      </c>
      <c r="H41">
        <v>20</v>
      </c>
      <c r="I41">
        <v>25</v>
      </c>
      <c r="J41">
        <v>30</v>
      </c>
      <c r="K41">
        <v>35</v>
      </c>
      <c r="L41">
        <v>50</v>
      </c>
      <c r="M41">
        <v>45</v>
      </c>
      <c r="N41">
        <v>40</v>
      </c>
      <c r="O41" s="18">
        <f t="shared" si="11"/>
        <v>35</v>
      </c>
      <c r="P41" s="18">
        <f t="shared" si="1"/>
        <v>15.075567228888181</v>
      </c>
      <c r="Q41" s="18">
        <f t="shared" si="12"/>
        <v>35</v>
      </c>
    </row>
    <row r="42" spans="1:17" x14ac:dyDescent="0.35">
      <c r="A42" s="26"/>
      <c r="B42" s="26"/>
      <c r="C42" s="13" t="s">
        <v>13</v>
      </c>
      <c r="D42">
        <v>35</v>
      </c>
      <c r="E42">
        <v>30</v>
      </c>
      <c r="F42">
        <v>5</v>
      </c>
      <c r="G42">
        <v>70</v>
      </c>
      <c r="H42">
        <v>5</v>
      </c>
      <c r="I42">
        <v>5</v>
      </c>
      <c r="J42">
        <v>25</v>
      </c>
      <c r="K42">
        <v>5</v>
      </c>
      <c r="L42">
        <v>20</v>
      </c>
      <c r="M42">
        <v>5</v>
      </c>
      <c r="N42">
        <v>25</v>
      </c>
      <c r="O42" s="18">
        <f t="shared" si="11"/>
        <v>20.90909090909091</v>
      </c>
      <c r="P42" s="18">
        <f t="shared" si="1"/>
        <v>19.047569854324511</v>
      </c>
      <c r="Q42" s="18">
        <f t="shared" si="12"/>
        <v>20</v>
      </c>
    </row>
  </sheetData>
  <mergeCells count="12">
    <mergeCell ref="U1:V1"/>
    <mergeCell ref="W1:X1"/>
    <mergeCell ref="Y1:Z1"/>
    <mergeCell ref="A2:A14"/>
    <mergeCell ref="A16:A28"/>
    <mergeCell ref="A30:A42"/>
    <mergeCell ref="B2:B7"/>
    <mergeCell ref="B9:B14"/>
    <mergeCell ref="B16:B21"/>
    <mergeCell ref="B23:B28"/>
    <mergeCell ref="B30:B35"/>
    <mergeCell ref="B37:B42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91ED-8207-4689-B19F-F36915CF6D33}">
  <dimension ref="A1:L13"/>
  <sheetViews>
    <sheetView workbookViewId="0">
      <selection activeCell="L1" sqref="B1:L1"/>
    </sheetView>
  </sheetViews>
  <sheetFormatPr defaultRowHeight="14.5" x14ac:dyDescent="0.35"/>
  <cols>
    <col min="1" max="1" width="49.453125" customWidth="1"/>
    <col min="2" max="10" width="10.1796875" style="23" bestFit="1" customWidth="1"/>
    <col min="11" max="12" width="10.90625" style="23" bestFit="1" customWidth="1"/>
  </cols>
  <sheetData>
    <row r="1" spans="1:12" ht="58" x14ac:dyDescent="0.35">
      <c r="B1" s="30" t="s">
        <v>137</v>
      </c>
      <c r="C1" s="30" t="s">
        <v>138</v>
      </c>
      <c r="D1" s="30" t="s">
        <v>139</v>
      </c>
      <c r="E1" s="30" t="s">
        <v>140</v>
      </c>
      <c r="F1" s="30" t="s">
        <v>141</v>
      </c>
      <c r="G1" s="30" t="s">
        <v>142</v>
      </c>
      <c r="H1" s="30" t="s">
        <v>143</v>
      </c>
      <c r="I1" s="30" t="s">
        <v>144</v>
      </c>
      <c r="J1" s="30" t="s">
        <v>145</v>
      </c>
      <c r="K1" s="30" t="s">
        <v>146</v>
      </c>
      <c r="L1" s="30" t="s">
        <v>147</v>
      </c>
    </row>
    <row r="2" spans="1:12" ht="31" x14ac:dyDescent="0.35">
      <c r="A2" s="7" t="s">
        <v>17</v>
      </c>
      <c r="B2" s="23">
        <v>5</v>
      </c>
      <c r="C2" s="23">
        <v>5</v>
      </c>
      <c r="D2" s="23">
        <v>5</v>
      </c>
      <c r="E2" s="23">
        <v>5</v>
      </c>
      <c r="F2" s="23">
        <v>1</v>
      </c>
      <c r="G2" s="23">
        <v>2</v>
      </c>
      <c r="H2" s="23">
        <v>3</v>
      </c>
      <c r="I2" s="23">
        <v>1</v>
      </c>
      <c r="J2" s="23">
        <v>4</v>
      </c>
      <c r="K2" s="23">
        <v>4</v>
      </c>
      <c r="L2" s="23">
        <v>4</v>
      </c>
    </row>
    <row r="3" spans="1:12" ht="15.5" x14ac:dyDescent="0.35">
      <c r="A3" s="7" t="s">
        <v>18</v>
      </c>
      <c r="B3" s="23">
        <v>2</v>
      </c>
      <c r="C3" s="23">
        <v>1</v>
      </c>
      <c r="D3" s="23">
        <v>1</v>
      </c>
      <c r="E3" s="23">
        <v>3</v>
      </c>
      <c r="F3" s="23">
        <v>1</v>
      </c>
      <c r="G3" s="23">
        <v>1</v>
      </c>
      <c r="H3" s="23">
        <v>2</v>
      </c>
      <c r="I3" s="23">
        <v>2</v>
      </c>
      <c r="J3" s="23">
        <v>3</v>
      </c>
      <c r="K3" s="23">
        <v>3</v>
      </c>
      <c r="L3" s="23">
        <v>2</v>
      </c>
    </row>
    <row r="4" spans="1:12" ht="15.5" x14ac:dyDescent="0.35">
      <c r="A4" s="7" t="s">
        <v>19</v>
      </c>
      <c r="B4" s="23">
        <v>3</v>
      </c>
      <c r="C4" s="23">
        <v>5</v>
      </c>
      <c r="D4" s="23">
        <v>4</v>
      </c>
      <c r="E4" s="23">
        <v>3</v>
      </c>
      <c r="F4" s="23">
        <v>4</v>
      </c>
      <c r="G4" s="23">
        <v>5</v>
      </c>
      <c r="H4" s="23">
        <v>4</v>
      </c>
      <c r="I4" s="23">
        <v>4</v>
      </c>
      <c r="J4" s="23">
        <v>3</v>
      </c>
      <c r="K4" s="23">
        <v>3</v>
      </c>
      <c r="L4" s="23">
        <v>3</v>
      </c>
    </row>
    <row r="5" spans="1:12" ht="31" x14ac:dyDescent="0.35">
      <c r="A5" s="7" t="s">
        <v>20</v>
      </c>
      <c r="B5" s="23">
        <v>2</v>
      </c>
      <c r="C5" s="23">
        <v>1</v>
      </c>
      <c r="D5" s="23">
        <v>1</v>
      </c>
      <c r="E5" s="23">
        <v>3</v>
      </c>
      <c r="F5" s="23">
        <v>1</v>
      </c>
      <c r="G5" s="23">
        <v>1</v>
      </c>
      <c r="H5" s="23">
        <v>1</v>
      </c>
      <c r="I5" s="23">
        <v>1</v>
      </c>
      <c r="J5" s="23">
        <v>3</v>
      </c>
      <c r="K5" s="23">
        <v>3</v>
      </c>
      <c r="L5" s="23">
        <v>3</v>
      </c>
    </row>
    <row r="6" spans="1:12" ht="31" x14ac:dyDescent="0.35">
      <c r="A6" s="7" t="s">
        <v>21</v>
      </c>
      <c r="B6" s="23">
        <v>4</v>
      </c>
      <c r="C6" s="23">
        <v>5</v>
      </c>
      <c r="D6" s="23">
        <v>4</v>
      </c>
      <c r="E6" s="23">
        <v>3</v>
      </c>
      <c r="F6" s="23">
        <v>4</v>
      </c>
      <c r="G6" s="23">
        <v>4</v>
      </c>
      <c r="H6" s="23">
        <v>5</v>
      </c>
      <c r="I6" s="23">
        <v>3</v>
      </c>
      <c r="J6" s="23">
        <v>3</v>
      </c>
      <c r="K6" s="23">
        <v>4</v>
      </c>
      <c r="L6" s="23">
        <v>4</v>
      </c>
    </row>
    <row r="7" spans="1:12" ht="31" x14ac:dyDescent="0.35">
      <c r="A7" s="7" t="s">
        <v>22</v>
      </c>
      <c r="B7" s="23">
        <v>1</v>
      </c>
      <c r="C7" s="23">
        <v>1</v>
      </c>
      <c r="D7" s="23">
        <v>1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3</v>
      </c>
    </row>
    <row r="8" spans="1:12" ht="31" x14ac:dyDescent="0.35">
      <c r="A8" s="7" t="s">
        <v>23</v>
      </c>
      <c r="B8" s="23">
        <v>5</v>
      </c>
      <c r="C8" s="23">
        <v>5</v>
      </c>
      <c r="D8" s="23">
        <v>4</v>
      </c>
      <c r="E8" s="23">
        <v>3</v>
      </c>
      <c r="F8" s="23">
        <v>5</v>
      </c>
      <c r="G8" s="23">
        <v>5</v>
      </c>
      <c r="H8" s="23">
        <v>5</v>
      </c>
      <c r="I8" s="23">
        <v>5</v>
      </c>
      <c r="J8" s="23">
        <v>4</v>
      </c>
      <c r="K8" s="23">
        <v>3</v>
      </c>
      <c r="L8" s="23">
        <v>3</v>
      </c>
    </row>
    <row r="9" spans="1:12" ht="15.5" x14ac:dyDescent="0.35">
      <c r="A9" s="7" t="s">
        <v>24</v>
      </c>
      <c r="B9" s="23">
        <v>1</v>
      </c>
      <c r="C9" s="23">
        <v>1</v>
      </c>
      <c r="D9" s="23">
        <v>1</v>
      </c>
      <c r="E9" s="23">
        <v>2</v>
      </c>
      <c r="F9" s="23">
        <v>1</v>
      </c>
      <c r="G9" s="23">
        <v>1</v>
      </c>
      <c r="H9" s="23">
        <v>1</v>
      </c>
      <c r="I9" s="23">
        <v>1</v>
      </c>
      <c r="J9" s="23">
        <v>2</v>
      </c>
      <c r="K9" s="23">
        <v>2</v>
      </c>
      <c r="L9" s="23">
        <v>2</v>
      </c>
    </row>
    <row r="10" spans="1:12" ht="15.5" x14ac:dyDescent="0.35">
      <c r="A10" s="7" t="s">
        <v>25</v>
      </c>
      <c r="B10" s="23">
        <v>4</v>
      </c>
      <c r="C10" s="23">
        <v>5</v>
      </c>
      <c r="D10" s="23">
        <v>5</v>
      </c>
      <c r="E10" s="23">
        <v>3</v>
      </c>
      <c r="F10" s="23">
        <v>5</v>
      </c>
      <c r="G10" s="23">
        <v>5</v>
      </c>
      <c r="H10" s="23">
        <v>5</v>
      </c>
      <c r="I10" s="23">
        <v>5</v>
      </c>
      <c r="J10" s="23">
        <v>4</v>
      </c>
      <c r="K10" s="23">
        <v>4</v>
      </c>
      <c r="L10" s="23">
        <v>3</v>
      </c>
    </row>
    <row r="11" spans="1:12" ht="31" x14ac:dyDescent="0.35">
      <c r="A11" s="7" t="s">
        <v>26</v>
      </c>
      <c r="B11" s="23">
        <v>2</v>
      </c>
      <c r="C11" s="23">
        <v>1</v>
      </c>
      <c r="D11" s="23">
        <v>3</v>
      </c>
      <c r="E11" s="23">
        <v>4</v>
      </c>
      <c r="F11" s="23">
        <v>2</v>
      </c>
      <c r="G11" s="23">
        <v>1</v>
      </c>
      <c r="H11" s="23">
        <v>1</v>
      </c>
      <c r="I11" s="23">
        <v>1</v>
      </c>
      <c r="J11" s="23">
        <v>1</v>
      </c>
      <c r="K11" s="23">
        <v>2</v>
      </c>
      <c r="L11" s="23">
        <v>3</v>
      </c>
    </row>
    <row r="12" spans="1:12" x14ac:dyDescent="0.35">
      <c r="A12" s="11"/>
      <c r="B12" s="31">
        <v>82.5</v>
      </c>
      <c r="C12" s="31">
        <v>100</v>
      </c>
      <c r="D12" s="31">
        <v>87.5</v>
      </c>
      <c r="E12" s="31">
        <v>62.5</v>
      </c>
      <c r="F12" s="31">
        <v>82.5</v>
      </c>
      <c r="G12" s="31">
        <v>90</v>
      </c>
      <c r="H12" s="31">
        <v>90</v>
      </c>
      <c r="I12" s="31">
        <v>90</v>
      </c>
      <c r="J12" s="31">
        <v>70</v>
      </c>
      <c r="K12" s="31">
        <v>67.5</v>
      </c>
      <c r="L12" s="31">
        <v>60</v>
      </c>
    </row>
    <row r="13" spans="1:12" ht="15.5" x14ac:dyDescent="0.35">
      <c r="A13" s="12"/>
      <c r="B13" s="23" t="s">
        <v>54</v>
      </c>
      <c r="C13" s="23" t="s">
        <v>30</v>
      </c>
      <c r="D13" s="23" t="s">
        <v>54</v>
      </c>
      <c r="E13" s="23" t="s">
        <v>53</v>
      </c>
      <c r="F13" s="23" t="s">
        <v>54</v>
      </c>
      <c r="G13" s="23" t="s">
        <v>54</v>
      </c>
      <c r="H13" s="23" t="s">
        <v>54</v>
      </c>
      <c r="I13" s="23" t="s">
        <v>59</v>
      </c>
      <c r="J13" s="23" t="s">
        <v>60</v>
      </c>
      <c r="K13" s="23" t="s">
        <v>60</v>
      </c>
      <c r="L13" s="23" t="s">
        <v>53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ED4C-57AC-4223-8FDE-7B51E5E26ADF}">
  <dimension ref="A1:P39"/>
  <sheetViews>
    <sheetView workbookViewId="0">
      <selection activeCell="B7" sqref="A2:B7"/>
    </sheetView>
  </sheetViews>
  <sheetFormatPr defaultRowHeight="14.5" x14ac:dyDescent="0.35"/>
  <cols>
    <col min="1" max="1" width="21.81640625" bestFit="1" customWidth="1"/>
    <col min="2" max="2" width="17.26953125" bestFit="1" customWidth="1"/>
  </cols>
  <sheetData>
    <row r="1" spans="1:16" ht="74.5" x14ac:dyDescent="0.35">
      <c r="C1" s="10" t="s">
        <v>137</v>
      </c>
      <c r="D1" s="10" t="s">
        <v>138</v>
      </c>
      <c r="E1" s="10" t="s">
        <v>139</v>
      </c>
      <c r="F1" s="10" t="s">
        <v>140</v>
      </c>
      <c r="G1" s="10" t="s">
        <v>141</v>
      </c>
      <c r="H1" s="10" t="s">
        <v>142</v>
      </c>
      <c r="I1" s="10" t="s">
        <v>143</v>
      </c>
      <c r="J1" s="10" t="s">
        <v>144</v>
      </c>
      <c r="K1" s="10" t="s">
        <v>145</v>
      </c>
      <c r="L1" s="10" t="s">
        <v>146</v>
      </c>
      <c r="M1" s="10" t="s">
        <v>147</v>
      </c>
      <c r="N1" s="10" t="s">
        <v>33</v>
      </c>
      <c r="O1" s="10" t="s">
        <v>150</v>
      </c>
      <c r="P1" s="10" t="s">
        <v>151</v>
      </c>
    </row>
    <row r="2" spans="1:16" ht="14.5" customHeight="1" x14ac:dyDescent="0.35">
      <c r="A2" s="27" t="s">
        <v>159</v>
      </c>
      <c r="B2" s="13" t="s">
        <v>41</v>
      </c>
      <c r="C2">
        <v>113</v>
      </c>
      <c r="D2">
        <v>57</v>
      </c>
      <c r="E2">
        <v>178</v>
      </c>
      <c r="F2">
        <v>180</v>
      </c>
      <c r="G2">
        <v>45</v>
      </c>
      <c r="H2">
        <v>70</v>
      </c>
      <c r="I2">
        <v>65</v>
      </c>
      <c r="J2">
        <v>57</v>
      </c>
      <c r="K2">
        <v>65</v>
      </c>
      <c r="L2">
        <v>44</v>
      </c>
      <c r="M2">
        <v>55</v>
      </c>
      <c r="N2">
        <f t="shared" ref="N2:N7" si="0">AVERAGE(C2:M2)</f>
        <v>84.454545454545453</v>
      </c>
      <c r="O2">
        <f>MEDIAN(C2:M2)</f>
        <v>65</v>
      </c>
      <c r="P2">
        <f>_xlfn.STDEV.P(C2:M2)</f>
        <v>47.890715813788219</v>
      </c>
    </row>
    <row r="3" spans="1:16" x14ac:dyDescent="0.35">
      <c r="A3" s="27"/>
      <c r="B3" s="13" t="s">
        <v>42</v>
      </c>
      <c r="C3">
        <v>53</v>
      </c>
      <c r="D3">
        <v>13</v>
      </c>
      <c r="E3">
        <v>43</v>
      </c>
      <c r="F3">
        <v>120</v>
      </c>
      <c r="G3">
        <v>30</v>
      </c>
      <c r="H3">
        <v>25</v>
      </c>
      <c r="I3">
        <v>38</v>
      </c>
      <c r="J3">
        <v>22</v>
      </c>
      <c r="K3">
        <v>32</v>
      </c>
      <c r="L3">
        <v>34</v>
      </c>
      <c r="M3">
        <v>44</v>
      </c>
      <c r="N3">
        <f t="shared" si="0"/>
        <v>41.272727272727273</v>
      </c>
      <c r="O3">
        <f t="shared" ref="O3:O7" si="1">MEDIAN(C3:M3)</f>
        <v>34</v>
      </c>
      <c r="P3">
        <f t="shared" ref="P3:P7" si="2">_xlfn.STDEV.P(C3:M3)</f>
        <v>27.065882277714032</v>
      </c>
    </row>
    <row r="4" spans="1:16" x14ac:dyDescent="0.35">
      <c r="A4" s="27" t="s">
        <v>160</v>
      </c>
      <c r="B4" s="13" t="s">
        <v>43</v>
      </c>
      <c r="C4">
        <v>10</v>
      </c>
      <c r="D4">
        <v>30</v>
      </c>
      <c r="E4">
        <v>58</v>
      </c>
      <c r="F4">
        <v>55</v>
      </c>
      <c r="G4">
        <v>23</v>
      </c>
      <c r="H4">
        <v>33</v>
      </c>
      <c r="I4">
        <v>31</v>
      </c>
      <c r="J4">
        <v>33</v>
      </c>
      <c r="K4">
        <v>45</v>
      </c>
      <c r="L4">
        <v>55</v>
      </c>
      <c r="M4">
        <v>43</v>
      </c>
      <c r="N4">
        <f t="shared" si="0"/>
        <v>37.81818181818182</v>
      </c>
      <c r="O4">
        <f t="shared" si="1"/>
        <v>33</v>
      </c>
      <c r="P4">
        <f t="shared" si="2"/>
        <v>14.217902810561707</v>
      </c>
    </row>
    <row r="5" spans="1:16" x14ac:dyDescent="0.35">
      <c r="A5" s="27"/>
      <c r="B5" s="13" t="s">
        <v>44</v>
      </c>
      <c r="C5" s="18">
        <v>25</v>
      </c>
      <c r="D5">
        <v>40</v>
      </c>
      <c r="E5">
        <v>25</v>
      </c>
      <c r="F5">
        <v>50</v>
      </c>
      <c r="G5">
        <v>32</v>
      </c>
      <c r="H5">
        <v>31</v>
      </c>
      <c r="I5">
        <v>31</v>
      </c>
      <c r="J5">
        <v>33</v>
      </c>
      <c r="K5">
        <v>33</v>
      </c>
      <c r="L5">
        <v>27</v>
      </c>
      <c r="M5">
        <v>25</v>
      </c>
      <c r="N5">
        <f t="shared" si="0"/>
        <v>32</v>
      </c>
      <c r="O5">
        <f t="shared" si="1"/>
        <v>31</v>
      </c>
      <c r="P5">
        <f t="shared" si="2"/>
        <v>7.1604976972782604</v>
      </c>
    </row>
    <row r="6" spans="1:16" x14ac:dyDescent="0.35">
      <c r="A6" s="27" t="s">
        <v>161</v>
      </c>
      <c r="B6" s="13" t="s">
        <v>45</v>
      </c>
      <c r="C6">
        <v>94</v>
      </c>
      <c r="D6">
        <v>266</v>
      </c>
      <c r="E6">
        <v>63</v>
      </c>
      <c r="F6" s="16">
        <v>240</v>
      </c>
      <c r="G6">
        <v>53</v>
      </c>
      <c r="H6">
        <v>56</v>
      </c>
      <c r="I6">
        <v>67</v>
      </c>
      <c r="J6">
        <v>80</v>
      </c>
      <c r="K6">
        <v>76</v>
      </c>
      <c r="L6">
        <v>74</v>
      </c>
      <c r="M6">
        <v>124</v>
      </c>
      <c r="N6">
        <f t="shared" si="0"/>
        <v>108.45454545454545</v>
      </c>
      <c r="O6">
        <f t="shared" si="1"/>
        <v>76</v>
      </c>
      <c r="P6">
        <f t="shared" si="2"/>
        <v>70.862688780182651</v>
      </c>
    </row>
    <row r="7" spans="1:16" x14ac:dyDescent="0.35">
      <c r="A7" s="27"/>
      <c r="B7" s="13" t="s">
        <v>46</v>
      </c>
      <c r="C7">
        <v>154</v>
      </c>
      <c r="D7" s="18">
        <v>202</v>
      </c>
      <c r="E7">
        <v>93</v>
      </c>
      <c r="F7" s="16">
        <v>360</v>
      </c>
      <c r="G7">
        <v>67</v>
      </c>
      <c r="H7">
        <v>54</v>
      </c>
      <c r="I7">
        <v>63</v>
      </c>
      <c r="J7">
        <v>78</v>
      </c>
      <c r="K7">
        <v>77</v>
      </c>
      <c r="L7">
        <v>60</v>
      </c>
      <c r="M7">
        <v>115</v>
      </c>
      <c r="N7">
        <f t="shared" si="0"/>
        <v>120.27272727272727</v>
      </c>
      <c r="O7">
        <f t="shared" si="1"/>
        <v>78</v>
      </c>
      <c r="P7">
        <f t="shared" si="2"/>
        <v>87.313532127396968</v>
      </c>
    </row>
    <row r="9" spans="1:16" x14ac:dyDescent="0.35">
      <c r="C9" s="13"/>
    </row>
    <row r="11" spans="1:16" x14ac:dyDescent="0.35">
      <c r="C11" s="16"/>
    </row>
    <row r="15" spans="1:16" x14ac:dyDescent="0.35">
      <c r="G15" s="18"/>
    </row>
    <row r="25" spans="3:3" x14ac:dyDescent="0.35">
      <c r="C25" s="18"/>
    </row>
    <row r="37" spans="2:3" x14ac:dyDescent="0.35">
      <c r="C37" s="18"/>
    </row>
    <row r="39" spans="2:3" x14ac:dyDescent="0.35">
      <c r="B39" s="16"/>
      <c r="C39" s="16"/>
    </row>
  </sheetData>
  <mergeCells count="3">
    <mergeCell ref="A6:A7"/>
    <mergeCell ref="A2:A3"/>
    <mergeCell ref="A4:A5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66E6-34A3-4B31-BE97-8CCB936A03E7}">
  <dimension ref="A1:N22"/>
  <sheetViews>
    <sheetView workbookViewId="0">
      <selection activeCell="K9" sqref="K9"/>
    </sheetView>
  </sheetViews>
  <sheetFormatPr defaultRowHeight="14.5" x14ac:dyDescent="0.35"/>
  <cols>
    <col min="1" max="1" width="21.81640625" bestFit="1" customWidth="1"/>
    <col min="2" max="2" width="3.1796875" bestFit="1" customWidth="1"/>
    <col min="3" max="4" width="10.1796875" bestFit="1" customWidth="1"/>
    <col min="5" max="5" width="11.81640625" bestFit="1" customWidth="1"/>
    <col min="6" max="7" width="10.1796875" bestFit="1" customWidth="1"/>
  </cols>
  <sheetData>
    <row r="1" spans="1:14" ht="58" x14ac:dyDescent="0.35">
      <c r="C1" s="30" t="s">
        <v>137</v>
      </c>
      <c r="D1" s="30" t="s">
        <v>138</v>
      </c>
      <c r="E1" s="30" t="s">
        <v>139</v>
      </c>
      <c r="F1" s="30" t="s">
        <v>140</v>
      </c>
      <c r="G1" s="30" t="s">
        <v>141</v>
      </c>
      <c r="H1" s="30" t="s">
        <v>142</v>
      </c>
      <c r="I1" s="30" t="s">
        <v>143</v>
      </c>
      <c r="J1" s="30" t="s">
        <v>144</v>
      </c>
      <c r="K1" s="30" t="s">
        <v>145</v>
      </c>
      <c r="L1" s="30" t="s">
        <v>146</v>
      </c>
      <c r="M1" s="30" t="s">
        <v>147</v>
      </c>
      <c r="N1" s="8"/>
    </row>
    <row r="2" spans="1:14" x14ac:dyDescent="0.35">
      <c r="A2" s="27" t="s">
        <v>159</v>
      </c>
      <c r="B2" s="13" t="s">
        <v>27</v>
      </c>
      <c r="C2" s="32">
        <v>33</v>
      </c>
      <c r="D2" s="32">
        <v>33</v>
      </c>
      <c r="E2" s="32">
        <v>33</v>
      </c>
      <c r="F2" s="32">
        <v>31</v>
      </c>
      <c r="G2" s="32">
        <v>33</v>
      </c>
      <c r="H2" s="32">
        <v>33</v>
      </c>
      <c r="I2" s="32">
        <v>33</v>
      </c>
      <c r="J2" s="32">
        <v>33</v>
      </c>
      <c r="K2" s="32">
        <v>33</v>
      </c>
      <c r="L2" s="32">
        <v>33</v>
      </c>
      <c r="M2" s="32">
        <v>33</v>
      </c>
    </row>
    <row r="3" spans="1:14" x14ac:dyDescent="0.35">
      <c r="A3" s="27"/>
      <c r="B3" s="13" t="s">
        <v>28</v>
      </c>
      <c r="C3" s="32">
        <v>25</v>
      </c>
      <c r="D3" s="32">
        <v>25</v>
      </c>
      <c r="E3" s="32">
        <v>25</v>
      </c>
      <c r="F3" s="32">
        <v>25</v>
      </c>
      <c r="G3" s="32">
        <v>25</v>
      </c>
      <c r="H3" s="32">
        <v>25</v>
      </c>
      <c r="I3" s="32">
        <v>25</v>
      </c>
      <c r="J3" s="32">
        <v>25</v>
      </c>
      <c r="K3" s="32">
        <v>25</v>
      </c>
      <c r="L3" s="32">
        <v>25</v>
      </c>
      <c r="M3" s="32">
        <v>25</v>
      </c>
    </row>
    <row r="4" spans="1:14" x14ac:dyDescent="0.35">
      <c r="A4" s="27" t="s">
        <v>160</v>
      </c>
      <c r="B4" s="13" t="s">
        <v>27</v>
      </c>
      <c r="C4" s="32" t="s">
        <v>29</v>
      </c>
      <c r="D4" s="32" t="s">
        <v>29</v>
      </c>
      <c r="E4" s="32" t="s">
        <v>29</v>
      </c>
      <c r="F4" s="32" t="s">
        <v>29</v>
      </c>
      <c r="G4" s="32" t="s">
        <v>29</v>
      </c>
      <c r="H4" s="32" t="s">
        <v>29</v>
      </c>
      <c r="I4" s="32" t="s">
        <v>29</v>
      </c>
      <c r="J4" s="32" t="s">
        <v>29</v>
      </c>
      <c r="K4" s="32" t="s">
        <v>29</v>
      </c>
      <c r="L4" s="32" t="s">
        <v>29</v>
      </c>
      <c r="M4" s="32" t="s">
        <v>29</v>
      </c>
    </row>
    <row r="5" spans="1:14" x14ac:dyDescent="0.35">
      <c r="A5" s="27"/>
      <c r="B5" s="13" t="s">
        <v>28</v>
      </c>
      <c r="C5" s="32" t="s">
        <v>30</v>
      </c>
      <c r="D5" s="32" t="s">
        <v>82</v>
      </c>
      <c r="E5" s="32" t="s">
        <v>34</v>
      </c>
      <c r="F5" s="32" t="s">
        <v>61</v>
      </c>
      <c r="G5" s="32" t="s">
        <v>30</v>
      </c>
      <c r="H5" s="32" t="s">
        <v>34</v>
      </c>
      <c r="I5" s="32" t="s">
        <v>30</v>
      </c>
      <c r="J5" s="32" t="s">
        <v>30</v>
      </c>
      <c r="K5" s="32" t="s">
        <v>30</v>
      </c>
      <c r="L5" s="32" t="s">
        <v>30</v>
      </c>
      <c r="M5" s="32" t="s">
        <v>34</v>
      </c>
    </row>
    <row r="6" spans="1:14" x14ac:dyDescent="0.35">
      <c r="A6" s="27" t="s">
        <v>161</v>
      </c>
      <c r="B6" s="13" t="s">
        <v>27</v>
      </c>
      <c r="C6" s="33">
        <v>82000</v>
      </c>
      <c r="D6" s="33">
        <v>85194</v>
      </c>
      <c r="E6" s="33">
        <v>84000</v>
      </c>
      <c r="F6" s="34">
        <v>102000</v>
      </c>
      <c r="G6" s="34">
        <v>98000</v>
      </c>
      <c r="H6" s="34">
        <v>90000</v>
      </c>
      <c r="I6" s="34">
        <v>120000</v>
      </c>
      <c r="J6" s="34">
        <v>78000</v>
      </c>
      <c r="K6" s="34">
        <v>87000</v>
      </c>
      <c r="L6" s="34">
        <v>90000</v>
      </c>
      <c r="M6" s="34">
        <v>94000</v>
      </c>
    </row>
    <row r="7" spans="1:14" x14ac:dyDescent="0.35">
      <c r="A7" s="27"/>
      <c r="B7" s="13" t="s">
        <v>28</v>
      </c>
      <c r="C7" s="33">
        <v>126000</v>
      </c>
      <c r="D7" s="33">
        <v>143120</v>
      </c>
      <c r="E7" s="33">
        <v>110000</v>
      </c>
      <c r="F7" s="34">
        <v>170000</v>
      </c>
      <c r="G7" s="34">
        <v>130000</v>
      </c>
      <c r="H7" s="34">
        <v>120000</v>
      </c>
      <c r="I7" s="34">
        <v>150000</v>
      </c>
      <c r="J7" s="34">
        <v>130000</v>
      </c>
      <c r="K7" s="34">
        <v>115000</v>
      </c>
      <c r="L7" s="34">
        <v>120000</v>
      </c>
      <c r="M7" s="34">
        <v>125000</v>
      </c>
    </row>
    <row r="9" spans="1:14" x14ac:dyDescent="0.35">
      <c r="C9" s="14"/>
      <c r="D9" s="14"/>
      <c r="F9" s="14"/>
    </row>
    <row r="10" spans="1:14" x14ac:dyDescent="0.35">
      <c r="A10" t="s">
        <v>162</v>
      </c>
      <c r="C10" s="14"/>
      <c r="D10" s="14"/>
      <c r="F10" s="14"/>
    </row>
    <row r="11" spans="1:14" x14ac:dyDescent="0.35">
      <c r="A11" t="s">
        <v>31</v>
      </c>
      <c r="C11" s="14"/>
      <c r="D11" s="14"/>
      <c r="F11" s="14"/>
    </row>
    <row r="12" spans="1:14" x14ac:dyDescent="0.35">
      <c r="A12" t="s">
        <v>32</v>
      </c>
      <c r="C12" s="17"/>
      <c r="D12" s="14"/>
      <c r="F12" s="17"/>
    </row>
    <row r="13" spans="1:14" x14ac:dyDescent="0.35">
      <c r="C13" s="17"/>
      <c r="D13" s="14"/>
      <c r="F13" s="17"/>
    </row>
    <row r="14" spans="1:14" x14ac:dyDescent="0.35">
      <c r="C14" s="17"/>
      <c r="D14" s="14"/>
      <c r="F14" s="17"/>
    </row>
    <row r="15" spans="1:14" x14ac:dyDescent="0.35">
      <c r="C15" s="17"/>
      <c r="D15" s="14"/>
      <c r="F15" s="17"/>
    </row>
    <row r="16" spans="1:14" x14ac:dyDescent="0.35">
      <c r="C16" s="17"/>
      <c r="D16" s="14"/>
      <c r="F16" s="17"/>
    </row>
    <row r="17" spans="3:7" x14ac:dyDescent="0.35">
      <c r="C17" s="17"/>
      <c r="D17" s="14"/>
      <c r="E17" s="9"/>
      <c r="F17" s="17"/>
    </row>
    <row r="18" spans="3:7" x14ac:dyDescent="0.35">
      <c r="C18" s="17"/>
      <c r="D18" s="14"/>
      <c r="E18" s="9"/>
      <c r="F18" s="17"/>
    </row>
    <row r="19" spans="3:7" x14ac:dyDescent="0.35">
      <c r="C19" s="17"/>
      <c r="D19" s="14"/>
      <c r="F19" s="17"/>
    </row>
    <row r="20" spans="3:7" x14ac:dyDescent="0.35">
      <c r="D20" s="20"/>
      <c r="G20" s="14"/>
    </row>
    <row r="21" spans="3:7" x14ac:dyDescent="0.35">
      <c r="D21" s="14"/>
      <c r="E21" s="9"/>
      <c r="F21" s="14"/>
    </row>
    <row r="22" spans="3:7" x14ac:dyDescent="0.35">
      <c r="D22" s="14"/>
      <c r="E22" s="9"/>
      <c r="F22" s="14"/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8E5F3-270D-4478-B7D7-CF2E27DB365A}">
  <dimension ref="A1:B43"/>
  <sheetViews>
    <sheetView zoomScale="85" zoomScaleNormal="85" workbookViewId="0">
      <selection activeCell="H11" sqref="H11"/>
    </sheetView>
  </sheetViews>
  <sheetFormatPr defaultRowHeight="14.5" x14ac:dyDescent="0.35"/>
  <cols>
    <col min="1" max="1" width="14.7265625" bestFit="1" customWidth="1"/>
  </cols>
  <sheetData>
    <row r="1" spans="1:2" x14ac:dyDescent="0.35">
      <c r="A1" s="24" t="s">
        <v>152</v>
      </c>
      <c r="B1" t="s">
        <v>62</v>
      </c>
    </row>
    <row r="2" spans="1:2" x14ac:dyDescent="0.35">
      <c r="A2" s="24"/>
      <c r="B2" t="s">
        <v>63</v>
      </c>
    </row>
    <row r="3" spans="1:2" x14ac:dyDescent="0.35">
      <c r="A3" s="24"/>
      <c r="B3" t="s">
        <v>64</v>
      </c>
    </row>
    <row r="4" spans="1:2" x14ac:dyDescent="0.35">
      <c r="A4" s="24"/>
      <c r="B4" t="s">
        <v>65</v>
      </c>
    </row>
    <row r="5" spans="1:2" x14ac:dyDescent="0.35">
      <c r="A5" s="24"/>
      <c r="B5" t="s">
        <v>66</v>
      </c>
    </row>
    <row r="6" spans="1:2" x14ac:dyDescent="0.35">
      <c r="A6" s="24"/>
      <c r="B6" t="s">
        <v>67</v>
      </c>
    </row>
    <row r="7" spans="1:2" x14ac:dyDescent="0.35">
      <c r="A7" s="24"/>
      <c r="B7" t="s">
        <v>69</v>
      </c>
    </row>
    <row r="8" spans="1:2" x14ac:dyDescent="0.35">
      <c r="A8" s="5"/>
    </row>
    <row r="9" spans="1:2" x14ac:dyDescent="0.35">
      <c r="A9" s="24" t="s">
        <v>163</v>
      </c>
      <c r="B9" t="s">
        <v>67</v>
      </c>
    </row>
    <row r="10" spans="1:2" x14ac:dyDescent="0.35">
      <c r="A10" s="24"/>
      <c r="B10" t="s">
        <v>68</v>
      </c>
    </row>
    <row r="11" spans="1:2" x14ac:dyDescent="0.35">
      <c r="A11" s="24"/>
      <c r="B11" t="s">
        <v>69</v>
      </c>
    </row>
    <row r="12" spans="1:2" x14ac:dyDescent="0.35">
      <c r="A12" s="24"/>
      <c r="B12" t="s">
        <v>72</v>
      </c>
    </row>
    <row r="13" spans="1:2" x14ac:dyDescent="0.35">
      <c r="A13" s="24"/>
      <c r="B13" t="s">
        <v>74</v>
      </c>
    </row>
    <row r="14" spans="1:2" x14ac:dyDescent="0.35">
      <c r="A14" s="24"/>
      <c r="B14" t="s">
        <v>69</v>
      </c>
    </row>
    <row r="15" spans="1:2" x14ac:dyDescent="0.35">
      <c r="A15" s="24"/>
      <c r="B15" t="s">
        <v>75</v>
      </c>
    </row>
    <row r="16" spans="1:2" x14ac:dyDescent="0.35">
      <c r="A16" s="5"/>
    </row>
    <row r="17" spans="1:2" x14ac:dyDescent="0.35">
      <c r="A17" s="36" t="s">
        <v>165</v>
      </c>
      <c r="B17" t="s">
        <v>67</v>
      </c>
    </row>
    <row r="18" spans="1:2" x14ac:dyDescent="0.35">
      <c r="A18" s="36"/>
      <c r="B18" t="s">
        <v>73</v>
      </c>
    </row>
    <row r="19" spans="1:2" x14ac:dyDescent="0.35">
      <c r="A19" s="35"/>
    </row>
    <row r="20" spans="1:2" x14ac:dyDescent="0.35">
      <c r="A20" s="36" t="s">
        <v>164</v>
      </c>
      <c r="B20" t="s">
        <v>75</v>
      </c>
    </row>
    <row r="21" spans="1:2" x14ac:dyDescent="0.35">
      <c r="A21" s="36"/>
      <c r="B21" t="s">
        <v>81</v>
      </c>
    </row>
    <row r="22" spans="1:2" x14ac:dyDescent="0.35">
      <c r="A22" s="35"/>
    </row>
    <row r="23" spans="1:2" x14ac:dyDescent="0.35">
      <c r="A23" s="24" t="s">
        <v>166</v>
      </c>
      <c r="B23" t="s">
        <v>71</v>
      </c>
    </row>
    <row r="24" spans="1:2" x14ac:dyDescent="0.35">
      <c r="A24" s="24"/>
      <c r="B24" t="s">
        <v>76</v>
      </c>
    </row>
    <row r="25" spans="1:2" x14ac:dyDescent="0.35">
      <c r="A25" s="24"/>
      <c r="B25" t="s">
        <v>80</v>
      </c>
    </row>
    <row r="26" spans="1:2" x14ac:dyDescent="0.35">
      <c r="A26" s="5"/>
    </row>
    <row r="27" spans="1:2" x14ac:dyDescent="0.35">
      <c r="A27" s="24" t="s">
        <v>167</v>
      </c>
      <c r="B27" t="s">
        <v>71</v>
      </c>
    </row>
    <row r="28" spans="1:2" x14ac:dyDescent="0.35">
      <c r="A28" s="24"/>
      <c r="B28" t="s">
        <v>76</v>
      </c>
    </row>
    <row r="29" spans="1:2" x14ac:dyDescent="0.35">
      <c r="A29" s="24"/>
      <c r="B29" t="s">
        <v>80</v>
      </c>
    </row>
    <row r="30" spans="1:2" x14ac:dyDescent="0.35">
      <c r="A30" s="5"/>
    </row>
    <row r="31" spans="1:2" x14ac:dyDescent="0.35">
      <c r="A31" s="24" t="s">
        <v>168</v>
      </c>
      <c r="B31" t="s">
        <v>67</v>
      </c>
    </row>
    <row r="32" spans="1:2" x14ac:dyDescent="0.35">
      <c r="A32" s="24"/>
      <c r="B32" t="s">
        <v>78</v>
      </c>
    </row>
    <row r="33" spans="1:2" x14ac:dyDescent="0.35">
      <c r="A33" s="5"/>
    </row>
    <row r="34" spans="1:2" x14ac:dyDescent="0.35">
      <c r="A34" s="24" t="s">
        <v>169</v>
      </c>
      <c r="B34" t="s">
        <v>71</v>
      </c>
    </row>
    <row r="35" spans="1:2" x14ac:dyDescent="0.35">
      <c r="A35" s="24"/>
      <c r="B35" t="s">
        <v>67</v>
      </c>
    </row>
    <row r="36" spans="1:2" x14ac:dyDescent="0.35">
      <c r="A36" s="24"/>
      <c r="B36" t="s">
        <v>80</v>
      </c>
    </row>
    <row r="37" spans="1:2" x14ac:dyDescent="0.35">
      <c r="A37" s="5"/>
    </row>
    <row r="38" spans="1:2" x14ac:dyDescent="0.35">
      <c r="A38" s="5" t="s">
        <v>170</v>
      </c>
      <c r="B38" t="s">
        <v>79</v>
      </c>
    </row>
    <row r="39" spans="1:2" x14ac:dyDescent="0.35">
      <c r="A39" s="5"/>
    </row>
    <row r="40" spans="1:2" x14ac:dyDescent="0.35">
      <c r="A40" s="5" t="s">
        <v>171</v>
      </c>
      <c r="B40" t="s">
        <v>73</v>
      </c>
    </row>
    <row r="41" spans="1:2" x14ac:dyDescent="0.35">
      <c r="A41" s="5"/>
    </row>
    <row r="42" spans="1:2" x14ac:dyDescent="0.35">
      <c r="A42" s="24" t="s">
        <v>172</v>
      </c>
      <c r="B42" t="s">
        <v>73</v>
      </c>
    </row>
    <row r="43" spans="1:2" x14ac:dyDescent="0.35">
      <c r="A43" s="24"/>
      <c r="B43" t="s">
        <v>77</v>
      </c>
    </row>
  </sheetData>
  <mergeCells count="9">
    <mergeCell ref="A31:A32"/>
    <mergeCell ref="A34:A36"/>
    <mergeCell ref="A42:A43"/>
    <mergeCell ref="A1:A7"/>
    <mergeCell ref="A9:A15"/>
    <mergeCell ref="A20:A21"/>
    <mergeCell ref="A17:A18"/>
    <mergeCell ref="A23:A25"/>
    <mergeCell ref="A27:A2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9F52-B7B7-4BF3-8A75-3397A7BE329C}">
  <dimension ref="A1:E40"/>
  <sheetViews>
    <sheetView zoomScale="70" zoomScaleNormal="70" workbookViewId="0">
      <selection activeCell="E28" sqref="E28"/>
    </sheetView>
  </sheetViews>
  <sheetFormatPr defaultRowHeight="14.5" x14ac:dyDescent="0.35"/>
  <cols>
    <col min="1" max="1" width="12.7265625" bestFit="1" customWidth="1"/>
    <col min="2" max="2" width="12.1796875" bestFit="1" customWidth="1"/>
    <col min="3" max="3" width="13.90625" bestFit="1" customWidth="1"/>
    <col min="4" max="4" width="16.7265625" bestFit="1" customWidth="1"/>
    <col min="5" max="5" width="146.54296875" bestFit="1" customWidth="1"/>
  </cols>
  <sheetData>
    <row r="1" spans="1:5" x14ac:dyDescent="0.35">
      <c r="A1" t="s">
        <v>173</v>
      </c>
      <c r="B1" t="s">
        <v>120</v>
      </c>
      <c r="C1" t="s">
        <v>121</v>
      </c>
      <c r="D1" t="s">
        <v>126</v>
      </c>
      <c r="E1" t="s">
        <v>123</v>
      </c>
    </row>
    <row r="2" spans="1:5" x14ac:dyDescent="0.35">
      <c r="A2" t="s">
        <v>147</v>
      </c>
      <c r="B2" t="s">
        <v>122</v>
      </c>
      <c r="C2" t="s">
        <v>4</v>
      </c>
      <c r="E2" t="s">
        <v>117</v>
      </c>
    </row>
    <row r="3" spans="1:5" x14ac:dyDescent="0.35">
      <c r="A3" t="s">
        <v>140</v>
      </c>
      <c r="B3" t="s">
        <v>124</v>
      </c>
      <c r="C3" t="s">
        <v>4</v>
      </c>
      <c r="D3" t="s">
        <v>125</v>
      </c>
      <c r="E3" t="s">
        <v>90</v>
      </c>
    </row>
    <row r="4" spans="1:5" x14ac:dyDescent="0.35">
      <c r="A4" t="s">
        <v>141</v>
      </c>
      <c r="B4" t="s">
        <v>124</v>
      </c>
      <c r="C4" t="s">
        <v>134</v>
      </c>
      <c r="D4" t="s">
        <v>131</v>
      </c>
      <c r="E4" t="s">
        <v>87</v>
      </c>
    </row>
    <row r="5" spans="1:5" x14ac:dyDescent="0.35">
      <c r="A5" t="s">
        <v>139</v>
      </c>
      <c r="B5" t="s">
        <v>124</v>
      </c>
      <c r="C5" t="s">
        <v>134</v>
      </c>
      <c r="D5" t="s">
        <v>132</v>
      </c>
      <c r="E5" t="s">
        <v>86</v>
      </c>
    </row>
    <row r="6" spans="1:5" x14ac:dyDescent="0.35">
      <c r="A6" t="s">
        <v>147</v>
      </c>
      <c r="B6" t="s">
        <v>124</v>
      </c>
      <c r="C6" t="s">
        <v>134</v>
      </c>
      <c r="D6" t="s">
        <v>132</v>
      </c>
      <c r="E6" t="s">
        <v>111</v>
      </c>
    </row>
    <row r="7" spans="1:5" x14ac:dyDescent="0.35">
      <c r="A7" t="s">
        <v>142</v>
      </c>
      <c r="B7" t="s">
        <v>124</v>
      </c>
      <c r="C7" t="s">
        <v>134</v>
      </c>
      <c r="D7" t="s">
        <v>131</v>
      </c>
      <c r="E7" t="s">
        <v>87</v>
      </c>
    </row>
    <row r="8" spans="1:5" x14ac:dyDescent="0.35">
      <c r="A8" t="s">
        <v>143</v>
      </c>
      <c r="B8" t="s">
        <v>124</v>
      </c>
      <c r="C8" t="s">
        <v>134</v>
      </c>
      <c r="D8" t="s">
        <v>131</v>
      </c>
      <c r="E8" t="s">
        <v>87</v>
      </c>
    </row>
    <row r="9" spans="1:5" x14ac:dyDescent="0.35">
      <c r="A9" t="s">
        <v>144</v>
      </c>
      <c r="B9" t="s">
        <v>124</v>
      </c>
      <c r="C9" t="s">
        <v>134</v>
      </c>
      <c r="D9" t="s">
        <v>131</v>
      </c>
      <c r="E9" t="s">
        <v>87</v>
      </c>
    </row>
    <row r="10" spans="1:5" x14ac:dyDescent="0.35">
      <c r="A10" t="s">
        <v>146</v>
      </c>
      <c r="B10" t="s">
        <v>124</v>
      </c>
      <c r="C10" t="s">
        <v>134</v>
      </c>
      <c r="D10" t="s">
        <v>131</v>
      </c>
      <c r="E10" t="s">
        <v>95</v>
      </c>
    </row>
    <row r="11" spans="1:5" x14ac:dyDescent="0.35">
      <c r="A11" t="s">
        <v>153</v>
      </c>
      <c r="B11" t="s">
        <v>124</v>
      </c>
      <c r="C11" t="s">
        <v>134</v>
      </c>
      <c r="D11" t="s">
        <v>130</v>
      </c>
      <c r="E11" t="s">
        <v>105</v>
      </c>
    </row>
    <row r="12" spans="1:5" x14ac:dyDescent="0.35">
      <c r="A12" t="s">
        <v>138</v>
      </c>
      <c r="B12" t="s">
        <v>124</v>
      </c>
      <c r="C12" t="s">
        <v>134</v>
      </c>
      <c r="D12" t="s">
        <v>130</v>
      </c>
      <c r="E12" t="s">
        <v>112</v>
      </c>
    </row>
    <row r="13" spans="1:5" x14ac:dyDescent="0.35">
      <c r="A13" t="s">
        <v>138</v>
      </c>
      <c r="B13" t="s">
        <v>124</v>
      </c>
      <c r="C13" t="s">
        <v>134</v>
      </c>
      <c r="D13" t="s">
        <v>130</v>
      </c>
      <c r="E13" t="s">
        <v>94</v>
      </c>
    </row>
    <row r="14" spans="1:5" x14ac:dyDescent="0.35">
      <c r="A14" t="s">
        <v>141</v>
      </c>
      <c r="B14" t="s">
        <v>124</v>
      </c>
      <c r="C14" t="s">
        <v>134</v>
      </c>
      <c r="D14" t="s">
        <v>130</v>
      </c>
      <c r="E14" t="s">
        <v>93</v>
      </c>
    </row>
    <row r="15" spans="1:5" x14ac:dyDescent="0.35">
      <c r="A15" t="s">
        <v>147</v>
      </c>
      <c r="B15" t="s">
        <v>124</v>
      </c>
      <c r="C15" t="s">
        <v>134</v>
      </c>
      <c r="D15" t="s">
        <v>130</v>
      </c>
      <c r="E15" t="s">
        <v>89</v>
      </c>
    </row>
    <row r="16" spans="1:5" x14ac:dyDescent="0.35">
      <c r="A16" t="s">
        <v>145</v>
      </c>
      <c r="B16" t="s">
        <v>124</v>
      </c>
      <c r="C16" t="s">
        <v>134</v>
      </c>
      <c r="D16" t="s">
        <v>135</v>
      </c>
      <c r="E16" t="s">
        <v>98</v>
      </c>
    </row>
    <row r="17" spans="1:5" x14ac:dyDescent="0.35">
      <c r="A17" t="s">
        <v>153</v>
      </c>
      <c r="B17" t="s">
        <v>124</v>
      </c>
      <c r="C17" t="s">
        <v>134</v>
      </c>
      <c r="D17" t="s">
        <v>128</v>
      </c>
      <c r="E17" t="s">
        <v>91</v>
      </c>
    </row>
    <row r="18" spans="1:5" x14ac:dyDescent="0.35">
      <c r="A18" t="s">
        <v>138</v>
      </c>
      <c r="B18" t="s">
        <v>124</v>
      </c>
      <c r="C18" t="s">
        <v>134</v>
      </c>
      <c r="D18" t="s">
        <v>128</v>
      </c>
      <c r="E18" t="s">
        <v>92</v>
      </c>
    </row>
    <row r="19" spans="1:5" x14ac:dyDescent="0.35">
      <c r="A19" t="s">
        <v>138</v>
      </c>
      <c r="B19" t="s">
        <v>124</v>
      </c>
      <c r="C19" t="s">
        <v>134</v>
      </c>
      <c r="D19" t="s">
        <v>128</v>
      </c>
      <c r="E19" t="s">
        <v>113</v>
      </c>
    </row>
    <row r="20" spans="1:5" x14ac:dyDescent="0.35">
      <c r="A20" t="s">
        <v>139</v>
      </c>
      <c r="B20" t="s">
        <v>124</v>
      </c>
      <c r="C20" t="s">
        <v>134</v>
      </c>
      <c r="D20" t="s">
        <v>128</v>
      </c>
      <c r="E20" t="s">
        <v>75</v>
      </c>
    </row>
    <row r="21" spans="1:5" x14ac:dyDescent="0.35">
      <c r="A21" t="s">
        <v>143</v>
      </c>
      <c r="B21" t="s">
        <v>124</v>
      </c>
      <c r="C21" t="s">
        <v>134</v>
      </c>
      <c r="D21" t="s">
        <v>128</v>
      </c>
      <c r="E21" t="s">
        <v>101</v>
      </c>
    </row>
    <row r="22" spans="1:5" x14ac:dyDescent="0.35">
      <c r="A22" t="s">
        <v>139</v>
      </c>
      <c r="B22" t="s">
        <v>124</v>
      </c>
      <c r="C22" t="s">
        <v>134</v>
      </c>
      <c r="D22" t="s">
        <v>129</v>
      </c>
      <c r="E22" t="s">
        <v>85</v>
      </c>
    </row>
    <row r="23" spans="1:5" x14ac:dyDescent="0.35">
      <c r="A23" t="s">
        <v>139</v>
      </c>
      <c r="B23" t="s">
        <v>124</v>
      </c>
      <c r="C23" t="s">
        <v>134</v>
      </c>
      <c r="D23" t="s">
        <v>129</v>
      </c>
      <c r="E23" t="s">
        <v>103</v>
      </c>
    </row>
    <row r="24" spans="1:5" x14ac:dyDescent="0.35">
      <c r="A24" t="s">
        <v>142</v>
      </c>
      <c r="B24" t="s">
        <v>124</v>
      </c>
      <c r="C24" t="s">
        <v>134</v>
      </c>
      <c r="D24" t="s">
        <v>129</v>
      </c>
      <c r="E24" t="s">
        <v>100</v>
      </c>
    </row>
    <row r="25" spans="1:5" x14ac:dyDescent="0.35">
      <c r="A25" t="s">
        <v>145</v>
      </c>
      <c r="B25" t="s">
        <v>124</v>
      </c>
      <c r="C25" t="s">
        <v>134</v>
      </c>
      <c r="D25" t="s">
        <v>129</v>
      </c>
      <c r="E25" t="s">
        <v>97</v>
      </c>
    </row>
    <row r="26" spans="1:5" x14ac:dyDescent="0.35">
      <c r="A26" t="s">
        <v>145</v>
      </c>
      <c r="B26" t="s">
        <v>124</v>
      </c>
      <c r="C26" t="s">
        <v>134</v>
      </c>
      <c r="D26" t="s">
        <v>129</v>
      </c>
      <c r="E26" t="s">
        <v>99</v>
      </c>
    </row>
    <row r="27" spans="1:5" x14ac:dyDescent="0.35">
      <c r="A27" t="s">
        <v>153</v>
      </c>
      <c r="B27" t="s">
        <v>124</v>
      </c>
      <c r="C27" t="s">
        <v>134</v>
      </c>
      <c r="D27" t="s">
        <v>133</v>
      </c>
      <c r="E27" t="s">
        <v>83</v>
      </c>
    </row>
    <row r="28" spans="1:5" x14ac:dyDescent="0.35">
      <c r="A28" t="s">
        <v>139</v>
      </c>
      <c r="B28" t="s">
        <v>124</v>
      </c>
      <c r="C28" t="s">
        <v>134</v>
      </c>
      <c r="D28" t="s">
        <v>127</v>
      </c>
      <c r="E28" t="s">
        <v>102</v>
      </c>
    </row>
    <row r="29" spans="1:5" x14ac:dyDescent="0.35">
      <c r="A29" t="s">
        <v>141</v>
      </c>
      <c r="B29" t="s">
        <v>124</v>
      </c>
      <c r="C29" t="s">
        <v>134</v>
      </c>
      <c r="D29" t="s">
        <v>127</v>
      </c>
      <c r="E29" t="s">
        <v>88</v>
      </c>
    </row>
    <row r="30" spans="1:5" x14ac:dyDescent="0.35">
      <c r="A30" t="s">
        <v>142</v>
      </c>
      <c r="B30" t="s">
        <v>124</v>
      </c>
      <c r="C30" t="s">
        <v>134</v>
      </c>
      <c r="D30" t="s">
        <v>127</v>
      </c>
      <c r="E30" t="s">
        <v>110</v>
      </c>
    </row>
    <row r="31" spans="1:5" x14ac:dyDescent="0.35">
      <c r="A31" t="s">
        <v>143</v>
      </c>
      <c r="B31" t="s">
        <v>124</v>
      </c>
      <c r="C31" t="s">
        <v>134</v>
      </c>
      <c r="D31" t="s">
        <v>127</v>
      </c>
      <c r="E31" t="s">
        <v>109</v>
      </c>
    </row>
    <row r="32" spans="1:5" x14ac:dyDescent="0.35">
      <c r="A32" t="s">
        <v>144</v>
      </c>
      <c r="B32" t="s">
        <v>124</v>
      </c>
      <c r="C32" t="s">
        <v>134</v>
      </c>
      <c r="D32" t="s">
        <v>127</v>
      </c>
      <c r="E32" t="s">
        <v>108</v>
      </c>
    </row>
    <row r="33" spans="1:5" x14ac:dyDescent="0.35">
      <c r="A33" t="s">
        <v>146</v>
      </c>
      <c r="B33" t="s">
        <v>124</v>
      </c>
      <c r="C33" t="s">
        <v>134</v>
      </c>
      <c r="D33" t="s">
        <v>127</v>
      </c>
      <c r="E33" t="s">
        <v>96</v>
      </c>
    </row>
    <row r="34" spans="1:5" x14ac:dyDescent="0.35">
      <c r="A34" t="s">
        <v>146</v>
      </c>
      <c r="B34" t="s">
        <v>124</v>
      </c>
      <c r="C34" t="s">
        <v>134</v>
      </c>
      <c r="D34" t="s">
        <v>127</v>
      </c>
      <c r="E34" t="s">
        <v>107</v>
      </c>
    </row>
    <row r="35" spans="1:5" x14ac:dyDescent="0.35">
      <c r="A35" t="s">
        <v>147</v>
      </c>
      <c r="B35" t="s">
        <v>124</v>
      </c>
      <c r="C35" t="s">
        <v>134</v>
      </c>
      <c r="D35" t="s">
        <v>127</v>
      </c>
      <c r="E35" t="s">
        <v>106</v>
      </c>
    </row>
    <row r="36" spans="1:5" x14ac:dyDescent="0.35">
      <c r="A36" t="s">
        <v>140</v>
      </c>
      <c r="B36" t="s">
        <v>122</v>
      </c>
      <c r="C36" t="s">
        <v>134</v>
      </c>
      <c r="D36" t="s">
        <v>127</v>
      </c>
      <c r="E36" t="s">
        <v>115</v>
      </c>
    </row>
    <row r="37" spans="1:5" x14ac:dyDescent="0.35">
      <c r="A37" t="s">
        <v>142</v>
      </c>
      <c r="B37" t="s">
        <v>122</v>
      </c>
      <c r="C37" t="s">
        <v>134</v>
      </c>
      <c r="D37" t="s">
        <v>127</v>
      </c>
      <c r="E37" t="s">
        <v>118</v>
      </c>
    </row>
    <row r="38" spans="1:5" x14ac:dyDescent="0.35">
      <c r="A38" t="s">
        <v>140</v>
      </c>
      <c r="B38" t="s">
        <v>122</v>
      </c>
      <c r="C38" t="s">
        <v>134</v>
      </c>
      <c r="D38" t="s">
        <v>133</v>
      </c>
      <c r="E38" t="s">
        <v>84</v>
      </c>
    </row>
    <row r="39" spans="1:5" x14ac:dyDescent="0.35">
      <c r="A39" t="s">
        <v>140</v>
      </c>
      <c r="B39" t="s">
        <v>124</v>
      </c>
      <c r="C39" t="s">
        <v>134</v>
      </c>
      <c r="D39" t="s">
        <v>127</v>
      </c>
      <c r="E39" t="s">
        <v>114</v>
      </c>
    </row>
    <row r="40" spans="1:5" x14ac:dyDescent="0.35">
      <c r="A40" t="s">
        <v>153</v>
      </c>
      <c r="B40" t="s">
        <v>119</v>
      </c>
      <c r="E40" t="s">
        <v>104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Question Allocation</vt:lpstr>
      <vt:lpstr>Participant Demog</vt:lpstr>
      <vt:lpstr>NASA TLX</vt:lpstr>
      <vt:lpstr>SUS</vt:lpstr>
      <vt:lpstr>Task Completion Time</vt:lpstr>
      <vt:lpstr>Answers</vt:lpstr>
      <vt:lpstr>Notes on use</vt:lpstr>
      <vt:lpstr>Feedback</vt:lpstr>
      <vt:lpstr>'Question Allocation'!_Hlk77190266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2021-08-01T13:53:05Z</dcterms:created>
  <dcterms:modified xsi:type="dcterms:W3CDTF">2021-09-26T21:27:39Z</dcterms:modified>
</cp:coreProperties>
</file>