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y\Desktop\TEKA\INGRESAR\A_ ROMAN_TEKA_6JUNIO22\"/>
    </mc:Choice>
  </mc:AlternateContent>
  <bookViews>
    <workbookView xWindow="1560" yWindow="600" windowWidth="10176" windowHeight="10920" activeTab="5"/>
  </bookViews>
  <sheets>
    <sheet name="ALMACEN" sheetId="7" r:id="rId1"/>
    <sheet name="GARANTIA" sheetId="5" r:id="rId2"/>
    <sheet name="PROMOCION " sheetId="4" r:id="rId3"/>
    <sheet name="PROYECTO " sheetId="3" r:id="rId4"/>
    <sheet name="CODIGO Y DESCRIPCION REAL" sheetId="2" r:id="rId5"/>
    <sheet name="CONSOLIDADO DEL MES" sheetId="1" r:id="rId6"/>
    <sheet name="Hoja1" sheetId="8" r:id="rId7"/>
  </sheets>
  <definedNames>
    <definedName name="_xlnm._FilterDatabase" localSheetId="4" hidden="1">'CODIGO Y DESCRIPCION REAL'!$A$1:$E$802</definedName>
    <definedName name="_xlnm._FilterDatabase" localSheetId="5" hidden="1">'CONSOLIDADO DEL MES'!$A$1:$Q$328</definedName>
    <definedName name="_xlnm._FilterDatabase" localSheetId="1" hidden="1">GARANTIA!$A$1:$U$1048231</definedName>
    <definedName name="_xlnm._FilterDatabase" localSheetId="2" hidden="1">'PROMOCION '!$A$3:$U$120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5" i="4" l="1"/>
  <c r="K125" i="4" s="1"/>
  <c r="G124" i="4"/>
  <c r="K124" i="4" s="1"/>
  <c r="G123" i="4"/>
  <c r="K123" i="4" s="1"/>
  <c r="K126" i="4" s="1"/>
  <c r="R120" i="4"/>
  <c r="O120" i="4" l="1"/>
  <c r="J82" i="5" l="1"/>
  <c r="J83" i="5"/>
  <c r="J84" i="5"/>
  <c r="J85" i="5"/>
  <c r="J86" i="5"/>
  <c r="J87" i="5"/>
  <c r="J88" i="5"/>
  <c r="G90" i="5"/>
  <c r="N80" i="5" l="1"/>
  <c r="O9" i="7" l="1"/>
  <c r="J81" i="5" l="1"/>
  <c r="J89" i="5" l="1"/>
  <c r="J90" i="5" s="1"/>
  <c r="J91" i="5" s="1"/>
  <c r="O11" i="7" l="1"/>
  <c r="O10" i="7" l="1"/>
  <c r="N33" i="3" l="1"/>
  <c r="N34" i="3" l="1"/>
  <c r="N35" i="3" s="1"/>
</calcChain>
</file>

<file path=xl/sharedStrings.xml><?xml version="1.0" encoding="utf-8"?>
<sst xmlns="http://schemas.openxmlformats.org/spreadsheetml/2006/main" count="1757" uniqueCount="1241">
  <si>
    <t>TEKA ECUADOR S.A.</t>
  </si>
  <si>
    <t>Técnico:  Roman Holguin</t>
  </si>
  <si>
    <t xml:space="preserve">FECHA </t>
  </si>
  <si>
    <t>LUGAR</t>
  </si>
  <si>
    <t>CÓDIGO</t>
  </si>
  <si>
    <t xml:space="preserve"> NUMERO </t>
  </si>
  <si>
    <t xml:space="preserve">CLIENTE </t>
  </si>
  <si>
    <t>DIRECCIÓN</t>
  </si>
  <si>
    <t>TELÉFONO</t>
  </si>
  <si>
    <t xml:space="preserve">ASUNTO </t>
  </si>
  <si>
    <t>ESTADO</t>
  </si>
  <si>
    <t xml:space="preserve">DE </t>
  </si>
  <si>
    <t>DE</t>
  </si>
  <si>
    <t>GARANTÍA</t>
  </si>
  <si>
    <t>SERIE</t>
  </si>
  <si>
    <t>Vr.</t>
  </si>
  <si>
    <t>CORREO</t>
  </si>
  <si>
    <t>CEDULA</t>
  </si>
  <si>
    <t>OBSERVACIONES</t>
  </si>
  <si>
    <t>COMPRA</t>
  </si>
  <si>
    <t>TECNICO</t>
  </si>
  <si>
    <t>ADHESIVO</t>
  </si>
  <si>
    <t>LLAMADA</t>
  </si>
  <si>
    <t>MINIMALISTIC CAÑO BAÑERA</t>
  </si>
  <si>
    <t>R1217400</t>
  </si>
  <si>
    <t>FREGADERO ELIGO ELX 114 SXRF-DW IZQ</t>
  </si>
  <si>
    <t>FREGADERO ELIGO ELX 114 SXLF-DW DER</t>
  </si>
  <si>
    <t>BARRA DE DUCHA 300 mm</t>
  </si>
  <si>
    <t>INX 983 - GRIFO COCINA</t>
  </si>
  <si>
    <t>INX 939 EXTRAIBLE - GRIFO COCINA</t>
  </si>
  <si>
    <t>FO 915 - GRIFO COCINA</t>
  </si>
  <si>
    <t>KIT MULTICOOK TEKA</t>
  </si>
  <si>
    <t>PIEDRA VOLCANICA COMBO</t>
  </si>
  <si>
    <t>CAFETERA INTEGRACION CLC 855 GM INOX</t>
  </si>
  <si>
    <t>ADVAND COMBO 45.15 INOX (NC: 41595022)</t>
  </si>
  <si>
    <t>HLD 890 HORNO ELEC</t>
  </si>
  <si>
    <t>HDL 888 I - HORNO ELEC (41593007)</t>
  </si>
  <si>
    <t>HDL 888 I - HORNO ELEC (NC:41593010)</t>
  </si>
  <si>
    <t>HLF 840 INOX HORNO ELEC</t>
  </si>
  <si>
    <t>HML 840 INOX - HORNO ELEC</t>
  </si>
  <si>
    <t>HLF 940 INOX HORNO ELEC</t>
  </si>
  <si>
    <t>HL 940 INOX - HORNO ELEC (41592210)</t>
  </si>
  <si>
    <t>HL 940 INOX - HORNO ELEC NC:41592216</t>
  </si>
  <si>
    <t>HL 890 INOX HORNO ELEC (41558710)</t>
  </si>
  <si>
    <t>HL 870 INOX - HORNO ELEC (41579810)</t>
  </si>
  <si>
    <t>HL 870 INOX - HORNO ELEC NC:41580110</t>
  </si>
  <si>
    <t>HL 830 INOX - HORNO ELEC (41575310)</t>
  </si>
  <si>
    <t>HLB 860 P INOX HORNO ELEC</t>
  </si>
  <si>
    <t>HSB 615 INOX HORNO ELEC</t>
  </si>
  <si>
    <t>HLB 860 INOX HORNO ELEC</t>
  </si>
  <si>
    <t>HLB 840 BLANCO HORNO ELEC</t>
  </si>
  <si>
    <t>HLB 840 INOX HORNO ELEC</t>
  </si>
  <si>
    <t>HLB 830 INOX HORNO ELEC</t>
  </si>
  <si>
    <t>HBB 535 INOX HORNO ELEC</t>
  </si>
  <si>
    <t>HBB 510 BLANCO HORNO ELEC</t>
  </si>
  <si>
    <t>HL 840 INOX - HORNO ELEC (41552810)</t>
  </si>
  <si>
    <t>HL 840 INOX - HORNO ELEC (NC: 41553410)</t>
  </si>
  <si>
    <t>HS 535 INOX HORNO ELEC (41508110)</t>
  </si>
  <si>
    <t>DW8 80 FI M INOX LAVAVAJILLAS</t>
  </si>
  <si>
    <t>RV 51C VINERA</t>
  </si>
  <si>
    <t>NFL 340 REFRIGERADORA</t>
  </si>
  <si>
    <t>CALIENTAPLATOS CP15 GS IX</t>
  </si>
  <si>
    <t>CALIENTAPLATOS CPEL-15</t>
  </si>
  <si>
    <t>CAFETERA INTEGRACION CML 45 INOX</t>
  </si>
  <si>
    <t>HKL 970 SC HORNO VAPOR (40589001)</t>
  </si>
  <si>
    <t>HKL 970 SC VAPOR (NC: 40589005)</t>
  </si>
  <si>
    <t>MWL 22 EGL - MICROONDAS (NC: 40582314)</t>
  </si>
  <si>
    <t>MWS 22 EGL - MICROONDAS (NC: 40582241)</t>
  </si>
  <si>
    <t>DG3 ISLA 980 110 V/KIT CAMPANA (40485134)</t>
  </si>
  <si>
    <t>DG3 90 ISLA 110 V C/KIT CAMPANA NC:40485141</t>
  </si>
  <si>
    <t>DH2 ISLA CAMPANA</t>
  </si>
  <si>
    <t>DH 980 INOX CAMPANA (40484122)</t>
  </si>
  <si>
    <t>CC 480 ISLA INOX CAMPANA (40480301)</t>
  </si>
  <si>
    <t>CC 40 ISLA INOX CAMPANA NC:40480321</t>
  </si>
  <si>
    <t>COMPLEMENTO CAMPANA ALA DX ISLA (CRISTAL)</t>
  </si>
  <si>
    <t>DX ISLA - CAMPANA (CUERPO)</t>
  </si>
  <si>
    <t>C-9613 PRO INOX CAMPANA</t>
  </si>
  <si>
    <t>C 6310 INOX CAMPANA (110V-60HZ) C/KIT</t>
  </si>
  <si>
    <t>C 610 INOXIDABLE</t>
  </si>
  <si>
    <t>GFH 73 INOX CAMPANA (110V-60HZ) C/KIT</t>
  </si>
  <si>
    <t>GFH 55 INOX CAMPANA (110V-60HZ) C/KIT</t>
  </si>
  <si>
    <t>TUB 60 INOX CAMPANA (110V-60HZ) C/KIT</t>
  </si>
  <si>
    <t>TEPPAN YAKI TPI 380</t>
  </si>
  <si>
    <t>EFX 90 6G AI AL DR CI COCINA INOX</t>
  </si>
  <si>
    <t>EFX 90 5G AI AL DR COCINA INOX (NC:40211632)</t>
  </si>
  <si>
    <t>EFX 90.1 6G AI AL DR CI COCINA INOX</t>
  </si>
  <si>
    <t>EFX 90.1 5G AI AL DR COCINA INOX (40214805)</t>
  </si>
  <si>
    <t>FRAME 1½C ½E PLUS DER FREGADERO</t>
  </si>
  <si>
    <t>BAHIA 1C INOX FREGADERO</t>
  </si>
  <si>
    <t>1515 1C FREGADERO</t>
  </si>
  <si>
    <t>BE LINEA 34.40 FREGADERO</t>
  </si>
  <si>
    <t>BE LINEA 40.40 FREGADERO (40125212)</t>
  </si>
  <si>
    <t>BE LINEA 55.40 FREGADERO</t>
  </si>
  <si>
    <t>BE LINEA 72.40 FREGADERO</t>
  </si>
  <si>
    <t>800.510 1C 1E IZQ FREGADERO</t>
  </si>
  <si>
    <t>MZ CROMO MONOMANDO - GRIFO COCINA</t>
  </si>
  <si>
    <t>MW CROMO EXTRAIBLE - GRIFO COCINA</t>
  </si>
  <si>
    <t>ELAN CROMO MONOMANDO - GRIFO COCINA</t>
  </si>
  <si>
    <t>VITA GRIFO Y MANETA MURAL</t>
  </si>
  <si>
    <t>VITA DUCHA MONOMANDO EMPOTRABLE</t>
  </si>
  <si>
    <t>24241TE00</t>
  </si>
  <si>
    <t>VITA GRIFO DUCHA MURAL</t>
  </si>
  <si>
    <t>VITA GRIFO BAÑO-DUCHA MURAL</t>
  </si>
  <si>
    <t>MY 202 EXTRAIBLE GRIFO</t>
  </si>
  <si>
    <t>MY 1 CROMO EXTRAIBLE - GRIFO COCINA</t>
  </si>
  <si>
    <t>BAHIA 1C PLUS (jabonera+colador) FREGADERO</t>
  </si>
  <si>
    <t>BAHIA 1C PLUS  V. AUTO+JB+TB+CL (12127002) FREGADERO</t>
  </si>
  <si>
    <t>800.440 1C 1E SW WO/OVF REV PAL/CAR FREGADERO</t>
  </si>
  <si>
    <t>BE LINEA RS15 40.40 FREGADERO</t>
  </si>
  <si>
    <t>BE LINEA RS15 50.40 FREGADERO</t>
  </si>
  <si>
    <t>RLF 74920 SS SBS REFRIGERADORA</t>
  </si>
  <si>
    <t>RFD 77820 GBK FRENCH DOOR BK REFRIGERADORA</t>
  </si>
  <si>
    <t>IZC 32300 DMS COCINA MODULAR INDUCCION</t>
  </si>
  <si>
    <t>IR 9530 COCINA INDUCCION</t>
  </si>
  <si>
    <t>TEKAWAY DEVA 45 I-CN 1C 1E I 1 CEST S/R ML913</t>
  </si>
  <si>
    <t>TEKAWAY DEVA 45 I-CN 1C 1E D 1 CEST S/R ML913</t>
  </si>
  <si>
    <t>TEKAWAY FREG. BASICO 2C 1E IZQ + GRIFO ML</t>
  </si>
  <si>
    <t>DR 80 2C FREGADERO</t>
  </si>
  <si>
    <t>STYLO 2C FREGADERO</t>
  </si>
  <si>
    <t>STEAKMASTER - HORNO ELEC</t>
  </si>
  <si>
    <t>COMPACT LUX 1000.520 1C 2I - CRISTAL IZQ</t>
  </si>
  <si>
    <t>COMPACT LUX 1000.520 1C 2I - CRISTAL DERECHO</t>
  </si>
  <si>
    <t>IZ 6420 WHITE</t>
  </si>
  <si>
    <t>IZ 6420 COCINA INDUCCION</t>
  </si>
  <si>
    <t>IR 3200 COCINA MOD INDUCCION</t>
  </si>
  <si>
    <t>IRS 953 COCINA INDUCCION</t>
  </si>
  <si>
    <t>IB 6040 COCINA INDUCCION (10210068)</t>
  </si>
  <si>
    <t>IRS 953 COCINA INDUCCION + JGO. DE OLLAS (NC:10210152)</t>
  </si>
  <si>
    <t>IRS 631 COCINA INDUCCION</t>
  </si>
  <si>
    <t>IR 6030 COCINA INDUCCION (NC:10210145)</t>
  </si>
  <si>
    <t>TR 951 COCINA VITRO TOUCH CONTROL</t>
  </si>
  <si>
    <t>IR 321 COCINA MOD INDUCCION</t>
  </si>
  <si>
    <t>CG LUX 70 5G AI TR</t>
  </si>
  <si>
    <t>VALVULA TEKA C/REBOSADER  CLASICO</t>
  </si>
  <si>
    <t>F. TEKAWAY DEVA 45 I-CN 1C 1E CEST S/R ML913</t>
  </si>
  <si>
    <t>BE LINEA R15 2C 740 FREGADERO</t>
  </si>
  <si>
    <t>BE LINEA R15 71.40 3½ C/REB</t>
  </si>
  <si>
    <t>BE 50.40.20 PLUS FREGADERO</t>
  </si>
  <si>
    <t>TU 31.19-10 CEST S/REB FREGADERO</t>
  </si>
  <si>
    <t>TU 33.18-R FREGADERO (10125047)</t>
  </si>
  <si>
    <t>TU 33.18-R FREGADERO</t>
  </si>
  <si>
    <t>STYLO 1C FREGADERO</t>
  </si>
  <si>
    <t>950.510 1C 1E IZQ FREGADERO</t>
  </si>
  <si>
    <t>950.510 1C 1E DER FREGADERO</t>
  </si>
  <si>
    <t>465.440 1C FREGADERO</t>
  </si>
  <si>
    <t>ASP.AXIAL SERENITY 100 110V-60HZ</t>
  </si>
  <si>
    <t>ASP.AXIAL ELEGANCE 100 110V-60HZ</t>
  </si>
  <si>
    <t>ASP.AXIAL SLIM 120 110V-60HZ</t>
  </si>
  <si>
    <t>ASP.AXIAL SLIM 100 110V-60HZ</t>
  </si>
  <si>
    <t>ASP.AXIAL BLIND 100 110V-60HZ</t>
  </si>
  <si>
    <t>Almacén</t>
  </si>
  <si>
    <t>MC 10 PLUS CAÑO BAJO CROMO EXTRAIBLE</t>
  </si>
  <si>
    <t>979718IK</t>
  </si>
  <si>
    <t>MC 10 PLUS CAÑO ALTO CROMO GRIFO COCINA EXT</t>
  </si>
  <si>
    <t>MC 10 PLUS CAÑO LARGO - GRIFO COCINA</t>
  </si>
  <si>
    <t>97915TE10-H</t>
  </si>
  <si>
    <t>MC 10 PLUS CAÑO LARGO GRIFO COCINA</t>
  </si>
  <si>
    <t>97915TE10</t>
  </si>
  <si>
    <t>979115IK</t>
  </si>
  <si>
    <t>MC 10 PLUS GRIFO LAVABO</t>
  </si>
  <si>
    <t>MC 10 PLUS GRIFO DUCHA EMPOTRAR</t>
  </si>
  <si>
    <t>MC 10 PLUS GRIFO BAÑO-DUCHA EMPOTRAR</t>
  </si>
  <si>
    <t>MP CROMO - GRIFO COCINA</t>
  </si>
  <si>
    <t>INDUCTOR 260/210mm EGO GV (75.96475.078) IR 950</t>
  </si>
  <si>
    <t>MA LAVABO</t>
  </si>
  <si>
    <t>MA DUCHA</t>
  </si>
  <si>
    <t>MA BAÑO-DUCHA</t>
  </si>
  <si>
    <t>MN - GRIFO COCINA</t>
  </si>
  <si>
    <t>ML CROMO - GRIFO COCINA</t>
  </si>
  <si>
    <t>ASPERSOR SUERIOR LP7-770</t>
  </si>
  <si>
    <t>CHAPA ENCENDIDO</t>
  </si>
  <si>
    <t>JUNTA PUERTA FG 924</t>
  </si>
  <si>
    <t>BOTON PULSADOR</t>
  </si>
  <si>
    <t>CISTAL CGW LUX 70 5G AI AL TR*</t>
  </si>
  <si>
    <t>PARRILLA FUNDICION 1G WOK CGW LUX 70 5G</t>
  </si>
  <si>
    <t>TOMA DE AGUA</t>
  </si>
  <si>
    <t>BARRA DE DUCHA 400 mm</t>
  </si>
  <si>
    <t>BARRA DE DUCHA 200 mm</t>
  </si>
  <si>
    <t>ROCIADOR DE PARED 520X270X35</t>
  </si>
  <si>
    <t>ROCIADOR 400x400mm INOX</t>
  </si>
  <si>
    <t>ROCIADOR 300x300mm INOX</t>
  </si>
  <si>
    <t>ROCIADOR 400 INOX</t>
  </si>
  <si>
    <t>ROCIADOR 300 INOX</t>
  </si>
  <si>
    <t>ICE  L ROCIADOR</t>
  </si>
  <si>
    <t>ROCIADOR  DISK</t>
  </si>
  <si>
    <t>ROCIADOR OCEAN</t>
  </si>
  <si>
    <t>ROCIADOR SPIN</t>
  </si>
  <si>
    <t>ROCIADOR ASTRO</t>
  </si>
  <si>
    <t>ROCIADOR LATON 1820 200 MM</t>
  </si>
  <si>
    <t>ROCIADOR LATON ICE 200 MM</t>
  </si>
  <si>
    <t>DUCHA FLEXIBLE AUXILIAR</t>
  </si>
  <si>
    <t>UNIVERSE PRO</t>
  </si>
  <si>
    <t>BALTIC (SOLO BARRA)</t>
  </si>
  <si>
    <t>MM. EMPOTRADO 3 VIAS</t>
  </si>
  <si>
    <t>INX 915 - GRIFO COCINA</t>
  </si>
  <si>
    <t>INX 914 (749140200) - GRIFO COCINA</t>
  </si>
  <si>
    <t>INX 914 MONOMANDO (749140210)</t>
  </si>
  <si>
    <t>FO 915 - GRIFO COCINA BLANCO</t>
  </si>
  <si>
    <t>62915TE1W</t>
  </si>
  <si>
    <t>FO 915 - GRIFO COCINA NEGRO</t>
  </si>
  <si>
    <t>62915TE1N-H</t>
  </si>
  <si>
    <t>62915TE1N</t>
  </si>
  <si>
    <t>62915TE10-H</t>
  </si>
  <si>
    <t>62915TE10</t>
  </si>
  <si>
    <t>FORMENTERA GRIFO BIDET - Grifo Baño</t>
  </si>
  <si>
    <t>62626TE10</t>
  </si>
  <si>
    <t>FORMENTERA GRIFO LAVABO CASCADA - Grifo Baño</t>
  </si>
  <si>
    <t>62386TE10</t>
  </si>
  <si>
    <t>FORMENTERA GRIFO LAVABO - Grifo Baño</t>
  </si>
  <si>
    <t>62346TE10</t>
  </si>
  <si>
    <t>FORMENTERA DUHA EMPOTRAR - Grifo Baño</t>
  </si>
  <si>
    <t>62241TE10</t>
  </si>
  <si>
    <t>FORMENTERA DUCHA EMPOTR TK</t>
  </si>
  <si>
    <t>62241TE00</t>
  </si>
  <si>
    <t>MM. FORMENTERA DUCHA EMPOTRABLE</t>
  </si>
  <si>
    <t>CAJA EMBALAJE C-700</t>
  </si>
  <si>
    <t>FILTRO CAMPANA CONVENCIONAL C2R</t>
  </si>
  <si>
    <t>FILTRO CARBON ACTIVO CIRCULAR S2001</t>
  </si>
  <si>
    <t>FILTRO CARBON TUB 60/C 761/C901/GF1/CNL1</t>
  </si>
  <si>
    <t>VALVULA TEKA  C/REBOSADERO RED (NC: 61001300)</t>
  </si>
  <si>
    <t>VALVULA CESTILLA C/REBOSADERO INOX</t>
  </si>
  <si>
    <t>VALVULA CESTILLA</t>
  </si>
  <si>
    <t>CONJUNTO SIFON 2C</t>
  </si>
  <si>
    <t>CONJUNTO SIFON 1C</t>
  </si>
  <si>
    <t>CONJUNTO SIFON 2½C B (2 CODOS+1ALARG+2T)</t>
  </si>
  <si>
    <t>DEVA 45 I-CL 1C 1E REV + VALVULAS FREGADERO</t>
  </si>
  <si>
    <t>CONJUNTO TOUCH CONTROL AKO G0 4i C/T</t>
  </si>
  <si>
    <t>CONJUNTO TOUCH CONTROL AKO ARTEMIS II SLIDER 3i C/T</t>
  </si>
  <si>
    <t>CONJ.INDUC.Ø180 OVAL TKG2LcN1/N2=300/300 Ls=420mm</t>
  </si>
  <si>
    <t>SP 995 - GRIFO COCINA</t>
  </si>
  <si>
    <t>ALAIOR GRIFO LAVABO ALTO</t>
  </si>
  <si>
    <t>ALAIOR GRIFO LAVABO</t>
  </si>
  <si>
    <t>ALAIOR DUCHA MONOMANDO EMPOTRABLE</t>
  </si>
  <si>
    <t>55241TE00</t>
  </si>
  <si>
    <t>ALAIOR GRIFO DUCHA MURAL</t>
  </si>
  <si>
    <t>ALAIOR GRIFO BAÑO-DUCHA MURAL</t>
  </si>
  <si>
    <t>INCA FASHION AMARILLO - GRIFO COCINA</t>
  </si>
  <si>
    <t>53995TE1FY</t>
  </si>
  <si>
    <t>INCA FASHION BLANCO - GRIFO COCINA</t>
  </si>
  <si>
    <t>53995TE1FW</t>
  </si>
  <si>
    <t>INCA FASHION ROSA - GRIFO COCINA</t>
  </si>
  <si>
    <t>53995TE1FP</t>
  </si>
  <si>
    <t>INCA FASHION NEGRO - GRIFO COCINA</t>
  </si>
  <si>
    <t>53995TE1FN-H</t>
  </si>
  <si>
    <t>53995TE1FN</t>
  </si>
  <si>
    <t>INCA FASHION GRIS - GRIFO COCINA</t>
  </si>
  <si>
    <t>53995TE1FM-H</t>
  </si>
  <si>
    <t>53995TE1FM</t>
  </si>
  <si>
    <t>INCA FASHION AZUL - GRIFO COCINA</t>
  </si>
  <si>
    <t>53995TE1FB</t>
  </si>
  <si>
    <t>INCA FASHION NARANJA - GRIFO COCINA</t>
  </si>
  <si>
    <t>53995TE1FA</t>
  </si>
  <si>
    <t>IN 995 - GRIFO COCINA</t>
  </si>
  <si>
    <t>IN 939 - GRIFO COCINA DIY</t>
  </si>
  <si>
    <t>IN 915 - GRIFO COCINA DIY</t>
  </si>
  <si>
    <t>IN 912 - GRIFO COCINA</t>
  </si>
  <si>
    <t>INCA GRIFO LAVABO</t>
  </si>
  <si>
    <t>INCA GRIFO DUCHA EMPOTRAR</t>
  </si>
  <si>
    <t>INCA GRIFO DUCHA MURAL</t>
  </si>
  <si>
    <t>INCA GRIFO BAÑO-DUCHA EMPOTRAR</t>
  </si>
  <si>
    <t>INCA GRIFO BAÑO-DUCHA MURAL</t>
  </si>
  <si>
    <t>FRAME - GRIFO COCINA</t>
  </si>
  <si>
    <t>50915TE10-H</t>
  </si>
  <si>
    <t>50915TE10</t>
  </si>
  <si>
    <t>AURA MOONLITE AZUL</t>
  </si>
  <si>
    <t>50342021Z</t>
  </si>
  <si>
    <t>AURA MOONLITE ROJO</t>
  </si>
  <si>
    <t>50342021R</t>
  </si>
  <si>
    <t>AURA MOONLITE VERDE</t>
  </si>
  <si>
    <t>50342020Z</t>
  </si>
  <si>
    <t>GRILL CUADRADO ANTIADHERENTE 27x27cm</t>
  </si>
  <si>
    <t>SARTEN CONICA 28cm</t>
  </si>
  <si>
    <t>SARTEN CONICA 26cm</t>
  </si>
  <si>
    <t>SARTEN CONICA 24cm</t>
  </si>
  <si>
    <t>SARTEN CONICA 22cm</t>
  </si>
  <si>
    <t>SARTEN CONICA 20cm</t>
  </si>
  <si>
    <t>SARTEN CONICA ANTIADHERENTE 28cm</t>
  </si>
  <si>
    <t>SARTEN CONICA ANTIADHERENTE 26cm</t>
  </si>
  <si>
    <t>SARTEN CONICA ANTIADHERENTE 24cm</t>
  </si>
  <si>
    <t>SARTEN CONICA ANTIADHERENTE 22cm</t>
  </si>
  <si>
    <t>SARTEN CONICA ANTIADHERENTE 20cm</t>
  </si>
  <si>
    <t>OLLA PRESION OPEN CONTROL 6L 22cm</t>
  </si>
  <si>
    <t>OLLA PRESION OPEN CONTROL 4,5L 22cm</t>
  </si>
  <si>
    <t>OLLA PRESION OPEN CONTROL 8L 24cm Kit</t>
  </si>
  <si>
    <t>49004850a</t>
  </si>
  <si>
    <t>OLLA PRESION OPEN CONTROL 8L 24cm</t>
  </si>
  <si>
    <t>OLLA PROFESIONAL 25.4 L GRANDHOTEL 32CM</t>
  </si>
  <si>
    <t>SET BATERIA INDUCCION (9 P) Exterior</t>
  </si>
  <si>
    <t>49004840E</t>
  </si>
  <si>
    <t>SET BATERIA INDUCCION (9 P) kit</t>
  </si>
  <si>
    <t>49004840a</t>
  </si>
  <si>
    <t>SET BATERIA INDUCCION (9 P)</t>
  </si>
  <si>
    <t>MT PLUS GRIFO LAVABO</t>
  </si>
  <si>
    <t>MT PLUS GRIFO LAVABO CON DESAGUE</t>
  </si>
  <si>
    <t>MT PLUS DUCHA MONOMANDO EMPOTRABLE</t>
  </si>
  <si>
    <t>46241TE00</t>
  </si>
  <si>
    <t>MT PLUS GRIFO DUCHA MURAL</t>
  </si>
  <si>
    <t>MT PLUS GRIFO BAÑO-DUCHA MURAL</t>
  </si>
  <si>
    <t>CAFETERA CM 45 INOX</t>
  </si>
  <si>
    <t>FGA 820 HORNO GAS</t>
  </si>
  <si>
    <t>HORNO HGS 750 R 127 50/60 LPG</t>
  </si>
  <si>
    <t>HORNO HGS 750 I 127 50/60 LPG</t>
  </si>
  <si>
    <t>HLF 924 G SS HORNO A GAS</t>
  </si>
  <si>
    <t>HLF 824 G SS HORNO A GAS</t>
  </si>
  <si>
    <t>HLD 45.15 HORNO ELEC</t>
  </si>
  <si>
    <t>ADVAND COMBO 45.15 ELEC (41595020)</t>
  </si>
  <si>
    <t>DHA 888 - HORNO DOBLE ELEC</t>
  </si>
  <si>
    <t>DHA 888 I DOBLE - HORNO ELEC</t>
  </si>
  <si>
    <t>HA 935 INOX - HORNO ELEC</t>
  </si>
  <si>
    <t>HA 860 INOX - HORNO ELEC</t>
  </si>
  <si>
    <t>HL 830 INOX - HORNO ELEC (NC: 41575510)</t>
  </si>
  <si>
    <t>IOVEN HORNO ELEC.</t>
  </si>
  <si>
    <t>HSB 645 INOX HORNO ELEC (41523110)</t>
  </si>
  <si>
    <t>HSB 635 INOX HORNO ELEC (41521810)</t>
  </si>
  <si>
    <t>HL 890 INOX HORNO ELEC (NC: 41588410)</t>
  </si>
  <si>
    <t>HA 830 INOX - HORNO ELEC</t>
  </si>
  <si>
    <t>HA 820 INOX - HORNO ELEC</t>
  </si>
  <si>
    <t>HS 735 INOX HORNO ELEC (41522410)</t>
  </si>
  <si>
    <t>HE 735 INOX - HORNO ELEC</t>
  </si>
  <si>
    <t>HS 735 INOX HORNO ELEC (NC: 41523110)</t>
  </si>
  <si>
    <t>HS 635 INOX HORNO ELEC (41521110)</t>
  </si>
  <si>
    <t>HS 635 INOX HORNO ELEC (NC: 41521810)</t>
  </si>
  <si>
    <t>HE 635 INOX - HORNO ELEC</t>
  </si>
  <si>
    <t>HE 510 BLANCO - HORNO ELEC</t>
  </si>
  <si>
    <t>HE-535 INOX - HORNO ELEC</t>
  </si>
  <si>
    <t>HS 510 BLANCO HORNO ELEC</t>
  </si>
  <si>
    <t>HS 535 INOX HORNO ELEC (NC: 41508410)</t>
  </si>
  <si>
    <t>MONOMANDO JOY CROMO</t>
  </si>
  <si>
    <t>MG CROMO MONOMANDO(18151202)</t>
  </si>
  <si>
    <t>MX CROMO MONOM EXTR</t>
  </si>
  <si>
    <t>MC 10 PLUS CAÑO LARGO (979115IK)</t>
  </si>
  <si>
    <t>ML CROMO MONOMANDO (MT- 81911362)</t>
  </si>
  <si>
    <t>MP CROMO MONOMANDO (96911402)</t>
  </si>
  <si>
    <t>MONOMANDO EXT ME CROMO</t>
  </si>
  <si>
    <t>MS CROMO EXTRAIBLE - GRIFO COCINA</t>
  </si>
  <si>
    <t>MT EXTRAIBLE - GRIFO COCINA</t>
  </si>
  <si>
    <t>EMBELLECEDOR LAVADORA-SECADORA</t>
  </si>
  <si>
    <t>LP8 850 M LAVAVAJILLAS</t>
  </si>
  <si>
    <t>DW8 57 FIM-D LAVAVAJILLAS</t>
  </si>
  <si>
    <t>DW8 60 S LAVAVAJILLAS (PUERTA INOX)</t>
  </si>
  <si>
    <t>DW8 60 S INOX LAVAVAJILLAS</t>
  </si>
  <si>
    <t>LAVAVAJILLAS DW 80 60 S INOX</t>
  </si>
  <si>
    <t>HORNO A VAPOR COMBI HLC 847 SC 220V/60HZ</t>
  </si>
  <si>
    <t>HLC 847 SC HORNO VAPOR COMBI</t>
  </si>
  <si>
    <t>HLC 844 - MICROONDAS COMBI</t>
  </si>
  <si>
    <t>COMPACTO MW 32 BIT</t>
  </si>
  <si>
    <t>COMPACTO MWL 32 BIS (40586101)</t>
  </si>
  <si>
    <t>COMPACTO MWL 32 BIS (NC: 40586104)</t>
  </si>
  <si>
    <t>COMPACTO MW 32 BIS</t>
  </si>
  <si>
    <t>MLC 844 - MICROONDAS</t>
  </si>
  <si>
    <t>ML 822 BIS - MICROONDAS BLANCO</t>
  </si>
  <si>
    <t>ML 822 BIS - MICROONDAS</t>
  </si>
  <si>
    <t>ML 820 BIS - MICROONDAS</t>
  </si>
  <si>
    <t>MS 622 BIS - MICROONDAS</t>
  </si>
  <si>
    <t>MS 620 BIS - MICROONDAS</t>
  </si>
  <si>
    <t>MWS 20 BIS EBON - MICROONDAS (40583809)</t>
  </si>
  <si>
    <t>MWS 20 BIS EBON (NC: 40583810)</t>
  </si>
  <si>
    <t>MWL 20 BIS - MICROONDAS</t>
  </si>
  <si>
    <t>MWL 22 EGL - MICROONDAS (40582303)</t>
  </si>
  <si>
    <t>MWS 22 EGL - MICROONDAS (40582233)</t>
  </si>
  <si>
    <t>MW E 22 EGL</t>
  </si>
  <si>
    <t>TMW 20.2 BIS</t>
  </si>
  <si>
    <t>FG 924 INOXIDABLE</t>
  </si>
  <si>
    <t>DLH 982 T INOX CAMPANA (110V-60HZ) C/KIT</t>
  </si>
  <si>
    <t>DG 980 CRISTAL CAMPANA (110V-60HZ) C/KIT</t>
  </si>
  <si>
    <t>DG 780 CRISTAL CAMPANA (110V-60HZ) C/KIT</t>
  </si>
  <si>
    <t>DG3 90 CRISTAL CAMPANA (NC:40485358)</t>
  </si>
  <si>
    <t>DG3 70 CRISTAL CAMPANA (NC: 40485357)</t>
  </si>
  <si>
    <t>DG2 ISLA ESTRUCTURA - DESCONTINUADO</t>
  </si>
  <si>
    <t>DG2 ISLA CAMPANA - DESCONTINUADO</t>
  </si>
  <si>
    <t>DH 120 ISLA INOX CAMPANA  - DESCONTINUADO</t>
  </si>
  <si>
    <t>CUERPO DH 2 ISLA 1280 INOX CAMPANA</t>
  </si>
  <si>
    <t>ESTRUCTURA DH 2 ISLA 1280 INOX CAMPANA</t>
  </si>
  <si>
    <t>DSH 985 INOX CAMPANA (110V-60HZ) C/KIT</t>
  </si>
  <si>
    <t>DSH 785 INOX CAMPANA (110V-60HZ) C/KIT</t>
  </si>
  <si>
    <t>DH 780 INOX CAMPANA (40484121)</t>
  </si>
  <si>
    <t>DH2 90 INOX CAMPANA (NC: 40484175)</t>
  </si>
  <si>
    <t>DH2 70 INOX CAMPANA (NC:40484174)</t>
  </si>
  <si>
    <t>DV 80 CRISTAL AHUMADO CAMPANA</t>
  </si>
  <si>
    <t>DVE 90 CRISTAL CAMPANA</t>
  </si>
  <si>
    <t>DVL 90 CRISTAL CAMPANA</t>
  </si>
  <si>
    <t>ESTRUCTURA DPL ISLA 1180</t>
  </si>
  <si>
    <t>CUERPO DPL ISLA 1180</t>
  </si>
  <si>
    <t>DPL 980  T CAMPANA (NC:112960004)</t>
  </si>
  <si>
    <t>DPL 90 CAMPANA</t>
  </si>
  <si>
    <t>DP E 90 INOX CAMPANA</t>
  </si>
  <si>
    <t>DU 980 CRISTAL CAMPANA (110V-60HZ) C/KIT</t>
  </si>
  <si>
    <t>DU 90 CRISTAL CAMPANA</t>
  </si>
  <si>
    <t>DF 90 CRISTAL - CAMPANA</t>
  </si>
  <si>
    <t>DX 90 CRISTAL AHUMADO COMPLEMENTO</t>
  </si>
  <si>
    <t>DX 90 INOX CUERPO</t>
  </si>
  <si>
    <t>DM 90 INOXIDABLE - CAMPANA</t>
  </si>
  <si>
    <t>DM 70 INOXIDABLE</t>
  </si>
  <si>
    <t>CAMPANA TL 6310 INOX 110V/60Hz</t>
  </si>
  <si>
    <t>TL1 62 INOX</t>
  </si>
  <si>
    <t>ALADA ND 90 INOXIDABLE COMPLEMENTO</t>
  </si>
  <si>
    <t>ALADA ISLA CRISTAL AHUMADO COMPLEMENTO - DESCONTINUADO</t>
  </si>
  <si>
    <t>ALADA ND 90 CRISTAL AHUMADO COMPLEMENTO</t>
  </si>
  <si>
    <t>CUERPO ND ALADA INOXIDABLE</t>
  </si>
  <si>
    <t>ND ALADA ISLA CUERPO - DESCONTINUADO</t>
  </si>
  <si>
    <t>C 7310 INOX CAMPANA (110V-60HZ) C/KIT</t>
  </si>
  <si>
    <t>C 710 NEGRA CAMPANA (110V-60HZ) C/KIT</t>
  </si>
  <si>
    <t>C 710 BLANCA CAMPANA (110V-60HZ) C/KIT</t>
  </si>
  <si>
    <t>C 710 INOX CAMPANA (110V-60HZ) C/KIT</t>
  </si>
  <si>
    <t>C 9310 INOX CAMPANA (110V-60HZ) C/KIT</t>
  </si>
  <si>
    <t>C 910 NEGRA CAMPANA (110V-60HZ) C/KIT</t>
  </si>
  <si>
    <t>C 910 BLANCA CAMPANA (110V-60HZ) C/KIT</t>
  </si>
  <si>
    <t>C 910 INOX CAMPANA (110V-60HZ) C/KIT</t>
  </si>
  <si>
    <t>C 610 NEGRA CAMPANA (110V-60HZ) C/KIT</t>
  </si>
  <si>
    <t>C 610 BLANCA CAMPANA (110V-60HZ) C/KIT</t>
  </si>
  <si>
    <t>DBB 90 INOX CAMPANA (110V-60HZ) C/KIT</t>
  </si>
  <si>
    <t>DBB 70 INOX CAMPANA (110V-60HZ) C/KIT</t>
  </si>
  <si>
    <t>DBB 60 INOX CAMPANA (110V-60HZ) C/KIT</t>
  </si>
  <si>
    <t>NC 980 FUME 110V/KIT NC:40455334</t>
  </si>
  <si>
    <t>NC 980 CRISTAL CAMPANA (110V-60HZ) C/KIT</t>
  </si>
  <si>
    <t>NC 2 90 CRISTAL AHUMADO (NC:40455335)</t>
  </si>
  <si>
    <t>NC 90 CRISTAL AHUMADO</t>
  </si>
  <si>
    <t>DLV 980 QUADRO CAMPANA (110V-60HZ) C/KIT</t>
  </si>
  <si>
    <t>DSS 980 INOX CAMPANA (110V-60HZ) C/KIT</t>
  </si>
  <si>
    <t>TUB 60  NEGRA</t>
  </si>
  <si>
    <t>TUB 60 BLANCA</t>
  </si>
  <si>
    <t>COCINA A GAS FS 2R 965G X</t>
  </si>
  <si>
    <t>FS6614IE COC. IND./H. ELECT. 60X60 + J.9 PZ OLLAS</t>
  </si>
  <si>
    <t>FS29615IE COC. INDUC./H. ELCT. 90x 60</t>
  </si>
  <si>
    <t>COCINA A GAS FS3RL966GGX</t>
  </si>
  <si>
    <t>COCINA A GAS FS3RS966GGX</t>
  </si>
  <si>
    <t>EP 60 4G AI CI COCINA INOX</t>
  </si>
  <si>
    <t>TB 6415 COCINA VITRO TOUCH CONTROL</t>
  </si>
  <si>
    <t>CZ TOUCH 90 5G AI AL TR COCINA CRIS</t>
  </si>
  <si>
    <t>EX/90 5G AI TR COCINA INOX</t>
  </si>
  <si>
    <t>EX/70 5G AI TR COCINA INOX</t>
  </si>
  <si>
    <t>EX/60 4G AI COCINA INOX</t>
  </si>
  <si>
    <t>EF/90 5G AI PC COCINA INOX</t>
  </si>
  <si>
    <t>EF/90 5G AI TR COCINA INOX</t>
  </si>
  <si>
    <t>EF/60 4G AI COCINA INOX</t>
  </si>
  <si>
    <t>E/70 5G AI TR INOX COCINA</t>
  </si>
  <si>
    <t>E/70 5G AI TR COCINA INOX</t>
  </si>
  <si>
    <t>EW 90 5G AI AL TR COCINA INOX</t>
  </si>
  <si>
    <t>EW 60 4G AI AL COCINA INOX</t>
  </si>
  <si>
    <t>CGW LUX 90 TC 5G AI AL DR CI</t>
  </si>
  <si>
    <t>CGW LUX 60 4G AI AL CI (NC:112570041)</t>
  </si>
  <si>
    <t>CGW LUX 30.1 2G AI AL CI</t>
  </si>
  <si>
    <t>CGW LUX 30.1 1G AI AL DR CI CRISTAL C</t>
  </si>
  <si>
    <t>CGW LUX 70 5G AI AL TR CI (NC: 112570093)</t>
  </si>
  <si>
    <t>CGW LUX 70 5G AI AL CI - COCINA GAS</t>
  </si>
  <si>
    <t>CGW LUX 90 5G AI AL DR CI (NC:112570068)</t>
  </si>
  <si>
    <t>CGW LUX 70 4G AI AL CI</t>
  </si>
  <si>
    <t>EFX 90 4G 1H AI AL DR COCINA INOX</t>
  </si>
  <si>
    <t>EFX 70 5G AI AL DR CI COCINA INOX</t>
  </si>
  <si>
    <t>EFX 60 4G AI AL DR CI COCINA INOX (NC: 40211352)</t>
  </si>
  <si>
    <t>EX 90.1 6G AI DR CI COCINA INOX</t>
  </si>
  <si>
    <t>EX 90.1 5G AI DR LEFT CI COCINA INOX</t>
  </si>
  <si>
    <t>EX 90.1 5G AI AL DR CI COCINA INOX</t>
  </si>
  <si>
    <t>EX 70.1 5G AI DR CI COCINA INOX</t>
  </si>
  <si>
    <t>EX 60.1 4G AI AL CI COCINA INOX</t>
  </si>
  <si>
    <t>EFX 70.1 5G AI AL DR CI COCINA INOX</t>
  </si>
  <si>
    <t>EFX 60.1 4G AI AL DR CI COCINA INOX (40214311)</t>
  </si>
  <si>
    <t>E/60.3 4G AI COCINA INOX (10206062)</t>
  </si>
  <si>
    <t>TR 840 VITRO TOUCH CONTROL (10210005)</t>
  </si>
  <si>
    <t>VR TC 95 COCINA VITRO TOUCH CONTROL</t>
  </si>
  <si>
    <t>TR 950 COCINA VITRO</t>
  </si>
  <si>
    <t>TR 940 AB COCINA VITRO</t>
  </si>
  <si>
    <t>IR 95 DX COCINA INDUCCION</t>
  </si>
  <si>
    <t>MIR 6030 COCINA INDUCCION</t>
  </si>
  <si>
    <t>40205450M</t>
  </si>
  <si>
    <t>IR 950 COCINA INDUCCION + J.9 PZ OLLAS</t>
  </si>
  <si>
    <t>KIT UNION MODULOS EM/30, VM/30, EM/60</t>
  </si>
  <si>
    <t>VT TC 1G COCINA MOD VITRO TOUCH CONTROL</t>
  </si>
  <si>
    <t>VT TC 2P COCINA MOD VITRO TOUCH CONTROL</t>
  </si>
  <si>
    <t>DISPENSADOR DE JABON CROMO (NC:40199310)</t>
  </si>
  <si>
    <t>DISPENSADOR DE JABON CUADRADO</t>
  </si>
  <si>
    <t>TABLA DE CORTE BAMBU</t>
  </si>
  <si>
    <t>KIT TABLA DE MADERA+COLADOR INOX CUBETA 34.4</t>
  </si>
  <si>
    <t>CESTA UNIVERSO</t>
  </si>
  <si>
    <t>CESTA REDONDA</t>
  </si>
  <si>
    <t>CESTA CUADRADA</t>
  </si>
  <si>
    <t>TR 710.1 TRITURADOR</t>
  </si>
  <si>
    <t>TR 510.1 TRITURADOR</t>
  </si>
  <si>
    <t>FRAME 1½C ½E PLUS IZQ FREGADERO</t>
  </si>
  <si>
    <t>FRAME 1C 1E DER FREGADERO</t>
  </si>
  <si>
    <t>FRAME 1C 1E IZQ FREGADERO</t>
  </si>
  <si>
    <t>FREGADERO RADEA 500.400 1C TG CARBON</t>
  </si>
  <si>
    <t>FREGADERO RADEA 500.400 1C TG BLANCO</t>
  </si>
  <si>
    <t>FREGADERO RADEA 500.400 1C TG NEGRO METALIZADO</t>
  </si>
  <si>
    <t>FREGADERO LUGO 90 B-TG 2C WHITE POP UP</t>
  </si>
  <si>
    <t>FREGADERO LUGO 90 B-TG 2C CARBON POP UP</t>
  </si>
  <si>
    <t>FREGADERO LUGO 80 B-TG 1 1/2C 1E WHITE POP UP</t>
  </si>
  <si>
    <t>FREGADERO LUGO 80 B-TG 1 1/2C 1E CARBON POP UP</t>
  </si>
  <si>
    <t>FREGADERO LUGO 45 B-TG 1C 1E BLANCO POP UP</t>
  </si>
  <si>
    <t>FREGADERO LUGO 45 B-TG 1C 1E CARBON POP UP</t>
  </si>
  <si>
    <t>CUADRO 1 1/2C 1E FREGADERO</t>
  </si>
  <si>
    <t>TEKAWAY FREG. 800.510 1C 1E IZQ + GRIFO ML</t>
  </si>
  <si>
    <t>TEKAWAY FREG. 800.510 1C 1E DER + GRIFO ML</t>
  </si>
  <si>
    <t>100.50 1C 1E DER FREGADERO (40101102)</t>
  </si>
  <si>
    <t>100.50 1C 1E IZQ FREGADERO (40101103)</t>
  </si>
  <si>
    <t>80.50 1C 1E DER FREGADERO (40101067)</t>
  </si>
  <si>
    <t>80.50 1C 1E IZQ FREGADERO (40101068)</t>
  </si>
  <si>
    <t>DM (33.22) 1C FREGADERO</t>
  </si>
  <si>
    <t>950.510 1C 1E IZQ. FREGADERO</t>
  </si>
  <si>
    <t>950.510 1C 1E DER. FREGADERO</t>
  </si>
  <si>
    <t>635.560 (25.22) 1C FREGADERO</t>
  </si>
  <si>
    <t>508.533 (20.21) 1C FREGADERO</t>
  </si>
  <si>
    <t>BATEA FREGADERO</t>
  </si>
  <si>
    <t>ESQUINERO FREGADERO</t>
  </si>
  <si>
    <t>BE LINEA R10 72.40 FREGADERO</t>
  </si>
  <si>
    <t>BE LINEA 40.40 FREGADERO (NC: 40125240)</t>
  </si>
  <si>
    <t>800.510 1C 1E DER FREGADERO</t>
  </si>
  <si>
    <t>100.50 1C 1E IZQ FREGADERO (NC:40136614)</t>
  </si>
  <si>
    <t>100.50 1C 1E DER FREGADERO (NC:40136616)</t>
  </si>
  <si>
    <t>80.50 1C 1E IZQ FREGADERO (NC:40136566)</t>
  </si>
  <si>
    <t>80.50 1C 1E DER FREGADERO (NC:40136567)</t>
  </si>
  <si>
    <t>MQ FLEXIBLE - GRIFO COCINA</t>
  </si>
  <si>
    <t>38934TE10</t>
  </si>
  <si>
    <t>PRO COMPACT EXTRAIBLE MONOM - GRIFO COCINA</t>
  </si>
  <si>
    <t>MZ INOX MONOMANDO - GRIFO COCINA</t>
  </si>
  <si>
    <t>38911502NS</t>
  </si>
  <si>
    <t>LASER - GRIFO</t>
  </si>
  <si>
    <t>37042IM</t>
  </si>
  <si>
    <t>MX INOX EXTRAIBLE GRIFO</t>
  </si>
  <si>
    <t>35971802NS</t>
  </si>
  <si>
    <t>MX CROMO EXTRAIBLE GRIFO</t>
  </si>
  <si>
    <t>MW CROMO - GRIFO COCINA</t>
  </si>
  <si>
    <t>35938TE10</t>
  </si>
  <si>
    <t>MW INOX EXTRAIBLE GRIFO</t>
  </si>
  <si>
    <t>35931809NS</t>
  </si>
  <si>
    <t>35915TE10-H</t>
  </si>
  <si>
    <t>35915TE10</t>
  </si>
  <si>
    <t>IC 915 - GRIFO COCINA BLANCO</t>
  </si>
  <si>
    <t>33915TE1W</t>
  </si>
  <si>
    <t>IC 915 - GRIFO COCINA NEGRO</t>
  </si>
  <si>
    <t>33915TE1N-H</t>
  </si>
  <si>
    <t>33915TE1N</t>
  </si>
  <si>
    <t>IC 915 - GRIFO COCINA</t>
  </si>
  <si>
    <t>33915TE10-H</t>
  </si>
  <si>
    <t>33915TE10</t>
  </si>
  <si>
    <t>SARTEN WOK</t>
  </si>
  <si>
    <t>TIRADOR 90 CM</t>
  </si>
  <si>
    <t>TIRADOR 60</t>
  </si>
  <si>
    <t>SOPORTE</t>
  </si>
  <si>
    <t>HORNO ELECTR EB 6800</t>
  </si>
  <si>
    <t>WOK VITRO A GAS</t>
  </si>
  <si>
    <t>WOK INDUCCION EWI 457.1 M</t>
  </si>
  <si>
    <t>VITA - GRIFO COCINA</t>
  </si>
  <si>
    <t>24915TE10-H</t>
  </si>
  <si>
    <t>24915TE10</t>
  </si>
  <si>
    <t>VITA GRIFO BIDÉ</t>
  </si>
  <si>
    <t>VITA GRIFO CASCADA - LAVABO</t>
  </si>
  <si>
    <t>24386TE10</t>
  </si>
  <si>
    <t>VITA GRIFO LAVABO</t>
  </si>
  <si>
    <t>ARK 999 EXTRAIBLE - GRIFO COCINA</t>
  </si>
  <si>
    <t>23999TE10-H</t>
  </si>
  <si>
    <t>23999TE10</t>
  </si>
  <si>
    <t>ARK 998 - GRIFO COCINA</t>
  </si>
  <si>
    <t>23998TE10-H</t>
  </si>
  <si>
    <t>23998TE10</t>
  </si>
  <si>
    <t>ARK 938 EXTRAIBLE - GRIFO COCINA</t>
  </si>
  <si>
    <t>23938TE10-H</t>
  </si>
  <si>
    <t>23938TE10</t>
  </si>
  <si>
    <t>MY 202 EXTRAIBLE - GRIFO COCINA</t>
  </si>
  <si>
    <t>18202TE10</t>
  </si>
  <si>
    <t>MY 1 CROMO EXTRAIBLE - GRIFO COCINA (18161002)</t>
  </si>
  <si>
    <t>18160TE10</t>
  </si>
  <si>
    <t>MG CROMO FREG TUBULAR - GRIFO</t>
  </si>
  <si>
    <t>MG CROMO GRIFO</t>
  </si>
  <si>
    <t>ZENIT R15 2C 1E IZQ V.AUTM.+JB+TB+CL FREGADERO</t>
  </si>
  <si>
    <t>ZENIT R15 2C 1E DER V.AUTM.+JB+TB+CL FREGADERO</t>
  </si>
  <si>
    <t>ZENIT R15 1½C 1E IZQ V.AUTM.+JB+TB+CL FREGADERO</t>
  </si>
  <si>
    <t>ZENIT R15 1½C 1E DER V.AUTM.+JB+TB+CL FREGADERO</t>
  </si>
  <si>
    <t>ZENIT R15 2C 86 V.AUTM.+JB+TB+CL FREGADERO</t>
  </si>
  <si>
    <t>ZENIT R15 1C 1E IZQ V.AUTM.+JB+TB+CL FREGADERO</t>
  </si>
  <si>
    <t>ZENIT R15 1C 1E DER V.AUTM.+JB+TB+CL FREGADERO</t>
  </si>
  <si>
    <t>ZENIT R15 1C V.AUTM.+JB+TB+CL FREGADERO</t>
  </si>
  <si>
    <t>LUX 1C 1E REV FREGADERO</t>
  </si>
  <si>
    <t>PREMIUM MAX 1C 20V FREGADERO</t>
  </si>
  <si>
    <t>PREMIUM 2C 1E REV 20 V.AUTOM+TABLA FREGADERO</t>
  </si>
  <si>
    <t>PREMIUM 1½C 1E,  V.AUTOM+TABLA FREGADERO</t>
  </si>
  <si>
    <t>PREMIUM 1C 1E REV 2O V.AUTOM+TABLA FREGADERO</t>
  </si>
  <si>
    <t>FREGADERO STONE 50 B-TG 1B 1D 3½ W/OVF SP CARBON</t>
  </si>
  <si>
    <t>FREGADERO STONE 60 B-TG 1½B 1D 3½ W/OVF SP CARBON</t>
  </si>
  <si>
    <t>FREGADERO STONE 80 B-TG 2B 1D 3½ W/OVF SP CARBON</t>
  </si>
  <si>
    <t>FREGADERO SQUARE 2B 760 TG 3½ W/OVF SP BLACK</t>
  </si>
  <si>
    <t>FREGADERO STONE 90 B-TG 2B 3½ W/OVF SP CARBON</t>
  </si>
  <si>
    <t>FREGADERO SQUARE 50.40 TG 3½ W/OVF SP BLACK</t>
  </si>
  <si>
    <t>FREGADERO SQUARE 72.40 TG 3½ W/OVF SP BLACK</t>
  </si>
  <si>
    <t>DIAMOND RS15 2C 1E REV FREGADERO CRISTAL</t>
  </si>
  <si>
    <t>UNIVERSO MAX 79 1C 1E REV FREGADERO</t>
  </si>
  <si>
    <t>DIAMOND RS15 1C 1E REV FREGADERO CRISTAL</t>
  </si>
  <si>
    <t>TEKAWAY FREG. DR-80 2C  S/REB + GRIFO IN 915</t>
  </si>
  <si>
    <t>DPL 980 CAMPANA (110V-60HZ) C/KIT</t>
  </si>
  <si>
    <t>EX 60.1 4G AI CI COCINA INOX</t>
  </si>
  <si>
    <t>EX 90.1 5G AI DR CI COCINA INOX</t>
  </si>
  <si>
    <t>GBC 75030 KBB CRISTAL COCINA GAS</t>
  </si>
  <si>
    <t>GBC 64000 KBB CRISTAL COCINA GAS</t>
  </si>
  <si>
    <t>GZC 75330 XBB CRISTAL COCINA GAS</t>
  </si>
  <si>
    <t>GZC 96310 XBB CRISTAL COCINA GAS</t>
  </si>
  <si>
    <t>GZC 95320 XBB CRISTAL COCINA GAS</t>
  </si>
  <si>
    <t>GZC 64320 XBB CRISTAL COCINA GAS</t>
  </si>
  <si>
    <t>GZC 32300 XBB CRISTAL COCINA GAS</t>
  </si>
  <si>
    <t>IB 6415 COCINA INDUCCION</t>
  </si>
  <si>
    <t>KIT EMPOTRABLE PARA COMPACTOS 80CM</t>
  </si>
  <si>
    <t>FORLINEA R15 2C 740 FREGADERO</t>
  </si>
  <si>
    <t>FORLINEA R15 50.40 FREGADERO</t>
  </si>
  <si>
    <t>FORLINEA R15 40.40 FREGADERO</t>
  </si>
  <si>
    <t>TEKAWAY FREG. BASICO 2C 1E DER + GRIFO ML</t>
  </si>
  <si>
    <t>FREG. BASICO 1C 1E IZQ EMPOTRAR TKW</t>
  </si>
  <si>
    <t>11124031S</t>
  </si>
  <si>
    <t>TEKAWAY FREG. BASICO 1C 1E IZQ + GRIFO ML</t>
  </si>
  <si>
    <t>FREG. BASICO 1C 1E DER EMPOTRAR TKW</t>
  </si>
  <si>
    <t>11124030S</t>
  </si>
  <si>
    <t>TEKAWAY FREG. BASICO 1C 1E DER + GRIFO ML</t>
  </si>
  <si>
    <t>TEKAWAY FREG. UNIVERSO (600.510) 1C + GRIFO IN 995</t>
  </si>
  <si>
    <t>TEKAWAY FREG. UNIVERSO 2C PERF. S/ESC. + GRIFO IN 995</t>
  </si>
  <si>
    <t>TEKAWAY FREG. UNIVERSO 2C 1E IZQ + GRIFO IN 995</t>
  </si>
  <si>
    <t>FREG. UNIVERSO 2C 1E DERECHO TKW</t>
  </si>
  <si>
    <t>11120112S</t>
  </si>
  <si>
    <t>TEKAWAY FREG. UNIVERSO 2C 1E DER + GRIFO IN 995</t>
  </si>
  <si>
    <t>TEKAWAY FREG. UNIVERSO 1C 1E IZQ + GRIFO IN 995</t>
  </si>
  <si>
    <t>TEKAWAY FREG. UNIVERSO 1C 1E DER + GRIFO IN 995</t>
  </si>
  <si>
    <t>UNIVERSO 2C FREGADERO (11120027)</t>
  </si>
  <si>
    <t>UNIVERSO 2C 1E REV FREGADERO (PAL/CAR)</t>
  </si>
  <si>
    <t>UNIVERSO 2C FREGADERO</t>
  </si>
  <si>
    <t>CLASSIC 2½C  FREGADERO</t>
  </si>
  <si>
    <t>CLASSIC 2C FREGADERO</t>
  </si>
  <si>
    <t>CLASSIC 2C 1E DERECHO FREGADERO (10119007)</t>
  </si>
  <si>
    <t>TEKAWAY FREG. STYLO 2C  S/REB + GRIFO IN 995</t>
  </si>
  <si>
    <t>STYLO 1C 1E IZQ FREGADERO</t>
  </si>
  <si>
    <t>STYLO 1C 1E DER FREGADERO</t>
  </si>
  <si>
    <t>HSB 750 G SS HORNO A GAS</t>
  </si>
  <si>
    <t>HLB 760 G SS HORNO A GAS</t>
  </si>
  <si>
    <t>IRF 641 COCINA INDUCCION (10210042)</t>
  </si>
  <si>
    <t>IRS 943 COCINA INDUCCION (10210029)</t>
  </si>
  <si>
    <t>IRS 843 COCINA INDUCCION (10210009)</t>
  </si>
  <si>
    <t>IRS 641 COCINA INDUCCION (10210072)</t>
  </si>
  <si>
    <t>IRF 644 COCINA INDUCCION (10210085)</t>
  </si>
  <si>
    <t>IR 6030 COCINA INDUCCION (10210065)</t>
  </si>
  <si>
    <t>MIR 6030 COCINA INDUCCION (40205450M) NC:10210065</t>
  </si>
  <si>
    <t>IRF 644 COCINA INDUCCION (NC: 10210146)</t>
  </si>
  <si>
    <t>IRF 631 COCINA INDUCCION</t>
  </si>
  <si>
    <t>IRS 641 COCINA INDUCCION (10208036) (NC: 10210147)</t>
  </si>
  <si>
    <t>IB 6040 COCINA INDUCCION (NC: 10210151)</t>
  </si>
  <si>
    <t>IRF 641 COCINA INDUCCION (NC:10210150)</t>
  </si>
  <si>
    <t>IRS 943 COCINA INDUCCION + J.9 PZ OLLAS NC:10210149</t>
  </si>
  <si>
    <t>UNIVERSO 2C 1E REV FREGADERO (10120028)</t>
  </si>
  <si>
    <t>IQS 643 COCINA INDUCCION + J.9PZ OLLAS</t>
  </si>
  <si>
    <t>IRS 843 COCINA INDUCCION + J.9 PZ OLLAS NC:10210148</t>
  </si>
  <si>
    <t>TR 841 COCINA VITRO TOUCH CONTROL (40206220)</t>
  </si>
  <si>
    <t>EM/60 4G AI AL TR COCINA INOX</t>
  </si>
  <si>
    <t>EM/30 2P COCINA ELEC MODULAR</t>
  </si>
  <si>
    <t>EM/30 2G AI COCINA MOD 110 V/60</t>
  </si>
  <si>
    <t>IR 641 COCINA INDUCCION (10210072-IRS 641)</t>
  </si>
  <si>
    <t>VM/30 2P COCINA ELEC MOD</t>
  </si>
  <si>
    <t>ES/60 4G AI - DESCATALOGADA</t>
  </si>
  <si>
    <t>E/60 4G AI COCINA INOX - DESCATALOGADA</t>
  </si>
  <si>
    <t>E/60 4P COCINA ELEC INOX</t>
  </si>
  <si>
    <t>CG LUX 70 5G AI</t>
  </si>
  <si>
    <t>CG LUX 70 4G AI</t>
  </si>
  <si>
    <t>CG LUX 60 4G AI</t>
  </si>
  <si>
    <t>CG LUX 70 5G AI AL TR</t>
  </si>
  <si>
    <t>CG LUX 70 5G AI AL</t>
  </si>
  <si>
    <t>CG LUX 70 4G AI AL</t>
  </si>
  <si>
    <t>TT 620 VITRO TOUCH CONTROL</t>
  </si>
  <si>
    <t>VT CM COCINA VITRO</t>
  </si>
  <si>
    <t>MC 10 PLUS DUCHA CUERPO GRIFO</t>
  </si>
  <si>
    <t>1600.510 2C 2E FREGADERO</t>
  </si>
  <si>
    <t>1235.510 2C 1E IZQ FREGADERO</t>
  </si>
  <si>
    <t>1235.510 2C 1E DER FREGADERO</t>
  </si>
  <si>
    <t>180.50 2C 2E FREGADERO</t>
  </si>
  <si>
    <t>120.50 2C 1E IZQ FREGADERO</t>
  </si>
  <si>
    <t>120.50 2C 1E DER FREGADERO</t>
  </si>
  <si>
    <t>FREGADERO TOP LINEA R15 2C 740 3 1/2 C/REB</t>
  </si>
  <si>
    <t>FREGADERO TOP LINEA R15 71.40 3 1/2 C/REB</t>
  </si>
  <si>
    <t>FREGADERO TOP LINEA R15 50.40 3 1/2 C/REB</t>
  </si>
  <si>
    <t>FREGADERO TOP LINEA R15 40.40 3 1/2 C/REB</t>
  </si>
  <si>
    <t>FREGADERO TOP LINEA R15 34.40 3 1/2 C/REB</t>
  </si>
  <si>
    <t>100.50 BASICO 1½C 1E IZQ CEST S/REB - FREGADERO</t>
  </si>
  <si>
    <t>100.50 BASICO 1½C 1E DER CEST S/REB - FREGADERO</t>
  </si>
  <si>
    <t>90.50 1C 1E IZQ FREGADERO + VALVULA CESTILLA</t>
  </si>
  <si>
    <t>90.50 1C 1E DER FREGADERO + VALVULA CESTILLA</t>
  </si>
  <si>
    <t>120.50 2C 1E IZQ FREGADERO + VALVULA CESTILLA</t>
  </si>
  <si>
    <t>80.50 1C 1E I CEST S/REB -  FREG</t>
  </si>
  <si>
    <t>80.50 1C 1E D CEST S/REB -  FREG</t>
  </si>
  <si>
    <t>120.50 2C 1E DER FREGADERO + VALVULA CESTILLA</t>
  </si>
  <si>
    <t>STENA 2C 1E REV FREGADERO</t>
  </si>
  <si>
    <t>STENA 60-B 1E 1½C REV FREGADERO</t>
  </si>
  <si>
    <t>STENA 45-B 1C 1E REV FREGADERO</t>
  </si>
  <si>
    <t>TU 30.18-E FREGADERO</t>
  </si>
  <si>
    <t>FREGADERO BE LINEA R15 50.40 3 1/2 C/REB</t>
  </si>
  <si>
    <t>FREGADERO BE LINEA R15 40.40 3 1/2 C/REB</t>
  </si>
  <si>
    <t>TU 37.20 D CEST S/REB FREGADERO</t>
  </si>
  <si>
    <t>BE 42.46 D FREGADERO</t>
  </si>
  <si>
    <t>BE 2C D 800 D FREGADERO</t>
  </si>
  <si>
    <t>TU 34.18-R FREGADERO (10125041)</t>
  </si>
  <si>
    <t>TU 34.18-R FREGADERO</t>
  </si>
  <si>
    <t>BE 40.40 FREGADERO</t>
  </si>
  <si>
    <t>BE REDONDO FREGADERO</t>
  </si>
  <si>
    <t>BE 34.37 FREGADERO</t>
  </si>
  <si>
    <t>BE 28.40 FREGADERO</t>
  </si>
  <si>
    <t>TEKAWAY FREG. BASICO REVERSIBLE</t>
  </si>
  <si>
    <t>TEKAWAY FREG. UNIVERSO 1C 1E REV + GRIFO ML913</t>
  </si>
  <si>
    <t>UNIVERSO 2C 1E FREGADERO</t>
  </si>
  <si>
    <t>UNIVERSO 2C 1E REV FREGADERO</t>
  </si>
  <si>
    <t>UNIVERSO 1C 1E REV FREGADERO (10120040)</t>
  </si>
  <si>
    <t>CLASSIC 2½C 1E FREGADERO</t>
  </si>
  <si>
    <t>CLASSIC 1½C 1E FREGADERO</t>
  </si>
  <si>
    <t>CLASSIC 2C 86 FREGADERO (11119010)</t>
  </si>
  <si>
    <t>CLASSIC 1C 1E FREGADERO</t>
  </si>
  <si>
    <t>CLASSIC 2C 1E FREGADERO</t>
  </si>
  <si>
    <t>CLASSIC ANGULAR FREGADERO (10118002)</t>
  </si>
  <si>
    <t>CLASSIC ANGULAR FREGADERO</t>
  </si>
  <si>
    <t>CENTROVAL FREGADERO</t>
  </si>
  <si>
    <t>REDONDO (ERC) FREGADERO</t>
  </si>
  <si>
    <t>STYLO 1C 1E REV FREGADERO</t>
  </si>
  <si>
    <t>3322 2C FREGADERO</t>
  </si>
  <si>
    <t>1235.510 2C 1E REV FREGADERO</t>
  </si>
  <si>
    <t>100.50 1C 1E IZQ FREGADERO</t>
  </si>
  <si>
    <t>100.50 1C 1E DER FREGADERO</t>
  </si>
  <si>
    <t>45.50 1C FREGADERO</t>
  </si>
  <si>
    <t>FREGADERO DM (33.22) 1C</t>
  </si>
  <si>
    <t>ASP.AXIAL SERENITY 120 110V-60HZ</t>
  </si>
  <si>
    <t>Alm1</t>
  </si>
  <si>
    <t>Producto</t>
  </si>
  <si>
    <t xml:space="preserve">DIRECCION INSTALACION </t>
  </si>
  <si>
    <t>CÉDULA</t>
  </si>
  <si>
    <t>RECIBIDO POR</t>
  </si>
  <si>
    <t>DPTO.</t>
  </si>
  <si>
    <t xml:space="preserve">CORREO DEL DUEÑO DE CASA </t>
  </si>
  <si>
    <t>RUC O CEDULA DUEÑO DE CASA</t>
  </si>
  <si>
    <t xml:space="preserve">COMO NOS LLEGO LA INFORMACION </t>
  </si>
  <si>
    <t>VALOR</t>
  </si>
  <si>
    <t xml:space="preserve">Celular cliente </t>
  </si>
  <si>
    <t>Nombre de cliente</t>
  </si>
  <si>
    <t xml:space="preserve">FECHA DE INSTALACION </t>
  </si>
  <si>
    <t xml:space="preserve">CIUDAD </t>
  </si>
  <si>
    <t xml:space="preserve">TECNICO </t>
  </si>
  <si>
    <t>GARANTIA DEL EQUIPO</t>
  </si>
  <si>
    <t xml:space="preserve">SERIE DEL EQUIPO </t>
  </si>
  <si>
    <t xml:space="preserve">DESCRIPCION DE PRODUCTO </t>
  </si>
  <si>
    <t xml:space="preserve">CODIGO DEL PRODUCTO </t>
  </si>
  <si>
    <t>NUMERO DE FACTURA DE COMPRA</t>
  </si>
  <si>
    <t xml:space="preserve">LUGAR DE COMRPA </t>
  </si>
  <si>
    <t xml:space="preserve">FECHA DE COMPRA </t>
  </si>
  <si>
    <t>Registro Único de Contribuyente: 1791883144001</t>
  </si>
  <si>
    <t xml:space="preserve">TEKA ECUADOR S.A. </t>
  </si>
  <si>
    <t>DETALLE DE PRODUCTOS INSTALADOS EN PROYECTO</t>
  </si>
  <si>
    <t xml:space="preserve">CORREO DEL CLIENTE </t>
  </si>
  <si>
    <t>CEDULA O RUC</t>
  </si>
  <si>
    <t>FACTURA NUMERO</t>
  </si>
  <si>
    <t xml:space="preserve">VIÁTICO </t>
  </si>
  <si>
    <t>TÉCNICO QUE ATENDIÓ</t>
  </si>
  <si>
    <t xml:space="preserve">COMO LLEGO LA INFORMACION </t>
  </si>
  <si>
    <t>PRECIO</t>
  </si>
  <si>
    <t>CELULAR DEL CLIENTE</t>
  </si>
  <si>
    <t>NOMBRE DEL CLIENTE</t>
  </si>
  <si>
    <t>horno electrico</t>
  </si>
  <si>
    <t>cocina</t>
  </si>
  <si>
    <t>telefono del cliente</t>
  </si>
  <si>
    <t>Correo</t>
  </si>
  <si>
    <t>Cédula</t>
  </si>
  <si>
    <t>Observación</t>
  </si>
  <si>
    <t>Cliente</t>
  </si>
  <si>
    <t xml:space="preserve">Técnico </t>
  </si>
  <si>
    <t>Garantía</t>
  </si>
  <si>
    <t>Serie</t>
  </si>
  <si>
    <t>Descripción del Producto</t>
  </si>
  <si>
    <t xml:space="preserve">Codigo del Producto </t>
  </si>
  <si>
    <t>Descripción del Repuesto</t>
  </si>
  <si>
    <t>Código del repuesto</t>
  </si>
  <si>
    <t>Cantidad</t>
  </si>
  <si>
    <t>Fecha de Intervención</t>
  </si>
  <si>
    <t>Fecha de Compra</t>
  </si>
  <si>
    <t>Para Ing. Fernández</t>
  </si>
  <si>
    <t xml:space="preserve">                  TRABAJOS EN GARANTÍAS</t>
  </si>
  <si>
    <t xml:space="preserve">De Roman Holguin </t>
  </si>
  <si>
    <t>TÉCNICO:  ROMAN HOLGIN</t>
  </si>
  <si>
    <t>campana deco</t>
  </si>
  <si>
    <t xml:space="preserve">valor a Pagar </t>
  </si>
  <si>
    <t>Holguin</t>
  </si>
  <si>
    <t>Subtotal</t>
  </si>
  <si>
    <t>iva</t>
  </si>
  <si>
    <t>Total</t>
  </si>
  <si>
    <t>refrigeradora</t>
  </si>
  <si>
    <t>Tecnico</t>
  </si>
  <si>
    <t>IZC 64010 MSS COCINA INDUCCION</t>
  </si>
  <si>
    <t>Cód. Artículo</t>
  </si>
  <si>
    <t>FREG. DENA 45-CN 1C 1E REV VN C/REB (BA) PAL/CAR</t>
  </si>
  <si>
    <t>COCINA TT 620 VITRO</t>
  </si>
  <si>
    <t>COCINA TT620 INOX /VITRO TOUCH CONTROL</t>
  </si>
  <si>
    <t>COCINA INDUCCION IQS 633</t>
  </si>
  <si>
    <t>IB 64 COCINA INDUCCION</t>
  </si>
  <si>
    <t>IR 6320 COCINA INDUCCION</t>
  </si>
  <si>
    <t>HLB 8510 P "MAESTRO PIZZA"</t>
  </si>
  <si>
    <t>HLB 8416 "AIR FRY" - HORNO ELEC</t>
  </si>
  <si>
    <t>HSB 646 "AIRFRY" - HORNO ELEC</t>
  </si>
  <si>
    <t>UNIVERSO 86 1C 1E D GT C/REB FREGADERO</t>
  </si>
  <si>
    <t>UNIVERSO 86 1C 1E I GT C/REB FREGADERO</t>
  </si>
  <si>
    <t>FREG. BASICO 79 1C 1E I 1Ø GT C/REB (BA) PAL</t>
  </si>
  <si>
    <t>FREG. BASICO 86 1C 1E D 1Ø GT C/REB (BA) PAL</t>
  </si>
  <si>
    <t>FREG. BASICO 86 1C 1E I 1Ø GT C/REB (BA) PAL</t>
  </si>
  <si>
    <t>BAHIA 1C BASIC FREGADERO</t>
  </si>
  <si>
    <t>COCINA A GAS FSGG 8660 S RX 127V 60HZ LPG</t>
  </si>
  <si>
    <t>ML 822 BIS "URBAN COLORS BLACK"</t>
  </si>
  <si>
    <t>IBC 64000 TTC COCINA INDUCCION</t>
  </si>
  <si>
    <t>GZC 31330 XBB COCINA MODULAR GAS</t>
  </si>
  <si>
    <t>JZC 63312 ABB BK (LAT) COCINA MIXTA GAS - INDUCCION (40213012)</t>
  </si>
  <si>
    <t>JZC 64322 ABB BK (LAT) COCINA MIXTA GAS - INDUCCION</t>
  </si>
  <si>
    <t>JZC 95314 ABB BK (LAT) COCINA MIXTA GAS - INDUCCION (40213032)</t>
  </si>
  <si>
    <t>JZC 96324 ABB BK (LAT) COCINA MIXTA GAS - INDUCCION (40213042)</t>
  </si>
  <si>
    <t>JZC 96342 ABB BK (LAT) COCINA MIXTA GAS - INDUCCION</t>
  </si>
  <si>
    <t>YZC 32600 XFL (TEPPAN YAKI)</t>
  </si>
  <si>
    <t>PLANCHA GRILL - HOT PLATE</t>
  </si>
  <si>
    <t>DVF 67670 TBL BK CAMPANA (110V-60HZ) C/KIT</t>
  </si>
  <si>
    <t>DVF 97670 TBL BK CAMPANA (110V-60HZ) C/KIT</t>
  </si>
  <si>
    <t>DLV 98660 TRL BK CAMPANA (110V-60HZ) C/KIT</t>
  </si>
  <si>
    <t>DVT 98660 TRL BK</t>
  </si>
  <si>
    <t>DVT 88660 TRL BK</t>
  </si>
  <si>
    <t>DVT 68660 TBS BK</t>
  </si>
  <si>
    <t>CAMPANA DHT 97670 ROS WH</t>
  </si>
  <si>
    <t>Kit de recirculación RFC 60210 O1B</t>
  </si>
  <si>
    <t>BE LINEA RS15 71.40 FREGADERO</t>
  </si>
  <si>
    <t>BE LINEA RS15 34.40 - FREGADERO</t>
  </si>
  <si>
    <t>FORLINEA RS15 50.40 1Ø 3½ W/OVF - FREGADERO</t>
  </si>
  <si>
    <t>FORLINEA RS15 40.40 1Ø 3½ W/OVF - FREGADERO</t>
  </si>
  <si>
    <t>ZENIT RS15 1B 3Ø AUTO WST PRO +SD+CB+CL</t>
  </si>
  <si>
    <t>FREG. FLEXLINEA RS15 50.40 M-XT 1C 3½ SQ C/REB SF</t>
  </si>
  <si>
    <t>FREGADERO-METALLIC EDITION FLEXLINEA RS15 50.40+ICC 915 BRASS</t>
  </si>
  <si>
    <t>FREGADERO-METALLIC EDITION FLEXLINEA RS15 50.40+ICC 915 TITANIUM</t>
  </si>
  <si>
    <t>FORLINEA RS15 71.40 2Ø 3½ AUTO WASTE W/OVF</t>
  </si>
  <si>
    <t>FLEXLINEA RS15 PURE CLEAN 71.40 M-XT 1B 3½</t>
  </si>
  <si>
    <t>FREG. STARBRIGHT 45 E-XN 1C GT C/REB</t>
  </si>
  <si>
    <t>BE LINEA RS15 2C 740 FREGADERO</t>
  </si>
  <si>
    <t>FORLINEA RS15 2B 740 1Ø 3½ W/OVF FREGADERO</t>
  </si>
  <si>
    <t>ZENIT RS15 2B 86 3Ø AUTO WST PRO +SD+CB+CL FREGADERO</t>
  </si>
  <si>
    <t>FREG. UNIVERSE 80 T-XP 2C 1Ø 3½ C/S/REB SF INCLUYE SIFON</t>
  </si>
  <si>
    <t>800.440 2B SW WO/OVF (BA) PAL/CAR FREGADERO</t>
  </si>
  <si>
    <t>ZENIT R15 1C 1E D 86 3Ø V.AUTM.+JB+TB FREGADERO</t>
  </si>
  <si>
    <t>ZENIT R15 1C 1E I 86 3Ø V.AUTM.+JB+TB FREGADERO</t>
  </si>
  <si>
    <t>ZENIT R15 1C 1E D 78 2Ø V.AUTM. FREGADERO</t>
  </si>
  <si>
    <t>ZENIT R15 1C 1E I 78 2Ø V.AUTM. FREGADERO</t>
  </si>
  <si>
    <t>UNIVERSE 45 1B 1D REV 3½ W/OVF SP INCLUYE SIFON FREGADERO</t>
  </si>
  <si>
    <t>UNIVERSE 50 MAX 1B 1D REV 3½ W/OVF SP INCLUYE SIFON FREGADERO</t>
  </si>
  <si>
    <t>TEKAWAY UNIVERSE 45 T-XP 1B 1D REV + IN995</t>
  </si>
  <si>
    <t>TEKAWAY STARBRIGHT 45 1B 1D REV + IN915</t>
  </si>
  <si>
    <t>800.500 C20 1B 1D R 0Ø SW W/OVF PAL</t>
  </si>
  <si>
    <t>800.500 C20 1B 1D L 0Ø SW W/OVF PAL</t>
  </si>
  <si>
    <t>1000.500 C20 1B 1D R 0Ø SW W/OVF PAL</t>
  </si>
  <si>
    <t>1000.500 C20 1B 1D L 0Ø SW W/OVF PAL</t>
  </si>
  <si>
    <t>ZENIT R15 1 1/2C 1E I 2Ø V.AUTM. FREGADERO</t>
  </si>
  <si>
    <t>ZENIT R15 1 1/2C 1E D 2Ø V.AUTM. FREGADERO</t>
  </si>
  <si>
    <t>ZENIT RS15 2B 1D R 3Ø V.AUTO+JB+TB+CL FREGADERO</t>
  </si>
  <si>
    <t>FREG ZENIT RS15 2C 1E I</t>
  </si>
  <si>
    <t>FREG. UNIVERSE 80 T-XP 2C 1E REV 3½ C/S/REB SF</t>
  </si>
  <si>
    <t>TEKAWAY UNIVERSE 80 T-XP 2B 1D REV + IN915</t>
  </si>
  <si>
    <t>TEKAWAY STARBRIGHT 80 2B 1D REV + IN915</t>
  </si>
  <si>
    <t>GRIFO IN 915 MN FREGADERO ECO - GRIFO COCINA</t>
  </si>
  <si>
    <t>FREG. EXPRESSION LUX 2C 86 2Ø V.AUTO FREGADERO</t>
  </si>
  <si>
    <t>ZENIT R15 1C 1E I 78  2Ø V.AUTM. FREGADERO</t>
  </si>
  <si>
    <t>ZENIT R15 1C 1E D 78 3Ø V.AUTM.+JB+TB FREGADERO</t>
  </si>
  <si>
    <t>ZENIT R15 1C 1E I 78  3Ø V.AUTM.+JB+TB FREGADERO</t>
  </si>
  <si>
    <t>18160TE10-H</t>
  </si>
  <si>
    <t>GRIFO MY 174 - GRIFO COCINA</t>
  </si>
  <si>
    <t>GRIFO OS 201 - GRIFO COCINA</t>
  </si>
  <si>
    <t>35938TE10-H</t>
  </si>
  <si>
    <t>38911502-H</t>
  </si>
  <si>
    <t>MZ 915 CROMO MONOMANDO - GRIFO COCINA</t>
  </si>
  <si>
    <t>GRIFO MZ 914 - GRIFO COCINA</t>
  </si>
  <si>
    <t>MZX EXT - GRIFO COCINA</t>
  </si>
  <si>
    <t>FREGADERO UNIVERSO 2C 1E GT VOLCANO BLACK METAL</t>
  </si>
  <si>
    <t>FREGADERO UNIVERSO 80 GT 2C 1E V. AUTO WHITE</t>
  </si>
  <si>
    <t>FREGADERO AURA 45 B-TG SCHWARZMETAL POP UP + GLASS CHOP</t>
  </si>
  <si>
    <t>SET DE COCCION FREGADEROS ZENIT R15</t>
  </si>
  <si>
    <t>EX 60.1 4G AI DR CI COCINA INOX</t>
  </si>
  <si>
    <t>IG 620 1G AI AL DR COCINA MIXTA GAS - INDUCCION (NC:112570123)</t>
  </si>
  <si>
    <t>IG 620 2G AI AL COCINA MIXTA GAS - INDUCCION (NC:112570124)</t>
  </si>
  <si>
    <t>IG 940 1G AI AL DR CI COCINA MIXTA GAS - INDUCCION (NC:112570125)</t>
  </si>
  <si>
    <t>IG 940 2G AI AL COCINA MIXTA GAS - INDUCCION (NC:112570126)</t>
  </si>
  <si>
    <t>EW60 4G AI AL CI BUT COCINA INOX</t>
  </si>
  <si>
    <t>EX/70 5G AI FUND COCINA INOX</t>
  </si>
  <si>
    <t>EX/90 5G AI PC FUND COCINA INOX</t>
  </si>
  <si>
    <t>COCINA VT.2 2G AI AL CI BUT</t>
  </si>
  <si>
    <t>DB 70 INOX CAMPANA</t>
  </si>
  <si>
    <t>MWG 11X - MICROONDAS</t>
  </si>
  <si>
    <t>MWG 14X - MICROONDAS</t>
  </si>
  <si>
    <t>KIT EMPOTRABLE PARA COMPACTOS</t>
  </si>
  <si>
    <t>GRIFO MS1 CROMO - GRIFO COCINA</t>
  </si>
  <si>
    <t>GRIFO AQUATA EOB CHROME - GRIFO COCINA</t>
  </si>
  <si>
    <t>HORNO HGL 824 I 127 50/60 LPG</t>
  </si>
  <si>
    <t>GRIFO MTP 978  - GRIFO COCINA</t>
  </si>
  <si>
    <t>IN 994 - GRIFO COCINA</t>
  </si>
  <si>
    <t>VALVULA CESTILLA.C -REB INOX</t>
  </si>
  <si>
    <t>VALVULA CEST.INOX 18.10 C/R TK2003 L=230</t>
  </si>
  <si>
    <t>VALVULA CESTILLA AMARILLA</t>
  </si>
  <si>
    <t>CONJUNTO VALVULA CESTILLA 1C C/REB SIFON</t>
  </si>
  <si>
    <t>CONJUNTO VALVULA AUTOMATICA 2C S/R</t>
  </si>
  <si>
    <t>CONJ. VALVULA AUTOMATICA 1 1/2 C/S/R SIFON MANDO</t>
  </si>
  <si>
    <t>CONJ.VALVULA AUTOMAT. 1C C/R SF M.METAL(LCABLE=70)</t>
  </si>
  <si>
    <t>CONUNTO VALVULA CESTILLA CON REB STENA</t>
  </si>
  <si>
    <t>CONJ. VALVULA 1½" C/REB (REF.02179)</t>
  </si>
  <si>
    <t>VALVULA CESTILLA BLANCA*99191012</t>
  </si>
  <si>
    <t>VALV. CESTILLA T de F</t>
  </si>
  <si>
    <t>VALVULA CESTILLA AUTO 1C C/REB RECTANGULAR</t>
  </si>
  <si>
    <t>VALVULA CESTILLA C/REB RECTANGULAR</t>
  </si>
  <si>
    <t>VALVULA CESTILLA AUTO 61001269</t>
  </si>
  <si>
    <t>VALVULA TEKA 1½" C/REBOSADERO RED (61001320)</t>
  </si>
  <si>
    <t>VALVULA 1½" S/REBOSADERO INOX</t>
  </si>
  <si>
    <t>CONJUNTO VALVULAS CESTILLA C/S/REB INOX</t>
  </si>
  <si>
    <t>629990200-H</t>
  </si>
  <si>
    <t>FO 999 - GRIFO COCINA</t>
  </si>
  <si>
    <t>VALVULA CESTI. C/REBS. SINTETIKA 99 BL.</t>
  </si>
  <si>
    <t>VALVULA CESTI. S/REBOS.SINTETIKA61001230</t>
  </si>
  <si>
    <t>Guayaquil</t>
  </si>
  <si>
    <t>TECNICO ASIGNADO</t>
  </si>
  <si>
    <t>OBSERVACION</t>
  </si>
  <si>
    <t>FECHA</t>
  </si>
  <si>
    <t>horno a gas</t>
  </si>
  <si>
    <t>Microondas</t>
  </si>
  <si>
    <t>Roman</t>
  </si>
  <si>
    <t>Sap</t>
  </si>
  <si>
    <t>Dar baja, Pagar al técnico.</t>
  </si>
  <si>
    <t>Pagar al técnico, No dar baja</t>
  </si>
  <si>
    <t>Lavavajillas</t>
  </si>
  <si>
    <t>Vinera</t>
  </si>
  <si>
    <t>Holguin Aroca Roman Jacinto</t>
  </si>
  <si>
    <t>Clientes Visitados del 20 de mayo al 20 de junio 2022</t>
  </si>
  <si>
    <t>JUNIO 2022</t>
  </si>
  <si>
    <t>Roman Holguin junio 2022</t>
  </si>
  <si>
    <t>HOLGUIN JUNIO 2022</t>
  </si>
  <si>
    <t>Al 20 de junio de 2022</t>
  </si>
  <si>
    <t>jimmy geuvara</t>
  </si>
  <si>
    <t>tornillo</t>
  </si>
  <si>
    <t>Reloj tc</t>
  </si>
  <si>
    <t>TZ193V30395</t>
  </si>
  <si>
    <t>Horno HLF 840</t>
  </si>
  <si>
    <t>Ana Maria Peña</t>
  </si>
  <si>
    <t>093063896-0</t>
  </si>
  <si>
    <t>099-9792838</t>
  </si>
  <si>
    <t>ESTA COBRADO CON EL CODIGO VIEJO</t>
  </si>
  <si>
    <t>Visitado</t>
  </si>
  <si>
    <t>Se paso proforma</t>
  </si>
  <si>
    <t>Reparado</t>
  </si>
  <si>
    <t>Conj compresor</t>
  </si>
  <si>
    <t>Refrigerador RFD 77820</t>
  </si>
  <si>
    <t>340D225930114281160113</t>
  </si>
  <si>
    <t>Maria Garcia</t>
  </si>
  <si>
    <t>098-1056884</t>
  </si>
  <si>
    <t>130340863-5</t>
  </si>
  <si>
    <t>TZ214S32336</t>
  </si>
  <si>
    <t>Puerta completa</t>
  </si>
  <si>
    <t>MC203N00086</t>
  </si>
  <si>
    <t>81672510, 81672512</t>
  </si>
  <si>
    <t>Refrigeradora RLF 74920</t>
  </si>
  <si>
    <t>Conj fabricador de hielo, sensor de temperatura</t>
  </si>
  <si>
    <t>Tatiana Rubio</t>
  </si>
  <si>
    <t>090218642-8</t>
  </si>
  <si>
    <t>099-9423174</t>
  </si>
  <si>
    <t>Lucas</t>
  </si>
  <si>
    <t>Teddy</t>
  </si>
  <si>
    <t>Campana DVT 88660 TRL BK</t>
  </si>
  <si>
    <t>Sat</t>
  </si>
  <si>
    <t>PX21BR00089</t>
  </si>
  <si>
    <t>Samborondon</t>
  </si>
  <si>
    <t>Transcash SA</t>
  </si>
  <si>
    <t>099-6935698</t>
  </si>
  <si>
    <t>Urb acuarela del rio mz 1159 solar 21</t>
  </si>
  <si>
    <t>099-8861806</t>
  </si>
  <si>
    <t>TP14AQ00974</t>
  </si>
  <si>
    <t>Ajuste</t>
  </si>
  <si>
    <t>ice maker apagado y dumper fuera de su sitio</t>
  </si>
  <si>
    <t>Refrigeradora RLF 74920 SS</t>
  </si>
  <si>
    <t>MC207K00024</t>
  </si>
  <si>
    <t>Alex Mauricio Quiñonez</t>
  </si>
  <si>
    <t>2510231-0</t>
  </si>
  <si>
    <t>096-2761424</t>
  </si>
  <si>
    <t>jesusabreucordova@gmail.com</t>
  </si>
  <si>
    <t>Se ajusto catenaria floja</t>
  </si>
  <si>
    <t>Cocina FS3RL966GGX</t>
  </si>
  <si>
    <t>Priscila Lisette Loaiza Melgar</t>
  </si>
  <si>
    <t>092471839-8</t>
  </si>
  <si>
    <t>099-3583616</t>
  </si>
  <si>
    <t>Nota de credito</t>
  </si>
  <si>
    <t>Cocina FS3RS966GGX</t>
  </si>
  <si>
    <t>Michael Goncalvez</t>
  </si>
  <si>
    <t>090857631-7</t>
  </si>
  <si>
    <t>099-9436364</t>
  </si>
  <si>
    <t>Microondas MS 620 BIS</t>
  </si>
  <si>
    <t>Programador</t>
  </si>
  <si>
    <t>TP213800132</t>
  </si>
  <si>
    <t>Carlos Barahona</t>
  </si>
  <si>
    <t>098-1009195</t>
  </si>
  <si>
    <t>YC510.03.01.01</t>
  </si>
  <si>
    <t>Vinera RV 51C</t>
  </si>
  <si>
    <t>YH20CJ00092</t>
  </si>
  <si>
    <t>Pcb potencia</t>
  </si>
  <si>
    <t>Martinez San Lucas Veronica</t>
  </si>
  <si>
    <t>090890433-7</t>
  </si>
  <si>
    <t>099-1829010</t>
  </si>
  <si>
    <t>Cambio</t>
  </si>
  <si>
    <t>Refrigeradora RLF 74920SS</t>
  </si>
  <si>
    <t>340D225180114271180036</t>
  </si>
  <si>
    <t>Jose Carrion CongriScorp</t>
  </si>
  <si>
    <t>09922019-4</t>
  </si>
  <si>
    <t>099-3027347</t>
  </si>
  <si>
    <t>Termopar</t>
  </si>
  <si>
    <t>TZ18B809111</t>
  </si>
  <si>
    <t>Horno HLB 830</t>
  </si>
  <si>
    <t>Raul Vicente Gonzalez</t>
  </si>
  <si>
    <t>092393565-4</t>
  </si>
  <si>
    <t>098-4252503</t>
  </si>
  <si>
    <t>Se ajusto resistencia</t>
  </si>
  <si>
    <t>Microondas MWG 14X</t>
  </si>
  <si>
    <t>MW212023042</t>
  </si>
  <si>
    <t>Diego Aguilar Roman</t>
  </si>
  <si>
    <t>070297375-1</t>
  </si>
  <si>
    <t>098-1244977</t>
  </si>
  <si>
    <t>Enconder</t>
  </si>
  <si>
    <t>Microondas ML 822 BIS L</t>
  </si>
  <si>
    <t>Cocina GZC 95320</t>
  </si>
  <si>
    <t>Mando</t>
  </si>
  <si>
    <t>TP217500190</t>
  </si>
  <si>
    <t>ZP212F00025</t>
  </si>
  <si>
    <t>Alfredo Anchundia</t>
  </si>
  <si>
    <t>091203306-5</t>
  </si>
  <si>
    <t>098-2721163</t>
  </si>
  <si>
    <t>TP217S00171</t>
  </si>
  <si>
    <t>Soledad Aguirre</t>
  </si>
  <si>
    <t>098-7005286</t>
  </si>
  <si>
    <t>060240243-9</t>
  </si>
  <si>
    <t>TP216400354</t>
  </si>
  <si>
    <t>Dominiqui Uzu</t>
  </si>
  <si>
    <t>092793824-1</t>
  </si>
  <si>
    <t>096-4079894</t>
  </si>
  <si>
    <t>TP209P00714</t>
  </si>
  <si>
    <t>Denisse Segarra Familia Macias Segarra</t>
  </si>
  <si>
    <t>092586415-9</t>
  </si>
  <si>
    <t>099-7063712</t>
  </si>
  <si>
    <t>TP20BC00997</t>
  </si>
  <si>
    <t>Kristy Infante</t>
  </si>
  <si>
    <t>091878133-7</t>
  </si>
  <si>
    <t>098-9558140</t>
  </si>
  <si>
    <t>TP209P00766</t>
  </si>
  <si>
    <t>Microondas ML 820 BIS</t>
  </si>
  <si>
    <t>Ribert Khaybullin</t>
  </si>
  <si>
    <t>092464971-8</t>
  </si>
  <si>
    <t>099-4793635</t>
  </si>
  <si>
    <t>TP213800148</t>
  </si>
  <si>
    <t>Olga Suarez</t>
  </si>
  <si>
    <t>120231820-8</t>
  </si>
  <si>
    <t>099-7554238</t>
  </si>
  <si>
    <t>TP205S00181</t>
  </si>
  <si>
    <t>Adriana Yepez</t>
  </si>
  <si>
    <t>091625813-0</t>
  </si>
  <si>
    <t>099-4425809</t>
  </si>
  <si>
    <t>Microondas ML 822 BIS L VR 02</t>
  </si>
  <si>
    <t>TP20BC01212</t>
  </si>
  <si>
    <t>93172390, 81590074</t>
  </si>
  <si>
    <t>Programador, fusible</t>
  </si>
  <si>
    <t>Veronica Altamirano</t>
  </si>
  <si>
    <t>092364410-8</t>
  </si>
  <si>
    <t>098-3346561</t>
  </si>
  <si>
    <t>TP20BC00980</t>
  </si>
  <si>
    <t>Carlos Reinoso</t>
  </si>
  <si>
    <t>099-1877145</t>
  </si>
  <si>
    <t>09200544-9</t>
  </si>
  <si>
    <t>TP213C01411</t>
  </si>
  <si>
    <t>93172390, 93172324</t>
  </si>
  <si>
    <t>Programador, filtro limitador</t>
  </si>
  <si>
    <t>Familia Zambrano Quirola</t>
  </si>
  <si>
    <t>098-8968906</t>
  </si>
  <si>
    <t>TP213C01414</t>
  </si>
  <si>
    <t>Carlos Herrera</t>
  </si>
  <si>
    <t>092197278-2</t>
  </si>
  <si>
    <t>098-0018617</t>
  </si>
  <si>
    <t>TP18C500024</t>
  </si>
  <si>
    <t>Geanella de Quinteros</t>
  </si>
  <si>
    <t>099-7195595</t>
  </si>
  <si>
    <t>099212621-3</t>
  </si>
  <si>
    <t>93172390, 93172200</t>
  </si>
  <si>
    <t>Programador, magnetron 800</t>
  </si>
  <si>
    <t>TP192M00552</t>
  </si>
  <si>
    <t>Paola Mejia</t>
  </si>
  <si>
    <t>099-8403002</t>
  </si>
  <si>
    <t>060303880-3</t>
  </si>
  <si>
    <t>TP20AQ02470</t>
  </si>
  <si>
    <t>Lilian Cedeño</t>
  </si>
  <si>
    <t>099-9415105</t>
  </si>
  <si>
    <t>099248768-2</t>
  </si>
  <si>
    <t>Mando termostato</t>
  </si>
  <si>
    <t>Jorge Cabrera</t>
  </si>
  <si>
    <t>090731866-1</t>
  </si>
  <si>
    <t>099-8182419</t>
  </si>
  <si>
    <t>ZP209E00010</t>
  </si>
  <si>
    <t>Bujia</t>
  </si>
  <si>
    <t>Cocina GZC 75330</t>
  </si>
  <si>
    <t>Leonela Cedeño</t>
  </si>
  <si>
    <t>131308249-5</t>
  </si>
  <si>
    <t>098-0223440</t>
  </si>
  <si>
    <t>Caleb Jacome</t>
  </si>
  <si>
    <t>098-6771137</t>
  </si>
  <si>
    <t>Cocina JZC 96324 ABB</t>
  </si>
  <si>
    <t>ZP219C00007</t>
  </si>
  <si>
    <t>Ajuste de sensor temperatura estaba flojo</t>
  </si>
  <si>
    <t>Dayte Genovesi Maxuiptouis</t>
  </si>
  <si>
    <t>129173218-2</t>
  </si>
  <si>
    <t>099-4140677</t>
  </si>
  <si>
    <t>MC20AP00008</t>
  </si>
  <si>
    <t>Puerta congelador</t>
  </si>
  <si>
    <t>Ivan Recalde Alfredo Romo</t>
  </si>
  <si>
    <t>090569978-1</t>
  </si>
  <si>
    <t>099-8014931</t>
  </si>
  <si>
    <t>Lavavajillas DW8 80 FIM 1</t>
  </si>
  <si>
    <t>SM18C301166</t>
  </si>
  <si>
    <t>Eddy Sotelo Bowen Bryan Sanchez</t>
  </si>
  <si>
    <t>091409431-3</t>
  </si>
  <si>
    <t>099-7523879</t>
  </si>
  <si>
    <t>holguin</t>
  </si>
  <si>
    <t>alcy muñoz</t>
  </si>
  <si>
    <t>COBRADO DICIEMBRE 1 CON EL CODIGO 81220253 Error de anthony no cambio el codigo despacho 16-12-21</t>
  </si>
  <si>
    <t>blanca funes</t>
  </si>
  <si>
    <t>COBRADO DICIEMBRE 1 CON EL CODIGO 81212050 Error de anthony no cambio el codigo despacho 14-12-21</t>
  </si>
  <si>
    <t>jimmy guevara</t>
  </si>
  <si>
    <t>COBRADO DICIEMBRE 2 CON EL CODIGO 83350206 Error de anthony no cambio el codigo despacho 16-12-21</t>
  </si>
  <si>
    <t>andres quito</t>
  </si>
  <si>
    <t>SE COBRO COMO MAGGY SEGALE DICIEMBRE 2</t>
  </si>
  <si>
    <t>OMAR PONCE</t>
  </si>
  <si>
    <t>SE COBRO EN DICIEMBRE 2 SE DESPACHO 23-12-21</t>
  </si>
  <si>
    <t>NNNNNO DADO DE BAJA EN TEKA</t>
  </si>
  <si>
    <t>victor andrade</t>
  </si>
  <si>
    <t>COBRADO EN ENERO COMPRO 6-1-22 COMPRO EN EL MERCADO LOCAL</t>
  </si>
  <si>
    <t>HOLGUIN</t>
  </si>
  <si>
    <t>RAUL VICENTE GONZALEZ</t>
  </si>
  <si>
    <t>PENDIENTE</t>
  </si>
  <si>
    <t>teka bodega</t>
  </si>
  <si>
    <t>tz2228111620</t>
  </si>
  <si>
    <t>REPARADO Y ENTREGADO 13-5-22</t>
  </si>
  <si>
    <t>katty aguirre</t>
  </si>
  <si>
    <t>SE COBRA EN MAYO 2022 DESPACHADO 3-5-22</t>
  </si>
  <si>
    <t>carlos talledo</t>
  </si>
  <si>
    <t>juan griborio</t>
  </si>
  <si>
    <t>jorge cabrera</t>
  </si>
  <si>
    <t>COBRADO EN DICIEMBRE 1 SE DESPACHO 30/11/2021</t>
  </si>
  <si>
    <t>omar cumba</t>
  </si>
  <si>
    <t>darlos reinoso</t>
  </si>
  <si>
    <t>ana maria peña</t>
  </si>
  <si>
    <t>jose torres</t>
  </si>
  <si>
    <t>SE COBRA EN MAYO 2022 DESPACHADO 21-4-22</t>
  </si>
  <si>
    <t>17431000000342*</t>
  </si>
  <si>
    <t>tania zurita</t>
  </si>
  <si>
    <t>SE COBRA EN MAYO 2022 DESPACHADO 10-5-22</t>
  </si>
  <si>
    <t>mrtha toala</t>
  </si>
  <si>
    <t>maria rivera</t>
  </si>
  <si>
    <t>yc51010101/ yc150b030204</t>
  </si>
  <si>
    <t>gerardo suarez</t>
  </si>
  <si>
    <t>MARCO ORTIZ</t>
  </si>
  <si>
    <t>SE COBRA EN MAYO 2022 DESPACHADO 12-5-22</t>
  </si>
  <si>
    <t>MAGALY JARA</t>
  </si>
  <si>
    <t>PAMELA POLIT</t>
  </si>
  <si>
    <t>paso mayo 814250</t>
  </si>
  <si>
    <t>LEONELA CEDEÑO</t>
  </si>
  <si>
    <t>PEDIDO 0069-22</t>
  </si>
  <si>
    <t>HECTOR QUINTERO</t>
  </si>
  <si>
    <t>COBRADO ABRIL 2022 CON DIGO 81297024 ANTHONY NO CAMBIO EL CODIGO</t>
  </si>
  <si>
    <t>TZ19A207359</t>
  </si>
  <si>
    <t>Horno HLB 760</t>
  </si>
  <si>
    <t>Jhorman Bermudez</t>
  </si>
  <si>
    <t>Eddy</t>
  </si>
  <si>
    <t>095-8970762</t>
  </si>
  <si>
    <t>175714421-5</t>
  </si>
  <si>
    <t>Se ajusto termopar se aflojaba al pulsar el mando</t>
  </si>
  <si>
    <t>Miguel Mantilla</t>
  </si>
  <si>
    <t>098-3115365</t>
  </si>
  <si>
    <t>TZ215403135</t>
  </si>
  <si>
    <t>Sara Correa</t>
  </si>
  <si>
    <t>092015823-5</t>
  </si>
  <si>
    <t>8334043, 83330211</t>
  </si>
  <si>
    <t>Motor, Mando</t>
  </si>
  <si>
    <t>099-5288259</t>
  </si>
  <si>
    <t>Priscila Palacios</t>
  </si>
  <si>
    <t>060274722-2</t>
  </si>
  <si>
    <t>099-5490714</t>
  </si>
  <si>
    <t>13-06-22</t>
  </si>
  <si>
    <t>Ajuste termopar estaba flojo</t>
  </si>
  <si>
    <t>Horno HLB 8416 BK</t>
  </si>
  <si>
    <t>Cambio bujia</t>
  </si>
  <si>
    <t>COCINA FS668660</t>
  </si>
  <si>
    <t>K0211N00126</t>
  </si>
  <si>
    <t>Mariuxi Alvarado</t>
  </si>
  <si>
    <t>099-8710508</t>
  </si>
  <si>
    <t>10-06-22</t>
  </si>
  <si>
    <t>TZ194812658 V</t>
  </si>
  <si>
    <t>Carlos Hernandez</t>
  </si>
  <si>
    <t>Horno HLB-840 VR00</t>
  </si>
  <si>
    <t>14-06-22</t>
  </si>
  <si>
    <t>Jovi Macias</t>
  </si>
  <si>
    <t>Terranostra et ibiza v 24v mz 888</t>
  </si>
  <si>
    <t>Junior</t>
  </si>
  <si>
    <t>093-9037810 - 098-9552288</t>
  </si>
  <si>
    <t>096562040-4</t>
  </si>
  <si>
    <t>Bosuqe de la costa Portico del bosque mz 6 v 28</t>
  </si>
  <si>
    <t>096-9990685</t>
  </si>
  <si>
    <t>Ericka Mate Babnosky</t>
  </si>
  <si>
    <t>Cdla la cobia mz 1 solar 2</t>
  </si>
  <si>
    <t>Cambio cristal</t>
  </si>
  <si>
    <t>Cambio conj porta lampara y transformador</t>
  </si>
  <si>
    <t>11-06-22</t>
  </si>
  <si>
    <t>Alexandra Barragon</t>
  </si>
  <si>
    <t>La gloria mz c v 27 urb el guijo</t>
  </si>
  <si>
    <t>Revision horno HL 840</t>
  </si>
  <si>
    <t>099-9635110</t>
  </si>
  <si>
    <t>120465164-8</t>
  </si>
  <si>
    <t>Edita Castillo</t>
  </si>
  <si>
    <t>Laguna del sol mz k v 30</t>
  </si>
  <si>
    <t>Reparacion microondas mw 32 bis</t>
  </si>
  <si>
    <t>06/14/2022</t>
  </si>
  <si>
    <t>Reparado, cambio transformador y magnetron</t>
  </si>
  <si>
    <t>14-06-20</t>
  </si>
  <si>
    <t>Alexis Paredes</t>
  </si>
  <si>
    <t>Villa club etapa cosmo mz 3 v 24</t>
  </si>
  <si>
    <t>095-9967078</t>
  </si>
  <si>
    <t>SC151E17881</t>
  </si>
  <si>
    <t>06/13/2022</t>
  </si>
  <si>
    <t>Reparado, cambio modulo induccion</t>
  </si>
  <si>
    <t>16-06-22</t>
  </si>
  <si>
    <t>Ligia Miño</t>
  </si>
  <si>
    <t>Villa del rey et carlos mz 11 v 45</t>
  </si>
  <si>
    <t>099-2711027, 099-8267094</t>
  </si>
  <si>
    <t>Revision Cocina VTCM</t>
  </si>
  <si>
    <t>Reparacion Cocina IB 6040</t>
  </si>
  <si>
    <t>Revision campana DVE 90 CRISTAL</t>
  </si>
  <si>
    <t>SC13CV66260</t>
  </si>
  <si>
    <t>15/06/2022</t>
  </si>
  <si>
    <t>Ligiamino@gmail.com</t>
  </si>
  <si>
    <t>Cdla Bolivariana</t>
  </si>
  <si>
    <t>Alejandro Blanco, Padres Pasionista</t>
  </si>
  <si>
    <t>Cocina IRS 843 reparacion</t>
  </si>
  <si>
    <t>Revision cocina IRS 843</t>
  </si>
  <si>
    <t>Revision cocina Campana DHZ 843</t>
  </si>
  <si>
    <t>jualblago@hotmail.com</t>
  </si>
  <si>
    <t>Silvana De Guzman</t>
  </si>
  <si>
    <t>Mocoli urb blue bay dpt 406</t>
  </si>
  <si>
    <t>099-2363627</t>
  </si>
  <si>
    <t>Revision Campana C 6310</t>
  </si>
  <si>
    <t>Revision Cocina FS3RS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</si>
</sst>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dd\-mm\-yy;@"/>
    <numFmt numFmtId="167" formatCode="&quot;$&quot;#,##0.00"/>
    <numFmt numFmtId="168" formatCode="dd/mm/yy;@"/>
    <numFmt numFmtId="169" formatCode="_-* #,##0.00\ _€_-;\-* #,##0.00\ _€_-;_-* &quot;-&quot;??\ _€_-;_-@_-"/>
    <numFmt numFmtId="170" formatCode="0.000"/>
    <numFmt numFmtId="171" formatCode="dd/mm/yyyy;@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indexed="8"/>
      <name val="Calibri"/>
      <family val="2"/>
    </font>
    <font>
      <sz val="8"/>
      <color indexed="8"/>
      <name val="Calibri"/>
      <family val="2"/>
    </font>
    <font>
      <sz val="7"/>
      <name val="Calibri"/>
      <family val="2"/>
    </font>
    <font>
      <sz val="9"/>
      <name val="Franklin Gothic Book"/>
      <family val="2"/>
    </font>
    <font>
      <sz val="11"/>
      <name val="Calibri"/>
      <family val="2"/>
    </font>
    <font>
      <b/>
      <sz val="9"/>
      <name val="Franklin Gothic Book"/>
      <family val="2"/>
    </font>
    <font>
      <b/>
      <sz val="6"/>
      <color indexed="9"/>
      <name val="Calibri"/>
      <family val="2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15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name val="Calibri"/>
      <family val="2"/>
      <scheme val="minor"/>
    </font>
    <font>
      <b/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 tint="0.499984740745262"/>
      <name val="Arial"/>
      <family val="2"/>
    </font>
    <font>
      <u/>
      <sz val="12.65"/>
      <color theme="10"/>
      <name val="Calibri"/>
      <family val="2"/>
    </font>
    <font>
      <sz val="10"/>
      <color rgb="FF000000"/>
      <name val="Times New Roman"/>
      <family val="1"/>
    </font>
    <font>
      <sz val="10"/>
      <color indexed="8"/>
      <name val="Calibri  "/>
    </font>
    <font>
      <sz val="10"/>
      <color theme="1"/>
      <name val="Calibri  "/>
    </font>
    <font>
      <sz val="11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Inherit"/>
    </font>
    <font>
      <sz val="10"/>
      <color rgb="FF201F1E"/>
      <name val="Inherit"/>
    </font>
    <font>
      <sz val="8"/>
      <color rgb="FF201F1E"/>
      <name val="Inherit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165" fontId="1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16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340">
    <xf numFmtId="0" fontId="0" fillId="0" borderId="0" xfId="0"/>
    <xf numFmtId="165" fontId="11" fillId="0" borderId="0" xfId="0" applyNumberFormat="1" applyFont="1"/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right" indent="1"/>
    </xf>
    <xf numFmtId="0" fontId="6" fillId="0" borderId="0" xfId="0" applyFont="1" applyAlignment="1">
      <alignment horizontal="right"/>
    </xf>
    <xf numFmtId="1" fontId="0" fillId="0" borderId="0" xfId="0" applyNumberFormat="1"/>
    <xf numFmtId="17" fontId="5" fillId="0" borderId="0" xfId="0" quotePrefix="1" applyNumberFormat="1" applyFont="1" applyAlignment="1">
      <alignment horizontal="left"/>
    </xf>
    <xf numFmtId="4" fontId="7" fillId="0" borderId="0" xfId="0" applyNumberFormat="1" applyFont="1"/>
    <xf numFmtId="0" fontId="8" fillId="0" borderId="0" xfId="0" applyFont="1" applyAlignment="1">
      <alignment horizontal="left" vertical="center"/>
    </xf>
    <xf numFmtId="2" fontId="0" fillId="0" borderId="0" xfId="0" applyNumberFormat="1" applyAlignment="1">
      <alignment horizontal="left"/>
    </xf>
    <xf numFmtId="4" fontId="9" fillId="0" borderId="0" xfId="0" applyNumberFormat="1" applyFont="1" applyAlignment="1">
      <alignment horizontal="left" vertical="center"/>
    </xf>
    <xf numFmtId="1" fontId="0" fillId="0" borderId="0" xfId="0" quotePrefix="1" applyNumberFormat="1"/>
    <xf numFmtId="49" fontId="0" fillId="0" borderId="0" xfId="0" quotePrefix="1" applyNumberFormat="1"/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left" vertical="center" wrapText="1"/>
    </xf>
    <xf numFmtId="1" fontId="10" fillId="2" borderId="2" xfId="0" applyNumberFormat="1" applyFont="1" applyFill="1" applyBorder="1" applyAlignment="1">
      <alignment vertical="center" wrapText="1"/>
    </xf>
    <xf numFmtId="2" fontId="10" fillId="2" borderId="2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5" fillId="0" borderId="0" xfId="3" applyFont="1"/>
    <xf numFmtId="0" fontId="16" fillId="0" borderId="0" xfId="3" applyFont="1"/>
    <xf numFmtId="0" fontId="14" fillId="0" borderId="0" xfId="3"/>
    <xf numFmtId="49" fontId="14" fillId="0" borderId="0" xfId="3" applyNumberFormat="1"/>
    <xf numFmtId="4" fontId="15" fillId="0" borderId="0" xfId="3" applyNumberFormat="1" applyFont="1"/>
    <xf numFmtId="0" fontId="15" fillId="0" borderId="0" xfId="3" quotePrefix="1" applyFont="1"/>
    <xf numFmtId="4" fontId="16" fillId="0" borderId="0" xfId="3" applyNumberFormat="1" applyFont="1"/>
    <xf numFmtId="0" fontId="13" fillId="0" borderId="0" xfId="3" applyFont="1"/>
    <xf numFmtId="4" fontId="7" fillId="0" borderId="0" xfId="3" applyNumberFormat="1" applyFont="1"/>
    <xf numFmtId="0" fontId="12" fillId="0" borderId="0" xfId="2" applyFont="1"/>
    <xf numFmtId="49" fontId="12" fillId="0" borderId="0" xfId="2" applyNumberFormat="1" applyFont="1"/>
    <xf numFmtId="0" fontId="8" fillId="0" borderId="0" xfId="3" applyFont="1" applyAlignment="1">
      <alignment vertical="center"/>
    </xf>
    <xf numFmtId="2" fontId="14" fillId="0" borderId="0" xfId="3" applyNumberFormat="1" applyAlignment="1">
      <alignment horizontal="left"/>
    </xf>
    <xf numFmtId="4" fontId="9" fillId="0" borderId="0" xfId="3" applyNumberFormat="1" applyFont="1" applyAlignment="1">
      <alignment horizontal="left" vertical="center"/>
    </xf>
    <xf numFmtId="0" fontId="17" fillId="4" borderId="2" xfId="4" applyFont="1" applyFill="1" applyBorder="1" applyAlignment="1">
      <alignment wrapText="1"/>
    </xf>
    <xf numFmtId="0" fontId="18" fillId="4" borderId="2" xfId="4" applyFont="1" applyFill="1" applyBorder="1" applyAlignment="1">
      <alignment wrapText="1"/>
    </xf>
    <xf numFmtId="49" fontId="17" fillId="4" borderId="2" xfId="4" applyNumberFormat="1" applyFont="1" applyFill="1" applyBorder="1" applyAlignment="1">
      <alignment wrapText="1"/>
    </xf>
    <xf numFmtId="0" fontId="1" fillId="0" borderId="0" xfId="0" applyFont="1"/>
    <xf numFmtId="49" fontId="19" fillId="0" borderId="0" xfId="10" applyNumberFormat="1" applyFont="1" applyAlignment="1">
      <alignment horizontal="left" wrapText="1"/>
    </xf>
    <xf numFmtId="0" fontId="19" fillId="0" borderId="0" xfId="10" applyFont="1" applyAlignment="1">
      <alignment horizontal="left" wrapText="1"/>
    </xf>
    <xf numFmtId="166" fontId="19" fillId="0" borderId="0" xfId="10" applyNumberFormat="1" applyFont="1" applyAlignment="1">
      <alignment horizontal="left"/>
    </xf>
    <xf numFmtId="0" fontId="0" fillId="0" borderId="0" xfId="0" applyAlignment="1">
      <alignment horizontal="right"/>
    </xf>
    <xf numFmtId="4" fontId="9" fillId="0" borderId="0" xfId="8" applyNumberFormat="1" applyFont="1" applyAlignment="1">
      <alignment horizontal="left"/>
    </xf>
    <xf numFmtId="0" fontId="19" fillId="0" borderId="0" xfId="8" applyFont="1" applyAlignment="1">
      <alignment horizontal="center"/>
    </xf>
    <xf numFmtId="0" fontId="20" fillId="0" borderId="0" xfId="8" applyFont="1" applyAlignment="1">
      <alignment vertical="center"/>
    </xf>
    <xf numFmtId="0" fontId="19" fillId="0" borderId="0" xfId="8" applyFont="1"/>
    <xf numFmtId="2" fontId="14" fillId="0" borderId="0" xfId="8" applyNumberFormat="1" applyFont="1" applyAlignment="1">
      <alignment horizontal="left"/>
    </xf>
    <xf numFmtId="0" fontId="16" fillId="0" borderId="0" xfId="0" applyFont="1"/>
    <xf numFmtId="4" fontId="9" fillId="0" borderId="0" xfId="8" applyNumberFormat="1" applyFont="1" applyAlignment="1">
      <alignment horizontal="left" vertical="center"/>
    </xf>
    <xf numFmtId="0" fontId="14" fillId="0" borderId="0" xfId="8" applyFont="1" applyAlignment="1">
      <alignment horizontal="center"/>
    </xf>
    <xf numFmtId="0" fontId="14" fillId="0" borderId="0" xfId="8" applyFont="1"/>
    <xf numFmtId="168" fontId="16" fillId="0" borderId="4" xfId="9" applyNumberFormat="1" applyFont="1" applyBorder="1" applyAlignment="1">
      <alignment horizontal="left"/>
    </xf>
    <xf numFmtId="0" fontId="16" fillId="0" borderId="5" xfId="9" applyFont="1" applyBorder="1" applyAlignment="1">
      <alignment horizontal="left"/>
    </xf>
    <xf numFmtId="0" fontId="21" fillId="0" borderId="5" xfId="9" applyFont="1" applyBorder="1" applyAlignment="1">
      <alignment horizontal="left"/>
    </xf>
    <xf numFmtId="0" fontId="22" fillId="0" borderId="5" xfId="9" applyFont="1" applyBorder="1" applyAlignment="1">
      <alignment horizontal="left" readingOrder="1"/>
    </xf>
    <xf numFmtId="0" fontId="23" fillId="0" borderId="5" xfId="9" applyFont="1" applyBorder="1" applyAlignment="1">
      <alignment horizontal="left"/>
    </xf>
    <xf numFmtId="17" fontId="15" fillId="0" borderId="5" xfId="9" quotePrefix="1" applyNumberFormat="1" applyFont="1" applyBorder="1" applyAlignment="1">
      <alignment horizontal="left"/>
    </xf>
    <xf numFmtId="0" fontId="14" fillId="0" borderId="5" xfId="9" applyFont="1" applyBorder="1" applyAlignment="1">
      <alignment horizontal="left"/>
    </xf>
    <xf numFmtId="49" fontId="19" fillId="0" borderId="6" xfId="9" quotePrefix="1" applyNumberFormat="1" applyFont="1" applyBorder="1" applyAlignment="1">
      <alignment horizontal="left"/>
    </xf>
    <xf numFmtId="168" fontId="16" fillId="0" borderId="7" xfId="9" applyNumberFormat="1" applyFont="1" applyBorder="1" applyAlignment="1">
      <alignment horizontal="left"/>
    </xf>
    <xf numFmtId="0" fontId="16" fillId="0" borderId="0" xfId="9" applyFont="1" applyAlignment="1">
      <alignment horizontal="left"/>
    </xf>
    <xf numFmtId="0" fontId="16" fillId="0" borderId="8" xfId="9" applyFont="1" applyBorder="1" applyAlignment="1">
      <alignment horizontal="left"/>
    </xf>
    <xf numFmtId="168" fontId="16" fillId="0" borderId="9" xfId="9" applyNumberFormat="1" applyFont="1" applyBorder="1" applyAlignment="1">
      <alignment horizontal="left"/>
    </xf>
    <xf numFmtId="0" fontId="16" fillId="0" borderId="10" xfId="9" applyFont="1" applyBorder="1" applyAlignment="1">
      <alignment horizontal="left"/>
    </xf>
    <xf numFmtId="0" fontId="16" fillId="0" borderId="11" xfId="9" applyFont="1" applyBorder="1" applyAlignment="1">
      <alignment horizontal="left"/>
    </xf>
    <xf numFmtId="0" fontId="24" fillId="5" borderId="12" xfId="2" applyFont="1" applyFill="1" applyBorder="1" applyAlignment="1">
      <alignment horizontal="center" wrapText="1"/>
    </xf>
    <xf numFmtId="0" fontId="24" fillId="5" borderId="2" xfId="2" applyFont="1" applyFill="1" applyBorder="1" applyAlignment="1">
      <alignment horizontal="center" wrapText="1"/>
    </xf>
    <xf numFmtId="0" fontId="24" fillId="5" borderId="3" xfId="2" applyFont="1" applyFill="1" applyBorder="1" applyAlignment="1">
      <alignment horizontal="center"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right"/>
    </xf>
    <xf numFmtId="2" fontId="0" fillId="0" borderId="0" xfId="0" applyNumberFormat="1"/>
    <xf numFmtId="2" fontId="25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10" applyAlignment="1">
      <alignment horizontal="left" wrapText="1"/>
    </xf>
    <xf numFmtId="0" fontId="14" fillId="0" borderId="0" xfId="10" applyAlignment="1">
      <alignment wrapText="1"/>
    </xf>
    <xf numFmtId="166" fontId="14" fillId="0" borderId="0" xfId="10" applyNumberFormat="1" applyAlignment="1">
      <alignment horizontal="left" wrapText="1"/>
    </xf>
    <xf numFmtId="0" fontId="14" fillId="0" borderId="0" xfId="10" applyAlignment="1">
      <alignment horizontal="center" wrapText="1"/>
    </xf>
    <xf numFmtId="49" fontId="14" fillId="0" borderId="0" xfId="10" applyNumberFormat="1" applyAlignment="1">
      <alignment horizontal="left" wrapText="1"/>
    </xf>
    <xf numFmtId="166" fontId="26" fillId="5" borderId="2" xfId="10" applyNumberFormat="1" applyFont="1" applyFill="1" applyBorder="1" applyAlignment="1">
      <alignment horizontal="left" wrapText="1"/>
    </xf>
    <xf numFmtId="0" fontId="26" fillId="5" borderId="2" xfId="10" applyFont="1" applyFill="1" applyBorder="1" applyAlignment="1">
      <alignment horizontal="left" wrapText="1"/>
    </xf>
    <xf numFmtId="49" fontId="26" fillId="5" borderId="4" xfId="10" applyNumberFormat="1" applyFont="1" applyFill="1" applyBorder="1" applyAlignment="1">
      <alignment horizontal="left" wrapText="1"/>
    </xf>
    <xf numFmtId="0" fontId="27" fillId="5" borderId="2" xfId="10" applyFont="1" applyFill="1" applyBorder="1" applyAlignment="1">
      <alignment horizontal="center" wrapText="1"/>
    </xf>
    <xf numFmtId="0" fontId="26" fillId="5" borderId="6" xfId="10" applyFont="1" applyFill="1" applyBorder="1" applyAlignment="1">
      <alignment wrapText="1"/>
    </xf>
    <xf numFmtId="0" fontId="26" fillId="5" borderId="4" xfId="10" applyFont="1" applyFill="1" applyBorder="1" applyAlignment="1">
      <alignment horizontal="center" wrapText="1"/>
    </xf>
    <xf numFmtId="166" fontId="26" fillId="5" borderId="2" xfId="10" applyNumberFormat="1" applyFont="1" applyFill="1" applyBorder="1" applyAlignment="1">
      <alignment horizontal="center" wrapText="1"/>
    </xf>
    <xf numFmtId="49" fontId="26" fillId="5" borderId="6" xfId="10" applyNumberFormat="1" applyFont="1" applyFill="1" applyBorder="1" applyAlignment="1">
      <alignment horizontal="center" wrapText="1"/>
    </xf>
    <xf numFmtId="49" fontId="26" fillId="5" borderId="2" xfId="10" applyNumberFormat="1" applyFont="1" applyFill="1" applyBorder="1" applyAlignment="1">
      <alignment horizontal="left" wrapText="1"/>
    </xf>
    <xf numFmtId="0" fontId="28" fillId="6" borderId="2" xfId="0" applyFont="1" applyFill="1" applyBorder="1" applyAlignment="1">
      <alignment wrapText="1"/>
    </xf>
    <xf numFmtId="0" fontId="26" fillId="5" borderId="6" xfId="10" applyFont="1" applyFill="1" applyBorder="1" applyAlignment="1">
      <alignment horizontal="center" wrapText="1"/>
    </xf>
    <xf numFmtId="166" fontId="26" fillId="5" borderId="12" xfId="10" applyNumberFormat="1" applyFont="1" applyFill="1" applyBorder="1" applyAlignment="1">
      <alignment horizontal="left" wrapText="1"/>
    </xf>
    <xf numFmtId="0" fontId="26" fillId="5" borderId="12" xfId="10" applyFont="1" applyFill="1" applyBorder="1" applyAlignment="1">
      <alignment horizontal="left" wrapText="1"/>
    </xf>
    <xf numFmtId="49" fontId="26" fillId="5" borderId="7" xfId="10" applyNumberFormat="1" applyFont="1" applyFill="1" applyBorder="1" applyAlignment="1">
      <alignment horizontal="left" wrapText="1"/>
    </xf>
    <xf numFmtId="0" fontId="26" fillId="5" borderId="12" xfId="10" applyFont="1" applyFill="1" applyBorder="1" applyAlignment="1">
      <alignment horizontal="center" wrapText="1"/>
    </xf>
    <xf numFmtId="0" fontId="26" fillId="5" borderId="8" xfId="10" applyFont="1" applyFill="1" applyBorder="1" applyAlignment="1">
      <alignment wrapText="1"/>
    </xf>
    <xf numFmtId="0" fontId="26" fillId="5" borderId="7" xfId="10" applyFont="1" applyFill="1" applyBorder="1" applyAlignment="1">
      <alignment horizontal="center" wrapText="1"/>
    </xf>
    <xf numFmtId="166" fontId="26" fillId="5" borderId="12" xfId="10" applyNumberFormat="1" applyFont="1" applyFill="1" applyBorder="1" applyAlignment="1">
      <alignment horizontal="center" wrapText="1"/>
    </xf>
    <xf numFmtId="49" fontId="26" fillId="5" borderId="8" xfId="10" applyNumberFormat="1" applyFont="1" applyFill="1" applyBorder="1" applyAlignment="1">
      <alignment horizontal="center" wrapText="1"/>
    </xf>
    <xf numFmtId="49" fontId="26" fillId="5" borderId="12" xfId="10" applyNumberFormat="1" applyFont="1" applyFill="1" applyBorder="1" applyAlignment="1">
      <alignment horizontal="left" wrapText="1"/>
    </xf>
    <xf numFmtId="0" fontId="26" fillId="6" borderId="12" xfId="0" applyFont="1" applyFill="1" applyBorder="1" applyAlignment="1">
      <alignment wrapText="1"/>
    </xf>
    <xf numFmtId="0" fontId="26" fillId="5" borderId="8" xfId="10" applyFont="1" applyFill="1" applyBorder="1" applyAlignment="1">
      <alignment horizontal="center" wrapText="1"/>
    </xf>
    <xf numFmtId="166" fontId="26" fillId="5" borderId="13" xfId="10" applyNumberFormat="1" applyFont="1" applyFill="1" applyBorder="1" applyAlignment="1">
      <alignment horizontal="left" wrapText="1"/>
    </xf>
    <xf numFmtId="0" fontId="26" fillId="5" borderId="13" xfId="10" applyFont="1" applyFill="1" applyBorder="1" applyAlignment="1">
      <alignment horizontal="left" wrapText="1"/>
    </xf>
    <xf numFmtId="49" fontId="26" fillId="5" borderId="9" xfId="10" applyNumberFormat="1" applyFont="1" applyFill="1" applyBorder="1" applyAlignment="1">
      <alignment horizontal="left" wrapText="1"/>
    </xf>
    <xf numFmtId="0" fontId="27" fillId="5" borderId="13" xfId="10" applyFont="1" applyFill="1" applyBorder="1" applyAlignment="1">
      <alignment horizontal="center" wrapText="1"/>
    </xf>
    <xf numFmtId="0" fontId="26" fillId="5" borderId="11" xfId="10" applyFont="1" applyFill="1" applyBorder="1" applyAlignment="1">
      <alignment wrapText="1"/>
    </xf>
    <xf numFmtId="0" fontId="26" fillId="5" borderId="9" xfId="10" applyFont="1" applyFill="1" applyBorder="1" applyAlignment="1">
      <alignment horizontal="center" wrapText="1"/>
    </xf>
    <xf numFmtId="166" fontId="26" fillId="5" borderId="13" xfId="10" applyNumberFormat="1" applyFont="1" applyFill="1" applyBorder="1" applyAlignment="1">
      <alignment horizontal="center" wrapText="1"/>
    </xf>
    <xf numFmtId="49" fontId="26" fillId="5" borderId="11" xfId="10" applyNumberFormat="1" applyFont="1" applyFill="1" applyBorder="1" applyAlignment="1">
      <alignment horizontal="center" wrapText="1"/>
    </xf>
    <xf numFmtId="49" fontId="26" fillId="5" borderId="13" xfId="10" applyNumberFormat="1" applyFont="1" applyFill="1" applyBorder="1" applyAlignment="1">
      <alignment horizontal="left" wrapText="1"/>
    </xf>
    <xf numFmtId="0" fontId="28" fillId="6" borderId="13" xfId="0" applyFont="1" applyFill="1" applyBorder="1" applyAlignment="1">
      <alignment wrapText="1"/>
    </xf>
    <xf numFmtId="0" fontId="26" fillId="5" borderId="11" xfId="10" applyFont="1" applyFill="1" applyBorder="1" applyAlignment="1">
      <alignment horizontal="center" wrapText="1"/>
    </xf>
    <xf numFmtId="0" fontId="11" fillId="7" borderId="14" xfId="0" applyFont="1" applyFill="1" applyBorder="1" applyAlignment="1">
      <alignment horizontal="left"/>
    </xf>
    <xf numFmtId="0" fontId="0" fillId="0" borderId="0" xfId="0" applyBorder="1"/>
    <xf numFmtId="49" fontId="4" fillId="3" borderId="1" xfId="0" applyNumberFormat="1" applyFont="1" applyFill="1" applyBorder="1" applyAlignment="1">
      <alignment horizontal="left"/>
    </xf>
    <xf numFmtId="0" fontId="26" fillId="5" borderId="6" xfId="10" applyFont="1" applyFill="1" applyBorder="1" applyAlignment="1">
      <alignment horizontal="left" wrapText="1"/>
    </xf>
    <xf numFmtId="0" fontId="26" fillId="5" borderId="8" xfId="10" applyFont="1" applyFill="1" applyBorder="1" applyAlignment="1">
      <alignment horizontal="left" wrapText="1"/>
    </xf>
    <xf numFmtId="0" fontId="26" fillId="5" borderId="11" xfId="10" applyFont="1" applyFill="1" applyBorder="1" applyAlignment="1">
      <alignment horizontal="left" wrapText="1"/>
    </xf>
    <xf numFmtId="0" fontId="11" fillId="7" borderId="0" xfId="0" applyFont="1" applyFill="1" applyBorder="1" applyAlignment="1">
      <alignment horizontal="center"/>
    </xf>
    <xf numFmtId="1" fontId="31" fillId="7" borderId="3" xfId="0" applyNumberFormat="1" applyFont="1" applyFill="1" applyBorder="1"/>
    <xf numFmtId="1" fontId="31" fillId="3" borderId="3" xfId="0" applyNumberFormat="1" applyFont="1" applyFill="1" applyBorder="1"/>
    <xf numFmtId="0" fontId="31" fillId="3" borderId="3" xfId="0" applyFont="1" applyFill="1" applyBorder="1" applyAlignment="1">
      <alignment horizontal="left"/>
    </xf>
    <xf numFmtId="0" fontId="31" fillId="3" borderId="3" xfId="0" applyFont="1" applyFill="1" applyBorder="1"/>
    <xf numFmtId="49" fontId="32" fillId="7" borderId="3" xfId="0" applyNumberFormat="1" applyFont="1" applyFill="1" applyBorder="1" applyAlignment="1">
      <alignment horizontal="left"/>
    </xf>
    <xf numFmtId="0" fontId="31" fillId="3" borderId="3" xfId="0" quotePrefix="1" applyFont="1" applyFill="1" applyBorder="1"/>
    <xf numFmtId="166" fontId="31" fillId="3" borderId="3" xfId="0" quotePrefix="1" applyNumberFormat="1" applyFont="1" applyFill="1" applyBorder="1" applyAlignment="1">
      <alignment horizontal="left"/>
    </xf>
    <xf numFmtId="49" fontId="31" fillId="3" borderId="3" xfId="0" applyNumberFormat="1" applyFont="1" applyFill="1" applyBorder="1"/>
    <xf numFmtId="0" fontId="31" fillId="3" borderId="3" xfId="0" quotePrefix="1" applyFont="1" applyFill="1" applyBorder="1" applyAlignment="1">
      <alignment horizontal="left" vertical="center"/>
    </xf>
    <xf numFmtId="171" fontId="32" fillId="0" borderId="3" xfId="0" applyNumberFormat="1" applyFont="1" applyBorder="1"/>
    <xf numFmtId="0" fontId="31" fillId="3" borderId="3" xfId="0" applyFont="1" applyFill="1" applyBorder="1" applyAlignment="1">
      <alignment horizontal="left" vertical="center"/>
    </xf>
    <xf numFmtId="166" fontId="4" fillId="7" borderId="1" xfId="0" applyNumberFormat="1" applyFont="1" applyFill="1" applyBorder="1" applyAlignment="1">
      <alignment horizontal="left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left"/>
    </xf>
    <xf numFmtId="1" fontId="4" fillId="7" borderId="1" xfId="0" applyNumberFormat="1" applyFont="1" applyFill="1" applyBorder="1" applyAlignment="1">
      <alignment horizontal="left"/>
    </xf>
    <xf numFmtId="14" fontId="4" fillId="7" borderId="1" xfId="0" applyNumberFormat="1" applyFont="1" applyFill="1" applyBorder="1" applyAlignment="1">
      <alignment horizontal="left"/>
    </xf>
    <xf numFmtId="1" fontId="4" fillId="7" borderId="1" xfId="0" applyNumberFormat="1" applyFont="1" applyFill="1" applyBorder="1"/>
    <xf numFmtId="2" fontId="5" fillId="7" borderId="1" xfId="0" applyNumberFormat="1" applyFont="1" applyFill="1" applyBorder="1" applyAlignment="1">
      <alignment horizontal="right" indent="1"/>
    </xf>
    <xf numFmtId="49" fontId="4" fillId="7" borderId="1" xfId="0" applyNumberFormat="1" applyFont="1" applyFill="1" applyBorder="1"/>
    <xf numFmtId="167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NumberFormat="1" applyFont="1" applyFill="1" applyBorder="1"/>
    <xf numFmtId="0" fontId="4" fillId="7" borderId="1" xfId="0" quotePrefix="1" applyFont="1" applyFill="1" applyBorder="1" applyAlignment="1">
      <alignment horizontal="left" vertical="center"/>
    </xf>
    <xf numFmtId="0" fontId="14" fillId="0" borderId="0" xfId="10" applyNumberFormat="1" applyAlignment="1">
      <alignment horizontal="left" wrapText="1"/>
    </xf>
    <xf numFmtId="0" fontId="31" fillId="3" borderId="3" xfId="0" quotePrefix="1" applyNumberFormat="1" applyFont="1" applyFill="1" applyBorder="1" applyAlignment="1">
      <alignment horizontal="left"/>
    </xf>
    <xf numFmtId="0" fontId="0" fillId="0" borderId="0" xfId="0" applyNumberFormat="1" applyBorder="1"/>
    <xf numFmtId="0" fontId="11" fillId="7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 wrapText="1"/>
    </xf>
    <xf numFmtId="0" fontId="1" fillId="7" borderId="0" xfId="0" applyFont="1" applyFill="1"/>
    <xf numFmtId="0" fontId="0" fillId="0" borderId="10" xfId="0" applyBorder="1"/>
    <xf numFmtId="0" fontId="0" fillId="7" borderId="3" xfId="0" applyFill="1" applyBorder="1"/>
    <xf numFmtId="0" fontId="1" fillId="7" borderId="3" xfId="0" applyFon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/>
    </xf>
    <xf numFmtId="0" fontId="33" fillId="7" borderId="3" xfId="0" applyFont="1" applyFill="1" applyBorder="1" applyAlignment="1">
      <alignment wrapText="1"/>
    </xf>
    <xf numFmtId="14" fontId="0" fillId="7" borderId="3" xfId="0" applyNumberFormat="1" applyFill="1" applyBorder="1"/>
    <xf numFmtId="49" fontId="0" fillId="7" borderId="3" xfId="0" applyNumberFormat="1" applyFill="1" applyBorder="1"/>
    <xf numFmtId="0" fontId="1" fillId="7" borderId="3" xfId="0" applyFont="1" applyFill="1" applyBorder="1" applyAlignment="1">
      <alignment horizontal="center"/>
    </xf>
    <xf numFmtId="0" fontId="0" fillId="0" borderId="0" xfId="0"/>
    <xf numFmtId="2" fontId="14" fillId="0" borderId="0" xfId="10" applyNumberFormat="1" applyAlignment="1">
      <alignment horizontal="left" wrapText="1"/>
    </xf>
    <xf numFmtId="2" fontId="26" fillId="5" borderId="6" xfId="10" applyNumberFormat="1" applyFont="1" applyFill="1" applyBorder="1" applyAlignment="1" applyProtection="1">
      <alignment horizontal="left" wrapText="1"/>
      <protection locked="0"/>
    </xf>
    <xf numFmtId="2" fontId="26" fillId="5" borderId="8" xfId="10" applyNumberFormat="1" applyFont="1" applyFill="1" applyBorder="1" applyAlignment="1" applyProtection="1">
      <alignment horizontal="left" wrapText="1"/>
      <protection locked="0"/>
    </xf>
    <xf numFmtId="2" fontId="26" fillId="5" borderId="11" xfId="10" applyNumberFormat="1" applyFont="1" applyFill="1" applyBorder="1" applyAlignment="1" applyProtection="1">
      <alignment horizontal="left" wrapText="1"/>
      <protection locked="0"/>
    </xf>
    <xf numFmtId="2" fontId="0" fillId="0" borderId="0" xfId="0" applyNumberFormat="1" applyBorder="1"/>
    <xf numFmtId="49" fontId="4" fillId="7" borderId="1" xfId="0" applyNumberFormat="1" applyFont="1" applyFill="1" applyBorder="1" applyAlignment="1">
      <alignment horizontal="left"/>
    </xf>
    <xf numFmtId="0" fontId="34" fillId="7" borderId="14" xfId="0" applyFont="1" applyFill="1" applyBorder="1"/>
    <xf numFmtId="49" fontId="31" fillId="3" borderId="3" xfId="0" quotePrefix="1" applyNumberFormat="1" applyFont="1" applyFill="1" applyBorder="1"/>
    <xf numFmtId="0" fontId="11" fillId="7" borderId="0" xfId="0" applyFont="1" applyFill="1" applyBorder="1"/>
    <xf numFmtId="0" fontId="24" fillId="5" borderId="4" xfId="2" applyFont="1" applyFill="1" applyBorder="1" applyAlignment="1">
      <alignment horizontal="center" wrapText="1"/>
    </xf>
    <xf numFmtId="0" fontId="0" fillId="0" borderId="0" xfId="0" quotePrefix="1"/>
    <xf numFmtId="0" fontId="1" fillId="7" borderId="0" xfId="0" quotePrefix="1" applyFont="1" applyFill="1"/>
    <xf numFmtId="14" fontId="0" fillId="7" borderId="3" xfId="0" quotePrefix="1" applyNumberFormat="1" applyFill="1" applyBorder="1" applyAlignment="1">
      <alignment horizontal="center"/>
    </xf>
    <xf numFmtId="0" fontId="0" fillId="7" borderId="3" xfId="0" quotePrefix="1" applyFill="1" applyBorder="1"/>
    <xf numFmtId="0" fontId="1" fillId="7" borderId="3" xfId="0" quotePrefix="1" applyFont="1" applyFill="1" applyBorder="1" applyAlignment="1">
      <alignment horizontal="center" vertical="center"/>
    </xf>
    <xf numFmtId="49" fontId="0" fillId="7" borderId="3" xfId="0" quotePrefix="1" applyNumberFormat="1" applyFill="1" applyBorder="1" applyAlignment="1">
      <alignment horizontal="center"/>
    </xf>
    <xf numFmtId="0" fontId="33" fillId="7" borderId="3" xfId="0" quotePrefix="1" applyFont="1" applyFill="1" applyBorder="1" applyAlignment="1">
      <alignment wrapText="1"/>
    </xf>
    <xf numFmtId="14" fontId="0" fillId="7" borderId="3" xfId="0" quotePrefix="1" applyNumberFormat="1" applyFill="1" applyBorder="1"/>
    <xf numFmtId="49" fontId="0" fillId="7" borderId="3" xfId="0" quotePrefix="1" applyNumberFormat="1" applyFill="1" applyBorder="1"/>
    <xf numFmtId="0" fontId="1" fillId="7" borderId="3" xfId="0" quotePrefix="1" applyFont="1" applyFill="1" applyBorder="1" applyAlignment="1">
      <alignment horizontal="center"/>
    </xf>
    <xf numFmtId="49" fontId="0" fillId="7" borderId="0" xfId="0" quotePrefix="1" applyNumberFormat="1" applyFill="1" applyBorder="1"/>
    <xf numFmtId="14" fontId="0" fillId="7" borderId="13" xfId="0" quotePrefix="1" applyNumberFormat="1" applyFill="1" applyBorder="1" applyAlignment="1">
      <alignment horizontal="center"/>
    </xf>
    <xf numFmtId="0" fontId="0" fillId="7" borderId="10" xfId="0" quotePrefix="1" applyFill="1" applyBorder="1"/>
    <xf numFmtId="0" fontId="0" fillId="7" borderId="13" xfId="0" quotePrefix="1" applyFill="1" applyBorder="1"/>
    <xf numFmtId="0" fontId="1" fillId="7" borderId="10" xfId="0" quotePrefix="1" applyFont="1" applyFill="1" applyBorder="1" applyAlignment="1">
      <alignment horizontal="center" vertical="center"/>
    </xf>
    <xf numFmtId="0" fontId="1" fillId="7" borderId="13" xfId="0" quotePrefix="1" applyFont="1" applyFill="1" applyBorder="1" applyAlignment="1">
      <alignment horizontal="center" vertical="center"/>
    </xf>
    <xf numFmtId="49" fontId="0" fillId="7" borderId="13" xfId="0" quotePrefix="1" applyNumberFormat="1" applyFill="1" applyBorder="1" applyAlignment="1">
      <alignment horizontal="center"/>
    </xf>
    <xf numFmtId="0" fontId="33" fillId="7" borderId="10" xfId="0" quotePrefix="1" applyFont="1" applyFill="1" applyBorder="1" applyAlignment="1">
      <alignment wrapText="1"/>
    </xf>
    <xf numFmtId="14" fontId="0" fillId="7" borderId="9" xfId="0" quotePrefix="1" applyNumberFormat="1" applyFill="1" applyBorder="1"/>
    <xf numFmtId="49" fontId="0" fillId="7" borderId="10" xfId="0" quotePrefix="1" applyNumberFormat="1" applyFill="1" applyBorder="1"/>
    <xf numFmtId="0" fontId="1" fillId="7" borderId="13" xfId="0" quotePrefix="1" applyFont="1" applyFill="1" applyBorder="1" applyAlignment="1">
      <alignment horizontal="center"/>
    </xf>
    <xf numFmtId="0" fontId="0" fillId="7" borderId="0" xfId="0" quotePrefix="1" applyFont="1" applyFill="1"/>
    <xf numFmtId="0" fontId="11" fillId="0" borderId="0" xfId="0" quotePrefix="1" applyFont="1"/>
    <xf numFmtId="0" fontId="11" fillId="7" borderId="0" xfId="0" quotePrefix="1" applyFont="1" applyFill="1" applyBorder="1"/>
    <xf numFmtId="0" fontId="0" fillId="0" borderId="0" xfId="0" quotePrefix="1" applyFill="1" applyBorder="1"/>
    <xf numFmtId="0" fontId="11" fillId="0" borderId="0" xfId="0" quotePrefix="1" applyFont="1" applyAlignment="1">
      <alignment horizontal="left"/>
    </xf>
    <xf numFmtId="0" fontId="11" fillId="7" borderId="0" xfId="0" quotePrefix="1" applyFont="1" applyFill="1" applyBorder="1" applyAlignment="1">
      <alignment horizontal="left"/>
    </xf>
    <xf numFmtId="170" fontId="0" fillId="0" borderId="0" xfId="0" quotePrefix="1" applyNumberFormat="1" applyFill="1" applyBorder="1"/>
    <xf numFmtId="2" fontId="0" fillId="0" borderId="0" xfId="0" quotePrefix="1" applyNumberFormat="1" applyFill="1" applyBorder="1"/>
    <xf numFmtId="0" fontId="11" fillId="0" borderId="0" xfId="0" quotePrefix="1" applyFont="1" applyAlignment="1">
      <alignment horizontal="center"/>
    </xf>
    <xf numFmtId="2" fontId="11" fillId="0" borderId="0" xfId="0" quotePrefix="1" applyNumberFormat="1" applyFont="1" applyAlignment="1">
      <alignment horizontal="right"/>
    </xf>
    <xf numFmtId="0" fontId="25" fillId="0" borderId="0" xfId="0" quotePrefix="1" applyFont="1" applyAlignment="1">
      <alignment horizontal="left"/>
    </xf>
    <xf numFmtId="2" fontId="25" fillId="0" borderId="0" xfId="0" quotePrefix="1" applyNumberFormat="1" applyFont="1" applyAlignment="1">
      <alignment horizontal="right"/>
    </xf>
    <xf numFmtId="170" fontId="0" fillId="0" borderId="0" xfId="0" quotePrefix="1" applyNumberFormat="1" applyBorder="1"/>
    <xf numFmtId="0" fontId="3" fillId="7" borderId="0" xfId="1" quotePrefix="1" applyFill="1" applyBorder="1"/>
    <xf numFmtId="2" fontId="0" fillId="0" borderId="0" xfId="0" quotePrefix="1" applyNumberFormat="1" applyBorder="1"/>
    <xf numFmtId="166" fontId="11" fillId="7" borderId="0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 vertical="center"/>
    </xf>
    <xf numFmtId="2" fontId="11" fillId="7" borderId="0" xfId="0" applyNumberFormat="1" applyFont="1" applyFill="1" applyBorder="1"/>
    <xf numFmtId="0" fontId="26" fillId="5" borderId="4" xfId="10" applyFont="1" applyFill="1" applyBorder="1" applyAlignment="1">
      <alignment horizontal="left" wrapText="1"/>
    </xf>
    <xf numFmtId="0" fontId="26" fillId="5" borderId="7" xfId="10" applyFont="1" applyFill="1" applyBorder="1" applyAlignment="1">
      <alignment horizontal="left" wrapText="1"/>
    </xf>
    <xf numFmtId="0" fontId="26" fillId="5" borderId="9" xfId="10" applyFont="1" applyFill="1" applyBorder="1" applyAlignment="1">
      <alignment horizontal="left" wrapText="1"/>
    </xf>
    <xf numFmtId="0" fontId="11" fillId="0" borderId="14" xfId="0" applyFont="1" applyFill="1" applyBorder="1" applyAlignment="1">
      <alignment horizontal="center"/>
    </xf>
    <xf numFmtId="0" fontId="34" fillId="0" borderId="14" xfId="0" applyFont="1" applyFill="1" applyBorder="1" applyAlignment="1">
      <alignment horizontal="center" vertical="center"/>
    </xf>
    <xf numFmtId="171" fontId="32" fillId="0" borderId="3" xfId="0" quotePrefix="1" applyNumberFormat="1" applyFont="1" applyBorder="1"/>
    <xf numFmtId="3" fontId="0" fillId="0" borderId="0" xfId="0" applyNumberFormat="1"/>
    <xf numFmtId="49" fontId="3" fillId="3" borderId="3" xfId="1" applyNumberFormat="1" applyFill="1" applyBorder="1"/>
    <xf numFmtId="0" fontId="1" fillId="7" borderId="3" xfId="0" applyFont="1" applyFill="1" applyBorder="1"/>
    <xf numFmtId="14" fontId="4" fillId="7" borderId="1" xfId="0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left" vertical="center"/>
    </xf>
    <xf numFmtId="166" fontId="4" fillId="0" borderId="14" xfId="0" applyNumberFormat="1" applyFont="1" applyFill="1" applyBorder="1" applyAlignment="1">
      <alignment horizontal="center"/>
    </xf>
    <xf numFmtId="166" fontId="11" fillId="0" borderId="14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left"/>
    </xf>
    <xf numFmtId="0" fontId="11" fillId="0" borderId="14" xfId="0" applyFont="1" applyFill="1" applyBorder="1"/>
    <xf numFmtId="2" fontId="11" fillId="0" borderId="14" xfId="0" applyNumberFormat="1" applyFont="1" applyFill="1" applyBorder="1"/>
    <xf numFmtId="0" fontId="3" fillId="0" borderId="14" xfId="1" applyFill="1" applyBorder="1" applyAlignment="1">
      <alignment vertical="center"/>
    </xf>
    <xf numFmtId="0" fontId="34" fillId="0" borderId="14" xfId="0" applyFont="1" applyFill="1" applyBorder="1"/>
    <xf numFmtId="0" fontId="34" fillId="0" borderId="14" xfId="0" applyFont="1" applyFill="1" applyBorder="1" applyAlignment="1">
      <alignment horizontal="left"/>
    </xf>
    <xf numFmtId="0" fontId="11" fillId="0" borderId="14" xfId="0" applyFont="1" applyBorder="1"/>
    <xf numFmtId="0" fontId="11" fillId="0" borderId="14" xfId="0" applyFont="1" applyBorder="1" applyAlignment="1">
      <alignment horizontal="left"/>
    </xf>
    <xf numFmtId="0" fontId="34" fillId="7" borderId="14" xfId="0" applyFont="1" applyFill="1" applyBorder="1" applyAlignment="1">
      <alignment horizontal="center" vertical="center"/>
    </xf>
    <xf numFmtId="0" fontId="11" fillId="7" borderId="14" xfId="0" applyFont="1" applyFill="1" applyBorder="1"/>
    <xf numFmtId="2" fontId="11" fillId="7" borderId="14" xfId="0" applyNumberFormat="1" applyFont="1" applyFill="1" applyBorder="1"/>
    <xf numFmtId="0" fontId="3" fillId="7" borderId="14" xfId="1" applyFill="1" applyBorder="1"/>
    <xf numFmtId="0" fontId="0" fillId="7" borderId="0" xfId="0" applyFill="1"/>
    <xf numFmtId="166" fontId="11" fillId="7" borderId="14" xfId="0" applyNumberFormat="1" applyFont="1" applyFill="1" applyBorder="1" applyAlignment="1">
      <alignment horizontal="center"/>
    </xf>
    <xf numFmtId="0" fontId="11" fillId="7" borderId="14" xfId="0" quotePrefix="1" applyFont="1" applyFill="1" applyBorder="1"/>
    <xf numFmtId="0" fontId="34" fillId="0" borderId="14" xfId="0" applyFont="1" applyBorder="1" applyAlignment="1">
      <alignment horizontal="left"/>
    </xf>
    <xf numFmtId="0" fontId="31" fillId="3" borderId="3" xfId="0" quotePrefix="1" applyFont="1" applyFill="1" applyBorder="1" applyAlignment="1">
      <alignment horizontal="left"/>
    </xf>
    <xf numFmtId="0" fontId="11" fillId="0" borderId="7" xfId="0" applyFont="1" applyFill="1" applyBorder="1"/>
    <xf numFmtId="0" fontId="34" fillId="7" borderId="0" xfId="0" applyFont="1" applyFill="1" applyBorder="1" applyAlignment="1">
      <alignment horizontal="center" vertical="center"/>
    </xf>
    <xf numFmtId="0" fontId="33" fillId="7" borderId="3" xfId="1" quotePrefix="1" applyNumberFormat="1" applyFont="1" applyFill="1" applyBorder="1" applyAlignment="1">
      <alignment horizontal="left"/>
    </xf>
    <xf numFmtId="14" fontId="11" fillId="7" borderId="14" xfId="0" applyNumberFormat="1" applyFont="1" applyFill="1" applyBorder="1"/>
    <xf numFmtId="0" fontId="11" fillId="7" borderId="0" xfId="0" applyFont="1" applyFill="1" applyAlignment="1">
      <alignment horizontal="left"/>
    </xf>
    <xf numFmtId="2" fontId="35" fillId="0" borderId="0" xfId="0" applyNumberFormat="1" applyFont="1" applyAlignment="1">
      <alignment horizontal="right" indent="1"/>
    </xf>
    <xf numFmtId="167" fontId="0" fillId="0" borderId="0" xfId="0" applyNumberFormat="1"/>
    <xf numFmtId="0" fontId="36" fillId="0" borderId="0" xfId="0" applyFont="1"/>
    <xf numFmtId="0" fontId="25" fillId="0" borderId="14" xfId="0" applyFont="1" applyFill="1" applyBorder="1"/>
    <xf numFmtId="0" fontId="11" fillId="7" borderId="14" xfId="0" applyNumberFormat="1" applyFont="1" applyFill="1" applyBorder="1" applyAlignment="1">
      <alignment horizontal="left"/>
    </xf>
    <xf numFmtId="1" fontId="3" fillId="3" borderId="3" xfId="1" applyNumberFormat="1" applyFill="1" applyBorder="1"/>
    <xf numFmtId="14" fontId="38" fillId="9" borderId="17" xfId="0" applyNumberFormat="1" applyFont="1" applyFill="1" applyBorder="1" applyAlignment="1">
      <alignment horizontal="center" vertical="center" wrapText="1"/>
    </xf>
    <xf numFmtId="0" fontId="0" fillId="11" borderId="0" xfId="0" applyFill="1"/>
    <xf numFmtId="0" fontId="37" fillId="10" borderId="18" xfId="0" applyFont="1" applyFill="1" applyBorder="1" applyAlignment="1">
      <alignment vertical="center"/>
    </xf>
    <xf numFmtId="14" fontId="37" fillId="10" borderId="17" xfId="0" applyNumberFormat="1" applyFont="1" applyFill="1" applyBorder="1" applyAlignment="1">
      <alignment horizontal="center" vertical="center" wrapText="1"/>
    </xf>
    <xf numFmtId="0" fontId="36" fillId="11" borderId="0" xfId="0" applyFont="1" applyFill="1"/>
    <xf numFmtId="0" fontId="38" fillId="12" borderId="19" xfId="0" applyFont="1" applyFill="1" applyBorder="1" applyAlignment="1">
      <alignment vertical="center"/>
    </xf>
    <xf numFmtId="0" fontId="37" fillId="11" borderId="16" xfId="0" applyFont="1" applyFill="1" applyBorder="1" applyAlignment="1">
      <alignment vertical="center" wrapText="1"/>
    </xf>
    <xf numFmtId="0" fontId="38" fillId="12" borderId="18" xfId="0" applyFont="1" applyFill="1" applyBorder="1" applyAlignment="1">
      <alignment horizontal="center" vertical="center" wrapText="1"/>
    </xf>
    <xf numFmtId="0" fontId="37" fillId="10" borderId="18" xfId="0" applyFont="1" applyFill="1" applyBorder="1" applyAlignment="1">
      <alignment vertical="center" wrapText="1"/>
    </xf>
    <xf numFmtId="14" fontId="36" fillId="9" borderId="0" xfId="0" applyNumberFormat="1" applyFont="1" applyFill="1"/>
    <xf numFmtId="0" fontId="39" fillId="12" borderId="18" xfId="0" applyFont="1" applyFill="1" applyBorder="1" applyAlignment="1">
      <alignment horizontal="center" vertical="center" wrapText="1"/>
    </xf>
    <xf numFmtId="0" fontId="37" fillId="11" borderId="18" xfId="0" applyFont="1" applyFill="1" applyBorder="1" applyAlignment="1">
      <alignment vertical="center" wrapText="1"/>
    </xf>
    <xf numFmtId="0" fontId="37" fillId="10" borderId="16" xfId="0" applyFont="1" applyFill="1" applyBorder="1" applyAlignment="1">
      <alignment vertical="center" wrapText="1"/>
    </xf>
    <xf numFmtId="0" fontId="37" fillId="10" borderId="18" xfId="0" applyFont="1" applyFill="1" applyBorder="1" applyAlignment="1">
      <alignment horizontal="center" vertical="center" wrapText="1"/>
    </xf>
    <xf numFmtId="0" fontId="38" fillId="9" borderId="18" xfId="0" applyFont="1" applyFill="1" applyBorder="1" applyAlignment="1">
      <alignment vertical="center" wrapText="1"/>
    </xf>
    <xf numFmtId="0" fontId="38" fillId="12" borderId="19" xfId="0" applyFont="1" applyFill="1" applyBorder="1" applyAlignment="1">
      <alignment vertical="center" wrapText="1"/>
    </xf>
    <xf numFmtId="0" fontId="38" fillId="12" borderId="18" xfId="0" applyFont="1" applyFill="1" applyBorder="1" applyAlignment="1">
      <alignment vertical="center"/>
    </xf>
    <xf numFmtId="0" fontId="36" fillId="13" borderId="0" xfId="0" applyFont="1" applyFill="1"/>
    <xf numFmtId="0" fontId="38" fillId="9" borderId="18" xfId="0" applyFont="1" applyFill="1" applyBorder="1" applyAlignment="1">
      <alignment vertical="center"/>
    </xf>
    <xf numFmtId="0" fontId="37" fillId="9" borderId="18" xfId="0" applyFont="1" applyFill="1" applyBorder="1" applyAlignment="1">
      <alignment vertical="center" wrapText="1"/>
    </xf>
    <xf numFmtId="0" fontId="39" fillId="12" borderId="19" xfId="0" applyFont="1" applyFill="1" applyBorder="1" applyAlignment="1">
      <alignment horizontal="center" vertical="center" wrapText="1"/>
    </xf>
    <xf numFmtId="0" fontId="0" fillId="13" borderId="0" xfId="0" applyFill="1"/>
    <xf numFmtId="0" fontId="39" fillId="9" borderId="18" xfId="0" applyFont="1" applyFill="1" applyBorder="1" applyAlignment="1">
      <alignment horizontal="center" vertical="center" wrapText="1"/>
    </xf>
    <xf numFmtId="14" fontId="37" fillId="10" borderId="15" xfId="0" applyNumberFormat="1" applyFont="1" applyFill="1" applyBorder="1" applyAlignment="1">
      <alignment horizontal="center" vertical="center" wrapText="1"/>
    </xf>
    <xf numFmtId="0" fontId="38" fillId="12" borderId="18" xfId="0" applyFont="1" applyFill="1" applyBorder="1" applyAlignment="1">
      <alignment vertical="center" wrapText="1"/>
    </xf>
    <xf numFmtId="14" fontId="38" fillId="12" borderId="17" xfId="0" applyNumberFormat="1" applyFont="1" applyFill="1" applyBorder="1" applyAlignment="1">
      <alignment horizontal="center" vertical="center" wrapText="1"/>
    </xf>
    <xf numFmtId="0" fontId="36" fillId="9" borderId="0" xfId="0" applyFont="1" applyFill="1"/>
    <xf numFmtId="0" fontId="0" fillId="9" borderId="0" xfId="0" applyFill="1"/>
    <xf numFmtId="0" fontId="37" fillId="10" borderId="16" xfId="0" applyFont="1" applyFill="1" applyBorder="1" applyAlignment="1">
      <alignment horizontal="center" vertical="center" wrapText="1"/>
    </xf>
    <xf numFmtId="0" fontId="0" fillId="0" borderId="0" xfId="0"/>
    <xf numFmtId="0" fontId="34" fillId="7" borderId="14" xfId="0" applyFont="1" applyFill="1" applyBorder="1"/>
    <xf numFmtId="0" fontId="34" fillId="0" borderId="14" xfId="0" applyFont="1" applyFill="1" applyBorder="1" applyAlignment="1">
      <alignment horizontal="center" vertical="center"/>
    </xf>
    <xf numFmtId="166" fontId="4" fillId="0" borderId="14" xfId="0" applyNumberFormat="1" applyFont="1" applyFill="1" applyBorder="1" applyAlignment="1">
      <alignment horizontal="center"/>
    </xf>
    <xf numFmtId="166" fontId="11" fillId="0" borderId="14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left"/>
    </xf>
    <xf numFmtId="0" fontId="11" fillId="0" borderId="14" xfId="0" applyFont="1" applyFill="1" applyBorder="1"/>
    <xf numFmtId="2" fontId="11" fillId="0" borderId="14" xfId="0" applyNumberFormat="1" applyFont="1" applyFill="1" applyBorder="1"/>
    <xf numFmtId="0" fontId="3" fillId="0" borderId="14" xfId="1" applyFill="1" applyBorder="1" applyAlignment="1">
      <alignment vertical="center"/>
    </xf>
    <xf numFmtId="0" fontId="34" fillId="0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34" fillId="7" borderId="14" xfId="0" applyFont="1" applyFill="1" applyBorder="1" applyAlignment="1">
      <alignment horizontal="center" vertical="center"/>
    </xf>
    <xf numFmtId="14" fontId="36" fillId="0" borderId="0" xfId="0" applyNumberFormat="1" applyFont="1"/>
    <xf numFmtId="0" fontId="0" fillId="8" borderId="0" xfId="0" applyFill="1"/>
    <xf numFmtId="14" fontId="0" fillId="0" borderId="0" xfId="0" applyNumberFormat="1"/>
    <xf numFmtId="1" fontId="31" fillId="7" borderId="12" xfId="0" applyNumberFormat="1" applyFont="1" applyFill="1" applyBorder="1"/>
    <xf numFmtId="0" fontId="31" fillId="3" borderId="12" xfId="0" applyFont="1" applyFill="1" applyBorder="1" applyAlignment="1">
      <alignment horizontal="left"/>
    </xf>
    <xf numFmtId="1" fontId="31" fillId="3" borderId="12" xfId="0" applyNumberFormat="1" applyFont="1" applyFill="1" applyBorder="1"/>
    <xf numFmtId="49" fontId="32" fillId="7" borderId="12" xfId="0" applyNumberFormat="1" applyFont="1" applyFill="1" applyBorder="1" applyAlignment="1">
      <alignment horizontal="left"/>
    </xf>
    <xf numFmtId="0" fontId="31" fillId="3" borderId="12" xfId="0" applyFont="1" applyFill="1" applyBorder="1"/>
    <xf numFmtId="0" fontId="31" fillId="3" borderId="12" xfId="0" applyFont="1" applyFill="1" applyBorder="1" applyAlignment="1">
      <alignment horizontal="left" vertical="center"/>
    </xf>
    <xf numFmtId="0" fontId="3" fillId="0" borderId="0" xfId="1"/>
    <xf numFmtId="166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4" fillId="7" borderId="0" xfId="0" applyFont="1" applyFill="1" applyBorder="1"/>
    <xf numFmtId="0" fontId="34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Border="1"/>
    <xf numFmtId="0" fontId="3" fillId="7" borderId="0" xfId="1" applyFill="1" applyBorder="1"/>
    <xf numFmtId="0" fontId="11" fillId="8" borderId="14" xfId="0" applyFont="1" applyFill="1" applyBorder="1" applyAlignment="1">
      <alignment horizontal="left"/>
    </xf>
    <xf numFmtId="49" fontId="11" fillId="0" borderId="14" xfId="0" applyNumberFormat="1" applyFont="1" applyFill="1" applyBorder="1" applyAlignment="1">
      <alignment horizontal="center"/>
    </xf>
    <xf numFmtId="0" fontId="26" fillId="7" borderId="13" xfId="10" applyFont="1" applyFill="1" applyBorder="1" applyAlignment="1">
      <alignment horizontal="left" wrapText="1"/>
    </xf>
    <xf numFmtId="49" fontId="26" fillId="7" borderId="9" xfId="10" applyNumberFormat="1" applyFont="1" applyFill="1" applyBorder="1" applyAlignment="1">
      <alignment horizontal="left" wrapText="1"/>
    </xf>
    <xf numFmtId="0" fontId="27" fillId="7" borderId="13" xfId="10" applyFont="1" applyFill="1" applyBorder="1" applyAlignment="1">
      <alignment horizontal="center" wrapText="1"/>
    </xf>
    <xf numFmtId="0" fontId="26" fillId="7" borderId="11" xfId="10" applyFont="1" applyFill="1" applyBorder="1" applyAlignment="1">
      <alignment wrapText="1"/>
    </xf>
    <xf numFmtId="0" fontId="26" fillId="7" borderId="9" xfId="10" applyFont="1" applyFill="1" applyBorder="1" applyAlignment="1">
      <alignment horizontal="center" wrapText="1"/>
    </xf>
    <xf numFmtId="166" fontId="26" fillId="7" borderId="13" xfId="10" applyNumberFormat="1" applyFont="1" applyFill="1" applyBorder="1" applyAlignment="1">
      <alignment horizontal="center" wrapText="1"/>
    </xf>
    <xf numFmtId="49" fontId="26" fillId="7" borderId="11" xfId="10" applyNumberFormat="1" applyFont="1" applyFill="1" applyBorder="1" applyAlignment="1">
      <alignment horizontal="center" wrapText="1"/>
    </xf>
    <xf numFmtId="49" fontId="26" fillId="7" borderId="13" xfId="10" applyNumberFormat="1" applyFont="1" applyFill="1" applyBorder="1" applyAlignment="1">
      <alignment horizontal="left" wrapText="1"/>
    </xf>
    <xf numFmtId="2" fontId="26" fillId="7" borderId="11" xfId="10" applyNumberFormat="1" applyFont="1" applyFill="1" applyBorder="1" applyAlignment="1" applyProtection="1">
      <alignment horizontal="left" wrapText="1"/>
      <protection locked="0"/>
    </xf>
    <xf numFmtId="0" fontId="26" fillId="7" borderId="9" xfId="10" applyFont="1" applyFill="1" applyBorder="1" applyAlignment="1">
      <alignment horizontal="left" wrapText="1"/>
    </xf>
    <xf numFmtId="0" fontId="28" fillId="7" borderId="13" xfId="0" applyFont="1" applyFill="1" applyBorder="1" applyAlignment="1">
      <alignment wrapText="1"/>
    </xf>
    <xf numFmtId="0" fontId="26" fillId="7" borderId="11" xfId="10" applyFont="1" applyFill="1" applyBorder="1" applyAlignment="1">
      <alignment horizontal="center" wrapText="1"/>
    </xf>
    <xf numFmtId="49" fontId="31" fillId="3" borderId="3" xfId="0" applyNumberFormat="1" applyFont="1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49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3" xfId="0" applyNumberFormat="1" applyBorder="1"/>
    <xf numFmtId="171" fontId="32" fillId="0" borderId="3" xfId="0" applyNumberFormat="1" applyFont="1" applyBorder="1" applyAlignment="1">
      <alignment horizontal="right"/>
    </xf>
    <xf numFmtId="49" fontId="32" fillId="0" borderId="3" xfId="0" applyNumberFormat="1" applyFont="1" applyBorder="1" applyAlignment="1">
      <alignment horizontal="right"/>
    </xf>
    <xf numFmtId="49" fontId="32" fillId="0" borderId="3" xfId="0" applyNumberFormat="1" applyFont="1" applyBorder="1"/>
  </cellXfs>
  <cellStyles count="32">
    <cellStyle name="Hipervínculo" xfId="1" builtinId="8"/>
    <cellStyle name="Hipervínculo 2" xfId="7"/>
    <cellStyle name="Hipervínculo 3" xfId="15"/>
    <cellStyle name="Millares 2 2" xfId="6"/>
    <cellStyle name="Millares 2 2 2" xfId="18"/>
    <cellStyle name="Millares 2 2 2 2" xfId="23"/>
    <cellStyle name="Millares 2 2 3" xfId="20"/>
    <cellStyle name="Millares 39" xfId="11"/>
    <cellStyle name="Moneda 2" xfId="12"/>
    <cellStyle name="Moneda 2 2" xfId="19"/>
    <cellStyle name="Moneda 2 2 2" xfId="24"/>
    <cellStyle name="Moneda 2 3" xfId="21"/>
    <cellStyle name="Moneda 3" xfId="17"/>
    <cellStyle name="Moneda 3 2" xfId="22"/>
    <cellStyle name="Moneda 4" xfId="25"/>
    <cellStyle name="Normal" xfId="0" builtinId="0"/>
    <cellStyle name="Normal 10" xfId="27"/>
    <cellStyle name="Normal 104" xfId="9"/>
    <cellStyle name="Normal 13" xfId="28"/>
    <cellStyle name="Normal 14" xfId="30"/>
    <cellStyle name="Normal 15" xfId="29"/>
    <cellStyle name="Normal 2" xfId="3"/>
    <cellStyle name="Normal 2 2 2" xfId="10"/>
    <cellStyle name="Normal 2 3 10 7" xfId="13"/>
    <cellStyle name="Normal 3" xfId="16"/>
    <cellStyle name="Normal 30" xfId="4"/>
    <cellStyle name="Normal 34 5 8" xfId="2"/>
    <cellStyle name="Normal 38 16" xfId="5"/>
    <cellStyle name="Normal 38 16 2" xfId="14"/>
    <cellStyle name="Normal 38 4 7" xfId="8"/>
    <cellStyle name="Normal 6" xfId="31"/>
    <cellStyle name="Normal 9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susabreucordov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jualblago@hotmail.com" TargetMode="External"/><Relationship Id="rId1" Type="http://schemas.openxmlformats.org/officeDocument/2006/relationships/hyperlink" Target="mailto:Ligiami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E1" workbookViewId="0">
      <selection activeCell="H9" sqref="H9"/>
    </sheetView>
  </sheetViews>
  <sheetFormatPr baseColWidth="10" defaultColWidth="11.44140625" defaultRowHeight="14.4"/>
  <cols>
    <col min="1" max="2" width="11.44140625" style="2"/>
    <col min="3" max="3" width="17.5546875" style="2" customWidth="1"/>
    <col min="4" max="4" width="20.33203125" style="2" customWidth="1"/>
    <col min="5" max="5" width="11.44140625" style="2"/>
    <col min="6" max="6" width="17.33203125" style="2" customWidth="1"/>
    <col min="7" max="7" width="11.44140625" style="2"/>
    <col min="8" max="8" width="18.109375" style="2" customWidth="1"/>
    <col min="9" max="16384" width="11.44140625" style="2"/>
  </cols>
  <sheetData>
    <row r="1" spans="1:18">
      <c r="A1" s="176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</row>
    <row r="2" spans="1:18" ht="57.6">
      <c r="A2" s="176"/>
      <c r="B2" s="151" t="s">
        <v>740</v>
      </c>
      <c r="C2" s="152" t="s">
        <v>739</v>
      </c>
      <c r="D2" s="152" t="s">
        <v>738</v>
      </c>
      <c r="E2" s="153" t="s">
        <v>737</v>
      </c>
      <c r="F2" s="152" t="s">
        <v>736</v>
      </c>
      <c r="G2" s="152" t="s">
        <v>734</v>
      </c>
      <c r="H2" s="151" t="s">
        <v>735</v>
      </c>
      <c r="I2" s="152" t="s">
        <v>733</v>
      </c>
      <c r="J2" s="152" t="s">
        <v>732</v>
      </c>
      <c r="K2" s="152" t="s">
        <v>912</v>
      </c>
      <c r="L2" s="152" t="s">
        <v>752</v>
      </c>
      <c r="M2" s="154" t="s">
        <v>751</v>
      </c>
      <c r="N2" s="152" t="s">
        <v>721</v>
      </c>
      <c r="O2" s="155" t="s">
        <v>750</v>
      </c>
      <c r="P2" s="152" t="s">
        <v>727</v>
      </c>
      <c r="Q2" s="154" t="s">
        <v>910</v>
      </c>
      <c r="R2" s="154" t="s">
        <v>911</v>
      </c>
    </row>
    <row r="3" spans="1:18" s="156" customFormat="1" ht="15" customHeight="1">
      <c r="A3" s="177"/>
      <c r="B3" s="178"/>
      <c r="C3" s="179"/>
      <c r="D3" s="179"/>
      <c r="E3" s="159">
        <v>112930048</v>
      </c>
      <c r="F3" s="158" t="s">
        <v>956</v>
      </c>
      <c r="G3" s="159" t="s">
        <v>957</v>
      </c>
      <c r="H3" s="160" t="s">
        <v>958</v>
      </c>
      <c r="I3" s="161" t="s">
        <v>776</v>
      </c>
      <c r="J3" s="158" t="s">
        <v>959</v>
      </c>
      <c r="K3" s="162">
        <v>44713</v>
      </c>
      <c r="L3" s="158" t="s">
        <v>960</v>
      </c>
      <c r="M3" s="158" t="s">
        <v>961</v>
      </c>
      <c r="N3" s="163" t="s">
        <v>962</v>
      </c>
      <c r="O3" s="164">
        <v>15</v>
      </c>
      <c r="P3" s="158" t="s">
        <v>957</v>
      </c>
      <c r="Q3" s="223" t="s">
        <v>915</v>
      </c>
      <c r="R3" s="223"/>
    </row>
    <row r="4" spans="1:18" s="156" customFormat="1" ht="15" customHeight="1">
      <c r="A4" s="177"/>
      <c r="B4" s="178"/>
      <c r="C4" s="179"/>
      <c r="D4" s="179"/>
      <c r="E4" s="159"/>
      <c r="F4" s="158"/>
      <c r="G4" s="159"/>
      <c r="H4" s="160"/>
      <c r="I4" s="161"/>
      <c r="J4" s="158"/>
      <c r="K4" s="162"/>
      <c r="L4" s="158"/>
      <c r="M4" s="158"/>
      <c r="N4" s="163"/>
      <c r="O4" s="164"/>
      <c r="P4" s="158"/>
      <c r="Q4" s="223"/>
      <c r="R4" s="223"/>
    </row>
    <row r="5" spans="1:18" s="156" customFormat="1" ht="15" customHeight="1">
      <c r="A5" s="177"/>
      <c r="B5" s="178"/>
      <c r="C5" s="179"/>
      <c r="D5" s="179"/>
      <c r="E5" s="180"/>
      <c r="F5" s="179"/>
      <c r="G5" s="180"/>
      <c r="H5" s="181"/>
      <c r="I5" s="182"/>
      <c r="J5" s="158"/>
      <c r="K5" s="162"/>
      <c r="L5" s="158"/>
      <c r="M5" s="158"/>
      <c r="N5" s="163"/>
      <c r="O5" s="164"/>
      <c r="P5" s="158"/>
      <c r="Q5" s="223"/>
      <c r="R5" s="223"/>
    </row>
    <row r="6" spans="1:18" s="156" customFormat="1" ht="15" customHeight="1">
      <c r="A6" s="177"/>
      <c r="B6" s="178"/>
      <c r="C6" s="179"/>
      <c r="D6" s="179"/>
      <c r="E6" s="180"/>
      <c r="F6" s="179"/>
      <c r="G6" s="180"/>
      <c r="H6" s="181"/>
      <c r="I6" s="182"/>
      <c r="J6" s="179"/>
      <c r="K6" s="183"/>
      <c r="L6" s="179"/>
      <c r="M6" s="179"/>
      <c r="N6" s="184"/>
      <c r="O6" s="185"/>
      <c r="P6" s="179"/>
      <c r="Q6" s="223"/>
      <c r="R6" s="223"/>
    </row>
    <row r="7" spans="1:18" s="156" customFormat="1" ht="15" customHeight="1">
      <c r="A7" s="177"/>
      <c r="B7" s="187"/>
      <c r="C7" s="188"/>
      <c r="D7" s="189"/>
      <c r="E7" s="190"/>
      <c r="F7" s="189"/>
      <c r="G7" s="191"/>
      <c r="H7" s="192"/>
      <c r="I7" s="193"/>
      <c r="J7" s="189"/>
      <c r="K7" s="194"/>
      <c r="L7" s="189"/>
      <c r="M7" s="189"/>
      <c r="N7" s="195"/>
      <c r="O7" s="196"/>
      <c r="P7" s="189"/>
      <c r="Q7" s="223"/>
      <c r="R7" s="223"/>
    </row>
    <row r="8" spans="1:18">
      <c r="A8" s="197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86"/>
      <c r="O8" s="165"/>
      <c r="P8" s="165"/>
    </row>
    <row r="9" spans="1:18">
      <c r="A9" s="197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2" t="s">
        <v>777</v>
      </c>
      <c r="O9" s="2">
        <f>SUM(O3:O8)</f>
        <v>15</v>
      </c>
      <c r="P9" s="165"/>
    </row>
    <row r="10" spans="1:18">
      <c r="A10" s="197"/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2" t="s">
        <v>778</v>
      </c>
      <c r="O10" s="157">
        <f>O9*12%</f>
        <v>1.7999999999999998</v>
      </c>
      <c r="P10" s="165"/>
    </row>
    <row r="11" spans="1:18">
      <c r="A11" s="197"/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2" t="s">
        <v>779</v>
      </c>
      <c r="O11" s="2">
        <f>O9*1.12</f>
        <v>16.8</v>
      </c>
      <c r="P11" s="1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048231"/>
  <sheetViews>
    <sheetView zoomScale="130" zoomScaleNormal="130" workbookViewId="0">
      <pane xSplit="1" ySplit="7" topLeftCell="D48" activePane="bottomRight" state="frozen"/>
      <selection pane="topRight" activeCell="B1" sqref="B1"/>
      <selection pane="bottomLeft" activeCell="A8" sqref="A8"/>
      <selection pane="bottomRight" activeCell="D48" sqref="D48"/>
    </sheetView>
  </sheetViews>
  <sheetFormatPr baseColWidth="10" defaultColWidth="11.44140625" defaultRowHeight="14.4"/>
  <cols>
    <col min="1" max="2" width="11.44140625" style="2"/>
    <col min="3" max="3" width="11.88671875" style="2" bestFit="1" customWidth="1"/>
    <col min="4" max="4" width="11.44140625" style="2"/>
    <col min="5" max="5" width="20.5546875" style="2" bestFit="1" customWidth="1"/>
    <col min="6" max="6" width="11.5546875" style="165" bestFit="1" customWidth="1"/>
    <col min="7" max="7" width="11.44140625" style="2"/>
    <col min="8" max="8" width="27.5546875" style="2" customWidth="1"/>
    <col min="9" max="16384" width="11.44140625" style="2"/>
  </cols>
  <sheetData>
    <row r="1" spans="1:21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21">
      <c r="A2" s="22"/>
      <c r="B2" s="45"/>
      <c r="C2" s="46" t="s">
        <v>742</v>
      </c>
      <c r="D2" s="47"/>
      <c r="E2" s="48"/>
      <c r="F2" s="49"/>
      <c r="G2" s="50"/>
      <c r="M2" s="51"/>
      <c r="O2" s="22"/>
    </row>
    <row r="3" spans="1:21">
      <c r="A3" s="22"/>
      <c r="B3" s="45"/>
      <c r="C3" s="52" t="s">
        <v>741</v>
      </c>
      <c r="D3" s="53"/>
      <c r="E3" s="54"/>
      <c r="F3" s="54"/>
      <c r="G3" s="50"/>
      <c r="M3" s="51"/>
      <c r="O3" s="22"/>
    </row>
    <row r="4" spans="1:21" ht="19.8">
      <c r="A4" s="22"/>
      <c r="B4" s="55" t="s">
        <v>772</v>
      </c>
      <c r="C4" s="56"/>
      <c r="D4" s="56"/>
      <c r="E4" s="57" t="s">
        <v>771</v>
      </c>
      <c r="F4" s="58"/>
      <c r="G4" s="57"/>
      <c r="H4" s="59"/>
      <c r="I4" s="56"/>
      <c r="J4" s="60"/>
      <c r="K4" s="60"/>
      <c r="L4" s="61"/>
      <c r="M4" s="62" t="s">
        <v>923</v>
      </c>
      <c r="O4" s="22"/>
    </row>
    <row r="5" spans="1:21">
      <c r="A5" s="22"/>
      <c r="B5" s="63" t="s">
        <v>770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  <c r="O5" s="22"/>
    </row>
    <row r="6" spans="1:21">
      <c r="A6" s="22"/>
      <c r="B6" s="66" t="s">
        <v>926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  <c r="O6" s="22"/>
    </row>
    <row r="7" spans="1:21" ht="21.6">
      <c r="A7" s="22"/>
      <c r="B7" s="69" t="s">
        <v>769</v>
      </c>
      <c r="C7" s="69" t="s">
        <v>768</v>
      </c>
      <c r="D7" s="69" t="s">
        <v>767</v>
      </c>
      <c r="E7" s="69" t="s">
        <v>766</v>
      </c>
      <c r="F7" s="69" t="s">
        <v>765</v>
      </c>
      <c r="G7" s="69" t="s">
        <v>764</v>
      </c>
      <c r="H7" s="69" t="s">
        <v>763</v>
      </c>
      <c r="I7" s="69" t="s">
        <v>762</v>
      </c>
      <c r="J7" s="69" t="s">
        <v>761</v>
      </c>
      <c r="K7" s="69" t="s">
        <v>760</v>
      </c>
      <c r="L7" s="69" t="s">
        <v>759</v>
      </c>
      <c r="M7" s="69" t="s">
        <v>758</v>
      </c>
      <c r="N7" s="70" t="s">
        <v>775</v>
      </c>
      <c r="O7" s="71" t="s">
        <v>757</v>
      </c>
      <c r="P7" s="70" t="s">
        <v>756</v>
      </c>
      <c r="Q7" s="175" t="s">
        <v>755</v>
      </c>
      <c r="R7" s="175" t="s">
        <v>781</v>
      </c>
    </row>
    <row r="8" spans="1:21" s="165" customFormat="1">
      <c r="A8" s="22">
        <v>1</v>
      </c>
      <c r="B8" s="227"/>
      <c r="C8" s="227"/>
      <c r="D8" s="218"/>
      <c r="E8" s="229"/>
      <c r="F8" s="229"/>
      <c r="G8" s="237"/>
      <c r="H8" s="172"/>
      <c r="I8" s="234"/>
      <c r="J8" s="219"/>
      <c r="K8" s="229" t="s">
        <v>776</v>
      </c>
      <c r="L8" s="229"/>
      <c r="M8" s="238" t="s">
        <v>918</v>
      </c>
      <c r="N8" s="231"/>
      <c r="O8" s="230"/>
      <c r="P8" s="232"/>
      <c r="Q8" s="230"/>
      <c r="R8" s="230"/>
    </row>
    <row r="9" spans="1:21" s="165" customFormat="1">
      <c r="A9" s="22">
        <v>2</v>
      </c>
      <c r="B9" s="227"/>
      <c r="C9" s="227"/>
      <c r="D9" s="218"/>
      <c r="E9" s="229"/>
      <c r="F9" s="229"/>
      <c r="G9" s="237"/>
      <c r="H9" s="172"/>
      <c r="I9" s="234"/>
      <c r="J9" s="219"/>
      <c r="K9" s="229" t="s">
        <v>776</v>
      </c>
      <c r="L9" s="229"/>
      <c r="M9" s="238" t="s">
        <v>917</v>
      </c>
      <c r="N9" s="231"/>
      <c r="O9" s="230"/>
      <c r="P9" s="232"/>
      <c r="Q9" s="230"/>
      <c r="R9" s="230"/>
    </row>
    <row r="10" spans="1:21" s="165" customFormat="1">
      <c r="A10" s="22">
        <v>3</v>
      </c>
      <c r="B10" s="227">
        <v>44702</v>
      </c>
      <c r="C10" s="227">
        <v>44702</v>
      </c>
      <c r="D10" s="218">
        <v>1</v>
      </c>
      <c r="E10" s="116">
        <v>83340602</v>
      </c>
      <c r="F10" s="116" t="s">
        <v>929</v>
      </c>
      <c r="G10" s="237">
        <v>41592306</v>
      </c>
      <c r="H10" s="172" t="s">
        <v>931</v>
      </c>
      <c r="I10" s="244" t="s">
        <v>930</v>
      </c>
      <c r="J10" s="237" t="s">
        <v>916</v>
      </c>
      <c r="K10" s="229" t="s">
        <v>776</v>
      </c>
      <c r="L10" s="229" t="s">
        <v>932</v>
      </c>
      <c r="M10" s="238" t="s">
        <v>917</v>
      </c>
      <c r="N10" s="231">
        <v>15</v>
      </c>
      <c r="O10" s="230" t="s">
        <v>933</v>
      </c>
      <c r="P10" s="232"/>
      <c r="Q10" s="230" t="s">
        <v>934</v>
      </c>
      <c r="R10" s="230" t="s">
        <v>915</v>
      </c>
    </row>
    <row r="11" spans="1:21" s="165" customFormat="1">
      <c r="A11" s="22">
        <v>4</v>
      </c>
      <c r="B11" s="227">
        <v>44679</v>
      </c>
      <c r="C11" s="227">
        <v>44702</v>
      </c>
      <c r="D11" s="218">
        <v>1</v>
      </c>
      <c r="E11" s="236" t="s">
        <v>995</v>
      </c>
      <c r="F11" s="236" t="s">
        <v>995</v>
      </c>
      <c r="G11" s="237">
        <v>113430018</v>
      </c>
      <c r="H11" s="172" t="s">
        <v>996</v>
      </c>
      <c r="I11" s="234" t="s">
        <v>997</v>
      </c>
      <c r="J11" s="219" t="s">
        <v>916</v>
      </c>
      <c r="K11" s="229" t="s">
        <v>776</v>
      </c>
      <c r="L11" s="229" t="s">
        <v>998</v>
      </c>
      <c r="M11" s="238" t="s">
        <v>918</v>
      </c>
      <c r="N11" s="231">
        <v>15</v>
      </c>
      <c r="O11" s="233" t="s">
        <v>999</v>
      </c>
      <c r="P11" s="232"/>
      <c r="Q11" s="230" t="s">
        <v>1000</v>
      </c>
      <c r="R11" s="230" t="s">
        <v>915</v>
      </c>
    </row>
    <row r="12" spans="1:21" s="165" customFormat="1">
      <c r="A12" s="22">
        <v>5</v>
      </c>
      <c r="B12" s="227">
        <v>44480</v>
      </c>
      <c r="C12" s="227">
        <v>44702</v>
      </c>
      <c r="D12" s="218">
        <v>1</v>
      </c>
      <c r="E12" s="236">
        <v>81596006</v>
      </c>
      <c r="F12" s="236" t="s">
        <v>1001</v>
      </c>
      <c r="G12" s="237">
        <v>41560061</v>
      </c>
      <c r="H12" s="172" t="s">
        <v>1003</v>
      </c>
      <c r="I12" s="234" t="s">
        <v>1002</v>
      </c>
      <c r="J12" s="219" t="s">
        <v>916</v>
      </c>
      <c r="K12" s="229" t="s">
        <v>776</v>
      </c>
      <c r="L12" s="229" t="s">
        <v>1004</v>
      </c>
      <c r="M12" s="238" t="s">
        <v>917</v>
      </c>
      <c r="N12" s="231">
        <v>15</v>
      </c>
      <c r="O12" s="233" t="s">
        <v>1005</v>
      </c>
      <c r="P12" s="232"/>
      <c r="Q12" s="230" t="s">
        <v>1006</v>
      </c>
      <c r="R12" s="230" t="s">
        <v>915</v>
      </c>
    </row>
    <row r="13" spans="1:21" s="165" customFormat="1">
      <c r="A13" s="22">
        <v>6</v>
      </c>
      <c r="B13" s="227">
        <v>44198</v>
      </c>
      <c r="C13" s="227">
        <v>44702</v>
      </c>
      <c r="D13" s="218">
        <v>1</v>
      </c>
      <c r="E13" s="236">
        <v>81672487</v>
      </c>
      <c r="F13" s="236" t="s">
        <v>1104</v>
      </c>
      <c r="G13" s="237">
        <v>113430018</v>
      </c>
      <c r="H13" s="172" t="s">
        <v>967</v>
      </c>
      <c r="I13" s="234" t="s">
        <v>1103</v>
      </c>
      <c r="J13" s="219" t="s">
        <v>916</v>
      </c>
      <c r="K13" s="229" t="s">
        <v>776</v>
      </c>
      <c r="L13" s="229" t="s">
        <v>1105</v>
      </c>
      <c r="M13" s="238" t="s">
        <v>917</v>
      </c>
      <c r="N13" s="231">
        <v>15</v>
      </c>
      <c r="O13" s="233" t="s">
        <v>1106</v>
      </c>
      <c r="P13" s="232"/>
      <c r="Q13" s="230" t="s">
        <v>1107</v>
      </c>
      <c r="R13" s="230" t="s">
        <v>915</v>
      </c>
    </row>
    <row r="14" spans="1:21" s="165" customFormat="1">
      <c r="A14" s="22">
        <v>7</v>
      </c>
      <c r="B14" s="289">
        <v>44629</v>
      </c>
      <c r="C14" s="290">
        <v>44624</v>
      </c>
      <c r="D14" s="291">
        <v>0</v>
      </c>
      <c r="E14" s="297" t="s">
        <v>978</v>
      </c>
      <c r="F14" s="297" t="s">
        <v>978</v>
      </c>
      <c r="G14" s="298">
        <v>40722007</v>
      </c>
      <c r="H14" s="287" t="s">
        <v>1108</v>
      </c>
      <c r="I14" s="296" t="s">
        <v>1109</v>
      </c>
      <c r="J14" s="288" t="s">
        <v>916</v>
      </c>
      <c r="K14" s="292" t="s">
        <v>776</v>
      </c>
      <c r="L14" s="292" t="s">
        <v>1110</v>
      </c>
      <c r="M14" s="293" t="s">
        <v>917</v>
      </c>
      <c r="N14" s="294">
        <v>18.75</v>
      </c>
      <c r="O14" s="293" t="s">
        <v>1111</v>
      </c>
      <c r="P14" s="295"/>
      <c r="Q14" s="293" t="s">
        <v>1112</v>
      </c>
      <c r="R14" s="293" t="s">
        <v>915</v>
      </c>
      <c r="S14" s="246"/>
    </row>
    <row r="15" spans="1:21">
      <c r="A15" s="22">
        <v>8</v>
      </c>
      <c r="B15" s="226"/>
      <c r="C15" s="227"/>
      <c r="D15" s="228"/>
      <c r="E15" s="116"/>
      <c r="F15" s="116"/>
      <c r="G15" s="237"/>
      <c r="H15" s="172"/>
      <c r="I15" s="244"/>
      <c r="J15" s="237"/>
      <c r="K15" s="229" t="s">
        <v>776</v>
      </c>
      <c r="L15" s="229"/>
      <c r="M15" s="238" t="s">
        <v>927</v>
      </c>
      <c r="N15" s="231" t="s">
        <v>928</v>
      </c>
      <c r="O15" s="254" t="s">
        <v>935</v>
      </c>
      <c r="P15" s="232"/>
      <c r="Q15" s="230"/>
      <c r="R15" s="230"/>
      <c r="S15" s="165"/>
      <c r="T15" s="165"/>
      <c r="U15" s="165"/>
    </row>
    <row r="16" spans="1:21" s="165" customFormat="1">
      <c r="A16" s="22">
        <v>9</v>
      </c>
      <c r="B16" s="226"/>
      <c r="C16" s="227"/>
      <c r="D16" s="218"/>
      <c r="E16" s="116"/>
      <c r="F16" s="116"/>
      <c r="G16" s="237"/>
      <c r="H16" s="172"/>
      <c r="I16" s="244"/>
      <c r="J16" s="237"/>
      <c r="K16" s="229" t="s">
        <v>776</v>
      </c>
      <c r="L16" s="116"/>
      <c r="M16" s="249"/>
      <c r="N16" s="239"/>
      <c r="O16" s="238"/>
      <c r="P16" s="240"/>
      <c r="Q16" s="238"/>
      <c r="R16" s="238"/>
    </row>
    <row r="17" spans="1:21" s="165" customFormat="1">
      <c r="A17" s="22">
        <v>10</v>
      </c>
      <c r="B17" s="227">
        <v>43874</v>
      </c>
      <c r="C17" s="242">
        <v>44705</v>
      </c>
      <c r="D17" s="228">
        <v>2</v>
      </c>
      <c r="E17" s="116" t="s">
        <v>948</v>
      </c>
      <c r="F17" s="116" t="s">
        <v>950</v>
      </c>
      <c r="G17" s="237">
        <v>113430018</v>
      </c>
      <c r="H17" s="172" t="s">
        <v>949</v>
      </c>
      <c r="I17" s="244" t="s">
        <v>947</v>
      </c>
      <c r="J17" s="237" t="s">
        <v>916</v>
      </c>
      <c r="K17" s="229" t="s">
        <v>776</v>
      </c>
      <c r="L17" s="116" t="s">
        <v>951</v>
      </c>
      <c r="M17" s="238" t="s">
        <v>917</v>
      </c>
      <c r="N17" s="239">
        <v>15</v>
      </c>
      <c r="O17" s="238" t="s">
        <v>952</v>
      </c>
      <c r="P17" s="243"/>
      <c r="Q17" s="238" t="s">
        <v>953</v>
      </c>
      <c r="R17" s="238" t="s">
        <v>915</v>
      </c>
      <c r="S17" s="241"/>
    </row>
    <row r="18" spans="1:21" s="165" customFormat="1">
      <c r="A18" s="22">
        <v>11</v>
      </c>
      <c r="B18" s="226"/>
      <c r="C18" s="227"/>
      <c r="D18" s="228"/>
      <c r="E18" s="236"/>
      <c r="F18" s="236"/>
      <c r="G18" s="237"/>
      <c r="H18" s="172"/>
      <c r="I18" s="234"/>
      <c r="J18" s="237"/>
      <c r="K18" s="229" t="s">
        <v>776</v>
      </c>
      <c r="L18" s="116"/>
      <c r="M18" s="238"/>
      <c r="N18" s="239"/>
      <c r="O18" s="238"/>
      <c r="P18" s="240"/>
      <c r="Q18" s="238"/>
      <c r="R18" s="238"/>
    </row>
    <row r="19" spans="1:21" s="165" customFormat="1">
      <c r="A19" s="22">
        <v>12</v>
      </c>
      <c r="B19" s="227"/>
      <c r="C19" s="227"/>
      <c r="D19" s="218"/>
      <c r="E19" s="116"/>
      <c r="F19" s="116"/>
      <c r="G19" s="237"/>
      <c r="H19" s="172"/>
      <c r="I19" s="244"/>
      <c r="J19" s="237"/>
      <c r="K19" s="229" t="s">
        <v>776</v>
      </c>
      <c r="L19" s="116"/>
      <c r="M19" s="238"/>
      <c r="N19" s="239"/>
      <c r="O19" s="238"/>
      <c r="P19" s="240"/>
      <c r="Q19" s="238"/>
      <c r="R19" s="238"/>
      <c r="S19" s="2"/>
      <c r="T19" s="2"/>
      <c r="U19" s="2"/>
    </row>
    <row r="20" spans="1:21" s="165" customFormat="1">
      <c r="A20" s="22">
        <v>13</v>
      </c>
      <c r="B20" s="227"/>
      <c r="C20" s="227"/>
      <c r="D20" s="218"/>
      <c r="E20" s="116"/>
      <c r="F20" s="116"/>
      <c r="G20" s="237"/>
      <c r="H20" s="172"/>
      <c r="I20" s="244"/>
      <c r="J20" s="237"/>
      <c r="K20" s="229" t="s">
        <v>776</v>
      </c>
      <c r="L20" s="116"/>
      <c r="M20" s="238"/>
      <c r="N20" s="239"/>
      <c r="O20" s="238"/>
      <c r="P20" s="240"/>
      <c r="Q20" s="238"/>
      <c r="R20" s="238"/>
    </row>
    <row r="21" spans="1:21" s="165" customFormat="1">
      <c r="A21" s="22">
        <v>14</v>
      </c>
      <c r="B21" s="227">
        <v>44469</v>
      </c>
      <c r="C21" s="227">
        <v>44707</v>
      </c>
      <c r="D21" s="218">
        <v>1</v>
      </c>
      <c r="E21" s="255">
        <v>11101010000442</v>
      </c>
      <c r="F21" s="116" t="s">
        <v>939</v>
      </c>
      <c r="G21" s="237">
        <v>113430016</v>
      </c>
      <c r="H21" s="172" t="s">
        <v>940</v>
      </c>
      <c r="I21" s="244" t="s">
        <v>941</v>
      </c>
      <c r="J21" s="237">
        <v>347104</v>
      </c>
      <c r="K21" s="229" t="s">
        <v>776</v>
      </c>
      <c r="L21" s="116" t="s">
        <v>942</v>
      </c>
      <c r="M21" s="238" t="s">
        <v>917</v>
      </c>
      <c r="N21" s="239">
        <v>15</v>
      </c>
      <c r="O21" s="238" t="s">
        <v>944</v>
      </c>
      <c r="P21" s="240"/>
      <c r="Q21" s="238" t="s">
        <v>943</v>
      </c>
      <c r="R21" s="238" t="s">
        <v>915</v>
      </c>
    </row>
    <row r="22" spans="1:21" s="165" customFormat="1">
      <c r="A22" s="22">
        <v>15</v>
      </c>
      <c r="B22" s="227">
        <v>44135</v>
      </c>
      <c r="C22" s="227">
        <v>44708</v>
      </c>
      <c r="D22" s="218">
        <v>1</v>
      </c>
      <c r="E22" s="116" t="s">
        <v>988</v>
      </c>
      <c r="F22" s="116" t="s">
        <v>991</v>
      </c>
      <c r="G22" s="237">
        <v>40682102</v>
      </c>
      <c r="H22" s="172" t="s">
        <v>989</v>
      </c>
      <c r="I22" s="244" t="s">
        <v>990</v>
      </c>
      <c r="J22" s="237" t="s">
        <v>916</v>
      </c>
      <c r="K22" s="229" t="s">
        <v>776</v>
      </c>
      <c r="L22" s="116" t="s">
        <v>992</v>
      </c>
      <c r="M22" s="238" t="s">
        <v>917</v>
      </c>
      <c r="N22" s="239">
        <v>15</v>
      </c>
      <c r="O22" s="238" t="s">
        <v>993</v>
      </c>
      <c r="P22" s="240"/>
      <c r="Q22" s="238" t="s">
        <v>994</v>
      </c>
      <c r="R22" s="238" t="s">
        <v>954</v>
      </c>
    </row>
    <row r="23" spans="1:21" s="165" customFormat="1">
      <c r="A23" s="22">
        <v>16</v>
      </c>
      <c r="B23" s="227"/>
      <c r="C23" s="227"/>
      <c r="D23" s="218"/>
      <c r="E23" s="116"/>
      <c r="F23" s="116"/>
      <c r="G23" s="237"/>
      <c r="H23" s="172"/>
      <c r="I23" s="244"/>
      <c r="J23" s="237"/>
      <c r="K23" s="229" t="s">
        <v>776</v>
      </c>
      <c r="L23" s="116"/>
      <c r="M23" s="238"/>
      <c r="N23" s="239"/>
      <c r="O23" s="238"/>
      <c r="P23" s="240"/>
      <c r="Q23" s="238"/>
      <c r="R23" s="238"/>
    </row>
    <row r="24" spans="1:21" s="165" customFormat="1">
      <c r="A24" s="22">
        <v>17</v>
      </c>
      <c r="B24" s="227"/>
      <c r="C24" s="227">
        <v>44711</v>
      </c>
      <c r="D24" s="218">
        <v>0</v>
      </c>
      <c r="E24" s="116" t="s">
        <v>965</v>
      </c>
      <c r="F24" s="116" t="s">
        <v>973</v>
      </c>
      <c r="G24" s="237">
        <v>40297052</v>
      </c>
      <c r="H24" s="172" t="s">
        <v>974</v>
      </c>
      <c r="I24" s="244">
        <v>2721083584</v>
      </c>
      <c r="J24" s="237" t="s">
        <v>916</v>
      </c>
      <c r="K24" s="229" t="s">
        <v>776</v>
      </c>
      <c r="L24" s="116" t="s">
        <v>975</v>
      </c>
      <c r="M24" s="238" t="s">
        <v>918</v>
      </c>
      <c r="N24" s="239">
        <v>12.5</v>
      </c>
      <c r="O24" s="238" t="s">
        <v>976</v>
      </c>
      <c r="P24" s="240"/>
      <c r="Q24" s="238" t="s">
        <v>977</v>
      </c>
      <c r="R24" s="238" t="s">
        <v>915</v>
      </c>
    </row>
    <row r="25" spans="1:21" s="165" customFormat="1">
      <c r="A25" s="22">
        <v>18</v>
      </c>
      <c r="B25" s="227">
        <v>43658</v>
      </c>
      <c r="C25" s="227">
        <v>44712</v>
      </c>
      <c r="D25" s="218">
        <v>0</v>
      </c>
      <c r="E25" s="116" t="s">
        <v>978</v>
      </c>
      <c r="F25" s="116" t="s">
        <v>978</v>
      </c>
      <c r="G25" s="237">
        <v>40297051</v>
      </c>
      <c r="H25" s="172" t="s">
        <v>979</v>
      </c>
      <c r="I25" s="244">
        <v>619010004</v>
      </c>
      <c r="J25" s="237" t="s">
        <v>916</v>
      </c>
      <c r="K25" s="229" t="s">
        <v>776</v>
      </c>
      <c r="L25" s="116" t="s">
        <v>980</v>
      </c>
      <c r="M25" s="238" t="s">
        <v>918</v>
      </c>
      <c r="N25" s="239">
        <v>12.5</v>
      </c>
      <c r="O25" s="238" t="s">
        <v>981</v>
      </c>
      <c r="P25" s="240"/>
      <c r="Q25" s="238" t="s">
        <v>982</v>
      </c>
      <c r="R25" s="238" t="s">
        <v>915</v>
      </c>
    </row>
    <row r="26" spans="1:21" s="165" customFormat="1">
      <c r="A26" s="22">
        <v>19</v>
      </c>
      <c r="B26" s="227"/>
      <c r="C26" s="227"/>
      <c r="D26" s="218"/>
      <c r="E26" s="116"/>
      <c r="F26" s="116"/>
      <c r="G26" s="237"/>
      <c r="H26" s="172"/>
      <c r="I26" s="244"/>
      <c r="J26" s="237"/>
      <c r="K26" s="229" t="s">
        <v>776</v>
      </c>
      <c r="L26" s="116"/>
      <c r="M26" s="238"/>
      <c r="N26" s="239"/>
      <c r="O26" s="238"/>
      <c r="P26" s="240"/>
      <c r="Q26" s="238"/>
      <c r="R26" s="238"/>
    </row>
    <row r="27" spans="1:21" s="165" customFormat="1">
      <c r="A27" s="22">
        <v>20</v>
      </c>
      <c r="B27" s="227">
        <v>44119</v>
      </c>
      <c r="C27" s="227">
        <v>44713</v>
      </c>
      <c r="D27" s="218">
        <v>0</v>
      </c>
      <c r="E27" s="116" t="s">
        <v>965</v>
      </c>
      <c r="F27" s="116" t="s">
        <v>966</v>
      </c>
      <c r="G27" s="237">
        <v>113430018</v>
      </c>
      <c r="H27" s="172" t="s">
        <v>967</v>
      </c>
      <c r="I27" s="244" t="s">
        <v>968</v>
      </c>
      <c r="J27" s="237" t="s">
        <v>916</v>
      </c>
      <c r="K27" s="229" t="s">
        <v>776</v>
      </c>
      <c r="L27" s="116" t="s">
        <v>969</v>
      </c>
      <c r="M27" s="238" t="s">
        <v>918</v>
      </c>
      <c r="N27" s="231">
        <v>15</v>
      </c>
      <c r="O27" s="238" t="s">
        <v>970</v>
      </c>
      <c r="P27" s="240" t="s">
        <v>972</v>
      </c>
      <c r="Q27" s="238" t="s">
        <v>971</v>
      </c>
      <c r="R27" s="238" t="s">
        <v>954</v>
      </c>
    </row>
    <row r="28" spans="1:21" s="165" customFormat="1">
      <c r="A28" s="22">
        <v>21</v>
      </c>
      <c r="B28" s="227">
        <v>44320</v>
      </c>
      <c r="C28" s="227">
        <v>44713</v>
      </c>
      <c r="D28" s="218">
        <v>1</v>
      </c>
      <c r="E28" s="116">
        <v>93172390</v>
      </c>
      <c r="F28" s="116" t="s">
        <v>984</v>
      </c>
      <c r="G28" s="237">
        <v>40584012</v>
      </c>
      <c r="H28" s="172" t="s">
        <v>983</v>
      </c>
      <c r="I28" s="244" t="s">
        <v>985</v>
      </c>
      <c r="J28" s="237" t="s">
        <v>916</v>
      </c>
      <c r="K28" s="229" t="s">
        <v>776</v>
      </c>
      <c r="L28" s="116" t="s">
        <v>986</v>
      </c>
      <c r="M28" s="238" t="s">
        <v>917</v>
      </c>
      <c r="N28" s="239">
        <v>15</v>
      </c>
      <c r="O28" s="238"/>
      <c r="P28" s="240"/>
      <c r="Q28" s="238" t="s">
        <v>987</v>
      </c>
      <c r="R28" s="238" t="s">
        <v>915</v>
      </c>
    </row>
    <row r="29" spans="1:21" s="165" customFormat="1">
      <c r="A29" s="22">
        <v>22</v>
      </c>
      <c r="B29" s="227"/>
      <c r="C29" s="227"/>
      <c r="D29" s="218"/>
      <c r="E29" s="116"/>
      <c r="F29" s="116"/>
      <c r="G29" s="237"/>
      <c r="H29" s="172"/>
      <c r="I29" s="244"/>
      <c r="J29" s="237"/>
      <c r="K29" s="229" t="s">
        <v>776</v>
      </c>
      <c r="L29" s="116"/>
      <c r="M29" s="235"/>
      <c r="N29" s="239"/>
      <c r="O29" s="238"/>
      <c r="P29" s="240"/>
      <c r="Q29" s="238"/>
      <c r="R29" s="238"/>
    </row>
    <row r="30" spans="1:21" s="165" customFormat="1">
      <c r="A30" s="22">
        <v>23</v>
      </c>
      <c r="B30" s="227"/>
      <c r="C30" s="227"/>
      <c r="D30" s="218"/>
      <c r="E30" s="116"/>
      <c r="F30" s="116"/>
      <c r="G30" s="237"/>
      <c r="H30" s="172"/>
      <c r="I30" s="244"/>
      <c r="J30" s="237"/>
      <c r="K30" s="229" t="s">
        <v>776</v>
      </c>
      <c r="L30" s="116"/>
      <c r="M30" s="235"/>
      <c r="N30" s="239"/>
      <c r="O30" s="238"/>
      <c r="P30" s="240"/>
      <c r="Q30" s="238"/>
      <c r="R30" s="238"/>
    </row>
    <row r="31" spans="1:21" s="165" customFormat="1">
      <c r="A31" s="22">
        <v>24</v>
      </c>
      <c r="B31" s="227"/>
      <c r="C31" s="227"/>
      <c r="D31" s="218"/>
      <c r="E31" s="116"/>
      <c r="F31" s="116"/>
      <c r="G31" s="237"/>
      <c r="H31" s="172"/>
      <c r="I31" s="237"/>
      <c r="J31" s="237"/>
      <c r="K31" s="229" t="s">
        <v>776</v>
      </c>
      <c r="L31" s="116"/>
      <c r="M31" s="238"/>
      <c r="N31" s="239"/>
      <c r="O31" s="238"/>
      <c r="P31" s="240"/>
      <c r="Q31" s="238"/>
      <c r="R31" s="238"/>
    </row>
    <row r="32" spans="1:21" s="165" customFormat="1">
      <c r="A32" s="22">
        <v>25</v>
      </c>
      <c r="B32" s="227"/>
      <c r="C32" s="227"/>
      <c r="D32" s="218"/>
      <c r="E32" s="116"/>
      <c r="F32" s="116"/>
      <c r="G32" s="237"/>
      <c r="H32" s="172"/>
      <c r="I32" s="244"/>
      <c r="J32" s="237"/>
      <c r="K32" s="229" t="s">
        <v>776</v>
      </c>
      <c r="L32" s="116"/>
      <c r="M32" s="238"/>
      <c r="N32" s="239"/>
      <c r="O32" s="238"/>
      <c r="P32" s="240"/>
      <c r="Q32" s="238"/>
      <c r="R32" s="238"/>
    </row>
    <row r="33" spans="1:18" s="165" customFormat="1">
      <c r="A33" s="22">
        <v>26</v>
      </c>
      <c r="B33" s="227"/>
      <c r="C33" s="227"/>
      <c r="D33" s="218"/>
      <c r="E33" s="116"/>
      <c r="F33" s="116"/>
      <c r="G33" s="237"/>
      <c r="H33" s="172"/>
      <c r="I33" s="244"/>
      <c r="J33" s="237"/>
      <c r="K33" s="229" t="s">
        <v>776</v>
      </c>
      <c r="L33" s="116"/>
      <c r="M33" s="235"/>
      <c r="N33" s="239"/>
      <c r="O33" s="238"/>
      <c r="P33" s="240"/>
      <c r="Q33" s="238"/>
      <c r="R33" s="238"/>
    </row>
    <row r="34" spans="1:18" s="165" customFormat="1">
      <c r="A34" s="22">
        <v>27</v>
      </c>
      <c r="B34" s="227"/>
      <c r="C34" s="227"/>
      <c r="D34" s="218"/>
      <c r="E34" s="116"/>
      <c r="F34" s="116"/>
      <c r="G34" s="237"/>
      <c r="H34" s="172"/>
      <c r="I34" s="244"/>
      <c r="J34" s="237"/>
      <c r="K34" s="229" t="s">
        <v>776</v>
      </c>
      <c r="L34" s="116"/>
      <c r="M34" s="238"/>
      <c r="N34" s="239"/>
      <c r="O34" s="238"/>
      <c r="P34" s="240"/>
      <c r="Q34" s="238"/>
      <c r="R34" s="238"/>
    </row>
    <row r="35" spans="1:18" s="165" customFormat="1">
      <c r="A35" s="22">
        <v>28</v>
      </c>
      <c r="B35" s="227"/>
      <c r="C35" s="227"/>
      <c r="D35" s="218"/>
      <c r="E35" s="116"/>
      <c r="F35" s="116"/>
      <c r="G35" s="237"/>
      <c r="H35" s="172"/>
      <c r="I35" s="244"/>
      <c r="J35" s="237"/>
      <c r="K35" s="229" t="s">
        <v>776</v>
      </c>
      <c r="L35" s="116"/>
      <c r="M35" s="235"/>
      <c r="N35" s="239"/>
      <c r="O35" s="238"/>
      <c r="P35" s="240"/>
      <c r="Q35" s="238"/>
      <c r="R35" s="238"/>
    </row>
    <row r="36" spans="1:18" s="165" customFormat="1">
      <c r="A36" s="22">
        <v>29</v>
      </c>
      <c r="B36" s="227"/>
      <c r="C36" s="227"/>
      <c r="D36" s="218"/>
      <c r="E36" s="116"/>
      <c r="F36" s="116"/>
      <c r="G36" s="237"/>
      <c r="H36" s="172"/>
      <c r="I36" s="244"/>
      <c r="J36" s="237"/>
      <c r="K36" s="229" t="s">
        <v>776</v>
      </c>
      <c r="L36" s="116"/>
      <c r="M36" s="238"/>
      <c r="N36" s="239"/>
      <c r="O36" s="238"/>
      <c r="P36" s="240"/>
      <c r="Q36" s="238"/>
      <c r="R36" s="238"/>
    </row>
    <row r="37" spans="1:18" s="165" customFormat="1">
      <c r="A37" s="22">
        <v>30</v>
      </c>
      <c r="B37" s="227"/>
      <c r="C37" s="227"/>
      <c r="D37" s="218"/>
      <c r="E37" s="116"/>
      <c r="F37" s="116"/>
      <c r="G37" s="237"/>
      <c r="H37" s="172"/>
      <c r="I37" s="244"/>
      <c r="J37" s="237"/>
      <c r="K37" s="229" t="s">
        <v>776</v>
      </c>
      <c r="L37" s="116"/>
      <c r="M37" s="235"/>
      <c r="N37" s="239"/>
      <c r="O37" s="238"/>
      <c r="P37" s="240"/>
      <c r="Q37" s="238"/>
      <c r="R37" s="238"/>
    </row>
    <row r="38" spans="1:18" s="165" customFormat="1">
      <c r="A38" s="22">
        <v>31</v>
      </c>
      <c r="B38" s="227">
        <v>44513</v>
      </c>
      <c r="C38" s="227">
        <v>44716</v>
      </c>
      <c r="D38" s="218">
        <v>0</v>
      </c>
      <c r="E38" s="116" t="s">
        <v>1007</v>
      </c>
      <c r="F38" s="116" t="s">
        <v>1007</v>
      </c>
      <c r="G38" s="237">
        <v>40590835</v>
      </c>
      <c r="H38" s="172" t="s">
        <v>1008</v>
      </c>
      <c r="I38" s="244" t="s">
        <v>1009</v>
      </c>
      <c r="J38" s="237" t="s">
        <v>916</v>
      </c>
      <c r="K38" s="229" t="s">
        <v>776</v>
      </c>
      <c r="L38" s="116" t="s">
        <v>1010</v>
      </c>
      <c r="M38" s="235" t="s">
        <v>918</v>
      </c>
      <c r="N38" s="239">
        <v>15</v>
      </c>
      <c r="O38" s="238" t="s">
        <v>1011</v>
      </c>
      <c r="P38" s="240"/>
      <c r="Q38" s="238" t="s">
        <v>1012</v>
      </c>
      <c r="R38" s="238" t="s">
        <v>915</v>
      </c>
    </row>
    <row r="39" spans="1:18" s="165" customFormat="1">
      <c r="A39" s="22">
        <v>32</v>
      </c>
      <c r="B39" s="227">
        <v>44530</v>
      </c>
      <c r="C39" s="227">
        <v>44716</v>
      </c>
      <c r="D39" s="218">
        <v>1</v>
      </c>
      <c r="E39" s="236">
        <v>82026617</v>
      </c>
      <c r="F39" s="236" t="s">
        <v>946</v>
      </c>
      <c r="G39" s="237">
        <v>41592306</v>
      </c>
      <c r="H39" s="172" t="s">
        <v>931</v>
      </c>
      <c r="I39" s="234" t="s">
        <v>945</v>
      </c>
      <c r="J39" s="219" t="s">
        <v>916</v>
      </c>
      <c r="K39" s="229" t="s">
        <v>776</v>
      </c>
      <c r="L39" s="229" t="s">
        <v>932</v>
      </c>
      <c r="M39" s="238" t="s">
        <v>917</v>
      </c>
      <c r="N39" s="231">
        <v>15</v>
      </c>
      <c r="O39" s="230" t="s">
        <v>933</v>
      </c>
      <c r="P39" s="232"/>
      <c r="Q39" s="230" t="s">
        <v>934</v>
      </c>
      <c r="R39" s="230" t="s">
        <v>915</v>
      </c>
    </row>
    <row r="40" spans="1:18" s="165" customFormat="1">
      <c r="A40" s="22">
        <v>33</v>
      </c>
      <c r="B40" s="227"/>
      <c r="C40" s="227"/>
      <c r="D40" s="218"/>
      <c r="E40" s="116"/>
      <c r="F40" s="116"/>
      <c r="G40" s="237"/>
      <c r="H40" s="172"/>
      <c r="I40" s="244"/>
      <c r="J40" s="237"/>
      <c r="K40" s="229" t="s">
        <v>776</v>
      </c>
      <c r="L40" s="116"/>
      <c r="M40" s="235"/>
      <c r="N40" s="239"/>
      <c r="O40" s="238"/>
      <c r="P40" s="240"/>
      <c r="Q40" s="238"/>
      <c r="R40" s="238"/>
    </row>
    <row r="41" spans="1:18" s="165" customFormat="1">
      <c r="A41" s="22">
        <v>34</v>
      </c>
      <c r="B41" s="227"/>
      <c r="C41" s="227"/>
      <c r="D41" s="218"/>
      <c r="E41" s="116"/>
      <c r="F41" s="116"/>
      <c r="G41" s="237"/>
      <c r="H41" s="172"/>
      <c r="I41" s="244"/>
      <c r="J41" s="237"/>
      <c r="K41" s="229" t="s">
        <v>776</v>
      </c>
      <c r="L41" s="116"/>
      <c r="M41" s="235"/>
      <c r="N41" s="239"/>
      <c r="O41" s="238"/>
      <c r="P41" s="240"/>
      <c r="Q41" s="238"/>
      <c r="R41" s="238"/>
    </row>
    <row r="42" spans="1:18" s="165" customFormat="1">
      <c r="A42" s="22">
        <v>35</v>
      </c>
      <c r="B42" s="227">
        <v>44481</v>
      </c>
      <c r="C42" s="227">
        <v>44718</v>
      </c>
      <c r="D42" s="218">
        <v>1</v>
      </c>
      <c r="E42" s="116">
        <v>93162407</v>
      </c>
      <c r="F42" s="116" t="s">
        <v>1013</v>
      </c>
      <c r="G42" s="237">
        <v>40584305</v>
      </c>
      <c r="H42" s="172" t="s">
        <v>1014</v>
      </c>
      <c r="I42" s="244" t="s">
        <v>1017</v>
      </c>
      <c r="J42" s="237" t="s">
        <v>916</v>
      </c>
      <c r="K42" s="229" t="s">
        <v>776</v>
      </c>
      <c r="L42" s="116" t="s">
        <v>1019</v>
      </c>
      <c r="M42" s="238" t="s">
        <v>917</v>
      </c>
      <c r="N42" s="239">
        <v>15</v>
      </c>
      <c r="O42" s="238" t="s">
        <v>1020</v>
      </c>
      <c r="P42" s="240"/>
      <c r="Q42" s="238" t="s">
        <v>1021</v>
      </c>
      <c r="R42" s="238" t="s">
        <v>915</v>
      </c>
    </row>
    <row r="43" spans="1:18" s="165" customFormat="1">
      <c r="A43" s="22">
        <v>36</v>
      </c>
      <c r="B43" s="227">
        <v>44481</v>
      </c>
      <c r="C43" s="227">
        <v>44718</v>
      </c>
      <c r="D43" s="218">
        <v>1</v>
      </c>
      <c r="E43" s="116">
        <v>81214181</v>
      </c>
      <c r="F43" s="116" t="s">
        <v>1016</v>
      </c>
      <c r="G43" s="237">
        <v>112570068</v>
      </c>
      <c r="H43" s="172" t="s">
        <v>1015</v>
      </c>
      <c r="I43" s="244" t="s">
        <v>1018</v>
      </c>
      <c r="J43" s="237" t="s">
        <v>916</v>
      </c>
      <c r="K43" s="229" t="s">
        <v>776</v>
      </c>
      <c r="L43" s="116" t="s">
        <v>1019</v>
      </c>
      <c r="M43" s="235" t="s">
        <v>917</v>
      </c>
      <c r="N43" s="239">
        <v>12.5</v>
      </c>
      <c r="O43" s="238" t="s">
        <v>1020</v>
      </c>
      <c r="P43" s="240"/>
      <c r="Q43" s="238" t="s">
        <v>1021</v>
      </c>
      <c r="R43" s="238" t="s">
        <v>915</v>
      </c>
    </row>
    <row r="44" spans="1:18" s="165" customFormat="1">
      <c r="A44" s="22">
        <v>37</v>
      </c>
      <c r="B44" s="227">
        <v>44279</v>
      </c>
      <c r="C44" s="227">
        <v>44718</v>
      </c>
      <c r="D44" s="218">
        <v>1</v>
      </c>
      <c r="E44" s="116">
        <v>81298075</v>
      </c>
      <c r="F44" s="116" t="s">
        <v>1085</v>
      </c>
      <c r="G44" s="237">
        <v>40297052</v>
      </c>
      <c r="H44" s="172" t="s">
        <v>974</v>
      </c>
      <c r="I44" s="244">
        <v>520006277</v>
      </c>
      <c r="J44" s="237" t="s">
        <v>916</v>
      </c>
      <c r="K44" s="229" t="s">
        <v>776</v>
      </c>
      <c r="L44" s="116" t="s">
        <v>1086</v>
      </c>
      <c r="M44" s="235" t="s">
        <v>917</v>
      </c>
      <c r="N44" s="239">
        <v>12.5</v>
      </c>
      <c r="O44" s="238" t="s">
        <v>1087</v>
      </c>
      <c r="P44" s="240"/>
      <c r="Q44" s="238" t="s">
        <v>1088</v>
      </c>
      <c r="R44" s="238" t="s">
        <v>915</v>
      </c>
    </row>
    <row r="45" spans="1:18" s="165" customFormat="1">
      <c r="A45" s="22"/>
      <c r="B45" s="227">
        <v>43631</v>
      </c>
      <c r="C45" s="227">
        <v>44719</v>
      </c>
      <c r="D45" s="218">
        <v>2</v>
      </c>
      <c r="E45" s="116" t="s">
        <v>1075</v>
      </c>
      <c r="F45" s="116" t="s">
        <v>1076</v>
      </c>
      <c r="G45" s="237">
        <v>40584012</v>
      </c>
      <c r="H45" s="172" t="s">
        <v>983</v>
      </c>
      <c r="I45" s="244" t="s">
        <v>1077</v>
      </c>
      <c r="J45" s="237" t="s">
        <v>916</v>
      </c>
      <c r="K45" s="229" t="s">
        <v>776</v>
      </c>
      <c r="L45" s="116" t="s">
        <v>1078</v>
      </c>
      <c r="M45" s="235" t="s">
        <v>917</v>
      </c>
      <c r="N45" s="239">
        <v>15</v>
      </c>
      <c r="O45" s="238" t="s">
        <v>1080</v>
      </c>
      <c r="P45" s="240"/>
      <c r="Q45" s="238" t="s">
        <v>1079</v>
      </c>
      <c r="R45" s="238" t="s">
        <v>915</v>
      </c>
    </row>
    <row r="46" spans="1:18" s="165" customFormat="1">
      <c r="A46" s="22"/>
      <c r="B46" s="227">
        <v>44602</v>
      </c>
      <c r="C46" s="227">
        <v>44719</v>
      </c>
      <c r="D46" s="218">
        <v>2</v>
      </c>
      <c r="E46" s="116">
        <v>93162407</v>
      </c>
      <c r="F46" s="116" t="s">
        <v>1013</v>
      </c>
      <c r="G46" s="237">
        <v>40584305</v>
      </c>
      <c r="H46" s="172" t="s">
        <v>1014</v>
      </c>
      <c r="I46" s="244" t="s">
        <v>1022</v>
      </c>
      <c r="J46" s="237">
        <v>360243</v>
      </c>
      <c r="K46" s="229" t="s">
        <v>776</v>
      </c>
      <c r="L46" s="116" t="s">
        <v>1023</v>
      </c>
      <c r="M46" s="235" t="s">
        <v>917</v>
      </c>
      <c r="N46" s="239">
        <v>15</v>
      </c>
      <c r="O46" s="238" t="s">
        <v>1025</v>
      </c>
      <c r="P46" s="240"/>
      <c r="Q46" s="238" t="s">
        <v>1024</v>
      </c>
      <c r="R46" s="238" t="s">
        <v>915</v>
      </c>
    </row>
    <row r="47" spans="1:18" s="165" customFormat="1">
      <c r="A47" s="22"/>
      <c r="B47" s="227">
        <v>43656</v>
      </c>
      <c r="C47" s="227">
        <v>44719</v>
      </c>
      <c r="D47" s="218">
        <v>1</v>
      </c>
      <c r="E47" s="116">
        <v>93172390</v>
      </c>
      <c r="F47" s="116" t="s">
        <v>984</v>
      </c>
      <c r="G47" s="237">
        <v>40584202</v>
      </c>
      <c r="H47" s="172" t="s">
        <v>1039</v>
      </c>
      <c r="I47" s="244" t="s">
        <v>1071</v>
      </c>
      <c r="J47" s="237" t="s">
        <v>916</v>
      </c>
      <c r="K47" s="229" t="s">
        <v>776</v>
      </c>
      <c r="L47" s="116" t="s">
        <v>1072</v>
      </c>
      <c r="M47" s="235" t="s">
        <v>917</v>
      </c>
      <c r="N47" s="239">
        <v>15</v>
      </c>
      <c r="O47" s="238" t="s">
        <v>1074</v>
      </c>
      <c r="P47" s="240"/>
      <c r="Q47" s="238" t="s">
        <v>1073</v>
      </c>
      <c r="R47" s="238" t="s">
        <v>915</v>
      </c>
    </row>
    <row r="48" spans="1:18" s="165" customFormat="1">
      <c r="A48" s="22"/>
      <c r="B48" s="227">
        <v>44673</v>
      </c>
      <c r="C48" s="227">
        <v>44719</v>
      </c>
      <c r="D48" s="218">
        <v>0</v>
      </c>
      <c r="E48" s="116" t="s">
        <v>965</v>
      </c>
      <c r="F48" s="116" t="s">
        <v>1099</v>
      </c>
      <c r="G48" s="237">
        <v>112570126</v>
      </c>
      <c r="H48" s="172" t="s">
        <v>1097</v>
      </c>
      <c r="I48" s="244" t="s">
        <v>1098</v>
      </c>
      <c r="J48" s="237" t="s">
        <v>916</v>
      </c>
      <c r="K48" s="229" t="s">
        <v>776</v>
      </c>
      <c r="L48" s="116" t="s">
        <v>1100</v>
      </c>
      <c r="M48" s="235" t="s">
        <v>918</v>
      </c>
      <c r="N48" s="239">
        <v>12.5</v>
      </c>
      <c r="O48" s="238" t="s">
        <v>1101</v>
      </c>
      <c r="P48" s="240"/>
      <c r="Q48" s="238" t="s">
        <v>1102</v>
      </c>
      <c r="R48" s="238" t="s">
        <v>915</v>
      </c>
    </row>
    <row r="49" spans="1:18" s="165" customFormat="1">
      <c r="A49" s="22"/>
      <c r="B49" s="227">
        <v>44033</v>
      </c>
      <c r="C49" s="227">
        <v>44719</v>
      </c>
      <c r="D49" s="218">
        <v>0</v>
      </c>
      <c r="E49" s="116" t="s">
        <v>965</v>
      </c>
      <c r="F49" s="116" t="s">
        <v>1166</v>
      </c>
      <c r="G49" s="237"/>
      <c r="H49" s="172" t="s">
        <v>979</v>
      </c>
      <c r="I49" s="244">
        <v>520006409</v>
      </c>
      <c r="J49" s="237">
        <v>317906</v>
      </c>
      <c r="K49" s="229" t="s">
        <v>776</v>
      </c>
      <c r="L49" s="116" t="s">
        <v>1167</v>
      </c>
      <c r="M49" s="235" t="s">
        <v>918</v>
      </c>
      <c r="N49" s="239">
        <v>12.5</v>
      </c>
      <c r="O49" s="238"/>
      <c r="P49" s="240"/>
      <c r="Q49" s="238" t="s">
        <v>1168</v>
      </c>
      <c r="R49" s="238" t="s">
        <v>955</v>
      </c>
    </row>
    <row r="50" spans="1:18" s="165" customFormat="1">
      <c r="A50" s="22"/>
      <c r="B50" s="227"/>
      <c r="C50" s="227">
        <v>44779</v>
      </c>
      <c r="D50" s="218">
        <v>1</v>
      </c>
      <c r="E50" s="116"/>
      <c r="F50" s="316"/>
      <c r="G50" s="237">
        <v>41560074</v>
      </c>
      <c r="H50" s="172" t="s">
        <v>1189</v>
      </c>
      <c r="I50" s="244" t="s">
        <v>1187</v>
      </c>
      <c r="J50" s="237" t="s">
        <v>916</v>
      </c>
      <c r="K50" s="229" t="s">
        <v>776</v>
      </c>
      <c r="L50" s="116" t="s">
        <v>1188</v>
      </c>
      <c r="M50" s="235"/>
      <c r="N50" s="239"/>
      <c r="O50" s="238"/>
      <c r="P50" s="240"/>
      <c r="Q50" s="238"/>
      <c r="R50" s="238"/>
    </row>
    <row r="51" spans="1:18" s="165" customFormat="1">
      <c r="A51" s="22"/>
      <c r="B51" s="227"/>
      <c r="C51" s="227"/>
      <c r="D51" s="218"/>
      <c r="E51" s="116"/>
      <c r="F51" s="116"/>
      <c r="G51" s="237"/>
      <c r="H51" s="172"/>
      <c r="I51" s="244"/>
      <c r="J51" s="237"/>
      <c r="K51" s="229" t="s">
        <v>776</v>
      </c>
      <c r="L51" s="116"/>
      <c r="M51" s="235"/>
      <c r="N51" s="239"/>
      <c r="O51" s="238"/>
      <c r="P51" s="240"/>
      <c r="Q51" s="238"/>
      <c r="R51" s="238"/>
    </row>
    <row r="52" spans="1:18" s="165" customFormat="1">
      <c r="A52" s="22"/>
      <c r="B52" s="227">
        <v>44162</v>
      </c>
      <c r="C52" s="227">
        <v>44722</v>
      </c>
      <c r="D52" s="218">
        <v>1</v>
      </c>
      <c r="E52" s="116">
        <v>93172390</v>
      </c>
      <c r="F52" s="116" t="s">
        <v>984</v>
      </c>
      <c r="G52" s="237">
        <v>40584012</v>
      </c>
      <c r="H52" s="172" t="s">
        <v>983</v>
      </c>
      <c r="I52" s="244" t="s">
        <v>1030</v>
      </c>
      <c r="J52" s="237" t="s">
        <v>916</v>
      </c>
      <c r="K52" s="229" t="s">
        <v>776</v>
      </c>
      <c r="L52" s="116" t="s">
        <v>1031</v>
      </c>
      <c r="M52" s="235" t="s">
        <v>917</v>
      </c>
      <c r="N52" s="239">
        <v>15</v>
      </c>
      <c r="O52" s="238" t="s">
        <v>1032</v>
      </c>
      <c r="P52" s="240"/>
      <c r="Q52" s="238" t="s">
        <v>1033</v>
      </c>
      <c r="R52" s="238" t="s">
        <v>915</v>
      </c>
    </row>
    <row r="53" spans="1:18" s="165" customFormat="1">
      <c r="A53" s="22"/>
      <c r="B53" s="227">
        <v>44392</v>
      </c>
      <c r="C53" s="227">
        <v>44722</v>
      </c>
      <c r="D53" s="218">
        <v>1</v>
      </c>
      <c r="E53" s="116">
        <v>93162407</v>
      </c>
      <c r="F53" s="116" t="s">
        <v>1013</v>
      </c>
      <c r="G53" s="237">
        <v>40584305</v>
      </c>
      <c r="H53" s="172" t="s">
        <v>1051</v>
      </c>
      <c r="I53" s="244" t="s">
        <v>1026</v>
      </c>
      <c r="J53" s="237" t="s">
        <v>916</v>
      </c>
      <c r="K53" s="229" t="s">
        <v>776</v>
      </c>
      <c r="L53" s="116" t="s">
        <v>1027</v>
      </c>
      <c r="M53" s="235" t="s">
        <v>917</v>
      </c>
      <c r="N53" s="239">
        <v>15</v>
      </c>
      <c r="O53" s="238" t="s">
        <v>1028</v>
      </c>
      <c r="P53" s="240"/>
      <c r="Q53" s="238" t="s">
        <v>1029</v>
      </c>
      <c r="R53" s="238" t="s">
        <v>955</v>
      </c>
    </row>
    <row r="54" spans="1:18" s="165" customFormat="1">
      <c r="A54" s="22"/>
      <c r="B54" s="227">
        <v>44338</v>
      </c>
      <c r="C54" s="227">
        <v>44722</v>
      </c>
      <c r="D54" s="218">
        <v>1</v>
      </c>
      <c r="E54" s="116">
        <v>93172390</v>
      </c>
      <c r="F54" s="116" t="s">
        <v>984</v>
      </c>
      <c r="G54" s="237">
        <v>40584012</v>
      </c>
      <c r="H54" s="172" t="s">
        <v>983</v>
      </c>
      <c r="I54" s="244" t="s">
        <v>1034</v>
      </c>
      <c r="J54" s="237" t="s">
        <v>916</v>
      </c>
      <c r="K54" s="229" t="s">
        <v>776</v>
      </c>
      <c r="L54" s="116" t="s">
        <v>1035</v>
      </c>
      <c r="M54" s="235" t="s">
        <v>917</v>
      </c>
      <c r="N54" s="239">
        <v>15</v>
      </c>
      <c r="O54" s="238" t="s">
        <v>1036</v>
      </c>
      <c r="P54" s="240"/>
      <c r="Q54" s="238" t="s">
        <v>1037</v>
      </c>
      <c r="R54" s="238" t="s">
        <v>915</v>
      </c>
    </row>
    <row r="55" spans="1:18" s="165" customFormat="1">
      <c r="A55" s="22">
        <v>38</v>
      </c>
      <c r="B55" s="227">
        <v>44525</v>
      </c>
      <c r="C55" s="227">
        <v>44722</v>
      </c>
      <c r="D55" s="218">
        <v>1</v>
      </c>
      <c r="E55" s="116">
        <v>81214250</v>
      </c>
      <c r="F55" s="116" t="s">
        <v>1090</v>
      </c>
      <c r="G55" s="237">
        <v>112570093</v>
      </c>
      <c r="H55" s="172" t="s">
        <v>1091</v>
      </c>
      <c r="I55" s="244" t="s">
        <v>1089</v>
      </c>
      <c r="J55" s="237">
        <v>331017</v>
      </c>
      <c r="K55" s="229" t="s">
        <v>776</v>
      </c>
      <c r="L55" s="116" t="s">
        <v>1092</v>
      </c>
      <c r="M55" s="235" t="s">
        <v>917</v>
      </c>
      <c r="N55" s="239">
        <v>12.5</v>
      </c>
      <c r="O55" s="238" t="s">
        <v>1093</v>
      </c>
      <c r="P55" s="240"/>
      <c r="Q55" s="238" t="s">
        <v>1094</v>
      </c>
      <c r="R55" s="238" t="s">
        <v>955</v>
      </c>
    </row>
    <row r="56" spans="1:18" s="286" customFormat="1">
      <c r="A56" s="22"/>
      <c r="B56" s="290">
        <v>44294</v>
      </c>
      <c r="C56" s="317" t="s">
        <v>1186</v>
      </c>
      <c r="D56" s="218">
        <v>1</v>
      </c>
      <c r="E56" s="116" t="s">
        <v>1172</v>
      </c>
      <c r="F56" s="116" t="s">
        <v>1173</v>
      </c>
      <c r="G56" s="298">
        <v>111000051</v>
      </c>
      <c r="H56" s="287" t="s">
        <v>1180</v>
      </c>
      <c r="I56" s="244" t="s">
        <v>1169</v>
      </c>
      <c r="J56" s="298">
        <v>346501</v>
      </c>
      <c r="K56" s="292" t="s">
        <v>776</v>
      </c>
      <c r="L56" s="116" t="s">
        <v>1170</v>
      </c>
      <c r="M56" s="235" t="s">
        <v>917</v>
      </c>
      <c r="N56" s="239">
        <v>15</v>
      </c>
      <c r="O56" s="238" t="s">
        <v>1171</v>
      </c>
      <c r="P56" s="240"/>
      <c r="Q56" s="238" t="s">
        <v>1174</v>
      </c>
      <c r="R56" s="238" t="s">
        <v>955</v>
      </c>
    </row>
    <row r="57" spans="1:18" s="286" customFormat="1">
      <c r="A57" s="22"/>
      <c r="B57" s="290"/>
      <c r="C57" s="290"/>
      <c r="D57" s="218"/>
      <c r="E57" s="116"/>
      <c r="F57" s="116"/>
      <c r="G57" s="298"/>
      <c r="H57" s="287"/>
      <c r="I57" s="244"/>
      <c r="J57" s="298"/>
      <c r="K57" s="292"/>
      <c r="L57" s="116"/>
      <c r="M57" s="235"/>
      <c r="N57" s="239"/>
      <c r="O57" s="238"/>
      <c r="P57" s="240"/>
      <c r="Q57" s="238"/>
      <c r="R57" s="238"/>
    </row>
    <row r="58" spans="1:18" s="286" customFormat="1">
      <c r="A58" s="22"/>
      <c r="B58" s="290"/>
      <c r="C58" s="290"/>
      <c r="D58" s="218"/>
      <c r="E58" s="116"/>
      <c r="F58" s="116"/>
      <c r="G58" s="298"/>
      <c r="H58" s="287"/>
      <c r="I58" s="244"/>
      <c r="J58" s="298"/>
      <c r="K58" s="292"/>
      <c r="L58" s="116"/>
      <c r="M58" s="235"/>
      <c r="N58" s="239"/>
      <c r="O58" s="238"/>
      <c r="P58" s="240"/>
      <c r="Q58" s="238"/>
      <c r="R58" s="238"/>
    </row>
    <row r="59" spans="1:18" s="165" customFormat="1">
      <c r="A59" s="22"/>
      <c r="B59" s="227">
        <v>43874</v>
      </c>
      <c r="C59" s="227">
        <v>44723</v>
      </c>
      <c r="D59" s="218">
        <v>1</v>
      </c>
      <c r="E59" s="116">
        <v>83340616</v>
      </c>
      <c r="F59" s="116" t="s">
        <v>929</v>
      </c>
      <c r="G59" s="237">
        <v>111030002</v>
      </c>
      <c r="H59" s="172" t="s">
        <v>1161</v>
      </c>
      <c r="I59" s="244" t="s">
        <v>1160</v>
      </c>
      <c r="J59" s="237">
        <v>311503</v>
      </c>
      <c r="K59" s="229" t="s">
        <v>776</v>
      </c>
      <c r="L59" s="116" t="s">
        <v>1162</v>
      </c>
      <c r="M59" s="235" t="s">
        <v>917</v>
      </c>
      <c r="N59" s="239">
        <v>15</v>
      </c>
      <c r="O59" s="238" t="s">
        <v>1165</v>
      </c>
      <c r="P59" s="240"/>
      <c r="Q59" s="238" t="s">
        <v>1164</v>
      </c>
      <c r="R59" s="238" t="s">
        <v>1163</v>
      </c>
    </row>
    <row r="60" spans="1:18" s="165" customFormat="1">
      <c r="A60" s="22"/>
      <c r="B60" s="227"/>
      <c r="C60" s="227"/>
      <c r="D60" s="218"/>
      <c r="E60" s="116"/>
      <c r="F60" s="116"/>
      <c r="G60" s="237"/>
      <c r="H60" s="172"/>
      <c r="I60" s="244"/>
      <c r="J60" s="237"/>
      <c r="K60" s="229" t="s">
        <v>776</v>
      </c>
      <c r="L60" s="116"/>
      <c r="M60" s="235"/>
      <c r="N60" s="239"/>
      <c r="O60" s="238"/>
      <c r="P60" s="240"/>
      <c r="Q60" s="238"/>
      <c r="R60" s="238"/>
    </row>
    <row r="61" spans="1:18" s="165" customFormat="1">
      <c r="A61" s="22"/>
      <c r="B61" s="227">
        <v>44163</v>
      </c>
      <c r="C61" s="227">
        <v>44725</v>
      </c>
      <c r="D61" s="218">
        <v>1</v>
      </c>
      <c r="E61" s="116">
        <v>93172390</v>
      </c>
      <c r="F61" s="116" t="s">
        <v>984</v>
      </c>
      <c r="G61" s="237">
        <v>40584202</v>
      </c>
      <c r="H61" s="172" t="s">
        <v>1039</v>
      </c>
      <c r="I61" s="244" t="s">
        <v>1038</v>
      </c>
      <c r="J61" s="237">
        <v>32987</v>
      </c>
      <c r="K61" s="229" t="s">
        <v>776</v>
      </c>
      <c r="L61" s="116" t="s">
        <v>1040</v>
      </c>
      <c r="M61" s="235" t="s">
        <v>917</v>
      </c>
      <c r="N61" s="239">
        <v>15</v>
      </c>
      <c r="O61" s="238" t="s">
        <v>1041</v>
      </c>
      <c r="P61" s="240"/>
      <c r="Q61" s="238" t="s">
        <v>1042</v>
      </c>
      <c r="R61" s="238" t="s">
        <v>955</v>
      </c>
    </row>
    <row r="62" spans="1:18" s="165" customFormat="1">
      <c r="A62" s="22"/>
      <c r="B62" s="227">
        <v>44316</v>
      </c>
      <c r="C62" s="227">
        <v>44725</v>
      </c>
      <c r="D62" s="218">
        <v>1</v>
      </c>
      <c r="E62" s="116">
        <v>93172390</v>
      </c>
      <c r="F62" s="116" t="s">
        <v>984</v>
      </c>
      <c r="G62" s="237">
        <v>40584012</v>
      </c>
      <c r="H62" s="172" t="s">
        <v>983</v>
      </c>
      <c r="I62" s="244" t="s">
        <v>1043</v>
      </c>
      <c r="J62" s="237" t="s">
        <v>916</v>
      </c>
      <c r="K62" s="229" t="s">
        <v>776</v>
      </c>
      <c r="L62" s="116" t="s">
        <v>1044</v>
      </c>
      <c r="M62" s="235" t="s">
        <v>917</v>
      </c>
      <c r="N62" s="239">
        <v>15</v>
      </c>
      <c r="O62" s="238" t="s">
        <v>1045</v>
      </c>
      <c r="P62" s="240"/>
      <c r="Q62" s="238" t="s">
        <v>1046</v>
      </c>
      <c r="R62" s="238" t="s">
        <v>955</v>
      </c>
    </row>
    <row r="63" spans="1:18" s="165" customFormat="1">
      <c r="A63" s="22"/>
      <c r="B63" s="227">
        <v>44082</v>
      </c>
      <c r="C63" s="227">
        <v>44725</v>
      </c>
      <c r="D63" s="218">
        <v>1</v>
      </c>
      <c r="E63" s="116">
        <v>93172390</v>
      </c>
      <c r="F63" s="116" t="s">
        <v>984</v>
      </c>
      <c r="G63" s="237">
        <v>40584202</v>
      </c>
      <c r="H63" s="172" t="s">
        <v>1039</v>
      </c>
      <c r="I63" s="244" t="s">
        <v>1047</v>
      </c>
      <c r="J63" s="237" t="s">
        <v>916</v>
      </c>
      <c r="K63" s="229" t="s">
        <v>776</v>
      </c>
      <c r="L63" s="116" t="s">
        <v>1048</v>
      </c>
      <c r="M63" s="235" t="s">
        <v>917</v>
      </c>
      <c r="N63" s="239">
        <v>15</v>
      </c>
      <c r="O63" s="238" t="s">
        <v>1049</v>
      </c>
      <c r="P63" s="240"/>
      <c r="Q63" s="238" t="s">
        <v>1050</v>
      </c>
      <c r="R63" s="238" t="s">
        <v>915</v>
      </c>
    </row>
    <row r="64" spans="1:18" s="286" customFormat="1">
      <c r="A64" s="22"/>
      <c r="B64" s="290">
        <v>44291</v>
      </c>
      <c r="C64" s="290" t="s">
        <v>1178</v>
      </c>
      <c r="D64" s="218">
        <v>1</v>
      </c>
      <c r="E64" s="116" t="s">
        <v>1179</v>
      </c>
      <c r="F64" s="116" t="s">
        <v>1179</v>
      </c>
      <c r="G64" s="298">
        <v>40297252</v>
      </c>
      <c r="H64" s="287" t="s">
        <v>974</v>
      </c>
      <c r="I64" s="244">
        <v>621013543</v>
      </c>
      <c r="J64" s="298"/>
      <c r="K64" s="292" t="s">
        <v>776</v>
      </c>
      <c r="L64" s="116" t="s">
        <v>1175</v>
      </c>
      <c r="M64" s="235" t="s">
        <v>917</v>
      </c>
      <c r="N64" s="239">
        <v>12.5</v>
      </c>
      <c r="O64" s="238" t="s">
        <v>1176</v>
      </c>
      <c r="P64" s="240"/>
      <c r="Q64" s="238" t="s">
        <v>1177</v>
      </c>
      <c r="R64" s="238" t="s">
        <v>955</v>
      </c>
    </row>
    <row r="65" spans="1:18" s="286" customFormat="1">
      <c r="A65" s="22"/>
      <c r="B65" s="290"/>
      <c r="C65" s="290" t="s">
        <v>1178</v>
      </c>
      <c r="D65" s="218">
        <v>1</v>
      </c>
      <c r="E65" s="316"/>
      <c r="F65" s="116" t="s">
        <v>1181</v>
      </c>
      <c r="G65" s="298"/>
      <c r="H65" s="287" t="s">
        <v>1182</v>
      </c>
      <c r="I65" s="244" t="s">
        <v>1183</v>
      </c>
      <c r="J65" s="298"/>
      <c r="K65" s="292" t="s">
        <v>776</v>
      </c>
      <c r="L65" s="116" t="s">
        <v>1184</v>
      </c>
      <c r="M65" s="235" t="s">
        <v>917</v>
      </c>
      <c r="N65" s="239"/>
      <c r="O65" s="238"/>
      <c r="P65" s="240"/>
      <c r="Q65" s="238" t="s">
        <v>1185</v>
      </c>
      <c r="R65" s="238" t="s">
        <v>955</v>
      </c>
    </row>
    <row r="66" spans="1:18" s="165" customFormat="1">
      <c r="A66" s="22"/>
      <c r="B66" s="227"/>
      <c r="C66" s="227"/>
      <c r="D66" s="218"/>
      <c r="E66" s="116"/>
      <c r="F66" s="116"/>
      <c r="G66" s="237"/>
      <c r="H66" s="172"/>
      <c r="I66" s="244"/>
      <c r="J66" s="237"/>
      <c r="K66" s="229" t="s">
        <v>776</v>
      </c>
      <c r="L66" s="116"/>
      <c r="M66" s="235"/>
      <c r="N66" s="239"/>
      <c r="O66" s="238"/>
      <c r="P66" s="240"/>
      <c r="Q66" s="238"/>
      <c r="R66" s="238"/>
    </row>
    <row r="67" spans="1:18" s="165" customFormat="1">
      <c r="A67" s="22"/>
      <c r="B67" s="227">
        <v>44316</v>
      </c>
      <c r="C67" s="227">
        <v>44727</v>
      </c>
      <c r="D67" s="218">
        <v>1</v>
      </c>
      <c r="E67" s="116">
        <v>93172390</v>
      </c>
      <c r="F67" s="116" t="s">
        <v>984</v>
      </c>
      <c r="G67" s="237">
        <v>40584202</v>
      </c>
      <c r="H67" s="172" t="s">
        <v>1039</v>
      </c>
      <c r="I67" s="244" t="s">
        <v>1067</v>
      </c>
      <c r="J67" s="237" t="s">
        <v>916</v>
      </c>
      <c r="K67" s="229" t="s">
        <v>776</v>
      </c>
      <c r="L67" s="116" t="s">
        <v>1068</v>
      </c>
      <c r="M67" s="235" t="s">
        <v>917</v>
      </c>
      <c r="N67" s="239">
        <v>15</v>
      </c>
      <c r="O67" s="238" t="s">
        <v>1069</v>
      </c>
      <c r="P67" s="240"/>
      <c r="Q67" s="238" t="s">
        <v>1070</v>
      </c>
      <c r="R67" s="238" t="s">
        <v>915</v>
      </c>
    </row>
    <row r="68" spans="1:18" s="165" customFormat="1">
      <c r="A68" s="22"/>
      <c r="B68" s="227">
        <v>44315</v>
      </c>
      <c r="C68" s="227">
        <v>44727</v>
      </c>
      <c r="D68" s="218">
        <v>2</v>
      </c>
      <c r="E68" s="116" t="s">
        <v>1053</v>
      </c>
      <c r="F68" s="116" t="s">
        <v>1054</v>
      </c>
      <c r="G68" s="237">
        <v>40584202</v>
      </c>
      <c r="H68" s="172" t="s">
        <v>1039</v>
      </c>
      <c r="I68" s="244" t="s">
        <v>1052</v>
      </c>
      <c r="J68" s="237">
        <v>334272</v>
      </c>
      <c r="K68" s="229" t="s">
        <v>776</v>
      </c>
      <c r="L68" s="116" t="s">
        <v>1055</v>
      </c>
      <c r="M68" s="235" t="s">
        <v>917</v>
      </c>
      <c r="N68" s="239">
        <v>15</v>
      </c>
      <c r="O68" s="238" t="s">
        <v>1056</v>
      </c>
      <c r="P68" s="240"/>
      <c r="Q68" s="238" t="s">
        <v>1057</v>
      </c>
      <c r="R68" s="238" t="s">
        <v>915</v>
      </c>
    </row>
    <row r="69" spans="1:18" s="165" customFormat="1">
      <c r="A69" s="22"/>
      <c r="B69" s="227"/>
      <c r="C69" s="227"/>
      <c r="D69" s="218"/>
      <c r="E69" s="116"/>
      <c r="F69" s="116"/>
      <c r="G69" s="237"/>
      <c r="H69" s="172"/>
      <c r="I69" s="244"/>
      <c r="J69" s="237"/>
      <c r="K69" s="229" t="s">
        <v>776</v>
      </c>
      <c r="L69" s="116"/>
      <c r="M69" s="235"/>
      <c r="N69" s="239"/>
      <c r="O69" s="238"/>
      <c r="P69" s="240"/>
      <c r="Q69" s="238"/>
      <c r="R69" s="238"/>
    </row>
    <row r="70" spans="1:18" s="165" customFormat="1">
      <c r="A70" s="22"/>
      <c r="B70" s="227"/>
      <c r="C70" s="227"/>
      <c r="D70" s="218"/>
      <c r="E70" s="116"/>
      <c r="F70" s="116"/>
      <c r="G70" s="237"/>
      <c r="H70" s="172"/>
      <c r="I70" s="244"/>
      <c r="J70" s="237"/>
      <c r="K70" s="229" t="s">
        <v>776</v>
      </c>
      <c r="L70" s="116"/>
      <c r="M70" s="235"/>
      <c r="N70" s="239"/>
      <c r="O70" s="238"/>
      <c r="P70" s="240"/>
      <c r="Q70" s="238"/>
      <c r="R70" s="238"/>
    </row>
    <row r="71" spans="1:18" s="165" customFormat="1">
      <c r="A71" s="22"/>
      <c r="B71" s="227">
        <v>44279</v>
      </c>
      <c r="C71" s="227">
        <v>44728</v>
      </c>
      <c r="D71" s="218">
        <v>1</v>
      </c>
      <c r="E71" s="116">
        <v>93172390</v>
      </c>
      <c r="F71" s="116" t="s">
        <v>984</v>
      </c>
      <c r="G71" s="237">
        <v>40584012</v>
      </c>
      <c r="H71" s="172" t="s">
        <v>983</v>
      </c>
      <c r="I71" s="244" t="s">
        <v>1058</v>
      </c>
      <c r="J71" s="237">
        <v>333061</v>
      </c>
      <c r="K71" s="229" t="s">
        <v>776</v>
      </c>
      <c r="L71" s="116" t="s">
        <v>1059</v>
      </c>
      <c r="M71" s="235" t="s">
        <v>917</v>
      </c>
      <c r="N71" s="239">
        <v>15</v>
      </c>
      <c r="O71" s="238" t="s">
        <v>1061</v>
      </c>
      <c r="P71" s="240"/>
      <c r="Q71" s="238" t="s">
        <v>1060</v>
      </c>
      <c r="R71" s="238" t="s">
        <v>915</v>
      </c>
    </row>
    <row r="72" spans="1:18" s="165" customFormat="1">
      <c r="A72" s="22"/>
      <c r="B72" s="227">
        <v>44702</v>
      </c>
      <c r="C72" s="227">
        <v>44728</v>
      </c>
      <c r="D72" s="218">
        <v>2</v>
      </c>
      <c r="E72" s="116" t="s">
        <v>1063</v>
      </c>
      <c r="F72" s="116" t="s">
        <v>1064</v>
      </c>
      <c r="G72" s="237">
        <v>40584202</v>
      </c>
      <c r="H72" s="172" t="s">
        <v>1039</v>
      </c>
      <c r="I72" s="244" t="s">
        <v>1062</v>
      </c>
      <c r="J72" s="237" t="s">
        <v>916</v>
      </c>
      <c r="K72" s="229" t="s">
        <v>776</v>
      </c>
      <c r="L72" s="116" t="s">
        <v>1065</v>
      </c>
      <c r="M72" s="235" t="s">
        <v>917</v>
      </c>
      <c r="N72" s="239">
        <v>15</v>
      </c>
      <c r="O72" s="238"/>
      <c r="P72" s="240"/>
      <c r="Q72" s="238" t="s">
        <v>1066</v>
      </c>
      <c r="R72" s="238" t="s">
        <v>915</v>
      </c>
    </row>
    <row r="73" spans="1:18" s="165" customFormat="1">
      <c r="A73" s="22"/>
      <c r="B73" s="227">
        <v>44214</v>
      </c>
      <c r="C73" s="227">
        <v>44728</v>
      </c>
      <c r="D73" s="218">
        <v>1</v>
      </c>
      <c r="E73" s="116">
        <v>93172390</v>
      </c>
      <c r="F73" s="116" t="s">
        <v>984</v>
      </c>
      <c r="G73" s="237">
        <v>40584202</v>
      </c>
      <c r="H73" s="172" t="s">
        <v>1039</v>
      </c>
      <c r="I73" s="244" t="s">
        <v>1081</v>
      </c>
      <c r="J73" s="237" t="s">
        <v>916</v>
      </c>
      <c r="K73" s="229" t="s">
        <v>776</v>
      </c>
      <c r="L73" s="116" t="s">
        <v>1082</v>
      </c>
      <c r="M73" s="235" t="s">
        <v>917</v>
      </c>
      <c r="N73" s="239">
        <v>15</v>
      </c>
      <c r="O73" s="238" t="s">
        <v>1084</v>
      </c>
      <c r="P73" s="240"/>
      <c r="Q73" s="238" t="s">
        <v>1083</v>
      </c>
      <c r="R73" s="238" t="s">
        <v>915</v>
      </c>
    </row>
    <row r="74" spans="1:18" s="165" customFormat="1">
      <c r="A74" s="22"/>
      <c r="B74" s="227"/>
      <c r="C74" s="227"/>
      <c r="D74" s="218"/>
      <c r="E74" s="116"/>
      <c r="F74" s="116"/>
      <c r="G74" s="237"/>
      <c r="H74" s="172"/>
      <c r="I74" s="244"/>
      <c r="J74" s="237"/>
      <c r="K74" s="229"/>
      <c r="L74" s="116"/>
      <c r="M74" s="235"/>
      <c r="N74" s="239"/>
      <c r="O74" s="238"/>
      <c r="P74" s="240"/>
      <c r="Q74" s="238"/>
      <c r="R74" s="238"/>
    </row>
    <row r="75" spans="1:18" s="165" customFormat="1">
      <c r="A75" s="22"/>
      <c r="B75" s="227"/>
      <c r="C75" s="227"/>
      <c r="D75" s="218"/>
      <c r="E75" s="116"/>
      <c r="F75" s="116"/>
      <c r="G75" s="237"/>
      <c r="H75" s="172"/>
      <c r="I75" s="244"/>
      <c r="J75" s="237"/>
      <c r="K75" s="229"/>
      <c r="L75" s="116"/>
      <c r="M75" s="235"/>
      <c r="N75" s="239"/>
      <c r="O75" s="238"/>
      <c r="P75" s="240"/>
      <c r="Q75" s="238"/>
      <c r="R75" s="238"/>
    </row>
    <row r="76" spans="1:18" s="165" customFormat="1">
      <c r="A76" s="22"/>
      <c r="B76" s="227"/>
      <c r="C76" s="227"/>
      <c r="D76" s="218"/>
      <c r="E76" s="116"/>
      <c r="F76" s="116"/>
      <c r="G76" s="237"/>
      <c r="H76" s="172"/>
      <c r="I76" s="244"/>
      <c r="J76" s="237"/>
      <c r="K76" s="229"/>
      <c r="L76" s="116"/>
      <c r="M76" s="235"/>
      <c r="N76" s="239"/>
      <c r="O76" s="238"/>
      <c r="P76" s="240"/>
      <c r="Q76" s="238"/>
      <c r="R76" s="238"/>
    </row>
    <row r="77" spans="1:18" s="165" customFormat="1">
      <c r="A77" s="22">
        <v>39</v>
      </c>
      <c r="B77" s="227"/>
      <c r="C77" s="227"/>
      <c r="D77" s="218"/>
      <c r="E77" s="116"/>
      <c r="F77" s="116"/>
      <c r="G77" s="237"/>
      <c r="H77" s="172"/>
      <c r="I77" s="244"/>
      <c r="J77" s="237"/>
      <c r="K77" s="229" t="s">
        <v>776</v>
      </c>
      <c r="L77" s="116"/>
      <c r="M77" s="235"/>
      <c r="N77" s="239"/>
      <c r="O77" s="238"/>
      <c r="P77" s="240"/>
      <c r="Q77" s="238"/>
      <c r="R77" s="238"/>
    </row>
    <row r="78" spans="1:18" s="286" customFormat="1">
      <c r="A78" s="22"/>
      <c r="B78" s="309"/>
      <c r="C78" s="309"/>
      <c r="D78" s="310"/>
      <c r="E78" s="150"/>
      <c r="F78" s="150"/>
      <c r="G78" s="247"/>
      <c r="H78" s="311"/>
      <c r="I78" s="312"/>
      <c r="J78" s="247"/>
      <c r="K78" s="313"/>
      <c r="L78" s="150"/>
      <c r="M78" s="314"/>
      <c r="N78" s="214"/>
      <c r="O78" s="174"/>
      <c r="P78" s="315"/>
      <c r="Q78" s="174"/>
      <c r="R78" s="174"/>
    </row>
    <row r="79" spans="1:18" s="286" customFormat="1">
      <c r="A79" s="22"/>
      <c r="B79" s="309"/>
      <c r="C79" s="309"/>
      <c r="D79" s="310"/>
      <c r="E79" s="150"/>
      <c r="F79" s="150"/>
      <c r="G79" s="247"/>
      <c r="H79" s="311"/>
      <c r="I79" s="312"/>
      <c r="J79" s="247"/>
      <c r="K79" s="313"/>
      <c r="L79" s="150"/>
      <c r="M79" s="314"/>
      <c r="N79" s="214"/>
      <c r="O79" s="174"/>
      <c r="P79" s="315"/>
      <c r="Q79" s="174"/>
      <c r="R79" s="174"/>
    </row>
    <row r="80" spans="1:18" s="165" customFormat="1">
      <c r="A80" s="22"/>
      <c r="B80" s="212"/>
      <c r="C80" s="212"/>
      <c r="D80" s="122"/>
      <c r="E80" s="150"/>
      <c r="F80" s="150"/>
      <c r="G80" s="122"/>
      <c r="H80" s="150"/>
      <c r="I80" s="150"/>
      <c r="J80" s="213"/>
      <c r="K80" s="174"/>
      <c r="L80" s="150"/>
      <c r="M80" s="174"/>
      <c r="N80" s="214">
        <f>SUM(N8:N77)</f>
        <v>538.75</v>
      </c>
      <c r="O80" s="174"/>
      <c r="P80" s="210"/>
      <c r="Q80" s="174"/>
    </row>
    <row r="81" spans="1:25">
      <c r="A81" s="176"/>
      <c r="B81" s="176"/>
      <c r="C81" s="176"/>
      <c r="D81" s="176"/>
      <c r="E81" s="176"/>
      <c r="F81" s="176"/>
      <c r="G81" s="76"/>
      <c r="H81" s="72" t="s">
        <v>754</v>
      </c>
      <c r="I81" s="73">
        <v>12.5</v>
      </c>
      <c r="J81" s="73">
        <f t="shared" ref="J81:J88" si="0">I81*G81</f>
        <v>0</v>
      </c>
      <c r="K81" s="199"/>
      <c r="L81" s="202"/>
      <c r="M81" s="199"/>
      <c r="N81" s="209"/>
      <c r="O81" s="199"/>
      <c r="P81" s="210"/>
      <c r="Q81" s="199"/>
    </row>
    <row r="82" spans="1:25">
      <c r="A82" s="176"/>
      <c r="B82" s="176"/>
      <c r="C82" s="176"/>
      <c r="D82" s="176"/>
      <c r="E82" s="176"/>
      <c r="F82" s="176"/>
      <c r="G82" s="76"/>
      <c r="H82" s="250" t="s">
        <v>753</v>
      </c>
      <c r="I82" s="73">
        <v>15</v>
      </c>
      <c r="J82" s="73">
        <f t="shared" si="0"/>
        <v>0</v>
      </c>
      <c r="K82" s="199"/>
      <c r="L82" s="202"/>
      <c r="M82" s="199"/>
      <c r="N82" s="209"/>
      <c r="O82" s="199"/>
      <c r="P82" s="210"/>
      <c r="Q82" s="199"/>
    </row>
    <row r="83" spans="1:25" s="165" customFormat="1">
      <c r="A83" s="176"/>
      <c r="B83" s="176"/>
      <c r="C83" s="176"/>
      <c r="D83" s="176"/>
      <c r="E83" s="176"/>
      <c r="F83" s="176"/>
      <c r="G83" s="76"/>
      <c r="H83" s="72" t="s">
        <v>913</v>
      </c>
      <c r="I83" s="73">
        <v>18.75</v>
      </c>
      <c r="J83" s="73">
        <f t="shared" si="0"/>
        <v>0</v>
      </c>
      <c r="K83" s="199"/>
      <c r="L83" s="202"/>
      <c r="M83" s="199"/>
      <c r="N83" s="209"/>
      <c r="O83" s="199"/>
      <c r="P83" s="210"/>
      <c r="Q83" s="199"/>
    </row>
    <row r="84" spans="1:25">
      <c r="A84" s="200"/>
      <c r="B84" s="200"/>
      <c r="C84" s="200"/>
      <c r="D84" s="200"/>
      <c r="E84" s="200"/>
      <c r="F84" s="200"/>
      <c r="G84" s="76"/>
      <c r="H84" s="72" t="s">
        <v>920</v>
      </c>
      <c r="I84" s="73">
        <v>15</v>
      </c>
      <c r="J84" s="73">
        <f t="shared" si="0"/>
        <v>0</v>
      </c>
      <c r="K84" s="199"/>
      <c r="L84" s="202"/>
      <c r="M84" s="199"/>
      <c r="N84" s="209"/>
      <c r="O84" s="199"/>
      <c r="P84" s="210"/>
      <c r="Q84" s="199"/>
    </row>
    <row r="85" spans="1:25">
      <c r="A85" s="200"/>
      <c r="B85" s="200"/>
      <c r="C85" s="200"/>
      <c r="D85" s="200"/>
      <c r="E85" s="200"/>
      <c r="F85" s="200"/>
      <c r="G85" s="76"/>
      <c r="H85" s="72" t="s">
        <v>780</v>
      </c>
      <c r="I85" s="73">
        <v>15</v>
      </c>
      <c r="J85" s="73">
        <f t="shared" si="0"/>
        <v>0</v>
      </c>
      <c r="K85" s="211"/>
      <c r="L85" s="202"/>
      <c r="M85" s="211"/>
      <c r="N85" s="203"/>
      <c r="O85" s="211"/>
      <c r="P85" s="210"/>
      <c r="Q85" s="199"/>
    </row>
    <row r="86" spans="1:25" s="165" customFormat="1">
      <c r="A86" s="200"/>
      <c r="B86" s="200"/>
      <c r="C86" s="200"/>
      <c r="D86" s="200"/>
      <c r="E86" s="200"/>
      <c r="F86" s="200"/>
      <c r="G86" s="76"/>
      <c r="H86" s="72" t="s">
        <v>919</v>
      </c>
      <c r="I86" s="73">
        <v>18.75</v>
      </c>
      <c r="J86" s="73">
        <f t="shared" si="0"/>
        <v>0</v>
      </c>
      <c r="K86" s="211"/>
      <c r="L86" s="202"/>
      <c r="M86" s="211"/>
      <c r="N86" s="203"/>
      <c r="O86" s="211"/>
      <c r="P86" s="210"/>
      <c r="Q86" s="199"/>
    </row>
    <row r="87" spans="1:25">
      <c r="A87" s="200"/>
      <c r="B87" s="200"/>
      <c r="C87" s="200"/>
      <c r="D87" s="200"/>
      <c r="E87" s="200"/>
      <c r="F87" s="200"/>
      <c r="G87" s="76"/>
      <c r="H87" s="72" t="s">
        <v>774</v>
      </c>
      <c r="I87" s="73">
        <v>15</v>
      </c>
      <c r="J87" s="73">
        <f t="shared" si="0"/>
        <v>0</v>
      </c>
      <c r="K87" s="211"/>
      <c r="L87" s="202"/>
      <c r="M87" s="211"/>
      <c r="N87" s="209"/>
      <c r="O87" s="204"/>
      <c r="P87" s="210"/>
      <c r="Q87" s="199"/>
    </row>
    <row r="88" spans="1:25" s="165" customFormat="1">
      <c r="A88" s="200"/>
      <c r="B88" s="200"/>
      <c r="C88" s="200"/>
      <c r="D88" s="200"/>
      <c r="E88" s="200"/>
      <c r="F88" s="200"/>
      <c r="G88" s="76"/>
      <c r="H88" s="72" t="s">
        <v>914</v>
      </c>
      <c r="I88" s="73">
        <v>15</v>
      </c>
      <c r="J88" s="73">
        <f t="shared" si="0"/>
        <v>0</v>
      </c>
      <c r="K88" s="211"/>
      <c r="L88" s="202"/>
      <c r="M88" s="211"/>
      <c r="N88" s="209"/>
      <c r="O88" s="204"/>
      <c r="P88" s="210"/>
      <c r="Q88" s="199"/>
    </row>
    <row r="89" spans="1:25">
      <c r="A89" s="200"/>
      <c r="B89" s="200"/>
      <c r="C89" s="200"/>
      <c r="D89" s="200"/>
      <c r="E89" s="200"/>
      <c r="F89" s="200"/>
      <c r="G89" s="205"/>
      <c r="H89" s="201"/>
      <c r="I89" s="206"/>
      <c r="J89" s="73">
        <f>SUM(J81:J88)</f>
        <v>0</v>
      </c>
      <c r="K89" s="211"/>
      <c r="L89" s="211"/>
      <c r="M89" s="211"/>
      <c r="N89" s="209"/>
      <c r="O89" s="204"/>
      <c r="P89" s="210"/>
      <c r="Q89" s="199"/>
    </row>
    <row r="90" spans="1:25">
      <c r="A90" s="200"/>
      <c r="B90" s="200"/>
      <c r="C90" s="200"/>
      <c r="D90" s="200"/>
      <c r="E90" s="200"/>
      <c r="F90" s="200"/>
      <c r="G90" s="77">
        <f>SUM(G81:G89)</f>
        <v>0</v>
      </c>
      <c r="H90" s="201"/>
      <c r="I90" s="206"/>
      <c r="J90" s="73">
        <f>J89*12/100</f>
        <v>0</v>
      </c>
      <c r="K90" s="211"/>
      <c r="L90" s="202"/>
      <c r="M90" s="211"/>
      <c r="N90" s="209"/>
      <c r="O90" s="204"/>
      <c r="P90" s="210"/>
      <c r="Q90" s="199"/>
    </row>
    <row r="91" spans="1:25">
      <c r="A91" s="200"/>
      <c r="B91" s="200"/>
      <c r="C91" s="200"/>
      <c r="D91" s="200"/>
      <c r="E91" s="200"/>
      <c r="F91" s="200"/>
      <c r="G91" s="200"/>
      <c r="H91" s="207"/>
      <c r="I91" s="208"/>
      <c r="J91" s="75">
        <f>SUM(J89:J90)</f>
        <v>0</v>
      </c>
      <c r="K91" s="204"/>
      <c r="L91" s="202"/>
      <c r="M91" s="204"/>
      <c r="N91" s="209"/>
      <c r="O91" s="204"/>
      <c r="P91" s="210"/>
      <c r="Q91" s="199"/>
    </row>
    <row r="92" spans="1:25" ht="15" thickBot="1">
      <c r="A92" s="200"/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</row>
    <row r="93" spans="1:25" ht="15" thickBot="1">
      <c r="A93" s="200"/>
      <c r="B93" s="286"/>
      <c r="C93" s="286"/>
      <c r="D93" s="280">
        <v>44531</v>
      </c>
      <c r="E93" s="285">
        <v>1</v>
      </c>
      <c r="F93" s="263">
        <v>60906011</v>
      </c>
      <c r="G93" s="269"/>
      <c r="H93" s="269"/>
      <c r="I93" s="269"/>
      <c r="J93" s="269"/>
      <c r="K93" s="269" t="s">
        <v>1113</v>
      </c>
      <c r="L93" s="269" t="s">
        <v>1114</v>
      </c>
      <c r="M93" s="261" t="s">
        <v>1115</v>
      </c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86"/>
      <c r="Y93" s="286"/>
    </row>
    <row r="94" spans="1:25" ht="15" thickBot="1">
      <c r="A94" s="200"/>
      <c r="B94" s="286"/>
      <c r="C94" s="286"/>
      <c r="D94" s="260">
        <v>44531</v>
      </c>
      <c r="E94" s="270">
        <v>1</v>
      </c>
      <c r="F94" s="268">
        <v>81298054</v>
      </c>
      <c r="G94" s="265"/>
      <c r="H94" s="265"/>
      <c r="I94" s="265"/>
      <c r="J94" s="265"/>
      <c r="K94" s="265" t="s">
        <v>1113</v>
      </c>
      <c r="L94" s="259" t="s">
        <v>1116</v>
      </c>
      <c r="M94" s="261" t="s">
        <v>1117</v>
      </c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86"/>
      <c r="Y94" s="286"/>
    </row>
    <row r="95" spans="1:25" ht="15" thickBot="1">
      <c r="A95" s="200"/>
      <c r="B95" s="286"/>
      <c r="C95" s="286"/>
      <c r="D95" s="260">
        <v>44531</v>
      </c>
      <c r="E95" s="270">
        <v>2</v>
      </c>
      <c r="F95" s="268">
        <v>83150201</v>
      </c>
      <c r="G95" s="265"/>
      <c r="H95" s="265"/>
      <c r="I95" s="265"/>
      <c r="J95" s="265"/>
      <c r="K95" s="265" t="s">
        <v>1113</v>
      </c>
      <c r="L95" s="259" t="s">
        <v>1118</v>
      </c>
      <c r="M95" s="261" t="s">
        <v>1119</v>
      </c>
      <c r="N95" s="261"/>
      <c r="O95" s="258"/>
      <c r="P95" s="258"/>
      <c r="Q95" s="258"/>
      <c r="R95" s="258"/>
      <c r="S95" s="258"/>
      <c r="T95" s="258"/>
      <c r="U95" s="258"/>
      <c r="V95" s="258"/>
      <c r="W95" s="258"/>
      <c r="X95" s="286"/>
      <c r="Y95" s="286"/>
    </row>
    <row r="96" spans="1:25" ht="15" thickBot="1">
      <c r="A96" s="200"/>
      <c r="B96" s="286"/>
      <c r="C96" s="286"/>
      <c r="D96" s="260">
        <v>44538</v>
      </c>
      <c r="E96" s="270">
        <v>1</v>
      </c>
      <c r="F96" s="268">
        <v>81214016</v>
      </c>
      <c r="G96" s="265"/>
      <c r="H96" s="265"/>
      <c r="I96" s="265"/>
      <c r="J96" s="265"/>
      <c r="K96" s="265" t="s">
        <v>1113</v>
      </c>
      <c r="L96" s="259" t="s">
        <v>1120</v>
      </c>
      <c r="M96" s="283" t="s">
        <v>1121</v>
      </c>
      <c r="N96" s="284"/>
      <c r="O96" s="284"/>
      <c r="P96" s="284"/>
      <c r="Q96" s="284"/>
      <c r="R96" s="284"/>
      <c r="S96" s="284"/>
      <c r="T96" s="286"/>
      <c r="U96" s="286"/>
      <c r="V96" s="286"/>
      <c r="W96" s="286"/>
      <c r="X96" s="286"/>
      <c r="Y96" s="286"/>
    </row>
    <row r="97" spans="1:25" ht="27" thickBot="1">
      <c r="A97" s="200"/>
      <c r="B97" s="286"/>
      <c r="C97" s="286"/>
      <c r="D97" s="282">
        <v>44202</v>
      </c>
      <c r="E97" s="264">
        <v>1</v>
      </c>
      <c r="F97" s="268">
        <v>83340200</v>
      </c>
      <c r="G97" s="281"/>
      <c r="H97" s="281"/>
      <c r="I97" s="281"/>
      <c r="J97" s="281"/>
      <c r="K97" s="265" t="s">
        <v>1113</v>
      </c>
      <c r="L97" s="281" t="s">
        <v>1122</v>
      </c>
      <c r="M97" s="283" t="s">
        <v>1123</v>
      </c>
      <c r="N97" s="284"/>
      <c r="O97" s="284"/>
      <c r="P97" s="284"/>
      <c r="Q97" s="284"/>
      <c r="R97" s="284"/>
      <c r="S97" s="283" t="s">
        <v>1124</v>
      </c>
      <c r="T97" s="286"/>
      <c r="U97" s="286"/>
      <c r="V97" s="286"/>
      <c r="W97" s="286"/>
      <c r="X97" s="286"/>
      <c r="Y97" s="286"/>
    </row>
    <row r="98" spans="1:25" ht="27" thickBot="1">
      <c r="A98" s="200"/>
      <c r="B98" s="286"/>
      <c r="C98" s="286"/>
      <c r="D98" s="282">
        <v>44208</v>
      </c>
      <c r="E98" s="264">
        <v>1</v>
      </c>
      <c r="F98" s="268">
        <v>81213014</v>
      </c>
      <c r="G98" s="281"/>
      <c r="H98" s="281"/>
      <c r="I98" s="281"/>
      <c r="J98" s="281"/>
      <c r="K98" s="265" t="s">
        <v>1113</v>
      </c>
      <c r="L98" s="281" t="s">
        <v>1125</v>
      </c>
      <c r="M98" s="283" t="s">
        <v>1126</v>
      </c>
      <c r="N98" s="284"/>
      <c r="O98" s="284"/>
      <c r="P98" s="284"/>
      <c r="Q98" s="284"/>
      <c r="R98" s="284"/>
      <c r="S98" s="284"/>
      <c r="T98" s="286"/>
      <c r="U98" s="286"/>
      <c r="V98" s="286"/>
      <c r="W98" s="286"/>
      <c r="X98" s="286"/>
      <c r="Y98" s="286"/>
    </row>
    <row r="99" spans="1:25" ht="15" thickBot="1">
      <c r="A99" s="200"/>
      <c r="B99" s="286"/>
      <c r="C99" s="286"/>
      <c r="D99" s="257">
        <v>44616</v>
      </c>
      <c r="E99" s="279">
        <v>1</v>
      </c>
      <c r="F99" s="276">
        <v>81596006</v>
      </c>
      <c r="G99" s="271"/>
      <c r="H99" s="271"/>
      <c r="I99" s="271"/>
      <c r="J99" s="271"/>
      <c r="K99" s="271" t="s">
        <v>1127</v>
      </c>
      <c r="L99" s="275" t="s">
        <v>1128</v>
      </c>
      <c r="M99" s="283" t="s">
        <v>1129</v>
      </c>
      <c r="N99" s="284"/>
      <c r="O99" s="284"/>
      <c r="P99" s="278"/>
      <c r="Q99" s="278"/>
      <c r="R99" s="278"/>
      <c r="S99" s="278"/>
      <c r="T99" s="286"/>
      <c r="U99" s="286"/>
      <c r="V99" s="286"/>
      <c r="W99" s="286"/>
      <c r="X99" s="286"/>
      <c r="Y99" s="286"/>
    </row>
    <row r="100" spans="1:25" ht="15" thickBot="1">
      <c r="A100" s="200"/>
      <c r="B100" s="286"/>
      <c r="C100" s="286"/>
      <c r="D100" s="282">
        <v>44690</v>
      </c>
      <c r="E100" s="264">
        <v>1</v>
      </c>
      <c r="F100" s="281">
        <v>82020218</v>
      </c>
      <c r="G100" s="281" t="s">
        <v>1130</v>
      </c>
      <c r="H100" s="281"/>
      <c r="I100" s="281"/>
      <c r="J100" s="281"/>
      <c r="K100" s="281" t="s">
        <v>1113</v>
      </c>
      <c r="L100" s="273" t="s">
        <v>1131</v>
      </c>
      <c r="M100" s="283" t="s">
        <v>1132</v>
      </c>
      <c r="N100" s="284"/>
      <c r="O100" s="284"/>
      <c r="P100" s="284"/>
      <c r="Q100" s="284"/>
      <c r="R100" s="284"/>
      <c r="S100" s="284"/>
      <c r="T100" s="286"/>
      <c r="U100" s="286"/>
      <c r="V100" s="286"/>
      <c r="W100" s="286"/>
      <c r="X100" s="286"/>
      <c r="Y100" s="286"/>
    </row>
    <row r="101" spans="1:25" ht="15" thickBot="1">
      <c r="A101" s="200"/>
      <c r="B101" s="286"/>
      <c r="C101" s="286"/>
      <c r="D101" s="257">
        <v>44690</v>
      </c>
      <c r="E101" s="279">
        <v>1</v>
      </c>
      <c r="F101" s="271">
        <v>83130681</v>
      </c>
      <c r="G101" s="271"/>
      <c r="H101" s="271"/>
      <c r="I101" s="271"/>
      <c r="J101" s="271"/>
      <c r="K101" s="271" t="s">
        <v>1113</v>
      </c>
      <c r="L101" s="275" t="s">
        <v>1133</v>
      </c>
      <c r="M101" s="283" t="s">
        <v>1134</v>
      </c>
      <c r="N101" s="284"/>
      <c r="O101" s="284"/>
      <c r="P101" s="284"/>
      <c r="Q101" s="284"/>
      <c r="R101" s="286"/>
      <c r="S101" s="286"/>
      <c r="T101" s="286"/>
      <c r="U101" s="286"/>
      <c r="V101" s="286"/>
      <c r="W101" s="286"/>
      <c r="X101" s="286"/>
      <c r="Y101" s="286"/>
    </row>
    <row r="102" spans="1:25" ht="27" thickBot="1">
      <c r="A102" s="200"/>
      <c r="B102" s="286"/>
      <c r="C102" s="286"/>
      <c r="D102" s="282">
        <v>44690</v>
      </c>
      <c r="E102" s="279">
        <v>1</v>
      </c>
      <c r="F102" s="271">
        <v>83130681</v>
      </c>
      <c r="G102" s="271"/>
      <c r="H102" s="271"/>
      <c r="I102" s="271"/>
      <c r="J102" s="271"/>
      <c r="K102" s="271" t="s">
        <v>1113</v>
      </c>
      <c r="L102" s="271" t="s">
        <v>1135</v>
      </c>
      <c r="M102" s="283" t="s">
        <v>1134</v>
      </c>
      <c r="N102" s="284"/>
      <c r="O102" s="284"/>
      <c r="P102" s="284"/>
      <c r="Q102" s="284"/>
      <c r="R102" s="286"/>
      <c r="S102" s="286"/>
      <c r="T102" s="286"/>
      <c r="U102" s="286"/>
      <c r="V102" s="286"/>
      <c r="W102" s="286"/>
      <c r="X102" s="286"/>
      <c r="Y102" s="286"/>
    </row>
    <row r="103" spans="1:25" ht="15" thickBot="1">
      <c r="A103" s="200"/>
      <c r="B103" s="286"/>
      <c r="C103" s="286"/>
      <c r="D103" s="282">
        <v>44690</v>
      </c>
      <c r="E103" s="279">
        <v>1</v>
      </c>
      <c r="F103" s="271">
        <v>81297024</v>
      </c>
      <c r="G103" s="271"/>
      <c r="H103" s="271"/>
      <c r="I103" s="271"/>
      <c r="J103" s="271"/>
      <c r="K103" s="271" t="s">
        <v>1113</v>
      </c>
      <c r="L103" s="275" t="s">
        <v>1136</v>
      </c>
      <c r="M103" s="283" t="s">
        <v>1134</v>
      </c>
      <c r="N103" s="284"/>
      <c r="O103" s="284"/>
      <c r="P103" s="284"/>
      <c r="Q103" s="284"/>
      <c r="R103" s="286"/>
      <c r="S103" s="286"/>
      <c r="T103" s="286"/>
      <c r="U103" s="286"/>
      <c r="V103" s="286"/>
      <c r="W103" s="286"/>
      <c r="X103" s="286"/>
      <c r="Y103" s="286"/>
    </row>
    <row r="104" spans="1:25" ht="27" thickBot="1">
      <c r="A104" s="200"/>
      <c r="B104" s="286"/>
      <c r="C104" s="286"/>
      <c r="D104" s="282">
        <v>44690</v>
      </c>
      <c r="E104" s="267">
        <v>1</v>
      </c>
      <c r="F104" s="281">
        <v>81298074</v>
      </c>
      <c r="G104" s="281"/>
      <c r="H104" s="281"/>
      <c r="I104" s="281"/>
      <c r="J104" s="281"/>
      <c r="K104" s="281" t="s">
        <v>1113</v>
      </c>
      <c r="L104" s="281" t="s">
        <v>1137</v>
      </c>
      <c r="M104" s="266" t="s">
        <v>1138</v>
      </c>
      <c r="N104" s="284"/>
      <c r="O104" s="284"/>
      <c r="P104" s="284"/>
      <c r="Q104" s="284"/>
      <c r="R104" s="284"/>
      <c r="S104" s="284"/>
      <c r="T104" s="286"/>
      <c r="U104" s="299">
        <v>44690</v>
      </c>
      <c r="V104" s="286"/>
      <c r="W104" s="286"/>
      <c r="X104" s="286"/>
      <c r="Y104" s="286"/>
    </row>
    <row r="105" spans="1:25" ht="15" thickBot="1">
      <c r="A105" s="200"/>
      <c r="B105" s="286"/>
      <c r="C105" s="286"/>
      <c r="D105" s="257">
        <v>44690</v>
      </c>
      <c r="E105" s="279">
        <v>1</v>
      </c>
      <c r="F105" s="271">
        <v>81587003</v>
      </c>
      <c r="G105" s="271"/>
      <c r="H105" s="271"/>
      <c r="I105" s="271"/>
      <c r="J105" s="271"/>
      <c r="K105" s="271" t="s">
        <v>1113</v>
      </c>
      <c r="L105" s="271" t="s">
        <v>1139</v>
      </c>
      <c r="M105" s="283" t="s">
        <v>1134</v>
      </c>
      <c r="N105" s="284"/>
      <c r="O105" s="284"/>
      <c r="P105" s="284"/>
      <c r="Q105" s="284"/>
      <c r="R105" s="284"/>
      <c r="S105" s="284"/>
      <c r="T105" s="286"/>
      <c r="U105" s="286"/>
      <c r="V105" s="286"/>
      <c r="W105" s="286"/>
      <c r="X105" s="286"/>
      <c r="Y105" s="286"/>
    </row>
    <row r="106" spans="1:25" ht="27" thickBot="1">
      <c r="A106" s="200"/>
      <c r="B106" s="286"/>
      <c r="C106" s="286"/>
      <c r="D106" s="282">
        <v>44690</v>
      </c>
      <c r="E106" s="279">
        <v>1</v>
      </c>
      <c r="F106" s="271">
        <v>83130601</v>
      </c>
      <c r="G106" s="271"/>
      <c r="H106" s="271"/>
      <c r="I106" s="271"/>
      <c r="J106" s="271"/>
      <c r="K106" s="271" t="s">
        <v>1113</v>
      </c>
      <c r="L106" s="271" t="s">
        <v>1140</v>
      </c>
      <c r="M106" s="283" t="s">
        <v>1134</v>
      </c>
      <c r="N106" s="284"/>
      <c r="O106" s="284"/>
      <c r="P106" s="284"/>
      <c r="Q106" s="284"/>
      <c r="R106" s="284"/>
      <c r="S106" s="284"/>
      <c r="T106" s="286"/>
      <c r="U106" s="286"/>
      <c r="V106" s="286"/>
      <c r="W106" s="286"/>
      <c r="X106" s="286"/>
      <c r="Y106" s="286"/>
    </row>
    <row r="107" spans="1:25" ht="27" thickBot="1">
      <c r="A107" s="200"/>
      <c r="B107" s="286"/>
      <c r="C107" s="286"/>
      <c r="D107" s="282">
        <v>44690</v>
      </c>
      <c r="E107" s="267">
        <v>1</v>
      </c>
      <c r="F107" s="281">
        <v>83340602</v>
      </c>
      <c r="G107" s="281"/>
      <c r="H107" s="281"/>
      <c r="I107" s="281"/>
      <c r="J107" s="281"/>
      <c r="K107" s="281" t="s">
        <v>1113</v>
      </c>
      <c r="L107" s="281" t="s">
        <v>1141</v>
      </c>
      <c r="M107" s="274" t="s">
        <v>1129</v>
      </c>
      <c r="N107" s="278"/>
      <c r="O107" s="278"/>
      <c r="P107" s="278"/>
      <c r="Q107" s="278"/>
      <c r="R107" s="278"/>
      <c r="S107" s="278"/>
      <c r="T107" s="286"/>
      <c r="U107" s="286"/>
      <c r="V107" s="286"/>
      <c r="W107" s="286"/>
      <c r="X107" s="286"/>
      <c r="Y107" s="286"/>
    </row>
    <row r="108" spans="1:25" ht="15" thickBot="1">
      <c r="A108" s="200"/>
      <c r="B108" s="286"/>
      <c r="C108" s="286"/>
      <c r="D108" s="257">
        <v>44690</v>
      </c>
      <c r="E108" s="279">
        <v>1</v>
      </c>
      <c r="F108" s="271">
        <v>83140501</v>
      </c>
      <c r="G108" s="271"/>
      <c r="H108" s="271"/>
      <c r="I108" s="271"/>
      <c r="J108" s="271"/>
      <c r="K108" s="271" t="s">
        <v>1113</v>
      </c>
      <c r="L108" s="271" t="s">
        <v>1142</v>
      </c>
      <c r="M108" s="283" t="s">
        <v>1143</v>
      </c>
      <c r="N108" s="284"/>
      <c r="O108" s="284"/>
      <c r="P108" s="284"/>
      <c r="Q108" s="284"/>
      <c r="R108" s="284"/>
      <c r="S108" s="284"/>
      <c r="T108" s="286"/>
      <c r="U108" s="286"/>
      <c r="V108" s="286"/>
      <c r="W108" s="286"/>
      <c r="X108" s="286"/>
      <c r="Y108" s="286"/>
    </row>
    <row r="109" spans="1:25" ht="27" thickBot="1">
      <c r="A109" s="200"/>
      <c r="B109" s="286"/>
      <c r="C109" s="286"/>
      <c r="D109" s="257">
        <v>44692</v>
      </c>
      <c r="E109" s="279">
        <v>1</v>
      </c>
      <c r="F109" s="271" t="s">
        <v>1144</v>
      </c>
      <c r="G109" s="271"/>
      <c r="H109" s="271"/>
      <c r="I109" s="271"/>
      <c r="J109" s="271"/>
      <c r="K109" s="271" t="s">
        <v>1113</v>
      </c>
      <c r="L109" s="271" t="s">
        <v>1145</v>
      </c>
      <c r="M109" s="283" t="s">
        <v>1146</v>
      </c>
      <c r="N109" s="284"/>
      <c r="O109" s="284"/>
      <c r="P109" s="284"/>
      <c r="Q109" s="284"/>
      <c r="R109" s="284"/>
      <c r="S109" s="284"/>
      <c r="T109" s="286"/>
      <c r="U109" s="286"/>
      <c r="V109" s="286"/>
      <c r="W109" s="286"/>
      <c r="X109" s="286"/>
      <c r="Y109" s="286"/>
    </row>
    <row r="110" spans="1:25" ht="15" thickBot="1">
      <c r="A110" s="200"/>
      <c r="B110" s="286"/>
      <c r="C110" s="286"/>
      <c r="D110" s="257">
        <v>44692</v>
      </c>
      <c r="E110" s="279">
        <v>1</v>
      </c>
      <c r="F110" s="271">
        <v>81214285</v>
      </c>
      <c r="G110" s="271"/>
      <c r="H110" s="271"/>
      <c r="I110" s="271"/>
      <c r="J110" s="271"/>
      <c r="K110" s="271" t="s">
        <v>1113</v>
      </c>
      <c r="L110" s="271" t="s">
        <v>1147</v>
      </c>
      <c r="M110" s="283" t="s">
        <v>1134</v>
      </c>
      <c r="N110" s="284"/>
      <c r="O110" s="284"/>
      <c r="P110" s="284"/>
      <c r="Q110" s="284"/>
      <c r="R110" s="284"/>
      <c r="S110" s="284"/>
      <c r="T110" s="286"/>
      <c r="U110" s="286"/>
      <c r="V110" s="286"/>
      <c r="W110" s="286"/>
      <c r="X110" s="286"/>
      <c r="Y110" s="286"/>
    </row>
    <row r="111" spans="1:25" ht="15" thickBot="1">
      <c r="A111" s="200"/>
      <c r="B111" s="286"/>
      <c r="C111" s="286"/>
      <c r="D111" s="257">
        <v>44692</v>
      </c>
      <c r="E111" s="279">
        <v>1</v>
      </c>
      <c r="F111" s="271">
        <v>82021777</v>
      </c>
      <c r="G111" s="271"/>
      <c r="H111" s="271"/>
      <c r="I111" s="271"/>
      <c r="J111" s="271"/>
      <c r="K111" s="271" t="s">
        <v>1113</v>
      </c>
      <c r="L111" s="271" t="s">
        <v>1148</v>
      </c>
      <c r="M111" s="283" t="s">
        <v>1146</v>
      </c>
      <c r="N111" s="284"/>
      <c r="O111" s="284"/>
      <c r="P111" s="284"/>
      <c r="Q111" s="284"/>
      <c r="R111" s="284"/>
      <c r="S111" s="286"/>
      <c r="T111" s="286"/>
      <c r="U111" s="286"/>
      <c r="V111" s="286"/>
      <c r="W111" s="286"/>
      <c r="X111" s="286"/>
      <c r="Y111" s="286"/>
    </row>
    <row r="112" spans="1:25" ht="15" thickBot="1">
      <c r="A112" s="200"/>
      <c r="B112" s="286"/>
      <c r="C112" s="286"/>
      <c r="D112" s="257">
        <v>44692</v>
      </c>
      <c r="E112" s="279">
        <v>2</v>
      </c>
      <c r="F112" s="275" t="s">
        <v>1149</v>
      </c>
      <c r="G112" s="271"/>
      <c r="H112" s="271"/>
      <c r="I112" s="271"/>
      <c r="J112" s="271"/>
      <c r="K112" s="271" t="s">
        <v>1113</v>
      </c>
      <c r="L112" s="275" t="s">
        <v>1150</v>
      </c>
      <c r="M112" s="283" t="s">
        <v>1146</v>
      </c>
      <c r="N112" s="284"/>
      <c r="O112" s="284"/>
      <c r="P112" s="284"/>
      <c r="Q112" s="284"/>
      <c r="R112" s="284"/>
      <c r="S112" s="286"/>
      <c r="T112" s="286"/>
      <c r="U112" s="286"/>
      <c r="V112" s="286"/>
      <c r="W112" s="286"/>
      <c r="X112" s="286"/>
      <c r="Y112" s="286"/>
    </row>
    <row r="113" spans="1:25" ht="15" thickBot="1">
      <c r="A113" s="200"/>
      <c r="B113" s="286"/>
      <c r="C113" s="286"/>
      <c r="D113" s="257">
        <v>44694</v>
      </c>
      <c r="E113" s="279">
        <v>1</v>
      </c>
      <c r="F113" s="271">
        <v>83340619</v>
      </c>
      <c r="G113" s="271"/>
      <c r="H113" s="271"/>
      <c r="I113" s="271"/>
      <c r="J113" s="271"/>
      <c r="K113" s="271" t="s">
        <v>1127</v>
      </c>
      <c r="L113" s="275" t="s">
        <v>1151</v>
      </c>
      <c r="M113" s="283" t="s">
        <v>1152</v>
      </c>
      <c r="N113" s="284"/>
      <c r="O113" s="284"/>
      <c r="P113" s="284"/>
      <c r="Q113" s="284"/>
      <c r="R113" s="284"/>
      <c r="S113" s="286"/>
      <c r="T113" s="286"/>
      <c r="U113" s="286"/>
      <c r="V113" s="286"/>
      <c r="W113" s="286"/>
      <c r="X113" s="286"/>
      <c r="Y113" s="286"/>
    </row>
    <row r="114" spans="1:25" ht="15" thickBot="1">
      <c r="A114" s="200"/>
      <c r="B114" s="286"/>
      <c r="C114" s="286"/>
      <c r="D114" s="257">
        <v>44694</v>
      </c>
      <c r="E114" s="279">
        <v>1</v>
      </c>
      <c r="F114" s="271">
        <v>89120005</v>
      </c>
      <c r="G114" s="271"/>
      <c r="H114" s="271"/>
      <c r="I114" s="271"/>
      <c r="J114" s="271"/>
      <c r="K114" s="271" t="s">
        <v>1127</v>
      </c>
      <c r="L114" s="275" t="s">
        <v>1153</v>
      </c>
      <c r="M114" s="283" t="s">
        <v>1152</v>
      </c>
      <c r="N114" s="284"/>
      <c r="O114" s="284"/>
      <c r="P114" s="284"/>
      <c r="Q114" s="284"/>
      <c r="R114" s="284"/>
      <c r="S114" s="286"/>
      <c r="T114" s="286"/>
      <c r="U114" s="286"/>
      <c r="V114" s="286"/>
      <c r="W114" s="286"/>
      <c r="X114" s="286"/>
      <c r="Y114" s="286"/>
    </row>
    <row r="115" spans="1:25" ht="27" thickBot="1">
      <c r="A115" s="200"/>
      <c r="B115" s="286"/>
      <c r="C115" s="286"/>
      <c r="D115" s="257">
        <v>44694</v>
      </c>
      <c r="E115" s="279">
        <v>1</v>
      </c>
      <c r="F115" s="271">
        <v>81214276</v>
      </c>
      <c r="G115" s="271"/>
      <c r="H115" s="271"/>
      <c r="I115" s="271"/>
      <c r="J115" s="271"/>
      <c r="K115" s="271" t="s">
        <v>1127</v>
      </c>
      <c r="L115" s="271" t="s">
        <v>1154</v>
      </c>
      <c r="M115" s="283" t="s">
        <v>1152</v>
      </c>
      <c r="N115" s="284"/>
      <c r="O115" s="284"/>
      <c r="P115" s="284"/>
      <c r="Q115" s="284"/>
      <c r="R115" s="284"/>
      <c r="S115" s="300" t="s">
        <v>1155</v>
      </c>
      <c r="T115" s="286"/>
      <c r="U115" s="286"/>
      <c r="V115" s="286"/>
      <c r="W115" s="286"/>
      <c r="X115" s="286"/>
      <c r="Y115" s="286"/>
    </row>
    <row r="116" spans="1:25" ht="27" thickBot="1">
      <c r="A116" s="200"/>
      <c r="B116" s="286"/>
      <c r="C116" s="286"/>
      <c r="D116" s="257">
        <v>44694</v>
      </c>
      <c r="E116" s="279">
        <v>1</v>
      </c>
      <c r="F116" s="271">
        <v>81212050</v>
      </c>
      <c r="G116" s="271"/>
      <c r="H116" s="271"/>
      <c r="I116" s="271"/>
      <c r="J116" s="271"/>
      <c r="K116" s="271" t="s">
        <v>1127</v>
      </c>
      <c r="L116" s="271" t="s">
        <v>1156</v>
      </c>
      <c r="M116" s="283" t="s">
        <v>1152</v>
      </c>
      <c r="N116" s="284"/>
      <c r="O116" s="284"/>
      <c r="P116" s="284"/>
      <c r="Q116" s="284"/>
      <c r="R116" s="284"/>
      <c r="S116" s="286"/>
      <c r="T116" s="286"/>
      <c r="U116" s="286"/>
      <c r="V116" s="286"/>
      <c r="W116" s="286"/>
      <c r="X116" s="286"/>
      <c r="Y116" s="286"/>
    </row>
    <row r="117" spans="1:25">
      <c r="A117" s="200"/>
      <c r="B117" s="286"/>
      <c r="C117" s="286"/>
      <c r="D117" s="286"/>
      <c r="E117" s="277">
        <v>2</v>
      </c>
      <c r="F117" s="272">
        <v>81214154</v>
      </c>
      <c r="G117" s="286"/>
      <c r="H117" s="286"/>
      <c r="I117" s="286"/>
      <c r="J117" s="286" t="s">
        <v>1157</v>
      </c>
      <c r="K117" s="272" t="s">
        <v>1113</v>
      </c>
      <c r="L117" s="262" t="s">
        <v>1158</v>
      </c>
      <c r="M117" s="261" t="s">
        <v>1159</v>
      </c>
      <c r="N117" s="261"/>
      <c r="O117" s="258"/>
      <c r="P117" s="258"/>
      <c r="Q117" s="258"/>
      <c r="R117" s="258"/>
      <c r="S117" s="258"/>
      <c r="T117" s="258"/>
      <c r="U117" s="258"/>
      <c r="V117" s="258"/>
      <c r="W117" s="258"/>
      <c r="X117" s="286"/>
      <c r="Y117" s="286"/>
    </row>
    <row r="118" spans="1:25">
      <c r="A118" s="200"/>
      <c r="B118" s="286"/>
      <c r="C118" s="286"/>
      <c r="D118" s="286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  <c r="Q118" s="286"/>
      <c r="R118" s="286"/>
      <c r="S118" s="286"/>
      <c r="T118" s="286"/>
      <c r="U118" s="286"/>
      <c r="V118" s="286"/>
      <c r="W118" s="286"/>
      <c r="X118" s="286"/>
      <c r="Y118" s="286"/>
    </row>
    <row r="119" spans="1:25">
      <c r="A119" s="200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  <c r="Q119" s="286"/>
      <c r="R119" s="286"/>
      <c r="S119" s="286"/>
      <c r="T119" s="286"/>
      <c r="U119" s="286"/>
      <c r="V119" s="286"/>
      <c r="W119" s="286"/>
      <c r="X119" s="286"/>
      <c r="Y119" s="286"/>
    </row>
    <row r="120" spans="1:25">
      <c r="A120" s="200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</row>
    <row r="121" spans="1:25">
      <c r="A121" s="200"/>
      <c r="B121" s="200"/>
      <c r="C121" s="200"/>
      <c r="D121" s="200"/>
      <c r="E121" s="200"/>
      <c r="F121" s="200"/>
    </row>
    <row r="122" spans="1:25">
      <c r="A122" s="200"/>
      <c r="B122" s="200"/>
      <c r="C122" s="200"/>
      <c r="D122" s="200"/>
      <c r="E122" s="200"/>
      <c r="F122" s="200"/>
    </row>
    <row r="1048230" spans="7:7">
      <c r="G1048230" s="122"/>
    </row>
    <row r="1048231" spans="7:7">
      <c r="G1048231" s="247"/>
    </row>
  </sheetData>
  <hyperlinks>
    <hyperlink ref="P27" r:id="rId1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U126"/>
  <sheetViews>
    <sheetView zoomScaleNormal="100" workbookViewId="0">
      <selection activeCell="C29" sqref="C29"/>
    </sheetView>
  </sheetViews>
  <sheetFormatPr baseColWidth="10" defaultColWidth="11.44140625" defaultRowHeight="14.4"/>
  <cols>
    <col min="1" max="1" width="11.44140625" style="2"/>
    <col min="2" max="2" width="12.44140625" style="2" bestFit="1" customWidth="1"/>
    <col min="3" max="6" width="11.44140625" style="2"/>
    <col min="7" max="7" width="12.44140625" style="2" bestFit="1" customWidth="1"/>
    <col min="8" max="10" width="11.44140625" style="2"/>
    <col min="11" max="11" width="12.44140625" style="2" bestFit="1" customWidth="1"/>
    <col min="12" max="12" width="15" style="2" bestFit="1" customWidth="1"/>
    <col min="13" max="13" width="14.33203125" style="2" bestFit="1" customWidth="1"/>
    <col min="14" max="14" width="10.33203125" style="2" customWidth="1"/>
    <col min="15" max="15" width="9.6640625" style="2" customWidth="1"/>
    <col min="16" max="16" width="7.88671875" style="2" customWidth="1"/>
    <col min="17" max="17" width="8.33203125" style="2" customWidth="1"/>
    <col min="18" max="19" width="11.44140625" style="2"/>
    <col min="20" max="20" width="14.6640625" style="2" bestFit="1" customWidth="1"/>
    <col min="21" max="16384" width="11.44140625" style="2"/>
  </cols>
  <sheetData>
    <row r="3" spans="1:21">
      <c r="A3" s="8"/>
      <c r="C3" s="11" t="s">
        <v>742</v>
      </c>
      <c r="E3" s="12"/>
      <c r="G3" s="13"/>
      <c r="H3" s="4"/>
      <c r="I3" s="5"/>
      <c r="J3" s="6"/>
      <c r="K3" s="4"/>
      <c r="L3" s="9"/>
      <c r="M3" s="9"/>
      <c r="N3" s="4"/>
      <c r="O3" s="7"/>
    </row>
    <row r="4" spans="1:21">
      <c r="A4" s="8"/>
      <c r="C4" s="14" t="s">
        <v>741</v>
      </c>
      <c r="E4" s="4"/>
      <c r="G4" s="13"/>
      <c r="H4" s="4"/>
      <c r="I4" s="5"/>
      <c r="J4" s="6"/>
      <c r="K4" s="4"/>
      <c r="L4" s="15"/>
      <c r="M4" s="16"/>
      <c r="N4" s="4" t="s">
        <v>925</v>
      </c>
      <c r="O4" s="7"/>
      <c r="P4" s="10"/>
    </row>
    <row r="5" spans="1:21" ht="31.2">
      <c r="A5" s="3"/>
      <c r="B5" s="17" t="s">
        <v>740</v>
      </c>
      <c r="C5" s="18" t="s">
        <v>739</v>
      </c>
      <c r="D5" s="18" t="s">
        <v>738</v>
      </c>
      <c r="E5" s="19" t="s">
        <v>737</v>
      </c>
      <c r="F5" s="18" t="s">
        <v>736</v>
      </c>
      <c r="G5" s="19" t="s">
        <v>735</v>
      </c>
      <c r="H5" s="19" t="s">
        <v>734</v>
      </c>
      <c r="I5" s="18" t="s">
        <v>733</v>
      </c>
      <c r="J5" s="19" t="s">
        <v>732</v>
      </c>
      <c r="K5" s="18" t="s">
        <v>731</v>
      </c>
      <c r="L5" s="20" t="s">
        <v>752</v>
      </c>
      <c r="M5" s="20" t="s">
        <v>721</v>
      </c>
      <c r="N5" s="21" t="s">
        <v>751</v>
      </c>
      <c r="O5" s="21" t="s">
        <v>750</v>
      </c>
      <c r="P5" s="18" t="s">
        <v>749</v>
      </c>
      <c r="Q5" s="18" t="s">
        <v>748</v>
      </c>
      <c r="R5" s="17" t="s">
        <v>747</v>
      </c>
      <c r="S5" s="18" t="s">
        <v>746</v>
      </c>
      <c r="T5" s="17" t="s">
        <v>745</v>
      </c>
      <c r="U5" s="17" t="s">
        <v>744</v>
      </c>
    </row>
    <row r="6" spans="1:21">
      <c r="A6" s="3">
        <v>1</v>
      </c>
      <c r="B6" s="224"/>
      <c r="C6" s="144"/>
      <c r="D6" s="144"/>
      <c r="E6" s="136"/>
      <c r="F6" s="144"/>
      <c r="G6" s="144"/>
      <c r="H6" s="144"/>
      <c r="I6" s="144" t="s">
        <v>921</v>
      </c>
      <c r="J6" s="144"/>
      <c r="K6" s="225"/>
      <c r="L6" s="171"/>
      <c r="M6" s="171"/>
      <c r="N6" s="171"/>
      <c r="O6" s="137"/>
      <c r="P6" s="171"/>
      <c r="Q6" s="171"/>
      <c r="R6" s="171"/>
      <c r="S6" s="171"/>
      <c r="T6" s="171"/>
      <c r="U6" s="171"/>
    </row>
    <row r="7" spans="1:21">
      <c r="A7" s="3">
        <v>2</v>
      </c>
      <c r="B7" s="224"/>
      <c r="C7" s="144"/>
      <c r="D7" s="144"/>
      <c r="E7" s="136"/>
      <c r="F7" s="144"/>
      <c r="G7" s="144"/>
      <c r="H7" s="144"/>
      <c r="I7" s="144" t="s">
        <v>921</v>
      </c>
      <c r="J7" s="144"/>
      <c r="K7" s="225"/>
      <c r="L7" s="171"/>
      <c r="M7" s="171"/>
      <c r="N7" s="171"/>
      <c r="O7" s="137"/>
      <c r="P7" s="171"/>
      <c r="Q7" s="171"/>
      <c r="R7" s="171"/>
      <c r="S7" s="171"/>
      <c r="T7" s="171"/>
      <c r="U7" s="171"/>
    </row>
    <row r="8" spans="1:21">
      <c r="A8" s="3">
        <v>3</v>
      </c>
      <c r="B8" s="224"/>
      <c r="C8" s="144"/>
      <c r="D8" s="144"/>
      <c r="E8" s="136"/>
      <c r="F8" s="144"/>
      <c r="G8" s="144"/>
      <c r="H8" s="144"/>
      <c r="I8" s="144" t="s">
        <v>921</v>
      </c>
      <c r="J8" s="144"/>
      <c r="K8" s="225"/>
      <c r="L8" s="171"/>
      <c r="M8" s="171"/>
      <c r="N8" s="171"/>
      <c r="O8" s="137"/>
      <c r="P8" s="171"/>
      <c r="Q8" s="171"/>
      <c r="R8" s="171"/>
      <c r="S8" s="171"/>
      <c r="T8" s="171"/>
      <c r="U8" s="171"/>
    </row>
    <row r="9" spans="1:21">
      <c r="A9" s="3">
        <v>4</v>
      </c>
      <c r="B9" s="224"/>
      <c r="C9" s="144"/>
      <c r="D9" s="144"/>
      <c r="E9" s="136"/>
      <c r="F9" s="144"/>
      <c r="G9" s="144"/>
      <c r="H9" s="144"/>
      <c r="I9" s="144" t="s">
        <v>921</v>
      </c>
      <c r="J9" s="144"/>
      <c r="K9" s="225"/>
      <c r="L9" s="171"/>
      <c r="M9" s="171"/>
      <c r="N9" s="171"/>
      <c r="O9" s="137"/>
      <c r="P9" s="171"/>
      <c r="Q9" s="171"/>
      <c r="R9" s="171"/>
      <c r="S9" s="171"/>
      <c r="T9" s="171"/>
      <c r="U9" s="171"/>
    </row>
    <row r="10" spans="1:21">
      <c r="A10" s="3">
        <v>5</v>
      </c>
      <c r="B10" s="224"/>
      <c r="C10" s="144"/>
      <c r="D10" s="144"/>
      <c r="E10" s="136"/>
      <c r="F10" s="144"/>
      <c r="G10" s="144"/>
      <c r="H10" s="144"/>
      <c r="I10" s="144" t="s">
        <v>921</v>
      </c>
      <c r="J10" s="144"/>
      <c r="K10" s="225"/>
      <c r="L10" s="171"/>
      <c r="M10" s="171"/>
      <c r="N10" s="171"/>
      <c r="O10" s="137"/>
      <c r="P10" s="171"/>
      <c r="Q10" s="171"/>
      <c r="R10" s="171"/>
      <c r="S10" s="171"/>
      <c r="T10" s="171"/>
      <c r="U10" s="171"/>
    </row>
    <row r="11" spans="1:21">
      <c r="A11" s="3">
        <v>6</v>
      </c>
      <c r="B11" s="224"/>
      <c r="C11" s="144"/>
      <c r="D11" s="144"/>
      <c r="E11" s="136"/>
      <c r="F11" s="144"/>
      <c r="G11" s="144"/>
      <c r="H11" s="144"/>
      <c r="I11" s="144" t="s">
        <v>921</v>
      </c>
      <c r="J11" s="144"/>
      <c r="K11" s="225"/>
      <c r="L11" s="171"/>
      <c r="M11" s="171"/>
      <c r="N11" s="171"/>
      <c r="O11" s="137"/>
      <c r="P11" s="171"/>
      <c r="Q11" s="171"/>
      <c r="R11" s="171"/>
      <c r="S11" s="171"/>
      <c r="T11" s="171"/>
      <c r="U11" s="171"/>
    </row>
    <row r="12" spans="1:21">
      <c r="A12" s="3">
        <v>7</v>
      </c>
      <c r="B12" s="224"/>
      <c r="C12" s="144"/>
      <c r="D12" s="144"/>
      <c r="E12" s="136"/>
      <c r="F12" s="144"/>
      <c r="G12" s="144"/>
      <c r="H12" s="144"/>
      <c r="I12" s="144" t="s">
        <v>921</v>
      </c>
      <c r="J12" s="144"/>
      <c r="K12" s="225"/>
      <c r="L12" s="171"/>
      <c r="M12" s="171"/>
      <c r="N12" s="171"/>
      <c r="O12" s="137"/>
      <c r="P12" s="171"/>
      <c r="Q12" s="171"/>
      <c r="R12" s="171"/>
      <c r="S12" s="171"/>
      <c r="T12" s="171"/>
      <c r="U12" s="171"/>
    </row>
    <row r="13" spans="1:21">
      <c r="A13" s="3">
        <v>8</v>
      </c>
      <c r="B13" s="224"/>
      <c r="C13" s="144"/>
      <c r="D13" s="144"/>
      <c r="E13" s="136"/>
      <c r="F13" s="144"/>
      <c r="G13" s="144"/>
      <c r="H13" s="144"/>
      <c r="I13" s="144" t="s">
        <v>921</v>
      </c>
      <c r="J13" s="144"/>
      <c r="K13" s="225"/>
      <c r="L13" s="171"/>
      <c r="M13" s="171"/>
      <c r="N13" s="171"/>
      <c r="O13" s="137"/>
      <c r="P13" s="171"/>
      <c r="Q13" s="171"/>
      <c r="R13" s="171"/>
      <c r="S13" s="171"/>
      <c r="T13" s="171"/>
      <c r="U13" s="171"/>
    </row>
    <row r="14" spans="1:21">
      <c r="A14" s="3">
        <v>9</v>
      </c>
      <c r="B14" s="224"/>
      <c r="C14" s="144"/>
      <c r="D14" s="144"/>
      <c r="E14" s="136"/>
      <c r="F14" s="144"/>
      <c r="G14" s="144"/>
      <c r="H14" s="144"/>
      <c r="I14" s="144" t="s">
        <v>921</v>
      </c>
      <c r="J14" s="144"/>
      <c r="K14" s="225"/>
      <c r="L14" s="171"/>
      <c r="M14" s="171"/>
      <c r="N14" s="171"/>
      <c r="O14" s="137"/>
      <c r="P14" s="171"/>
      <c r="Q14" s="171"/>
      <c r="R14" s="171"/>
      <c r="S14" s="171"/>
      <c r="T14" s="171"/>
      <c r="U14" s="171"/>
    </row>
    <row r="15" spans="1:21">
      <c r="A15" s="3">
        <v>10</v>
      </c>
      <c r="B15" s="224"/>
      <c r="C15" s="144"/>
      <c r="D15" s="144"/>
      <c r="E15" s="136"/>
      <c r="F15" s="144"/>
      <c r="G15" s="144"/>
      <c r="H15" s="144"/>
      <c r="I15" s="144" t="s">
        <v>921</v>
      </c>
      <c r="J15" s="144"/>
      <c r="K15" s="225"/>
      <c r="L15" s="171"/>
      <c r="M15" s="171"/>
      <c r="N15" s="171"/>
      <c r="O15" s="137"/>
      <c r="P15" s="171"/>
      <c r="Q15" s="171"/>
      <c r="R15" s="171"/>
      <c r="S15" s="171"/>
      <c r="T15" s="171"/>
      <c r="U15" s="171"/>
    </row>
    <row r="16" spans="1:21">
      <c r="A16" s="3">
        <v>11</v>
      </c>
      <c r="B16" s="224"/>
      <c r="C16" s="144"/>
      <c r="D16" s="144"/>
      <c r="E16" s="136"/>
      <c r="F16" s="144"/>
      <c r="G16" s="144"/>
      <c r="H16" s="144"/>
      <c r="I16" s="144" t="s">
        <v>921</v>
      </c>
      <c r="J16" s="144"/>
      <c r="K16" s="225"/>
      <c r="L16" s="171"/>
      <c r="M16" s="171"/>
      <c r="N16" s="171"/>
      <c r="O16" s="137"/>
      <c r="P16" s="171"/>
      <c r="Q16" s="171"/>
      <c r="R16" s="171"/>
      <c r="S16" s="171"/>
      <c r="T16" s="171"/>
      <c r="U16" s="171"/>
    </row>
    <row r="17" spans="1:21">
      <c r="A17" s="3">
        <v>12</v>
      </c>
      <c r="B17" s="224"/>
      <c r="C17" s="144"/>
      <c r="D17" s="144"/>
      <c r="E17" s="136"/>
      <c r="F17" s="144"/>
      <c r="G17" s="144"/>
      <c r="H17" s="144"/>
      <c r="I17" s="144" t="s">
        <v>921</v>
      </c>
      <c r="J17" s="144"/>
      <c r="K17" s="225"/>
      <c r="L17" s="171"/>
      <c r="M17" s="171"/>
      <c r="N17" s="171"/>
      <c r="O17" s="137"/>
      <c r="P17" s="171"/>
      <c r="Q17" s="171"/>
      <c r="R17" s="171"/>
      <c r="S17" s="171"/>
      <c r="T17" s="171"/>
      <c r="U17" s="171"/>
    </row>
    <row r="18" spans="1:21">
      <c r="A18" s="3">
        <v>13</v>
      </c>
      <c r="B18" s="224"/>
      <c r="C18" s="144"/>
      <c r="D18" s="144"/>
      <c r="E18" s="136"/>
      <c r="F18" s="144"/>
      <c r="G18" s="144"/>
      <c r="H18" s="144"/>
      <c r="I18" s="144" t="s">
        <v>921</v>
      </c>
      <c r="J18" s="144"/>
      <c r="K18" s="225"/>
      <c r="L18" s="171"/>
      <c r="M18" s="171"/>
      <c r="N18" s="171"/>
      <c r="O18" s="137"/>
      <c r="P18" s="171"/>
      <c r="Q18" s="171"/>
      <c r="R18" s="171"/>
      <c r="S18" s="171"/>
      <c r="T18" s="171"/>
      <c r="U18" s="171"/>
    </row>
    <row r="19" spans="1:21">
      <c r="A19" s="3">
        <v>14</v>
      </c>
      <c r="B19" s="224"/>
      <c r="C19" s="144"/>
      <c r="D19" s="144"/>
      <c r="E19" s="136"/>
      <c r="F19" s="144"/>
      <c r="G19" s="144"/>
      <c r="H19" s="144"/>
      <c r="I19" s="144" t="s">
        <v>921</v>
      </c>
      <c r="J19" s="144"/>
      <c r="K19" s="225"/>
      <c r="L19" s="171"/>
      <c r="M19" s="171"/>
      <c r="N19" s="171"/>
      <c r="O19" s="137"/>
      <c r="P19" s="171"/>
      <c r="Q19" s="171"/>
      <c r="R19" s="171"/>
      <c r="S19" s="171"/>
      <c r="T19" s="171"/>
      <c r="U19" s="171"/>
    </row>
    <row r="20" spans="1:21">
      <c r="A20" s="3">
        <v>15</v>
      </c>
      <c r="B20" s="224"/>
      <c r="C20" s="144"/>
      <c r="D20" s="144"/>
      <c r="E20" s="136"/>
      <c r="F20" s="144"/>
      <c r="G20" s="144"/>
      <c r="H20" s="144"/>
      <c r="I20" s="144" t="s">
        <v>921</v>
      </c>
      <c r="J20" s="144"/>
      <c r="K20" s="225"/>
      <c r="L20" s="171"/>
      <c r="M20" s="171"/>
      <c r="N20" s="171"/>
      <c r="O20" s="137"/>
      <c r="P20" s="171"/>
      <c r="Q20" s="171"/>
      <c r="R20" s="171"/>
      <c r="S20" s="171"/>
      <c r="T20" s="171"/>
      <c r="U20" s="171"/>
    </row>
    <row r="21" spans="1:21">
      <c r="A21" s="3">
        <v>16</v>
      </c>
      <c r="B21" s="224"/>
      <c r="C21" s="144"/>
      <c r="D21" s="144"/>
      <c r="E21" s="136"/>
      <c r="F21" s="144"/>
      <c r="G21" s="144"/>
      <c r="H21" s="144"/>
      <c r="I21" s="144" t="s">
        <v>921</v>
      </c>
      <c r="J21" s="144"/>
      <c r="K21" s="225"/>
      <c r="L21" s="171"/>
      <c r="M21" s="171"/>
      <c r="N21" s="171"/>
      <c r="O21" s="137"/>
      <c r="P21" s="171"/>
      <c r="Q21" s="171"/>
      <c r="R21" s="171"/>
      <c r="S21" s="171"/>
      <c r="T21" s="171"/>
      <c r="U21" s="171"/>
    </row>
    <row r="22" spans="1:21">
      <c r="A22" s="3">
        <v>17</v>
      </c>
      <c r="B22" s="224"/>
      <c r="C22" s="144"/>
      <c r="D22" s="144"/>
      <c r="E22" s="136"/>
      <c r="F22" s="144"/>
      <c r="G22" s="144"/>
      <c r="H22" s="144"/>
      <c r="I22" s="144" t="s">
        <v>921</v>
      </c>
      <c r="J22" s="144"/>
      <c r="K22" s="225"/>
      <c r="L22" s="171"/>
      <c r="M22" s="171"/>
      <c r="N22" s="171"/>
      <c r="O22" s="137"/>
      <c r="P22" s="171"/>
      <c r="Q22" s="171"/>
      <c r="R22" s="171"/>
      <c r="S22" s="171"/>
      <c r="T22" s="171"/>
      <c r="U22" s="171"/>
    </row>
    <row r="23" spans="1:21">
      <c r="A23" s="3">
        <v>18</v>
      </c>
      <c r="B23" s="224"/>
      <c r="C23" s="144"/>
      <c r="D23" s="144"/>
      <c r="E23" s="136"/>
      <c r="F23" s="144"/>
      <c r="G23" s="144"/>
      <c r="H23" s="144"/>
      <c r="I23" s="144" t="s">
        <v>921</v>
      </c>
      <c r="J23" s="144"/>
      <c r="K23" s="225"/>
      <c r="L23" s="171"/>
      <c r="M23" s="171"/>
      <c r="N23" s="171"/>
      <c r="O23" s="137"/>
      <c r="P23" s="171"/>
      <c r="Q23" s="171"/>
      <c r="R23" s="171"/>
      <c r="S23" s="171"/>
      <c r="T23" s="171"/>
      <c r="U23" s="171"/>
    </row>
    <row r="24" spans="1:21">
      <c r="A24" s="3">
        <v>19</v>
      </c>
      <c r="B24" s="224"/>
      <c r="C24" s="144"/>
      <c r="D24" s="144"/>
      <c r="E24" s="136"/>
      <c r="F24" s="144"/>
      <c r="G24" s="144"/>
      <c r="H24" s="144"/>
      <c r="I24" s="144" t="s">
        <v>921</v>
      </c>
      <c r="J24" s="144"/>
      <c r="K24" s="225"/>
      <c r="L24" s="171"/>
      <c r="M24" s="171"/>
      <c r="N24" s="171"/>
      <c r="O24" s="137"/>
      <c r="P24" s="171"/>
      <c r="Q24" s="171"/>
      <c r="R24" s="171"/>
      <c r="S24" s="171"/>
      <c r="T24" s="171"/>
      <c r="U24" s="171"/>
    </row>
    <row r="25" spans="1:21">
      <c r="A25" s="3">
        <v>20</v>
      </c>
      <c r="B25" s="224"/>
      <c r="C25" s="144"/>
      <c r="D25" s="144"/>
      <c r="E25" s="136"/>
      <c r="F25" s="144"/>
      <c r="G25" s="144"/>
      <c r="H25" s="144"/>
      <c r="I25" s="144" t="s">
        <v>921</v>
      </c>
      <c r="J25" s="144"/>
      <c r="K25" s="225"/>
      <c r="L25" s="171"/>
      <c r="M25" s="171"/>
      <c r="N25" s="171"/>
      <c r="O25" s="137"/>
      <c r="P25" s="171"/>
      <c r="Q25" s="171"/>
      <c r="R25" s="171"/>
      <c r="S25" s="171"/>
      <c r="T25" s="171"/>
      <c r="U25" s="171"/>
    </row>
    <row r="26" spans="1:21">
      <c r="A26" s="3">
        <v>21</v>
      </c>
      <c r="B26" s="224"/>
      <c r="C26" s="144"/>
      <c r="D26" s="144"/>
      <c r="E26" s="136"/>
      <c r="F26" s="144"/>
      <c r="G26" s="144"/>
      <c r="H26" s="144"/>
      <c r="I26" s="144" t="s">
        <v>921</v>
      </c>
      <c r="J26" s="144"/>
      <c r="K26" s="225"/>
      <c r="L26" s="171"/>
      <c r="M26" s="171"/>
      <c r="N26" s="171"/>
      <c r="O26" s="137"/>
      <c r="P26" s="171"/>
      <c r="Q26" s="171"/>
      <c r="R26" s="171"/>
      <c r="S26" s="171"/>
      <c r="T26" s="171"/>
      <c r="U26" s="171"/>
    </row>
    <row r="27" spans="1:21">
      <c r="A27" s="3">
        <v>22</v>
      </c>
      <c r="B27" s="224"/>
      <c r="C27" s="144"/>
      <c r="D27" s="144"/>
      <c r="E27" s="136"/>
      <c r="F27" s="144"/>
      <c r="G27" s="144"/>
      <c r="H27" s="144"/>
      <c r="I27" s="144" t="s">
        <v>921</v>
      </c>
      <c r="J27" s="144"/>
      <c r="K27" s="225"/>
      <c r="L27" s="171"/>
      <c r="M27" s="171"/>
      <c r="N27" s="171"/>
      <c r="O27" s="137"/>
      <c r="P27" s="171"/>
      <c r="Q27" s="171"/>
      <c r="R27" s="171"/>
      <c r="S27" s="171"/>
      <c r="T27" s="171"/>
      <c r="U27" s="171"/>
    </row>
    <row r="28" spans="1:21">
      <c r="A28" s="3">
        <v>23</v>
      </c>
      <c r="B28" s="224"/>
      <c r="C28" s="144"/>
      <c r="D28" s="144"/>
      <c r="E28" s="136"/>
      <c r="F28" s="144"/>
      <c r="G28" s="144"/>
      <c r="H28" s="144"/>
      <c r="I28" s="144" t="s">
        <v>921</v>
      </c>
      <c r="J28" s="144"/>
      <c r="K28" s="225"/>
      <c r="L28" s="171"/>
      <c r="M28" s="171"/>
      <c r="N28" s="171"/>
      <c r="O28" s="137"/>
      <c r="P28" s="171"/>
      <c r="Q28" s="171"/>
      <c r="R28" s="171"/>
      <c r="S28" s="171"/>
      <c r="T28" s="171"/>
      <c r="U28" s="171"/>
    </row>
    <row r="29" spans="1:21">
      <c r="A29" s="3">
        <v>24</v>
      </c>
      <c r="B29" s="224"/>
      <c r="C29" s="144"/>
      <c r="D29" s="144"/>
      <c r="E29" s="136"/>
      <c r="F29" s="144"/>
      <c r="G29" s="144"/>
      <c r="H29" s="144"/>
      <c r="I29" s="144" t="s">
        <v>921</v>
      </c>
      <c r="J29" s="144"/>
      <c r="K29" s="225"/>
      <c r="L29" s="171"/>
      <c r="M29" s="171"/>
      <c r="N29" s="171"/>
      <c r="O29" s="137"/>
      <c r="P29" s="171"/>
      <c r="Q29" s="171"/>
      <c r="R29" s="171"/>
      <c r="S29" s="171"/>
      <c r="T29" s="171"/>
      <c r="U29" s="171"/>
    </row>
    <row r="30" spans="1:21">
      <c r="A30" s="3">
        <v>25</v>
      </c>
      <c r="B30" s="224"/>
      <c r="C30" s="144"/>
      <c r="D30" s="144"/>
      <c r="E30" s="136"/>
      <c r="F30" s="144"/>
      <c r="G30" s="144"/>
      <c r="H30" s="144"/>
      <c r="I30" s="144" t="s">
        <v>921</v>
      </c>
      <c r="J30" s="144"/>
      <c r="K30" s="225"/>
      <c r="L30" s="171"/>
      <c r="M30" s="171"/>
      <c r="N30" s="171"/>
      <c r="O30" s="137"/>
      <c r="P30" s="171"/>
      <c r="Q30" s="171"/>
      <c r="R30" s="171"/>
      <c r="S30" s="171"/>
      <c r="T30" s="171"/>
      <c r="U30" s="171"/>
    </row>
    <row r="31" spans="1:21">
      <c r="A31" s="3">
        <v>26</v>
      </c>
      <c r="B31" s="224"/>
      <c r="C31" s="144"/>
      <c r="D31" s="144"/>
      <c r="E31" s="136"/>
      <c r="F31" s="144"/>
      <c r="G31" s="144"/>
      <c r="H31" s="144"/>
      <c r="I31" s="144" t="s">
        <v>921</v>
      </c>
      <c r="J31" s="144"/>
      <c r="K31" s="225"/>
      <c r="L31" s="171"/>
      <c r="M31" s="171"/>
      <c r="N31" s="171"/>
      <c r="O31" s="137"/>
      <c r="P31" s="171"/>
      <c r="Q31" s="171"/>
      <c r="R31" s="171"/>
      <c r="S31" s="171"/>
      <c r="T31" s="171"/>
      <c r="U31" s="171"/>
    </row>
    <row r="32" spans="1:21">
      <c r="A32" s="3">
        <v>27</v>
      </c>
      <c r="B32" s="224"/>
      <c r="C32" s="144"/>
      <c r="D32" s="144"/>
      <c r="E32" s="136"/>
      <c r="F32" s="144"/>
      <c r="G32" s="144"/>
      <c r="H32" s="144"/>
      <c r="I32" s="144" t="s">
        <v>921</v>
      </c>
      <c r="J32" s="144"/>
      <c r="K32" s="225"/>
      <c r="L32" s="171"/>
      <c r="M32" s="171"/>
      <c r="N32" s="171"/>
      <c r="O32" s="137"/>
      <c r="P32" s="171"/>
      <c r="Q32" s="171"/>
      <c r="R32" s="171"/>
      <c r="S32" s="171"/>
      <c r="T32" s="171"/>
      <c r="U32" s="171"/>
    </row>
    <row r="33" spans="1:21">
      <c r="A33" s="3">
        <v>28</v>
      </c>
      <c r="B33" s="224"/>
      <c r="C33" s="144"/>
      <c r="D33" s="144"/>
      <c r="E33" s="136"/>
      <c r="F33" s="144"/>
      <c r="G33" s="144"/>
      <c r="H33" s="144"/>
      <c r="I33" s="144" t="s">
        <v>921</v>
      </c>
      <c r="J33" s="144"/>
      <c r="K33" s="225"/>
      <c r="L33" s="171"/>
      <c r="M33" s="171"/>
      <c r="N33" s="171"/>
      <c r="O33" s="137"/>
      <c r="P33" s="171"/>
      <c r="Q33" s="171"/>
      <c r="R33" s="171"/>
      <c r="S33" s="171"/>
      <c r="T33" s="171"/>
      <c r="U33" s="171"/>
    </row>
    <row r="34" spans="1:21">
      <c r="A34" s="3">
        <v>29</v>
      </c>
      <c r="B34" s="224"/>
      <c r="C34" s="144"/>
      <c r="D34" s="144"/>
      <c r="E34" s="136"/>
      <c r="F34" s="144"/>
      <c r="G34" s="144"/>
      <c r="H34" s="144"/>
      <c r="I34" s="144" t="s">
        <v>921</v>
      </c>
      <c r="J34" s="144"/>
      <c r="K34" s="225"/>
      <c r="L34" s="171"/>
      <c r="M34" s="171"/>
      <c r="N34" s="171"/>
      <c r="O34" s="137"/>
      <c r="P34" s="171"/>
      <c r="Q34" s="171"/>
      <c r="R34" s="171"/>
      <c r="S34" s="171"/>
      <c r="T34" s="171"/>
      <c r="U34" s="171"/>
    </row>
    <row r="35" spans="1:21">
      <c r="A35" s="3">
        <v>30</v>
      </c>
      <c r="B35" s="224"/>
      <c r="C35" s="144"/>
      <c r="D35" s="144"/>
      <c r="E35" s="136"/>
      <c r="F35" s="144"/>
      <c r="G35" s="144"/>
      <c r="H35" s="144"/>
      <c r="I35" s="144" t="s">
        <v>921</v>
      </c>
      <c r="J35" s="144"/>
      <c r="K35" s="225"/>
      <c r="L35" s="171"/>
      <c r="M35" s="171"/>
      <c r="N35" s="171"/>
      <c r="O35" s="137"/>
      <c r="P35" s="171"/>
      <c r="Q35" s="171"/>
      <c r="R35" s="171"/>
      <c r="S35" s="171"/>
      <c r="T35" s="171"/>
      <c r="U35" s="171"/>
    </row>
    <row r="36" spans="1:21">
      <c r="A36" s="3">
        <v>31</v>
      </c>
      <c r="B36" s="224"/>
      <c r="C36" s="144"/>
      <c r="D36" s="144"/>
      <c r="E36" s="136"/>
      <c r="F36" s="144"/>
      <c r="G36" s="144"/>
      <c r="H36" s="144"/>
      <c r="I36" s="144" t="s">
        <v>921</v>
      </c>
      <c r="J36" s="144"/>
      <c r="K36" s="225"/>
      <c r="L36" s="171"/>
      <c r="M36" s="171"/>
      <c r="N36" s="171"/>
      <c r="O36" s="137"/>
      <c r="P36" s="171"/>
      <c r="Q36" s="171"/>
      <c r="R36" s="171"/>
      <c r="S36" s="171"/>
      <c r="T36" s="171"/>
      <c r="U36" s="171"/>
    </row>
    <row r="37" spans="1:21">
      <c r="A37" s="3">
        <v>32</v>
      </c>
      <c r="B37" s="224"/>
      <c r="C37" s="144"/>
      <c r="D37" s="144"/>
      <c r="E37" s="136"/>
      <c r="F37" s="144"/>
      <c r="G37" s="144"/>
      <c r="H37" s="144"/>
      <c r="I37" s="144" t="s">
        <v>921</v>
      </c>
      <c r="J37" s="144"/>
      <c r="K37" s="225"/>
      <c r="L37" s="171"/>
      <c r="M37" s="171"/>
      <c r="N37" s="171"/>
      <c r="O37" s="137"/>
      <c r="P37" s="171"/>
      <c r="Q37" s="171"/>
      <c r="R37" s="171"/>
      <c r="S37" s="171"/>
      <c r="T37" s="171"/>
      <c r="U37" s="171"/>
    </row>
    <row r="38" spans="1:21">
      <c r="A38" s="3">
        <v>33</v>
      </c>
      <c r="B38" s="224"/>
      <c r="C38" s="144"/>
      <c r="D38" s="144"/>
      <c r="E38" s="136"/>
      <c r="F38" s="144"/>
      <c r="G38" s="144"/>
      <c r="H38" s="144"/>
      <c r="I38" s="144" t="s">
        <v>921</v>
      </c>
      <c r="J38" s="144"/>
      <c r="K38" s="225"/>
      <c r="L38" s="171"/>
      <c r="M38" s="171"/>
      <c r="N38" s="171"/>
      <c r="O38" s="137"/>
      <c r="P38" s="171"/>
      <c r="Q38" s="171"/>
      <c r="R38" s="171"/>
      <c r="S38" s="171"/>
      <c r="T38" s="171"/>
      <c r="U38" s="171"/>
    </row>
    <row r="39" spans="1:21">
      <c r="A39" s="3">
        <v>34</v>
      </c>
      <c r="B39" s="224"/>
      <c r="C39" s="144"/>
      <c r="D39" s="144"/>
      <c r="E39" s="136"/>
      <c r="F39" s="144"/>
      <c r="G39" s="144"/>
      <c r="H39" s="144"/>
      <c r="I39" s="144" t="s">
        <v>921</v>
      </c>
      <c r="J39" s="144"/>
      <c r="K39" s="225"/>
      <c r="L39" s="171"/>
      <c r="M39" s="171"/>
      <c r="N39" s="171"/>
      <c r="O39" s="137"/>
      <c r="P39" s="171"/>
      <c r="Q39" s="171"/>
      <c r="R39" s="171"/>
      <c r="S39" s="171"/>
      <c r="T39" s="171"/>
      <c r="U39" s="171"/>
    </row>
    <row r="40" spans="1:21">
      <c r="A40" s="3">
        <v>35</v>
      </c>
      <c r="B40" s="224"/>
      <c r="C40" s="144"/>
      <c r="D40" s="144"/>
      <c r="E40" s="136"/>
      <c r="F40" s="144"/>
      <c r="G40" s="144"/>
      <c r="H40" s="144"/>
      <c r="I40" s="144" t="s">
        <v>921</v>
      </c>
      <c r="J40" s="144"/>
      <c r="K40" s="225"/>
      <c r="L40" s="171"/>
      <c r="M40" s="171"/>
      <c r="N40" s="171"/>
      <c r="O40" s="137"/>
      <c r="P40" s="171"/>
      <c r="Q40" s="171"/>
      <c r="R40" s="171"/>
      <c r="S40" s="171"/>
      <c r="T40" s="171"/>
      <c r="U40" s="171"/>
    </row>
    <row r="41" spans="1:21">
      <c r="A41" s="3">
        <v>36</v>
      </c>
      <c r="B41" s="224"/>
      <c r="C41" s="144"/>
      <c r="D41" s="144"/>
      <c r="E41" s="136"/>
      <c r="F41" s="144"/>
      <c r="G41" s="144"/>
      <c r="H41" s="144"/>
      <c r="I41" s="144" t="s">
        <v>921</v>
      </c>
      <c r="J41" s="144"/>
      <c r="K41" s="225"/>
      <c r="L41" s="171"/>
      <c r="M41" s="171"/>
      <c r="N41" s="171"/>
      <c r="O41" s="137"/>
      <c r="P41" s="171"/>
      <c r="Q41" s="171"/>
      <c r="R41" s="171"/>
      <c r="S41" s="171"/>
      <c r="T41" s="171"/>
      <c r="U41" s="171"/>
    </row>
    <row r="42" spans="1:21">
      <c r="A42" s="3">
        <v>37</v>
      </c>
      <c r="B42" s="224"/>
      <c r="C42" s="144"/>
      <c r="D42" s="144"/>
      <c r="E42" s="136"/>
      <c r="F42" s="144"/>
      <c r="G42" s="144"/>
      <c r="H42" s="144"/>
      <c r="I42" s="144" t="s">
        <v>921</v>
      </c>
      <c r="J42" s="144"/>
      <c r="K42" s="225"/>
      <c r="L42" s="171"/>
      <c r="M42" s="171"/>
      <c r="N42" s="171"/>
      <c r="O42" s="137"/>
      <c r="P42" s="171"/>
      <c r="Q42" s="171"/>
      <c r="R42" s="171"/>
      <c r="S42" s="171"/>
      <c r="T42" s="171"/>
      <c r="U42" s="171"/>
    </row>
    <row r="43" spans="1:21">
      <c r="A43" s="3">
        <v>38</v>
      </c>
      <c r="B43" s="224"/>
      <c r="C43" s="144"/>
      <c r="D43" s="144"/>
      <c r="E43" s="136"/>
      <c r="F43" s="144"/>
      <c r="G43" s="144"/>
      <c r="H43" s="144"/>
      <c r="I43" s="144" t="s">
        <v>921</v>
      </c>
      <c r="J43" s="144"/>
      <c r="K43" s="225"/>
      <c r="L43" s="171"/>
      <c r="M43" s="171"/>
      <c r="N43" s="171"/>
      <c r="O43" s="137"/>
      <c r="P43" s="171"/>
      <c r="Q43" s="171"/>
      <c r="R43" s="171"/>
      <c r="S43" s="171"/>
      <c r="T43" s="171"/>
      <c r="U43" s="171"/>
    </row>
    <row r="44" spans="1:21">
      <c r="A44" s="3">
        <v>39</v>
      </c>
      <c r="B44" s="224"/>
      <c r="C44" s="144"/>
      <c r="D44" s="144"/>
      <c r="E44" s="136"/>
      <c r="F44" s="144"/>
      <c r="G44" s="144"/>
      <c r="H44" s="144"/>
      <c r="I44" s="144" t="s">
        <v>921</v>
      </c>
      <c r="J44" s="144"/>
      <c r="K44" s="225"/>
      <c r="L44" s="171"/>
      <c r="M44" s="171"/>
      <c r="N44" s="171"/>
      <c r="O44" s="137"/>
      <c r="P44" s="171"/>
      <c r="Q44" s="171"/>
      <c r="R44" s="171"/>
      <c r="S44" s="171"/>
      <c r="T44" s="171"/>
      <c r="U44" s="171"/>
    </row>
    <row r="45" spans="1:21">
      <c r="A45" s="3">
        <v>40</v>
      </c>
      <c r="B45" s="224"/>
      <c r="C45" s="144"/>
      <c r="D45" s="144"/>
      <c r="E45" s="136"/>
      <c r="F45" s="144"/>
      <c r="G45" s="144"/>
      <c r="H45" s="144"/>
      <c r="I45" s="144" t="s">
        <v>921</v>
      </c>
      <c r="J45" s="144"/>
      <c r="K45" s="225"/>
      <c r="L45" s="171"/>
      <c r="M45" s="171"/>
      <c r="N45" s="171"/>
      <c r="O45" s="137"/>
      <c r="P45" s="171"/>
      <c r="Q45" s="171"/>
      <c r="R45" s="171"/>
      <c r="S45" s="171"/>
      <c r="T45" s="171"/>
      <c r="U45" s="171"/>
    </row>
    <row r="46" spans="1:21">
      <c r="A46" s="3">
        <v>41</v>
      </c>
      <c r="B46" s="224"/>
      <c r="C46" s="144"/>
      <c r="D46" s="144"/>
      <c r="E46" s="136"/>
      <c r="F46" s="144"/>
      <c r="G46" s="144"/>
      <c r="H46" s="144"/>
      <c r="I46" s="144" t="s">
        <v>921</v>
      </c>
      <c r="J46" s="144"/>
      <c r="K46" s="225"/>
      <c r="L46" s="171"/>
      <c r="M46" s="171"/>
      <c r="N46" s="171"/>
      <c r="O46" s="137"/>
      <c r="P46" s="171"/>
      <c r="Q46" s="171"/>
      <c r="R46" s="171"/>
      <c r="S46" s="171"/>
      <c r="T46" s="171"/>
      <c r="U46" s="171"/>
    </row>
    <row r="47" spans="1:21">
      <c r="A47" s="3">
        <v>42</v>
      </c>
      <c r="B47" s="224"/>
      <c r="C47" s="144"/>
      <c r="D47" s="144"/>
      <c r="E47" s="136"/>
      <c r="F47" s="144"/>
      <c r="G47" s="144"/>
      <c r="H47" s="144"/>
      <c r="I47" s="144" t="s">
        <v>921</v>
      </c>
      <c r="J47" s="144"/>
      <c r="K47" s="225"/>
      <c r="L47" s="171"/>
      <c r="M47" s="171"/>
      <c r="N47" s="171"/>
      <c r="O47" s="137"/>
      <c r="P47" s="171"/>
      <c r="Q47" s="171"/>
      <c r="R47" s="171"/>
      <c r="S47" s="171"/>
      <c r="T47" s="171"/>
      <c r="U47" s="171"/>
    </row>
    <row r="48" spans="1:21">
      <c r="A48" s="3">
        <v>43</v>
      </c>
      <c r="B48" s="224"/>
      <c r="C48" s="144"/>
      <c r="D48" s="144"/>
      <c r="E48" s="136"/>
      <c r="F48" s="144"/>
      <c r="G48" s="144"/>
      <c r="H48" s="144"/>
      <c r="I48" s="144" t="s">
        <v>921</v>
      </c>
      <c r="J48" s="144"/>
      <c r="K48" s="225"/>
      <c r="L48" s="171"/>
      <c r="M48" s="171"/>
      <c r="N48" s="171"/>
      <c r="O48" s="137"/>
      <c r="P48" s="171"/>
      <c r="Q48" s="171"/>
      <c r="R48" s="171"/>
      <c r="S48" s="171"/>
      <c r="T48" s="171"/>
      <c r="U48" s="171"/>
    </row>
    <row r="49" spans="1:21">
      <c r="A49" s="3">
        <v>44</v>
      </c>
      <c r="B49" s="224"/>
      <c r="C49" s="144"/>
      <c r="D49" s="144"/>
      <c r="E49" s="136"/>
      <c r="F49" s="144"/>
      <c r="G49" s="144"/>
      <c r="H49" s="144"/>
      <c r="I49" s="144" t="s">
        <v>921</v>
      </c>
      <c r="J49" s="144"/>
      <c r="K49" s="225"/>
      <c r="L49" s="171"/>
      <c r="M49" s="171"/>
      <c r="N49" s="171"/>
      <c r="O49" s="137"/>
      <c r="P49" s="171"/>
      <c r="Q49" s="171"/>
      <c r="R49" s="171"/>
      <c r="S49" s="171"/>
      <c r="T49" s="171"/>
      <c r="U49" s="171"/>
    </row>
    <row r="50" spans="1:21">
      <c r="A50" s="3">
        <v>45</v>
      </c>
      <c r="B50" s="224"/>
      <c r="C50" s="144"/>
      <c r="D50" s="144"/>
      <c r="E50" s="136"/>
      <c r="F50" s="144"/>
      <c r="G50" s="144"/>
      <c r="H50" s="144"/>
      <c r="I50" s="144" t="s">
        <v>921</v>
      </c>
      <c r="J50" s="144"/>
      <c r="K50" s="225"/>
      <c r="L50" s="171"/>
      <c r="M50" s="171"/>
      <c r="N50" s="171"/>
      <c r="O50" s="137"/>
      <c r="P50" s="171"/>
      <c r="Q50" s="171"/>
      <c r="R50" s="171"/>
      <c r="S50" s="171"/>
      <c r="T50" s="171"/>
      <c r="U50" s="171"/>
    </row>
    <row r="51" spans="1:21">
      <c r="A51" s="3">
        <v>46</v>
      </c>
      <c r="B51" s="224"/>
      <c r="C51" s="144"/>
      <c r="D51" s="144"/>
      <c r="E51" s="136"/>
      <c r="F51" s="144"/>
      <c r="G51" s="144"/>
      <c r="H51" s="144"/>
      <c r="I51" s="144" t="s">
        <v>921</v>
      </c>
      <c r="J51" s="144"/>
      <c r="K51" s="225"/>
      <c r="L51" s="171"/>
      <c r="M51" s="171"/>
      <c r="N51" s="171"/>
      <c r="O51" s="137"/>
      <c r="P51" s="171"/>
      <c r="Q51" s="171"/>
      <c r="R51" s="171"/>
      <c r="S51" s="171"/>
      <c r="T51" s="171"/>
      <c r="U51" s="171"/>
    </row>
    <row r="52" spans="1:21">
      <c r="A52" s="3">
        <v>47</v>
      </c>
      <c r="B52" s="224"/>
      <c r="C52" s="144"/>
      <c r="D52" s="144"/>
      <c r="E52" s="136"/>
      <c r="F52" s="144"/>
      <c r="G52" s="144"/>
      <c r="H52" s="144"/>
      <c r="I52" s="144" t="s">
        <v>921</v>
      </c>
      <c r="J52" s="144"/>
      <c r="K52" s="225"/>
      <c r="L52" s="171"/>
      <c r="M52" s="171"/>
      <c r="N52" s="171"/>
      <c r="O52" s="137"/>
      <c r="P52" s="171"/>
      <c r="Q52" s="171"/>
      <c r="R52" s="171"/>
      <c r="S52" s="171"/>
      <c r="T52" s="171"/>
      <c r="U52" s="171"/>
    </row>
    <row r="53" spans="1:21">
      <c r="A53" s="3">
        <v>48</v>
      </c>
      <c r="B53" s="224"/>
      <c r="C53" s="144"/>
      <c r="D53" s="144"/>
      <c r="E53" s="136"/>
      <c r="F53" s="144"/>
      <c r="G53" s="144"/>
      <c r="H53" s="144"/>
      <c r="I53" s="144" t="s">
        <v>921</v>
      </c>
      <c r="J53" s="144"/>
      <c r="K53" s="225"/>
      <c r="L53" s="171"/>
      <c r="M53" s="171"/>
      <c r="N53" s="171"/>
      <c r="O53" s="137"/>
      <c r="P53" s="171"/>
      <c r="Q53" s="171"/>
      <c r="R53" s="171"/>
      <c r="S53" s="171"/>
      <c r="T53" s="171"/>
      <c r="U53" s="171"/>
    </row>
    <row r="54" spans="1:21">
      <c r="A54" s="3">
        <v>49</v>
      </c>
      <c r="B54" s="224"/>
      <c r="C54" s="144"/>
      <c r="D54" s="144"/>
      <c r="E54" s="136"/>
      <c r="F54" s="144"/>
      <c r="G54" s="144"/>
      <c r="H54" s="144"/>
      <c r="I54" s="144" t="s">
        <v>921</v>
      </c>
      <c r="J54" s="144"/>
      <c r="K54" s="225"/>
      <c r="L54" s="171"/>
      <c r="M54" s="171"/>
      <c r="N54" s="171"/>
      <c r="O54" s="137"/>
      <c r="P54" s="171"/>
      <c r="Q54" s="171"/>
      <c r="R54" s="171"/>
      <c r="S54" s="171"/>
      <c r="T54" s="171"/>
      <c r="U54" s="171"/>
    </row>
    <row r="55" spans="1:21">
      <c r="A55" s="3">
        <v>50</v>
      </c>
      <c r="B55" s="224"/>
      <c r="C55" s="144"/>
      <c r="D55" s="144"/>
      <c r="E55" s="136"/>
      <c r="F55" s="144"/>
      <c r="G55" s="144"/>
      <c r="H55" s="144"/>
      <c r="I55" s="144" t="s">
        <v>921</v>
      </c>
      <c r="J55" s="144"/>
      <c r="K55" s="225"/>
      <c r="L55" s="171"/>
      <c r="M55" s="171"/>
      <c r="N55" s="171"/>
      <c r="O55" s="137"/>
      <c r="P55" s="171"/>
      <c r="Q55" s="171"/>
      <c r="R55" s="171"/>
      <c r="S55" s="171"/>
      <c r="T55" s="171"/>
      <c r="U55" s="171"/>
    </row>
    <row r="56" spans="1:21">
      <c r="A56" s="3">
        <v>51</v>
      </c>
      <c r="B56" s="224"/>
      <c r="C56" s="144"/>
      <c r="D56" s="144"/>
      <c r="E56" s="136"/>
      <c r="F56" s="144"/>
      <c r="G56" s="144"/>
      <c r="H56" s="144"/>
      <c r="I56" s="144" t="s">
        <v>921</v>
      </c>
      <c r="J56" s="144"/>
      <c r="K56" s="225"/>
      <c r="L56" s="171"/>
      <c r="M56" s="171"/>
      <c r="N56" s="171"/>
      <c r="O56" s="137"/>
      <c r="P56" s="171"/>
      <c r="Q56" s="171"/>
      <c r="R56" s="171"/>
      <c r="S56" s="171"/>
      <c r="T56" s="171"/>
      <c r="U56" s="171"/>
    </row>
    <row r="57" spans="1:21">
      <c r="A57" s="3">
        <v>52</v>
      </c>
      <c r="B57" s="224"/>
      <c r="C57" s="144"/>
      <c r="D57" s="144"/>
      <c r="E57" s="136"/>
      <c r="F57" s="144"/>
      <c r="G57" s="144"/>
      <c r="H57" s="144"/>
      <c r="I57" s="144" t="s">
        <v>921</v>
      </c>
      <c r="J57" s="144"/>
      <c r="K57" s="225"/>
      <c r="L57" s="171"/>
      <c r="M57" s="171"/>
      <c r="N57" s="171"/>
      <c r="O57" s="137"/>
      <c r="P57" s="171"/>
      <c r="Q57" s="171"/>
      <c r="R57" s="171"/>
      <c r="S57" s="171"/>
      <c r="T57" s="171"/>
      <c r="U57" s="171"/>
    </row>
    <row r="58" spans="1:21">
      <c r="A58" s="3">
        <v>53</v>
      </c>
      <c r="B58" s="224"/>
      <c r="C58" s="144"/>
      <c r="D58" s="144"/>
      <c r="E58" s="136"/>
      <c r="F58" s="144"/>
      <c r="G58" s="144"/>
      <c r="H58" s="144"/>
      <c r="I58" s="144" t="s">
        <v>921</v>
      </c>
      <c r="J58" s="144"/>
      <c r="K58" s="225"/>
      <c r="L58" s="171"/>
      <c r="M58" s="171"/>
      <c r="N58" s="171"/>
      <c r="O58" s="137"/>
      <c r="P58" s="171"/>
      <c r="Q58" s="171"/>
      <c r="R58" s="171"/>
      <c r="S58" s="171"/>
      <c r="T58" s="171"/>
      <c r="U58" s="171"/>
    </row>
    <row r="59" spans="1:21">
      <c r="A59" s="3">
        <v>54</v>
      </c>
      <c r="B59" s="224"/>
      <c r="C59" s="144"/>
      <c r="D59" s="144"/>
      <c r="E59" s="136"/>
      <c r="F59" s="144"/>
      <c r="G59" s="144"/>
      <c r="H59" s="144"/>
      <c r="I59" s="144" t="s">
        <v>921</v>
      </c>
      <c r="J59" s="144"/>
      <c r="K59" s="225"/>
      <c r="L59" s="171"/>
      <c r="M59" s="171"/>
      <c r="N59" s="171"/>
      <c r="O59" s="137"/>
      <c r="P59" s="171"/>
      <c r="Q59" s="171"/>
      <c r="R59" s="171"/>
      <c r="S59" s="171"/>
      <c r="T59" s="171"/>
      <c r="U59" s="171"/>
    </row>
    <row r="60" spans="1:21">
      <c r="A60" s="3">
        <v>55</v>
      </c>
      <c r="B60" s="224"/>
      <c r="C60" s="144"/>
      <c r="D60" s="144"/>
      <c r="E60" s="136"/>
      <c r="F60" s="144"/>
      <c r="G60" s="144"/>
      <c r="H60" s="144"/>
      <c r="I60" s="144" t="s">
        <v>921</v>
      </c>
      <c r="J60" s="144"/>
      <c r="K60" s="225"/>
      <c r="L60" s="171"/>
      <c r="M60" s="171"/>
      <c r="N60" s="171"/>
      <c r="O60" s="137"/>
      <c r="P60" s="171"/>
      <c r="Q60" s="171"/>
      <c r="R60" s="171"/>
      <c r="S60" s="171"/>
      <c r="T60" s="171"/>
      <c r="U60" s="171"/>
    </row>
    <row r="61" spans="1:21">
      <c r="A61" s="3">
        <v>56</v>
      </c>
      <c r="B61" s="224"/>
      <c r="C61" s="144"/>
      <c r="D61" s="144"/>
      <c r="E61" s="136"/>
      <c r="F61" s="144"/>
      <c r="G61" s="144"/>
      <c r="H61" s="144"/>
      <c r="I61" s="144" t="s">
        <v>921</v>
      </c>
      <c r="J61" s="144"/>
      <c r="K61" s="225"/>
      <c r="L61" s="171"/>
      <c r="M61" s="171"/>
      <c r="N61" s="171"/>
      <c r="O61" s="137"/>
      <c r="P61" s="171"/>
      <c r="Q61" s="171"/>
      <c r="R61" s="171"/>
      <c r="S61" s="171"/>
      <c r="T61" s="171"/>
      <c r="U61" s="171"/>
    </row>
    <row r="62" spans="1:21">
      <c r="A62" s="3">
        <v>57</v>
      </c>
      <c r="B62" s="224"/>
      <c r="C62" s="144"/>
      <c r="D62" s="144"/>
      <c r="E62" s="136"/>
      <c r="F62" s="144"/>
      <c r="G62" s="144"/>
      <c r="H62" s="144"/>
      <c r="I62" s="144" t="s">
        <v>921</v>
      </c>
      <c r="J62" s="144"/>
      <c r="K62" s="225"/>
      <c r="L62" s="171"/>
      <c r="M62" s="171"/>
      <c r="N62" s="171"/>
      <c r="O62" s="137"/>
      <c r="P62" s="171"/>
      <c r="Q62" s="171"/>
      <c r="R62" s="171"/>
      <c r="S62" s="171"/>
      <c r="T62" s="171"/>
      <c r="U62" s="171"/>
    </row>
    <row r="63" spans="1:21">
      <c r="A63" s="3">
        <v>58</v>
      </c>
      <c r="B63" s="224"/>
      <c r="C63" s="144"/>
      <c r="D63" s="144"/>
      <c r="E63" s="136"/>
      <c r="F63" s="144"/>
      <c r="G63" s="144"/>
      <c r="H63" s="144"/>
      <c r="I63" s="144" t="s">
        <v>921</v>
      </c>
      <c r="J63" s="144"/>
      <c r="K63" s="225"/>
      <c r="L63" s="171"/>
      <c r="M63" s="171"/>
      <c r="N63" s="171"/>
      <c r="O63" s="137"/>
      <c r="P63" s="171"/>
      <c r="Q63" s="171"/>
      <c r="R63" s="171"/>
      <c r="S63" s="171"/>
      <c r="T63" s="171"/>
      <c r="U63" s="171"/>
    </row>
    <row r="64" spans="1:21">
      <c r="A64" s="3">
        <v>59</v>
      </c>
      <c r="B64" s="224"/>
      <c r="C64" s="144"/>
      <c r="D64" s="144"/>
      <c r="E64" s="136"/>
      <c r="F64" s="144"/>
      <c r="G64" s="144"/>
      <c r="H64" s="144"/>
      <c r="I64" s="144" t="s">
        <v>921</v>
      </c>
      <c r="J64" s="144"/>
      <c r="K64" s="225"/>
      <c r="L64" s="171"/>
      <c r="M64" s="171"/>
      <c r="N64" s="171"/>
      <c r="O64" s="137"/>
      <c r="P64" s="171"/>
      <c r="Q64" s="171"/>
      <c r="R64" s="171"/>
      <c r="S64" s="171"/>
      <c r="T64" s="171"/>
      <c r="U64" s="171"/>
    </row>
    <row r="65" spans="1:21">
      <c r="A65" s="3">
        <v>60</v>
      </c>
      <c r="B65" s="224"/>
      <c r="C65" s="144"/>
      <c r="D65" s="144"/>
      <c r="E65" s="136"/>
      <c r="F65" s="144"/>
      <c r="G65" s="144"/>
      <c r="H65" s="144"/>
      <c r="I65" s="144" t="s">
        <v>921</v>
      </c>
      <c r="J65" s="144"/>
      <c r="K65" s="225"/>
      <c r="L65" s="171"/>
      <c r="M65" s="171"/>
      <c r="N65" s="171"/>
      <c r="O65" s="137"/>
      <c r="P65" s="171"/>
      <c r="Q65" s="171"/>
      <c r="R65" s="171"/>
      <c r="S65" s="171"/>
      <c r="T65" s="171"/>
      <c r="U65" s="171"/>
    </row>
    <row r="66" spans="1:21">
      <c r="A66" s="3">
        <v>61</v>
      </c>
      <c r="B66" s="224"/>
      <c r="C66" s="144"/>
      <c r="D66" s="144"/>
      <c r="E66" s="136"/>
      <c r="F66" s="144"/>
      <c r="G66" s="144"/>
      <c r="H66" s="144"/>
      <c r="I66" s="144" t="s">
        <v>921</v>
      </c>
      <c r="J66" s="144"/>
      <c r="K66" s="225"/>
      <c r="L66" s="171"/>
      <c r="M66" s="171"/>
      <c r="N66" s="171"/>
      <c r="O66" s="137"/>
      <c r="P66" s="171"/>
      <c r="Q66" s="171"/>
      <c r="R66" s="171"/>
      <c r="S66" s="171"/>
      <c r="T66" s="171"/>
      <c r="U66" s="171"/>
    </row>
    <row r="67" spans="1:21">
      <c r="A67" s="3">
        <v>62</v>
      </c>
      <c r="B67" s="224"/>
      <c r="C67" s="144"/>
      <c r="D67" s="144"/>
      <c r="E67" s="136"/>
      <c r="F67" s="144"/>
      <c r="G67" s="144"/>
      <c r="H67" s="144"/>
      <c r="I67" s="144" t="s">
        <v>921</v>
      </c>
      <c r="J67" s="144"/>
      <c r="K67" s="225"/>
      <c r="L67" s="171"/>
      <c r="M67" s="171"/>
      <c r="N67" s="171"/>
      <c r="O67" s="137"/>
      <c r="P67" s="171"/>
      <c r="Q67" s="171"/>
      <c r="R67" s="171"/>
      <c r="S67" s="171"/>
      <c r="T67" s="171"/>
      <c r="U67" s="171"/>
    </row>
    <row r="68" spans="1:21">
      <c r="A68" s="3">
        <v>63</v>
      </c>
      <c r="B68" s="224"/>
      <c r="C68" s="144"/>
      <c r="D68" s="144"/>
      <c r="E68" s="136"/>
      <c r="F68" s="144"/>
      <c r="G68" s="144"/>
      <c r="H68" s="144"/>
      <c r="I68" s="144" t="s">
        <v>921</v>
      </c>
      <c r="J68" s="144"/>
      <c r="K68" s="225"/>
      <c r="L68" s="171"/>
      <c r="M68" s="171"/>
      <c r="N68" s="171"/>
      <c r="O68" s="137"/>
      <c r="P68" s="171"/>
      <c r="Q68" s="171"/>
      <c r="R68" s="171"/>
      <c r="S68" s="171"/>
      <c r="T68" s="171"/>
      <c r="U68" s="171"/>
    </row>
    <row r="69" spans="1:21">
      <c r="A69" s="3">
        <v>64</v>
      </c>
      <c r="B69" s="224"/>
      <c r="C69" s="144"/>
      <c r="D69" s="144"/>
      <c r="E69" s="136"/>
      <c r="F69" s="144"/>
      <c r="G69" s="144"/>
      <c r="H69" s="144"/>
      <c r="I69" s="144" t="s">
        <v>921</v>
      </c>
      <c r="J69" s="144"/>
      <c r="K69" s="225"/>
      <c r="L69" s="171"/>
      <c r="M69" s="171"/>
      <c r="N69" s="171"/>
      <c r="O69" s="137"/>
      <c r="P69" s="171"/>
      <c r="Q69" s="171"/>
      <c r="R69" s="171"/>
      <c r="S69" s="171"/>
      <c r="T69" s="171"/>
      <c r="U69" s="171"/>
    </row>
    <row r="70" spans="1:21">
      <c r="A70" s="3">
        <v>65</v>
      </c>
      <c r="B70" s="224"/>
      <c r="C70" s="144"/>
      <c r="D70" s="144"/>
      <c r="E70" s="136"/>
      <c r="F70" s="144"/>
      <c r="G70" s="144"/>
      <c r="H70" s="144"/>
      <c r="I70" s="144" t="s">
        <v>921</v>
      </c>
      <c r="J70" s="144"/>
      <c r="K70" s="225"/>
      <c r="L70" s="171"/>
      <c r="M70" s="171"/>
      <c r="N70" s="171"/>
      <c r="O70" s="137"/>
      <c r="P70" s="171"/>
      <c r="Q70" s="171"/>
      <c r="R70" s="171"/>
      <c r="S70" s="171"/>
      <c r="T70" s="171"/>
      <c r="U70" s="171"/>
    </row>
    <row r="71" spans="1:21">
      <c r="A71" s="3">
        <v>66</v>
      </c>
      <c r="B71" s="224"/>
      <c r="C71" s="144"/>
      <c r="D71" s="144"/>
      <c r="E71" s="136"/>
      <c r="F71" s="144"/>
      <c r="G71" s="144"/>
      <c r="H71" s="144"/>
      <c r="I71" s="144" t="s">
        <v>921</v>
      </c>
      <c r="J71" s="144"/>
      <c r="K71" s="225"/>
      <c r="L71" s="171"/>
      <c r="M71" s="171"/>
      <c r="N71" s="171"/>
      <c r="O71" s="137"/>
      <c r="P71" s="171"/>
      <c r="Q71" s="171"/>
      <c r="R71" s="171"/>
      <c r="S71" s="171"/>
      <c r="T71" s="171"/>
      <c r="U71" s="171"/>
    </row>
    <row r="72" spans="1:21">
      <c r="A72" s="3">
        <v>67</v>
      </c>
      <c r="B72" s="224"/>
      <c r="C72" s="144"/>
      <c r="D72" s="144"/>
      <c r="E72" s="136"/>
      <c r="F72" s="144"/>
      <c r="G72" s="144"/>
      <c r="H72" s="144"/>
      <c r="I72" s="144" t="s">
        <v>921</v>
      </c>
      <c r="J72" s="144"/>
      <c r="K72" s="225"/>
      <c r="L72" s="171"/>
      <c r="M72" s="171"/>
      <c r="N72" s="171"/>
      <c r="O72" s="137"/>
      <c r="P72" s="171"/>
      <c r="Q72" s="171"/>
      <c r="R72" s="171"/>
      <c r="S72" s="171"/>
      <c r="T72" s="171"/>
      <c r="U72" s="171"/>
    </row>
    <row r="73" spans="1:21">
      <c r="A73" s="3">
        <v>68</v>
      </c>
      <c r="B73" s="224"/>
      <c r="C73" s="144"/>
      <c r="D73" s="144"/>
      <c r="E73" s="136"/>
      <c r="F73" s="144"/>
      <c r="G73" s="144"/>
      <c r="H73" s="144"/>
      <c r="I73" s="144" t="s">
        <v>921</v>
      </c>
      <c r="J73" s="144"/>
      <c r="K73" s="225"/>
      <c r="L73" s="171"/>
      <c r="M73" s="171"/>
      <c r="N73" s="171"/>
      <c r="O73" s="137"/>
      <c r="P73" s="171"/>
      <c r="Q73" s="171"/>
      <c r="R73" s="171"/>
      <c r="S73" s="171"/>
      <c r="T73" s="171"/>
      <c r="U73" s="171"/>
    </row>
    <row r="74" spans="1:21">
      <c r="A74" s="3">
        <v>69</v>
      </c>
      <c r="B74" s="224"/>
      <c r="C74" s="144"/>
      <c r="D74" s="144"/>
      <c r="E74" s="136"/>
      <c r="F74" s="144"/>
      <c r="G74" s="144"/>
      <c r="H74" s="144"/>
      <c r="I74" s="144" t="s">
        <v>921</v>
      </c>
      <c r="J74" s="144"/>
      <c r="K74" s="225"/>
      <c r="L74" s="171"/>
      <c r="M74" s="171"/>
      <c r="N74" s="171"/>
      <c r="O74" s="137"/>
      <c r="P74" s="171"/>
      <c r="Q74" s="171"/>
      <c r="R74" s="171"/>
      <c r="S74" s="171"/>
      <c r="T74" s="171"/>
      <c r="U74" s="171"/>
    </row>
    <row r="75" spans="1:21">
      <c r="A75" s="3">
        <v>70</v>
      </c>
      <c r="B75" s="224"/>
      <c r="C75" s="144"/>
      <c r="D75" s="144"/>
      <c r="E75" s="136"/>
      <c r="F75" s="144"/>
      <c r="G75" s="144"/>
      <c r="H75" s="144"/>
      <c r="I75" s="144" t="s">
        <v>921</v>
      </c>
      <c r="J75" s="144"/>
      <c r="K75" s="225"/>
      <c r="L75" s="171"/>
      <c r="M75" s="171"/>
      <c r="N75" s="171"/>
      <c r="O75" s="137"/>
      <c r="P75" s="171"/>
      <c r="Q75" s="171"/>
      <c r="R75" s="171"/>
      <c r="S75" s="171"/>
      <c r="T75" s="171"/>
      <c r="U75" s="171"/>
    </row>
    <row r="76" spans="1:21">
      <c r="A76" s="3">
        <v>71</v>
      </c>
      <c r="B76" s="224"/>
      <c r="C76" s="144"/>
      <c r="D76" s="144"/>
      <c r="E76" s="136"/>
      <c r="F76" s="144"/>
      <c r="G76" s="144"/>
      <c r="H76" s="144"/>
      <c r="I76" s="144" t="s">
        <v>921</v>
      </c>
      <c r="J76" s="144"/>
      <c r="K76" s="225"/>
      <c r="L76" s="171"/>
      <c r="M76" s="171"/>
      <c r="N76" s="171"/>
      <c r="O76" s="137"/>
      <c r="P76" s="171"/>
      <c r="Q76" s="171"/>
      <c r="R76" s="171"/>
      <c r="S76" s="171"/>
      <c r="T76" s="171"/>
      <c r="U76" s="171"/>
    </row>
    <row r="77" spans="1:21">
      <c r="A77" s="3">
        <v>72</v>
      </c>
      <c r="B77" s="224"/>
      <c r="C77" s="144"/>
      <c r="D77" s="144"/>
      <c r="E77" s="136"/>
      <c r="F77" s="144"/>
      <c r="G77" s="144"/>
      <c r="H77" s="144"/>
      <c r="I77" s="144" t="s">
        <v>921</v>
      </c>
      <c r="J77" s="144"/>
      <c r="K77" s="225"/>
      <c r="L77" s="171"/>
      <c r="M77" s="171"/>
      <c r="N77" s="171"/>
      <c r="O77" s="137"/>
      <c r="P77" s="171"/>
      <c r="Q77" s="171"/>
      <c r="R77" s="171"/>
      <c r="S77" s="171"/>
      <c r="T77" s="171"/>
      <c r="U77" s="171"/>
    </row>
    <row r="78" spans="1:21">
      <c r="A78" s="3">
        <v>73</v>
      </c>
      <c r="B78" s="224"/>
      <c r="C78" s="144"/>
      <c r="D78" s="144"/>
      <c r="E78" s="136"/>
      <c r="F78" s="144"/>
      <c r="G78" s="144"/>
      <c r="H78" s="144"/>
      <c r="I78" s="144" t="s">
        <v>921</v>
      </c>
      <c r="J78" s="144"/>
      <c r="K78" s="225"/>
      <c r="L78" s="171"/>
      <c r="M78" s="171"/>
      <c r="N78" s="171"/>
      <c r="O78" s="137"/>
      <c r="P78" s="171"/>
      <c r="Q78" s="171"/>
      <c r="R78" s="171"/>
      <c r="S78" s="171"/>
      <c r="T78" s="171"/>
      <c r="U78" s="171"/>
    </row>
    <row r="79" spans="1:21">
      <c r="A79" s="3">
        <v>74</v>
      </c>
      <c r="B79" s="224"/>
      <c r="C79" s="144"/>
      <c r="D79" s="144"/>
      <c r="E79" s="136"/>
      <c r="F79" s="144"/>
      <c r="G79" s="144"/>
      <c r="H79" s="144"/>
      <c r="I79" s="144" t="s">
        <v>921</v>
      </c>
      <c r="J79" s="144"/>
      <c r="K79" s="225"/>
      <c r="L79" s="171"/>
      <c r="M79" s="171"/>
      <c r="N79" s="171"/>
      <c r="O79" s="137"/>
      <c r="P79" s="171"/>
      <c r="Q79" s="171"/>
      <c r="R79" s="171"/>
      <c r="S79" s="171"/>
      <c r="T79" s="171"/>
      <c r="U79" s="171"/>
    </row>
    <row r="80" spans="1:21">
      <c r="A80" s="3">
        <v>75</v>
      </c>
      <c r="B80" s="224"/>
      <c r="C80" s="144"/>
      <c r="D80" s="144"/>
      <c r="E80" s="136"/>
      <c r="F80" s="144"/>
      <c r="G80" s="144"/>
      <c r="H80" s="144"/>
      <c r="I80" s="144" t="s">
        <v>921</v>
      </c>
      <c r="J80" s="144"/>
      <c r="K80" s="225"/>
      <c r="L80" s="171"/>
      <c r="M80" s="171"/>
      <c r="N80" s="171"/>
      <c r="O80" s="137"/>
      <c r="P80" s="171"/>
      <c r="Q80" s="171"/>
      <c r="R80" s="171"/>
      <c r="S80" s="171"/>
      <c r="T80" s="171"/>
      <c r="U80" s="171"/>
    </row>
    <row r="81" spans="1:21">
      <c r="A81" s="3">
        <v>76</v>
      </c>
      <c r="B81" s="224"/>
      <c r="C81" s="144"/>
      <c r="D81" s="144"/>
      <c r="E81" s="136"/>
      <c r="F81" s="144"/>
      <c r="G81" s="144"/>
      <c r="H81" s="144"/>
      <c r="I81" s="144" t="s">
        <v>921</v>
      </c>
      <c r="J81" s="144"/>
      <c r="K81" s="225"/>
      <c r="L81" s="171"/>
      <c r="M81" s="171"/>
      <c r="N81" s="171"/>
      <c r="O81" s="137"/>
      <c r="P81" s="171"/>
      <c r="Q81" s="171"/>
      <c r="R81" s="171"/>
      <c r="S81" s="171"/>
      <c r="T81" s="171"/>
      <c r="U81" s="171"/>
    </row>
    <row r="82" spans="1:21">
      <c r="A82" s="3">
        <v>77</v>
      </c>
      <c r="B82" s="224"/>
      <c r="C82" s="144"/>
      <c r="D82" s="144"/>
      <c r="E82" s="136"/>
      <c r="F82" s="144"/>
      <c r="G82" s="144"/>
      <c r="H82" s="144"/>
      <c r="I82" s="144" t="s">
        <v>921</v>
      </c>
      <c r="J82" s="144"/>
      <c r="K82" s="225"/>
      <c r="L82" s="171"/>
      <c r="M82" s="171"/>
      <c r="N82" s="171"/>
      <c r="O82" s="137"/>
      <c r="P82" s="171"/>
      <c r="Q82" s="171"/>
      <c r="R82" s="171"/>
      <c r="S82" s="171"/>
      <c r="T82" s="171"/>
      <c r="U82" s="171"/>
    </row>
    <row r="83" spans="1:21">
      <c r="A83" s="3">
        <v>78</v>
      </c>
      <c r="B83" s="224"/>
      <c r="C83" s="144"/>
      <c r="D83" s="144"/>
      <c r="E83" s="136"/>
      <c r="F83" s="144"/>
      <c r="G83" s="144"/>
      <c r="H83" s="144"/>
      <c r="I83" s="144" t="s">
        <v>921</v>
      </c>
      <c r="J83" s="144"/>
      <c r="K83" s="225"/>
      <c r="L83" s="171"/>
      <c r="M83" s="171"/>
      <c r="N83" s="171"/>
      <c r="O83" s="137"/>
      <c r="P83" s="171"/>
      <c r="Q83" s="171"/>
      <c r="R83" s="171"/>
      <c r="S83" s="171"/>
      <c r="T83" s="171"/>
      <c r="U83" s="171"/>
    </row>
    <row r="84" spans="1:21">
      <c r="A84" s="3">
        <v>79</v>
      </c>
      <c r="B84" s="224"/>
      <c r="C84" s="144"/>
      <c r="D84" s="144"/>
      <c r="E84" s="136"/>
      <c r="F84" s="144"/>
      <c r="G84" s="144"/>
      <c r="H84" s="144"/>
      <c r="I84" s="144" t="s">
        <v>921</v>
      </c>
      <c r="J84" s="144"/>
      <c r="K84" s="225"/>
      <c r="L84" s="171"/>
      <c r="M84" s="171"/>
      <c r="N84" s="171"/>
      <c r="O84" s="137"/>
      <c r="P84" s="171"/>
      <c r="Q84" s="171"/>
      <c r="R84" s="171"/>
      <c r="S84" s="171"/>
      <c r="T84" s="171"/>
      <c r="U84" s="171"/>
    </row>
    <row r="85" spans="1:21">
      <c r="A85" s="3">
        <v>80</v>
      </c>
      <c r="B85" s="224"/>
      <c r="C85" s="144"/>
      <c r="D85" s="144"/>
      <c r="E85" s="136"/>
      <c r="F85" s="144"/>
      <c r="G85" s="144"/>
      <c r="H85" s="144"/>
      <c r="I85" s="144" t="s">
        <v>921</v>
      </c>
      <c r="J85" s="144"/>
      <c r="K85" s="225"/>
      <c r="L85" s="171"/>
      <c r="M85" s="171"/>
      <c r="N85" s="171"/>
      <c r="O85" s="137"/>
      <c r="P85" s="171"/>
      <c r="Q85" s="171"/>
      <c r="R85" s="171"/>
      <c r="S85" s="171"/>
      <c r="T85" s="171"/>
      <c r="U85" s="171"/>
    </row>
    <row r="86" spans="1:21">
      <c r="A86" s="3">
        <v>81</v>
      </c>
      <c r="B86" s="224"/>
      <c r="C86" s="144"/>
      <c r="D86" s="144"/>
      <c r="E86" s="136"/>
      <c r="F86" s="144"/>
      <c r="G86" s="144"/>
      <c r="H86" s="144"/>
      <c r="I86" s="144" t="s">
        <v>921</v>
      </c>
      <c r="J86" s="144"/>
      <c r="K86" s="225"/>
      <c r="L86" s="171"/>
      <c r="M86" s="171"/>
      <c r="N86" s="171"/>
      <c r="O86" s="137"/>
      <c r="P86" s="171"/>
      <c r="Q86" s="171"/>
      <c r="R86" s="171"/>
      <c r="S86" s="171"/>
      <c r="T86" s="171"/>
      <c r="U86" s="171"/>
    </row>
    <row r="87" spans="1:21">
      <c r="A87" s="3">
        <v>82</v>
      </c>
      <c r="B87" s="224"/>
      <c r="C87" s="144"/>
      <c r="D87" s="144"/>
      <c r="E87" s="136"/>
      <c r="F87" s="144"/>
      <c r="G87" s="144"/>
      <c r="H87" s="144"/>
      <c r="I87" s="144" t="s">
        <v>921</v>
      </c>
      <c r="J87" s="144"/>
      <c r="K87" s="225"/>
      <c r="L87" s="171"/>
      <c r="M87" s="171"/>
      <c r="N87" s="171"/>
      <c r="O87" s="137"/>
      <c r="P87" s="171"/>
      <c r="Q87" s="171"/>
      <c r="R87" s="171"/>
      <c r="S87" s="171"/>
      <c r="T87" s="171"/>
      <c r="U87" s="171"/>
    </row>
    <row r="88" spans="1:21">
      <c r="A88" s="3">
        <v>83</v>
      </c>
      <c r="B88" s="224"/>
      <c r="C88" s="144"/>
      <c r="D88" s="144"/>
      <c r="E88" s="136"/>
      <c r="F88" s="144"/>
      <c r="G88" s="144"/>
      <c r="H88" s="144"/>
      <c r="I88" s="144" t="s">
        <v>921</v>
      </c>
      <c r="J88" s="144"/>
      <c r="K88" s="225"/>
      <c r="L88" s="171"/>
      <c r="M88" s="171"/>
      <c r="N88" s="171"/>
      <c r="O88" s="137"/>
      <c r="P88" s="171"/>
      <c r="Q88" s="171"/>
      <c r="R88" s="171"/>
      <c r="S88" s="171"/>
      <c r="T88" s="171"/>
      <c r="U88" s="171"/>
    </row>
    <row r="89" spans="1:21">
      <c r="A89" s="3">
        <v>84</v>
      </c>
      <c r="B89" s="224"/>
      <c r="C89" s="144"/>
      <c r="D89" s="144"/>
      <c r="E89" s="136"/>
      <c r="F89" s="144"/>
      <c r="G89" s="144"/>
      <c r="H89" s="144"/>
      <c r="I89" s="144" t="s">
        <v>921</v>
      </c>
      <c r="J89" s="144"/>
      <c r="K89" s="225"/>
      <c r="L89" s="171"/>
      <c r="M89" s="171"/>
      <c r="N89" s="171"/>
      <c r="O89" s="137"/>
      <c r="P89" s="171"/>
      <c r="Q89" s="171"/>
      <c r="R89" s="171"/>
      <c r="S89" s="171"/>
      <c r="T89" s="171"/>
      <c r="U89" s="171"/>
    </row>
    <row r="90" spans="1:21">
      <c r="A90" s="3">
        <v>85</v>
      </c>
      <c r="B90" s="224"/>
      <c r="C90" s="144"/>
      <c r="D90" s="144"/>
      <c r="E90" s="136"/>
      <c r="F90" s="144"/>
      <c r="G90" s="144"/>
      <c r="H90" s="144"/>
      <c r="I90" s="144" t="s">
        <v>921</v>
      </c>
      <c r="J90" s="144"/>
      <c r="K90" s="225"/>
      <c r="L90" s="171"/>
      <c r="M90" s="171"/>
      <c r="N90" s="171"/>
      <c r="O90" s="137"/>
      <c r="P90" s="171"/>
      <c r="Q90" s="171"/>
      <c r="R90" s="171"/>
      <c r="S90" s="171"/>
      <c r="T90" s="171"/>
      <c r="U90" s="171"/>
    </row>
    <row r="91" spans="1:21">
      <c r="A91" s="3">
        <v>86</v>
      </c>
      <c r="B91" s="224"/>
      <c r="C91" s="144"/>
      <c r="D91" s="144"/>
      <c r="E91" s="136"/>
      <c r="F91" s="144"/>
      <c r="G91" s="144"/>
      <c r="H91" s="144"/>
      <c r="I91" s="144" t="s">
        <v>921</v>
      </c>
      <c r="J91" s="144"/>
      <c r="K91" s="225"/>
      <c r="L91" s="171"/>
      <c r="M91" s="171"/>
      <c r="N91" s="171"/>
      <c r="O91" s="137"/>
      <c r="P91" s="171"/>
      <c r="Q91" s="171"/>
      <c r="R91" s="171"/>
      <c r="S91" s="171"/>
      <c r="T91" s="171"/>
      <c r="U91" s="171"/>
    </row>
    <row r="92" spans="1:21">
      <c r="A92" s="3">
        <v>87</v>
      </c>
      <c r="B92" s="224"/>
      <c r="C92" s="144"/>
      <c r="D92" s="144"/>
      <c r="E92" s="136"/>
      <c r="F92" s="144"/>
      <c r="G92" s="144"/>
      <c r="H92" s="144"/>
      <c r="I92" s="144" t="s">
        <v>921</v>
      </c>
      <c r="J92" s="144"/>
      <c r="K92" s="225"/>
      <c r="L92" s="171"/>
      <c r="M92" s="171"/>
      <c r="N92" s="171"/>
      <c r="O92" s="137"/>
      <c r="P92" s="171"/>
      <c r="Q92" s="171"/>
      <c r="R92" s="171"/>
      <c r="S92" s="171"/>
      <c r="T92" s="171"/>
      <c r="U92" s="171"/>
    </row>
    <row r="93" spans="1:21">
      <c r="A93" s="3">
        <v>88</v>
      </c>
      <c r="B93" s="224"/>
      <c r="C93" s="144"/>
      <c r="D93" s="144"/>
      <c r="E93" s="136"/>
      <c r="F93" s="144"/>
      <c r="G93" s="144"/>
      <c r="H93" s="144"/>
      <c r="I93" s="144" t="s">
        <v>921</v>
      </c>
      <c r="J93" s="144"/>
      <c r="K93" s="225"/>
      <c r="L93" s="171"/>
      <c r="M93" s="171"/>
      <c r="N93" s="171"/>
      <c r="O93" s="137"/>
      <c r="P93" s="171"/>
      <c r="Q93" s="171"/>
      <c r="R93" s="171"/>
      <c r="S93" s="171"/>
      <c r="T93" s="171"/>
      <c r="U93" s="171"/>
    </row>
    <row r="94" spans="1:21">
      <c r="A94" s="3">
        <v>89</v>
      </c>
      <c r="B94" s="224"/>
      <c r="C94" s="144"/>
      <c r="D94" s="144"/>
      <c r="E94" s="136"/>
      <c r="F94" s="144"/>
      <c r="G94" s="144"/>
      <c r="H94" s="144"/>
      <c r="I94" s="144" t="s">
        <v>921</v>
      </c>
      <c r="J94" s="144"/>
      <c r="K94" s="225"/>
      <c r="L94" s="171"/>
      <c r="M94" s="171"/>
      <c r="N94" s="171"/>
      <c r="O94" s="137"/>
      <c r="P94" s="171"/>
      <c r="Q94" s="171"/>
      <c r="R94" s="171"/>
      <c r="S94" s="171"/>
      <c r="T94" s="171"/>
      <c r="U94" s="171"/>
    </row>
    <row r="95" spans="1:21">
      <c r="A95" s="3">
        <v>90</v>
      </c>
      <c r="B95" s="224"/>
      <c r="C95" s="144"/>
      <c r="D95" s="144"/>
      <c r="E95" s="136"/>
      <c r="F95" s="144"/>
      <c r="G95" s="144"/>
      <c r="H95" s="144"/>
      <c r="I95" s="144" t="s">
        <v>921</v>
      </c>
      <c r="J95" s="144"/>
      <c r="K95" s="225"/>
      <c r="L95" s="171"/>
      <c r="M95" s="171"/>
      <c r="N95" s="171"/>
      <c r="O95" s="137"/>
      <c r="P95" s="171"/>
      <c r="Q95" s="171"/>
      <c r="R95" s="171"/>
      <c r="S95" s="171"/>
      <c r="T95" s="171"/>
      <c r="U95" s="171"/>
    </row>
    <row r="96" spans="1:21">
      <c r="A96" s="3">
        <v>91</v>
      </c>
      <c r="B96" s="224"/>
      <c r="C96" s="144"/>
      <c r="D96" s="144"/>
      <c r="E96" s="136"/>
      <c r="F96" s="144"/>
      <c r="G96" s="144"/>
      <c r="H96" s="144"/>
      <c r="I96" s="144" t="s">
        <v>921</v>
      </c>
      <c r="J96" s="144"/>
      <c r="K96" s="225"/>
      <c r="L96" s="171"/>
      <c r="M96" s="171"/>
      <c r="N96" s="171"/>
      <c r="O96" s="137"/>
      <c r="P96" s="171"/>
      <c r="Q96" s="171"/>
      <c r="R96" s="171"/>
      <c r="S96" s="171"/>
      <c r="T96" s="171"/>
      <c r="U96" s="171"/>
    </row>
    <row r="97" spans="1:21">
      <c r="A97" s="3">
        <v>92</v>
      </c>
      <c r="B97" s="224"/>
      <c r="C97" s="144"/>
      <c r="D97" s="144"/>
      <c r="E97" s="136"/>
      <c r="F97" s="144"/>
      <c r="G97" s="144"/>
      <c r="H97" s="144"/>
      <c r="I97" s="144" t="s">
        <v>921</v>
      </c>
      <c r="J97" s="144"/>
      <c r="K97" s="225"/>
      <c r="L97" s="171"/>
      <c r="M97" s="171"/>
      <c r="N97" s="171"/>
      <c r="O97" s="137"/>
      <c r="P97" s="171"/>
      <c r="Q97" s="171"/>
      <c r="R97" s="171"/>
      <c r="S97" s="171"/>
      <c r="T97" s="171"/>
      <c r="U97" s="171"/>
    </row>
    <row r="98" spans="1:21">
      <c r="A98" s="3">
        <v>93</v>
      </c>
      <c r="B98" s="224"/>
      <c r="C98" s="144"/>
      <c r="D98" s="144"/>
      <c r="E98" s="136"/>
      <c r="F98" s="144"/>
      <c r="G98" s="144"/>
      <c r="H98" s="144"/>
      <c r="I98" s="144" t="s">
        <v>921</v>
      </c>
      <c r="J98" s="144"/>
      <c r="K98" s="225"/>
      <c r="L98" s="171"/>
      <c r="M98" s="171"/>
      <c r="N98" s="171"/>
      <c r="O98" s="137"/>
      <c r="P98" s="171"/>
      <c r="Q98" s="171"/>
      <c r="R98" s="171"/>
      <c r="S98" s="171"/>
      <c r="T98" s="171"/>
      <c r="U98" s="171"/>
    </row>
    <row r="99" spans="1:21">
      <c r="A99" s="3">
        <v>94</v>
      </c>
      <c r="B99" s="224"/>
      <c r="C99" s="144"/>
      <c r="D99" s="144"/>
      <c r="E99" s="136"/>
      <c r="F99" s="144"/>
      <c r="G99" s="144"/>
      <c r="H99" s="144"/>
      <c r="I99" s="144" t="s">
        <v>921</v>
      </c>
      <c r="J99" s="144"/>
      <c r="K99" s="225"/>
      <c r="L99" s="171"/>
      <c r="M99" s="171"/>
      <c r="N99" s="171"/>
      <c r="O99" s="137"/>
      <c r="P99" s="171"/>
      <c r="Q99" s="171"/>
      <c r="R99" s="171"/>
      <c r="S99" s="171"/>
      <c r="T99" s="171"/>
      <c r="U99" s="171"/>
    </row>
    <row r="100" spans="1:21">
      <c r="A100" s="3">
        <v>95</v>
      </c>
      <c r="B100" s="224"/>
      <c r="C100" s="144"/>
      <c r="D100" s="144"/>
      <c r="E100" s="136"/>
      <c r="F100" s="144"/>
      <c r="G100" s="144"/>
      <c r="H100" s="144"/>
      <c r="I100" s="144" t="s">
        <v>921</v>
      </c>
      <c r="J100" s="144"/>
      <c r="K100" s="225"/>
      <c r="L100" s="171"/>
      <c r="M100" s="171"/>
      <c r="N100" s="171"/>
      <c r="O100" s="137"/>
      <c r="P100" s="171"/>
      <c r="Q100" s="171"/>
      <c r="R100" s="171"/>
      <c r="S100" s="171"/>
      <c r="T100" s="171"/>
      <c r="U100" s="171"/>
    </row>
    <row r="101" spans="1:21">
      <c r="A101" s="3">
        <v>96</v>
      </c>
      <c r="B101" s="224"/>
      <c r="C101" s="144"/>
      <c r="D101" s="144"/>
      <c r="E101" s="136"/>
      <c r="F101" s="144"/>
      <c r="G101" s="144"/>
      <c r="H101" s="144"/>
      <c r="I101" s="144" t="s">
        <v>921</v>
      </c>
      <c r="J101" s="144"/>
      <c r="K101" s="225"/>
      <c r="L101" s="171"/>
      <c r="M101" s="171"/>
      <c r="N101" s="171"/>
      <c r="O101" s="137"/>
      <c r="P101" s="171"/>
      <c r="Q101" s="171"/>
      <c r="R101" s="171"/>
      <c r="S101" s="171"/>
      <c r="T101" s="171"/>
      <c r="U101" s="171"/>
    </row>
    <row r="102" spans="1:21">
      <c r="A102" s="3">
        <v>97</v>
      </c>
      <c r="B102" s="224"/>
      <c r="C102" s="144"/>
      <c r="D102" s="144"/>
      <c r="E102" s="136"/>
      <c r="F102" s="144"/>
      <c r="G102" s="144"/>
      <c r="H102" s="144"/>
      <c r="I102" s="144" t="s">
        <v>921</v>
      </c>
      <c r="J102" s="144"/>
      <c r="K102" s="225"/>
      <c r="L102" s="171"/>
      <c r="M102" s="171"/>
      <c r="N102" s="171"/>
      <c r="O102" s="137"/>
      <c r="P102" s="171"/>
      <c r="Q102" s="171"/>
      <c r="R102" s="171"/>
      <c r="S102" s="171"/>
      <c r="T102" s="171"/>
      <c r="U102" s="171"/>
    </row>
    <row r="103" spans="1:21">
      <c r="A103" s="3">
        <v>98</v>
      </c>
      <c r="B103" s="224"/>
      <c r="C103" s="144"/>
      <c r="D103" s="144"/>
      <c r="E103" s="136"/>
      <c r="F103" s="144"/>
      <c r="G103" s="144"/>
      <c r="H103" s="144"/>
      <c r="I103" s="144" t="s">
        <v>921</v>
      </c>
      <c r="J103" s="144"/>
      <c r="K103" s="225"/>
      <c r="L103" s="171"/>
      <c r="M103" s="171"/>
      <c r="N103" s="171"/>
      <c r="O103" s="137"/>
      <c r="P103" s="171"/>
      <c r="Q103" s="171"/>
      <c r="R103" s="171"/>
      <c r="S103" s="171"/>
      <c r="T103" s="171"/>
      <c r="U103" s="171"/>
    </row>
    <row r="104" spans="1:21">
      <c r="A104" s="3">
        <v>99</v>
      </c>
      <c r="B104" s="224"/>
      <c r="C104" s="144"/>
      <c r="D104" s="144"/>
      <c r="E104" s="136"/>
      <c r="F104" s="144"/>
      <c r="G104" s="144"/>
      <c r="H104" s="144"/>
      <c r="I104" s="144" t="s">
        <v>921</v>
      </c>
      <c r="J104" s="144"/>
      <c r="K104" s="225"/>
      <c r="L104" s="171"/>
      <c r="M104" s="171"/>
      <c r="N104" s="171"/>
      <c r="O104" s="137"/>
      <c r="P104" s="171"/>
      <c r="Q104" s="171"/>
      <c r="R104" s="171"/>
      <c r="S104" s="171"/>
      <c r="T104" s="171"/>
      <c r="U104" s="171"/>
    </row>
    <row r="105" spans="1:21">
      <c r="A105" s="3">
        <v>100</v>
      </c>
      <c r="B105" s="224"/>
      <c r="C105" s="144"/>
      <c r="D105" s="144"/>
      <c r="E105" s="136"/>
      <c r="F105" s="144"/>
      <c r="G105" s="144"/>
      <c r="H105" s="144"/>
      <c r="I105" s="144" t="s">
        <v>921</v>
      </c>
      <c r="J105" s="144"/>
      <c r="K105" s="225"/>
      <c r="L105" s="171"/>
      <c r="M105" s="171"/>
      <c r="N105" s="171"/>
      <c r="O105" s="137"/>
      <c r="P105" s="171"/>
      <c r="Q105" s="171"/>
      <c r="R105" s="171"/>
      <c r="S105" s="171"/>
      <c r="T105" s="171"/>
      <c r="U105" s="171"/>
    </row>
    <row r="106" spans="1:21">
      <c r="A106" s="3">
        <v>101</v>
      </c>
      <c r="B106" s="224"/>
      <c r="C106" s="144"/>
      <c r="D106" s="144"/>
      <c r="E106" s="136"/>
      <c r="F106" s="144"/>
      <c r="G106" s="144"/>
      <c r="H106" s="144"/>
      <c r="I106" s="144" t="s">
        <v>921</v>
      </c>
      <c r="J106" s="144"/>
      <c r="K106" s="225"/>
      <c r="L106" s="171"/>
      <c r="M106" s="171"/>
      <c r="N106" s="171"/>
      <c r="O106" s="137"/>
      <c r="P106" s="171"/>
      <c r="Q106" s="171"/>
      <c r="R106" s="171"/>
      <c r="S106" s="171"/>
      <c r="T106" s="171"/>
      <c r="U106" s="171"/>
    </row>
    <row r="107" spans="1:21">
      <c r="A107" s="3">
        <v>102</v>
      </c>
      <c r="B107" s="224"/>
      <c r="C107" s="144"/>
      <c r="D107" s="144"/>
      <c r="E107" s="136"/>
      <c r="F107" s="144"/>
      <c r="G107" s="144"/>
      <c r="H107" s="144"/>
      <c r="I107" s="144" t="s">
        <v>921</v>
      </c>
      <c r="J107" s="144"/>
      <c r="K107" s="225"/>
      <c r="L107" s="171"/>
      <c r="M107" s="171"/>
      <c r="N107" s="171"/>
      <c r="O107" s="137"/>
      <c r="P107" s="171"/>
      <c r="Q107" s="171"/>
      <c r="R107" s="171"/>
      <c r="S107" s="171"/>
      <c r="T107" s="171"/>
      <c r="U107" s="171"/>
    </row>
    <row r="108" spans="1:21">
      <c r="A108" s="3">
        <v>103</v>
      </c>
      <c r="B108" s="224"/>
      <c r="C108" s="144"/>
      <c r="D108" s="144"/>
      <c r="E108" s="136"/>
      <c r="F108" s="144"/>
      <c r="G108" s="144"/>
      <c r="H108" s="144"/>
      <c r="I108" s="144" t="s">
        <v>921</v>
      </c>
      <c r="J108" s="144"/>
      <c r="K108" s="225"/>
      <c r="L108" s="171"/>
      <c r="M108" s="171"/>
      <c r="N108" s="171"/>
      <c r="O108" s="137"/>
      <c r="P108" s="171"/>
      <c r="Q108" s="171"/>
      <c r="R108" s="171"/>
      <c r="S108" s="171"/>
      <c r="T108" s="171"/>
      <c r="U108" s="171"/>
    </row>
    <row r="109" spans="1:21">
      <c r="A109" s="3">
        <v>104</v>
      </c>
      <c r="B109" s="224"/>
      <c r="C109" s="144"/>
      <c r="D109" s="144"/>
      <c r="E109" s="136"/>
      <c r="F109" s="144"/>
      <c r="G109" s="144"/>
      <c r="H109" s="144"/>
      <c r="I109" s="144" t="s">
        <v>921</v>
      </c>
      <c r="J109" s="144"/>
      <c r="K109" s="225"/>
      <c r="L109" s="171"/>
      <c r="M109" s="171"/>
      <c r="N109" s="171"/>
      <c r="O109" s="137"/>
      <c r="P109" s="171"/>
      <c r="Q109" s="171"/>
      <c r="R109" s="171"/>
      <c r="S109" s="171"/>
      <c r="T109" s="171"/>
      <c r="U109" s="171"/>
    </row>
    <row r="110" spans="1:21">
      <c r="A110" s="3">
        <v>105</v>
      </c>
      <c r="B110" s="224"/>
      <c r="C110" s="144"/>
      <c r="D110" s="144"/>
      <c r="E110" s="136"/>
      <c r="F110" s="144"/>
      <c r="G110" s="144"/>
      <c r="H110" s="144"/>
      <c r="I110" s="144" t="s">
        <v>921</v>
      </c>
      <c r="J110" s="144"/>
      <c r="K110" s="225"/>
      <c r="L110" s="171"/>
      <c r="M110" s="171"/>
      <c r="N110" s="171"/>
      <c r="O110" s="137"/>
      <c r="P110" s="171"/>
      <c r="Q110" s="171"/>
      <c r="R110" s="171"/>
      <c r="S110" s="171"/>
      <c r="T110" s="171"/>
      <c r="U110" s="171"/>
    </row>
    <row r="111" spans="1:21">
      <c r="A111" s="3">
        <v>106</v>
      </c>
      <c r="B111" s="224"/>
      <c r="C111" s="144"/>
      <c r="D111" s="144"/>
      <c r="E111" s="136"/>
      <c r="F111" s="144"/>
      <c r="G111" s="144"/>
      <c r="H111" s="144"/>
      <c r="I111" s="144" t="s">
        <v>921</v>
      </c>
      <c r="J111" s="144"/>
      <c r="K111" s="225"/>
      <c r="L111" s="171"/>
      <c r="M111" s="171"/>
      <c r="N111" s="171"/>
      <c r="O111" s="137"/>
      <c r="P111" s="171"/>
      <c r="Q111" s="171"/>
      <c r="R111" s="171"/>
      <c r="S111" s="171"/>
      <c r="T111" s="171"/>
      <c r="U111" s="171"/>
    </row>
    <row r="112" spans="1:21">
      <c r="A112" s="3">
        <v>107</v>
      </c>
      <c r="B112" s="224"/>
      <c r="C112" s="144"/>
      <c r="D112" s="144"/>
      <c r="E112" s="136"/>
      <c r="F112" s="144"/>
      <c r="G112" s="144"/>
      <c r="H112" s="144"/>
      <c r="I112" s="144" t="s">
        <v>921</v>
      </c>
      <c r="J112" s="144"/>
      <c r="K112" s="225"/>
      <c r="L112" s="171"/>
      <c r="M112" s="171"/>
      <c r="N112" s="171"/>
      <c r="O112" s="137"/>
      <c r="P112" s="171"/>
      <c r="Q112" s="171"/>
      <c r="R112" s="171"/>
      <c r="S112" s="171"/>
      <c r="T112" s="171"/>
      <c r="U112" s="171"/>
    </row>
    <row r="113" spans="1:21">
      <c r="A113" s="3">
        <v>108</v>
      </c>
      <c r="B113" s="224"/>
      <c r="C113" s="144"/>
      <c r="D113" s="144"/>
      <c r="E113" s="136"/>
      <c r="F113" s="144"/>
      <c r="G113" s="144"/>
      <c r="H113" s="144"/>
      <c r="I113" s="144" t="s">
        <v>921</v>
      </c>
      <c r="J113" s="144"/>
      <c r="K113" s="225"/>
      <c r="L113" s="171"/>
      <c r="M113" s="171"/>
      <c r="N113" s="171"/>
      <c r="O113" s="137"/>
      <c r="P113" s="171"/>
      <c r="Q113" s="171"/>
      <c r="R113" s="171"/>
      <c r="S113" s="171"/>
      <c r="T113" s="171"/>
      <c r="U113" s="171"/>
    </row>
    <row r="114" spans="1:21">
      <c r="A114" s="3">
        <v>109</v>
      </c>
      <c r="B114" s="224"/>
      <c r="C114" s="144"/>
      <c r="D114" s="144"/>
      <c r="E114" s="136"/>
      <c r="F114" s="144"/>
      <c r="G114" s="144"/>
      <c r="H114" s="144"/>
      <c r="I114" s="144" t="s">
        <v>921</v>
      </c>
      <c r="J114" s="144"/>
      <c r="K114" s="225"/>
      <c r="L114" s="171"/>
      <c r="M114" s="171"/>
      <c r="N114" s="171"/>
      <c r="O114" s="137"/>
      <c r="P114" s="171"/>
      <c r="Q114" s="171"/>
      <c r="R114" s="171"/>
      <c r="S114" s="171"/>
      <c r="T114" s="171"/>
      <c r="U114" s="171"/>
    </row>
    <row r="115" spans="1:21">
      <c r="A115" s="3">
        <v>110</v>
      </c>
      <c r="B115" s="224"/>
      <c r="C115" s="144"/>
      <c r="D115" s="144"/>
      <c r="E115" s="136"/>
      <c r="F115" s="144"/>
      <c r="G115" s="144"/>
      <c r="H115" s="144"/>
      <c r="I115" s="144" t="s">
        <v>921</v>
      </c>
      <c r="J115" s="144"/>
      <c r="K115" s="225"/>
      <c r="L115" s="171"/>
      <c r="M115" s="171"/>
      <c r="N115" s="171"/>
      <c r="O115" s="137"/>
      <c r="P115" s="171"/>
      <c r="Q115" s="171"/>
      <c r="R115" s="171"/>
      <c r="S115" s="171"/>
      <c r="T115" s="171"/>
      <c r="U115" s="171"/>
    </row>
    <row r="116" spans="1:21">
      <c r="A116" s="3">
        <v>111</v>
      </c>
      <c r="B116" s="224"/>
      <c r="C116" s="144"/>
      <c r="D116" s="144"/>
      <c r="E116" s="136"/>
      <c r="F116" s="144"/>
      <c r="G116" s="144"/>
      <c r="H116" s="144"/>
      <c r="I116" s="144" t="s">
        <v>921</v>
      </c>
      <c r="J116" s="144"/>
      <c r="K116" s="225"/>
      <c r="L116" s="171"/>
      <c r="M116" s="171"/>
      <c r="N116" s="171"/>
      <c r="O116" s="137"/>
      <c r="P116" s="171"/>
      <c r="Q116" s="171"/>
      <c r="R116" s="171"/>
      <c r="S116" s="171"/>
      <c r="T116" s="171"/>
      <c r="U116" s="171"/>
    </row>
    <row r="117" spans="1:21">
      <c r="A117" s="3">
        <v>112</v>
      </c>
      <c r="B117" s="224"/>
      <c r="C117" s="144"/>
      <c r="D117" s="144"/>
      <c r="E117" s="136"/>
      <c r="F117" s="144"/>
      <c r="G117" s="144"/>
      <c r="H117" s="144"/>
      <c r="I117" s="144" t="s">
        <v>921</v>
      </c>
      <c r="J117" s="144"/>
      <c r="K117" s="225"/>
      <c r="L117" s="171"/>
      <c r="M117" s="171"/>
      <c r="N117" s="171"/>
      <c r="O117" s="137"/>
      <c r="P117" s="171"/>
      <c r="Q117" s="171"/>
      <c r="R117" s="171"/>
      <c r="S117" s="171"/>
      <c r="T117" s="171"/>
      <c r="U117" s="171"/>
    </row>
    <row r="118" spans="1:21">
      <c r="A118" s="3">
        <v>113</v>
      </c>
      <c r="B118" s="224"/>
      <c r="C118" s="144"/>
      <c r="D118" s="144"/>
      <c r="E118" s="136"/>
      <c r="F118" s="144"/>
      <c r="G118" s="144"/>
      <c r="H118" s="144"/>
      <c r="I118" s="144" t="s">
        <v>921</v>
      </c>
      <c r="J118" s="144"/>
      <c r="K118" s="225"/>
      <c r="L118" s="171"/>
      <c r="M118" s="171"/>
      <c r="N118" s="171"/>
      <c r="O118" s="137"/>
      <c r="P118" s="171"/>
      <c r="Q118" s="171"/>
      <c r="R118" s="171"/>
      <c r="S118" s="171"/>
      <c r="T118" s="171"/>
      <c r="U118" s="171"/>
    </row>
    <row r="119" spans="1:21">
      <c r="A119" s="3">
        <v>114</v>
      </c>
      <c r="B119" s="224"/>
      <c r="C119" s="144"/>
      <c r="D119" s="144"/>
      <c r="E119" s="136"/>
      <c r="F119" s="144"/>
      <c r="G119" s="144"/>
      <c r="H119" s="144"/>
      <c r="I119" s="144" t="s">
        <v>921</v>
      </c>
      <c r="J119" s="144"/>
      <c r="K119" s="225"/>
      <c r="L119" s="171"/>
      <c r="M119" s="171"/>
      <c r="N119" s="171"/>
      <c r="O119" s="137"/>
      <c r="P119" s="171"/>
      <c r="Q119" s="171"/>
      <c r="R119" s="171"/>
      <c r="S119" s="171"/>
      <c r="T119" s="171"/>
      <c r="U119" s="171"/>
    </row>
    <row r="120" spans="1:21">
      <c r="O120" s="251">
        <f>SUM(O6:O119)</f>
        <v>0</v>
      </c>
      <c r="R120" s="252">
        <f>SUM(R6:R119)</f>
        <v>0</v>
      </c>
    </row>
    <row r="123" spans="1:21">
      <c r="G123" s="2">
        <f>COUNTIF(O6:O119,"15")</f>
        <v>0</v>
      </c>
      <c r="H123" s="2" t="s">
        <v>720</v>
      </c>
      <c r="I123" s="2">
        <v>15</v>
      </c>
      <c r="K123" s="2">
        <f>I123*G123</f>
        <v>0</v>
      </c>
    </row>
    <row r="124" spans="1:21">
      <c r="G124" s="2">
        <f>COUNTIF(O6:O119,"20")</f>
        <v>0</v>
      </c>
      <c r="H124" s="2" t="s">
        <v>720</v>
      </c>
      <c r="I124" s="2">
        <v>20</v>
      </c>
      <c r="K124" s="165">
        <f t="shared" ref="K124:K125" si="0">I124*G124</f>
        <v>0</v>
      </c>
    </row>
    <row r="125" spans="1:21">
      <c r="G125" s="2">
        <f>COUNTIF(O6:O119,"30")</f>
        <v>0</v>
      </c>
      <c r="H125" s="2" t="s">
        <v>720</v>
      </c>
      <c r="I125" s="2">
        <v>30</v>
      </c>
      <c r="K125" s="157">
        <f t="shared" si="0"/>
        <v>0</v>
      </c>
    </row>
    <row r="126" spans="1:21">
      <c r="K126" s="253">
        <f>SUM(K123:K125)</f>
        <v>0</v>
      </c>
    </row>
  </sheetData>
  <phoneticPr fontId="1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Z35"/>
  <sheetViews>
    <sheetView topLeftCell="C1" zoomScaleNormal="100" workbookViewId="0">
      <selection activeCell="I7" sqref="I7"/>
    </sheetView>
  </sheetViews>
  <sheetFormatPr baseColWidth="10" defaultColWidth="11.44140625" defaultRowHeight="14.4"/>
  <cols>
    <col min="1" max="16384" width="11.44140625" style="2"/>
  </cols>
  <sheetData>
    <row r="2" spans="1:26">
      <c r="A2" s="23"/>
      <c r="B2" s="24" t="s">
        <v>773</v>
      </c>
      <c r="C2" s="25"/>
      <c r="D2" s="25"/>
      <c r="E2" s="25"/>
      <c r="F2" s="25"/>
      <c r="G2" s="26"/>
      <c r="H2" s="26"/>
      <c r="I2" s="26"/>
      <c r="J2" s="26"/>
      <c r="K2" s="26"/>
      <c r="L2" s="26"/>
      <c r="M2" s="27"/>
      <c r="N2" s="26"/>
      <c r="O2" s="26"/>
      <c r="P2" s="26"/>
    </row>
    <row r="3" spans="1:26">
      <c r="A3" s="23"/>
      <c r="B3" s="24" t="s">
        <v>743</v>
      </c>
      <c r="C3" s="28"/>
      <c r="D3" s="24"/>
      <c r="E3" s="25"/>
      <c r="F3" s="25"/>
      <c r="G3" s="26"/>
      <c r="H3" s="26"/>
      <c r="I3" s="26"/>
      <c r="J3" s="26"/>
      <c r="K3" s="26"/>
      <c r="L3" s="26"/>
      <c r="M3" s="27"/>
      <c r="N3" s="26"/>
      <c r="O3" s="26"/>
      <c r="P3" s="26"/>
    </row>
    <row r="4" spans="1:26">
      <c r="A4" s="23"/>
      <c r="B4" s="29" t="s">
        <v>923</v>
      </c>
      <c r="C4" s="30"/>
      <c r="D4" s="25"/>
      <c r="E4" s="25"/>
      <c r="F4" s="25"/>
      <c r="G4" s="26"/>
      <c r="H4" s="26"/>
      <c r="I4" s="26"/>
      <c r="J4" s="26"/>
      <c r="K4" s="26"/>
      <c r="L4" s="26"/>
      <c r="M4" s="27"/>
      <c r="N4" s="26"/>
      <c r="O4" s="26"/>
      <c r="P4" s="26"/>
    </row>
    <row r="5" spans="1:26">
      <c r="A5" s="23"/>
      <c r="B5" s="31"/>
      <c r="C5" s="32"/>
      <c r="D5" s="31"/>
      <c r="E5" s="31"/>
      <c r="F5" s="31"/>
      <c r="G5" s="31"/>
      <c r="H5" s="31"/>
      <c r="I5" s="33"/>
      <c r="J5" s="31"/>
      <c r="K5" s="25"/>
      <c r="L5" s="25"/>
      <c r="M5" s="34"/>
      <c r="N5" s="26"/>
      <c r="O5" s="26"/>
      <c r="P5" s="31"/>
    </row>
    <row r="6" spans="1:26">
      <c r="A6" s="23"/>
      <c r="B6" s="26"/>
      <c r="C6" s="32" t="s">
        <v>742</v>
      </c>
      <c r="D6" s="26"/>
      <c r="E6" s="35"/>
      <c r="F6" s="26"/>
      <c r="G6" s="36"/>
      <c r="H6" s="26"/>
      <c r="I6" s="26"/>
      <c r="J6" s="26"/>
      <c r="K6" s="25"/>
      <c r="L6" s="30"/>
      <c r="M6" s="27"/>
      <c r="N6" s="26"/>
      <c r="O6" s="26"/>
      <c r="P6" s="26"/>
    </row>
    <row r="7" spans="1:26">
      <c r="A7" s="23"/>
      <c r="B7" s="26"/>
      <c r="C7" s="37" t="s">
        <v>741</v>
      </c>
      <c r="D7" s="37" t="s">
        <v>741</v>
      </c>
      <c r="E7" s="26"/>
      <c r="F7" s="26"/>
      <c r="G7" s="36"/>
      <c r="H7" s="26"/>
      <c r="I7" s="26"/>
      <c r="J7" s="26"/>
      <c r="K7" s="26" t="s">
        <v>924</v>
      </c>
      <c r="L7" s="26"/>
      <c r="M7" s="26"/>
    </row>
    <row r="8" spans="1:26" ht="31.8">
      <c r="A8" s="23"/>
      <c r="B8" s="38" t="s">
        <v>740</v>
      </c>
      <c r="C8" s="38" t="s">
        <v>739</v>
      </c>
      <c r="D8" s="38" t="s">
        <v>738</v>
      </c>
      <c r="E8" s="38" t="s">
        <v>737</v>
      </c>
      <c r="F8" s="39" t="s">
        <v>736</v>
      </c>
      <c r="G8" s="38" t="s">
        <v>735</v>
      </c>
      <c r="H8" s="38" t="s">
        <v>734</v>
      </c>
      <c r="I8" s="38" t="s">
        <v>733</v>
      </c>
      <c r="J8" s="38" t="s">
        <v>732</v>
      </c>
      <c r="K8" s="38" t="s">
        <v>731</v>
      </c>
      <c r="L8" s="38" t="s">
        <v>730</v>
      </c>
      <c r="M8" s="40" t="s">
        <v>729</v>
      </c>
      <c r="N8" s="38" t="s">
        <v>728</v>
      </c>
      <c r="O8" s="38" t="s">
        <v>727</v>
      </c>
      <c r="P8" s="38" t="s">
        <v>726</v>
      </c>
      <c r="Q8" s="38" t="s">
        <v>725</v>
      </c>
      <c r="R8" s="38" t="s">
        <v>724</v>
      </c>
      <c r="S8" s="38" t="s">
        <v>723</v>
      </c>
      <c r="T8" s="40" t="s">
        <v>722</v>
      </c>
      <c r="U8" s="38" t="s">
        <v>721</v>
      </c>
    </row>
    <row r="9" spans="1:26">
      <c r="A9" s="2">
        <v>1</v>
      </c>
      <c r="B9" s="134"/>
      <c r="C9" s="135"/>
      <c r="D9" s="135"/>
      <c r="E9" s="136"/>
      <c r="F9" s="135"/>
      <c r="G9" s="137"/>
      <c r="H9" s="146"/>
      <c r="I9" s="118" t="s">
        <v>776</v>
      </c>
      <c r="J9" s="118" t="s">
        <v>909</v>
      </c>
      <c r="K9" s="139"/>
      <c r="L9" s="140"/>
      <c r="M9" s="140"/>
      <c r="N9" s="138"/>
      <c r="O9" s="141"/>
      <c r="P9" s="145"/>
      <c r="Q9" s="142"/>
      <c r="R9" s="143"/>
      <c r="S9" s="140"/>
      <c r="T9" s="140"/>
      <c r="U9" s="142"/>
      <c r="Y9" s="165"/>
      <c r="Z9" s="165"/>
    </row>
    <row r="10" spans="1:26">
      <c r="A10" s="2">
        <v>2</v>
      </c>
      <c r="B10" s="134"/>
      <c r="C10" s="135"/>
      <c r="D10" s="135"/>
      <c r="E10" s="136"/>
      <c r="F10" s="135"/>
      <c r="G10" s="137"/>
      <c r="H10" s="146"/>
      <c r="I10" s="118" t="s">
        <v>776</v>
      </c>
      <c r="J10" s="118" t="s">
        <v>909</v>
      </c>
      <c r="K10" s="139"/>
      <c r="L10" s="140"/>
      <c r="M10" s="140"/>
      <c r="N10" s="138"/>
      <c r="O10" s="141"/>
      <c r="P10" s="145"/>
      <c r="Q10" s="142"/>
      <c r="R10" s="143"/>
      <c r="S10" s="140"/>
      <c r="T10" s="140"/>
      <c r="U10" s="142"/>
    </row>
    <row r="11" spans="1:26">
      <c r="A11" s="2">
        <v>3</v>
      </c>
      <c r="B11" s="134"/>
      <c r="C11" s="135"/>
      <c r="D11" s="135"/>
      <c r="E11" s="136"/>
      <c r="F11" s="135"/>
      <c r="G11" s="137"/>
      <c r="H11" s="146"/>
      <c r="I11" s="118" t="s">
        <v>776</v>
      </c>
      <c r="J11" s="118" t="s">
        <v>909</v>
      </c>
      <c r="K11" s="139"/>
      <c r="L11" s="140"/>
      <c r="M11" s="140"/>
      <c r="N11" s="138"/>
      <c r="O11" s="141"/>
      <c r="P11" s="145"/>
      <c r="Q11" s="142"/>
      <c r="R11" s="143"/>
      <c r="S11" s="140"/>
      <c r="T11" s="140"/>
      <c r="U11" s="142"/>
    </row>
    <row r="12" spans="1:26">
      <c r="A12" s="165">
        <v>4</v>
      </c>
      <c r="B12" s="134"/>
      <c r="C12" s="135"/>
      <c r="D12" s="135"/>
      <c r="E12" s="136"/>
      <c r="F12" s="135"/>
      <c r="G12" s="137"/>
      <c r="H12" s="146"/>
      <c r="I12" s="118" t="s">
        <v>776</v>
      </c>
      <c r="J12" s="118" t="s">
        <v>909</v>
      </c>
      <c r="K12" s="139"/>
      <c r="L12" s="140"/>
      <c r="M12" s="140"/>
      <c r="N12" s="138"/>
      <c r="O12" s="141"/>
      <c r="P12" s="145"/>
      <c r="Q12" s="142"/>
      <c r="R12" s="143"/>
      <c r="S12" s="140"/>
      <c r="T12" s="140"/>
      <c r="U12" s="142"/>
    </row>
    <row r="13" spans="1:26">
      <c r="A13" s="165">
        <v>5</v>
      </c>
      <c r="B13" s="134"/>
      <c r="C13" s="135"/>
      <c r="D13" s="135"/>
      <c r="E13" s="136"/>
      <c r="F13" s="135"/>
      <c r="G13" s="137"/>
      <c r="H13" s="146"/>
      <c r="I13" s="118" t="s">
        <v>776</v>
      </c>
      <c r="J13" s="118" t="s">
        <v>909</v>
      </c>
      <c r="K13" s="139"/>
      <c r="L13" s="140"/>
      <c r="M13" s="140"/>
      <c r="N13" s="138"/>
      <c r="O13" s="141"/>
      <c r="P13" s="145"/>
      <c r="Q13" s="142"/>
      <c r="R13" s="143"/>
      <c r="S13" s="140"/>
      <c r="T13" s="140"/>
      <c r="U13" s="142"/>
    </row>
    <row r="14" spans="1:26">
      <c r="A14" s="165">
        <v>6</v>
      </c>
      <c r="B14" s="134"/>
      <c r="C14" s="135"/>
      <c r="D14" s="135"/>
      <c r="E14" s="136"/>
      <c r="F14" s="135"/>
      <c r="G14" s="137"/>
      <c r="H14" s="146"/>
      <c r="I14" s="118" t="s">
        <v>776</v>
      </c>
      <c r="J14" s="118" t="s">
        <v>909</v>
      </c>
      <c r="K14" s="139"/>
      <c r="L14" s="140"/>
      <c r="M14" s="140"/>
      <c r="N14" s="138"/>
      <c r="O14" s="141"/>
      <c r="P14" s="145"/>
      <c r="Q14" s="142"/>
      <c r="R14" s="143"/>
      <c r="S14" s="140"/>
      <c r="T14" s="140"/>
      <c r="U14" s="142"/>
    </row>
    <row r="15" spans="1:26">
      <c r="A15" s="165">
        <v>7</v>
      </c>
      <c r="B15" s="134"/>
      <c r="C15" s="135"/>
      <c r="D15" s="135"/>
      <c r="E15" s="136"/>
      <c r="F15" s="135"/>
      <c r="G15" s="137"/>
      <c r="H15" s="146"/>
      <c r="I15" s="118" t="s">
        <v>776</v>
      </c>
      <c r="J15" s="118" t="s">
        <v>909</v>
      </c>
      <c r="K15" s="139"/>
      <c r="L15" s="142"/>
      <c r="M15" s="140"/>
      <c r="N15" s="138"/>
      <c r="O15" s="141"/>
      <c r="P15" s="145"/>
      <c r="Q15" s="142"/>
      <c r="R15" s="143"/>
      <c r="S15" s="140"/>
      <c r="T15" s="140"/>
      <c r="U15" s="142"/>
    </row>
    <row r="16" spans="1:26">
      <c r="A16" s="165">
        <v>8</v>
      </c>
      <c r="B16" s="134"/>
      <c r="C16" s="135"/>
      <c r="D16" s="135"/>
      <c r="E16" s="136"/>
      <c r="F16" s="135"/>
      <c r="G16" s="137"/>
      <c r="H16" s="146"/>
      <c r="I16" s="118" t="s">
        <v>776</v>
      </c>
      <c r="J16" s="118" t="s">
        <v>909</v>
      </c>
      <c r="K16" s="139"/>
      <c r="L16" s="142"/>
      <c r="M16" s="140"/>
      <c r="N16" s="138"/>
      <c r="O16" s="141"/>
      <c r="P16" s="145"/>
      <c r="Q16" s="142"/>
      <c r="R16" s="143"/>
      <c r="S16" s="140"/>
      <c r="T16" s="140"/>
      <c r="U16" s="142"/>
    </row>
    <row r="17" spans="1:24">
      <c r="A17" s="165">
        <v>9</v>
      </c>
      <c r="B17" s="134"/>
      <c r="C17" s="135"/>
      <c r="D17" s="135"/>
      <c r="E17" s="136"/>
      <c r="F17" s="135"/>
      <c r="G17" s="137"/>
      <c r="H17" s="146"/>
      <c r="I17" s="118" t="s">
        <v>776</v>
      </c>
      <c r="J17" s="118" t="s">
        <v>909</v>
      </c>
      <c r="K17" s="139"/>
      <c r="L17" s="142"/>
      <c r="M17" s="140"/>
      <c r="N17" s="138"/>
      <c r="O17" s="141"/>
      <c r="P17" s="145"/>
      <c r="Q17" s="142"/>
      <c r="R17" s="143"/>
      <c r="S17" s="140"/>
      <c r="T17" s="140"/>
      <c r="U17" s="142"/>
    </row>
    <row r="18" spans="1:24">
      <c r="A18" s="165">
        <v>10</v>
      </c>
      <c r="B18" s="134"/>
      <c r="C18" s="135"/>
      <c r="D18" s="135"/>
      <c r="E18" s="136"/>
      <c r="F18" s="135"/>
      <c r="G18" s="137"/>
      <c r="H18" s="146"/>
      <c r="I18" s="118" t="s">
        <v>776</v>
      </c>
      <c r="J18" s="118" t="s">
        <v>909</v>
      </c>
      <c r="K18" s="139"/>
      <c r="L18" s="140"/>
      <c r="M18" s="140"/>
      <c r="N18" s="138"/>
      <c r="O18" s="141"/>
      <c r="P18" s="145"/>
      <c r="Q18" s="142"/>
      <c r="R18" s="143"/>
      <c r="S18" s="140"/>
      <c r="T18" s="140"/>
      <c r="U18" s="142"/>
    </row>
    <row r="19" spans="1:24">
      <c r="A19" s="165">
        <v>11</v>
      </c>
      <c r="B19" s="134"/>
      <c r="C19" s="135"/>
      <c r="D19" s="135"/>
      <c r="E19" s="136"/>
      <c r="F19" s="135"/>
      <c r="G19" s="137"/>
      <c r="H19" s="146"/>
      <c r="I19" s="118" t="s">
        <v>776</v>
      </c>
      <c r="J19" s="118" t="s">
        <v>909</v>
      </c>
      <c r="K19" s="139"/>
      <c r="L19" s="140"/>
      <c r="M19" s="140"/>
      <c r="N19" s="138"/>
      <c r="O19" s="141"/>
      <c r="P19" s="145"/>
      <c r="Q19" s="142"/>
      <c r="R19" s="143"/>
      <c r="S19" s="140"/>
      <c r="T19" s="140"/>
      <c r="U19" s="142"/>
    </row>
    <row r="20" spans="1:24">
      <c r="A20" s="165">
        <v>12</v>
      </c>
      <c r="B20" s="134"/>
      <c r="C20" s="135"/>
      <c r="D20" s="135"/>
      <c r="E20" s="136"/>
      <c r="F20" s="135"/>
      <c r="G20" s="137"/>
      <c r="H20" s="146"/>
      <c r="I20" s="118" t="s">
        <v>776</v>
      </c>
      <c r="J20" s="118" t="s">
        <v>909</v>
      </c>
      <c r="K20" s="139"/>
      <c r="L20" s="140"/>
      <c r="M20" s="140"/>
      <c r="N20" s="138"/>
      <c r="O20" s="141"/>
      <c r="P20" s="145"/>
      <c r="Q20" s="142"/>
      <c r="R20" s="143"/>
      <c r="S20" s="140"/>
      <c r="T20" s="140"/>
      <c r="U20" s="142"/>
    </row>
    <row r="21" spans="1:24">
      <c r="A21" s="165">
        <v>13</v>
      </c>
      <c r="B21" s="134"/>
      <c r="C21" s="135"/>
      <c r="D21" s="135"/>
      <c r="E21" s="136"/>
      <c r="F21" s="135"/>
      <c r="G21" s="137"/>
      <c r="H21" s="146"/>
      <c r="I21" s="118" t="s">
        <v>776</v>
      </c>
      <c r="J21" s="118" t="s">
        <v>909</v>
      </c>
      <c r="K21" s="139"/>
      <c r="L21" s="140"/>
      <c r="M21" s="140"/>
      <c r="N21" s="138"/>
      <c r="O21" s="141"/>
      <c r="P21" s="145"/>
      <c r="Q21" s="142"/>
      <c r="R21" s="143"/>
      <c r="S21" s="140"/>
      <c r="T21" s="140"/>
      <c r="U21" s="142"/>
    </row>
    <row r="22" spans="1:24">
      <c r="A22" s="165">
        <v>14</v>
      </c>
      <c r="B22" s="134"/>
      <c r="C22" s="135"/>
      <c r="D22" s="135"/>
      <c r="E22" s="136"/>
      <c r="F22" s="135"/>
      <c r="G22" s="137"/>
      <c r="H22" s="146"/>
      <c r="I22" s="118" t="s">
        <v>776</v>
      </c>
      <c r="J22" s="118" t="s">
        <v>909</v>
      </c>
      <c r="K22" s="139"/>
      <c r="L22" s="140"/>
      <c r="M22" s="140"/>
      <c r="N22" s="138"/>
      <c r="O22" s="141"/>
      <c r="P22" s="145"/>
      <c r="Q22" s="142"/>
      <c r="R22" s="143"/>
      <c r="S22" s="140"/>
      <c r="T22" s="140"/>
      <c r="U22" s="142"/>
    </row>
    <row r="23" spans="1:24">
      <c r="A23" s="165">
        <v>15</v>
      </c>
      <c r="B23" s="134"/>
      <c r="C23" s="135"/>
      <c r="D23" s="135"/>
      <c r="E23" s="136"/>
      <c r="F23" s="135"/>
      <c r="G23" s="137"/>
      <c r="H23" s="146"/>
      <c r="I23" s="118" t="s">
        <v>776</v>
      </c>
      <c r="J23" s="118" t="s">
        <v>909</v>
      </c>
      <c r="K23" s="139"/>
      <c r="L23" s="140"/>
      <c r="M23" s="140"/>
      <c r="N23" s="138"/>
      <c r="O23" s="141"/>
      <c r="P23" s="145"/>
      <c r="Q23" s="142"/>
      <c r="R23" s="143"/>
      <c r="S23" s="140"/>
      <c r="T23" s="140"/>
      <c r="U23" s="142"/>
    </row>
    <row r="24" spans="1:24">
      <c r="A24" s="165">
        <v>16</v>
      </c>
      <c r="B24" s="134"/>
      <c r="C24" s="135"/>
      <c r="D24" s="135"/>
      <c r="E24" s="136"/>
      <c r="F24" s="135"/>
      <c r="G24" s="137"/>
      <c r="H24" s="146"/>
      <c r="I24" s="118" t="s">
        <v>776</v>
      </c>
      <c r="J24" s="118" t="s">
        <v>909</v>
      </c>
      <c r="K24" s="139"/>
      <c r="L24" s="140"/>
      <c r="M24" s="140"/>
      <c r="N24" s="138"/>
      <c r="O24" s="141"/>
      <c r="P24" s="145"/>
      <c r="Q24" s="142"/>
      <c r="R24" s="143"/>
      <c r="S24" s="140"/>
      <c r="T24" s="140"/>
      <c r="U24" s="142"/>
      <c r="V24" s="165"/>
    </row>
    <row r="25" spans="1:24">
      <c r="A25" s="165">
        <v>17</v>
      </c>
      <c r="B25" s="134"/>
      <c r="C25" s="135"/>
      <c r="D25" s="135"/>
      <c r="E25" s="136"/>
      <c r="F25" s="135"/>
      <c r="G25" s="137"/>
      <c r="H25" s="146"/>
      <c r="I25" s="118" t="s">
        <v>776</v>
      </c>
      <c r="J25" s="118" t="s">
        <v>909</v>
      </c>
      <c r="K25" s="139"/>
      <c r="L25" s="140"/>
      <c r="M25" s="140"/>
      <c r="N25" s="138"/>
      <c r="O25" s="141"/>
      <c r="P25" s="145"/>
      <c r="Q25" s="142"/>
      <c r="R25" s="143"/>
      <c r="S25" s="140"/>
      <c r="T25" s="140"/>
      <c r="U25" s="142"/>
    </row>
    <row r="26" spans="1:24">
      <c r="A26" s="165">
        <v>18</v>
      </c>
      <c r="B26" s="134"/>
      <c r="C26" s="135"/>
      <c r="D26" s="135"/>
      <c r="E26" s="136"/>
      <c r="F26" s="135"/>
      <c r="G26" s="137"/>
      <c r="H26" s="146"/>
      <c r="I26" s="118" t="s">
        <v>776</v>
      </c>
      <c r="J26" s="118" t="s">
        <v>909</v>
      </c>
      <c r="K26" s="139"/>
      <c r="L26" s="140"/>
      <c r="M26" s="140"/>
      <c r="N26" s="138"/>
      <c r="O26" s="141"/>
      <c r="P26" s="145"/>
      <c r="Q26" s="142"/>
      <c r="R26" s="143"/>
      <c r="S26" s="140"/>
      <c r="T26" s="140"/>
      <c r="U26" s="142"/>
    </row>
    <row r="27" spans="1:24">
      <c r="A27" s="165">
        <v>19</v>
      </c>
      <c r="B27" s="134"/>
      <c r="C27" s="135"/>
      <c r="D27" s="135"/>
      <c r="E27" s="136"/>
      <c r="F27" s="135"/>
      <c r="G27" s="137"/>
      <c r="H27" s="146"/>
      <c r="I27" s="118" t="s">
        <v>776</v>
      </c>
      <c r="J27" s="118" t="s">
        <v>909</v>
      </c>
      <c r="K27" s="139"/>
      <c r="L27" s="140"/>
      <c r="M27" s="140"/>
      <c r="N27" s="138"/>
      <c r="O27" s="141"/>
      <c r="P27" s="145"/>
      <c r="Q27" s="142"/>
      <c r="R27" s="143"/>
      <c r="S27" s="140"/>
      <c r="T27" s="140"/>
      <c r="U27" s="142"/>
    </row>
    <row r="28" spans="1:24">
      <c r="A28" s="165">
        <v>20</v>
      </c>
      <c r="B28" s="134"/>
      <c r="C28" s="135"/>
      <c r="D28" s="135"/>
      <c r="E28" s="136"/>
      <c r="F28" s="135"/>
      <c r="G28" s="137"/>
      <c r="H28" s="146"/>
      <c r="I28" s="118" t="s">
        <v>776</v>
      </c>
      <c r="J28" s="118" t="s">
        <v>909</v>
      </c>
      <c r="K28" s="139"/>
      <c r="L28" s="140"/>
      <c r="M28" s="140"/>
      <c r="N28" s="138"/>
      <c r="O28" s="141"/>
      <c r="P28" s="145"/>
      <c r="Q28" s="142"/>
      <c r="R28" s="143"/>
      <c r="S28" s="140"/>
      <c r="T28" s="140"/>
      <c r="U28" s="142"/>
      <c r="V28" s="165"/>
      <c r="W28" s="165"/>
      <c r="X28" s="165"/>
    </row>
    <row r="29" spans="1:24">
      <c r="A29" s="165">
        <v>21</v>
      </c>
      <c r="B29" s="134"/>
      <c r="C29" s="135"/>
      <c r="D29" s="135"/>
      <c r="E29" s="136"/>
      <c r="F29" s="135"/>
      <c r="G29" s="137"/>
      <c r="H29" s="146"/>
      <c r="I29" s="118" t="s">
        <v>776</v>
      </c>
      <c r="J29" s="118" t="s">
        <v>909</v>
      </c>
      <c r="K29" s="139"/>
      <c r="L29" s="140"/>
      <c r="M29" s="140"/>
      <c r="N29" s="138"/>
      <c r="O29" s="141"/>
      <c r="P29" s="145"/>
      <c r="Q29" s="142"/>
      <c r="R29" s="143"/>
      <c r="S29" s="140"/>
      <c r="T29" s="140"/>
      <c r="U29" s="142"/>
      <c r="V29" s="165"/>
      <c r="W29" s="165"/>
      <c r="X29" s="165"/>
    </row>
    <row r="30" spans="1:24">
      <c r="A30" s="165">
        <v>22</v>
      </c>
      <c r="B30" s="134"/>
      <c r="C30" s="135"/>
      <c r="D30" s="135"/>
      <c r="E30" s="136"/>
      <c r="F30" s="135"/>
      <c r="G30" s="137"/>
      <c r="H30" s="146"/>
      <c r="I30" s="118" t="s">
        <v>776</v>
      </c>
      <c r="J30" s="118" t="s">
        <v>909</v>
      </c>
      <c r="K30" s="139"/>
      <c r="L30" s="140"/>
      <c r="M30" s="140"/>
      <c r="N30" s="138"/>
      <c r="O30" s="141"/>
      <c r="P30" s="145"/>
      <c r="Q30" s="142"/>
      <c r="R30" s="143"/>
      <c r="S30" s="140"/>
      <c r="T30" s="140"/>
      <c r="U30" s="142"/>
      <c r="V30" s="165"/>
    </row>
    <row r="31" spans="1:24">
      <c r="A31" s="165">
        <v>23</v>
      </c>
      <c r="B31" s="134"/>
      <c r="C31" s="135"/>
      <c r="D31" s="135"/>
      <c r="E31" s="136"/>
      <c r="F31" s="135"/>
      <c r="G31" s="137"/>
      <c r="H31" s="146"/>
      <c r="I31" s="118" t="s">
        <v>776</v>
      </c>
      <c r="J31" s="118" t="s">
        <v>909</v>
      </c>
      <c r="K31" s="139"/>
      <c r="L31" s="140"/>
      <c r="M31" s="140"/>
      <c r="N31" s="138"/>
      <c r="O31" s="141"/>
      <c r="P31" s="145"/>
      <c r="Q31" s="142"/>
      <c r="R31" s="143"/>
      <c r="S31" s="140"/>
      <c r="T31" s="140"/>
      <c r="U31" s="142"/>
    </row>
    <row r="32" spans="1:24">
      <c r="A32" s="165">
        <v>24</v>
      </c>
      <c r="B32" s="134"/>
      <c r="C32" s="135"/>
      <c r="D32" s="135"/>
      <c r="E32" s="136"/>
      <c r="F32" s="135"/>
      <c r="G32" s="137"/>
      <c r="H32" s="146"/>
      <c r="I32" s="118" t="s">
        <v>776</v>
      </c>
      <c r="J32" s="118" t="s">
        <v>909</v>
      </c>
      <c r="K32" s="139"/>
      <c r="L32" s="140"/>
      <c r="M32" s="140"/>
      <c r="N32" s="138"/>
      <c r="O32" s="141"/>
      <c r="P32" s="145"/>
      <c r="Q32" s="142"/>
      <c r="R32" s="143"/>
      <c r="S32" s="140"/>
      <c r="T32" s="140"/>
      <c r="U32" s="142"/>
    </row>
    <row r="33" spans="14:17">
      <c r="N33" s="1">
        <f>SUM(N9:N32)</f>
        <v>0</v>
      </c>
      <c r="Q33" s="41"/>
    </row>
    <row r="34" spans="14:17">
      <c r="N34" s="1">
        <f>N33*12/100</f>
        <v>0</v>
      </c>
    </row>
    <row r="35" spans="14:17">
      <c r="N35" s="1">
        <f>N33+N34</f>
        <v>0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790"/>
  <sheetViews>
    <sheetView topLeftCell="A586" workbookViewId="0">
      <selection activeCell="A600" sqref="A600"/>
    </sheetView>
  </sheetViews>
  <sheetFormatPr baseColWidth="10" defaultColWidth="11.44140625" defaultRowHeight="14.4"/>
  <cols>
    <col min="1" max="6" width="11.44140625" style="165"/>
    <col min="7" max="16384" width="11.44140625" style="2"/>
  </cols>
  <sheetData>
    <row r="1" spans="1:2">
      <c r="A1" s="165" t="s">
        <v>783</v>
      </c>
      <c r="B1" s="165" t="s">
        <v>720</v>
      </c>
    </row>
    <row r="2" spans="1:2">
      <c r="A2" s="165" t="s">
        <v>150</v>
      </c>
      <c r="B2" s="165" t="s">
        <v>719</v>
      </c>
    </row>
    <row r="3" spans="1:2">
      <c r="A3" s="165">
        <v>915061</v>
      </c>
      <c r="B3" s="165" t="s">
        <v>149</v>
      </c>
    </row>
    <row r="4" spans="1:2">
      <c r="A4" s="165">
        <v>981061</v>
      </c>
      <c r="B4" s="165" t="s">
        <v>148</v>
      </c>
    </row>
    <row r="5" spans="1:2">
      <c r="A5" s="165">
        <v>982061</v>
      </c>
      <c r="B5" s="165" t="s">
        <v>147</v>
      </c>
    </row>
    <row r="6" spans="1:2">
      <c r="A6" s="165">
        <v>1010061</v>
      </c>
      <c r="B6" s="165" t="s">
        <v>146</v>
      </c>
    </row>
    <row r="7" spans="1:2">
      <c r="A7" s="165">
        <v>1070061</v>
      </c>
      <c r="B7" s="165" t="s">
        <v>145</v>
      </c>
    </row>
    <row r="8" spans="1:2">
      <c r="A8" s="165">
        <v>1080061</v>
      </c>
      <c r="B8" s="165" t="s">
        <v>718</v>
      </c>
    </row>
    <row r="9" spans="1:2">
      <c r="A9" s="165">
        <v>8731112</v>
      </c>
      <c r="B9" s="165" t="s">
        <v>717</v>
      </c>
    </row>
    <row r="10" spans="1:2">
      <c r="A10" s="165">
        <v>10101003</v>
      </c>
      <c r="B10" s="165" t="s">
        <v>716</v>
      </c>
    </row>
    <row r="11" spans="1:2">
      <c r="A11" s="165">
        <v>10101102</v>
      </c>
      <c r="B11" s="165" t="s">
        <v>715</v>
      </c>
    </row>
    <row r="12" spans="1:2">
      <c r="A12" s="165">
        <v>10101103</v>
      </c>
      <c r="B12" s="165" t="s">
        <v>714</v>
      </c>
    </row>
    <row r="13" spans="1:2">
      <c r="A13" s="165">
        <v>10103001</v>
      </c>
      <c r="B13" s="165" t="s">
        <v>144</v>
      </c>
    </row>
    <row r="14" spans="1:2">
      <c r="A14" s="165">
        <v>10104078</v>
      </c>
      <c r="B14" s="165" t="s">
        <v>713</v>
      </c>
    </row>
    <row r="15" spans="1:2">
      <c r="A15" s="165">
        <v>10104309</v>
      </c>
      <c r="B15" s="165" t="s">
        <v>143</v>
      </c>
    </row>
    <row r="16" spans="1:2">
      <c r="A16" s="165">
        <v>10104310</v>
      </c>
      <c r="B16" s="165" t="s">
        <v>142</v>
      </c>
    </row>
    <row r="17" spans="1:2">
      <c r="A17" s="165">
        <v>10105252</v>
      </c>
      <c r="B17" s="165" t="s">
        <v>712</v>
      </c>
    </row>
    <row r="18" spans="1:2">
      <c r="A18" s="165">
        <v>10107004</v>
      </c>
      <c r="B18" s="165" t="s">
        <v>141</v>
      </c>
    </row>
    <row r="19" spans="1:2">
      <c r="A19" s="165">
        <v>10107015</v>
      </c>
      <c r="B19" s="165" t="s">
        <v>711</v>
      </c>
    </row>
    <row r="20" spans="1:2">
      <c r="A20" s="165">
        <v>10108009</v>
      </c>
      <c r="B20" s="165" t="s">
        <v>710</v>
      </c>
    </row>
    <row r="21" spans="1:2">
      <c r="A21" s="165">
        <v>10110004</v>
      </c>
      <c r="B21" s="165" t="s">
        <v>117</v>
      </c>
    </row>
    <row r="22" spans="1:2">
      <c r="A22" s="165">
        <v>10111005</v>
      </c>
      <c r="B22" s="165" t="s">
        <v>709</v>
      </c>
    </row>
    <row r="23" spans="1:2">
      <c r="A23" s="165">
        <v>10118002</v>
      </c>
      <c r="B23" s="165" t="s">
        <v>708</v>
      </c>
    </row>
    <row r="24" spans="1:2">
      <c r="A24" s="165">
        <v>10118004</v>
      </c>
      <c r="B24" s="165" t="s">
        <v>707</v>
      </c>
    </row>
    <row r="25" spans="1:2">
      <c r="A25" s="165">
        <v>10119007</v>
      </c>
      <c r="B25" s="165" t="s">
        <v>706</v>
      </c>
    </row>
    <row r="26" spans="1:2">
      <c r="A26" s="165">
        <v>10119011</v>
      </c>
      <c r="B26" s="165" t="s">
        <v>705</v>
      </c>
    </row>
    <row r="27" spans="1:2">
      <c r="A27" s="165">
        <v>10119021</v>
      </c>
      <c r="B27" s="165" t="s">
        <v>704</v>
      </c>
    </row>
    <row r="28" spans="1:2">
      <c r="A28" s="165">
        <v>10119038</v>
      </c>
      <c r="B28" s="165" t="s">
        <v>703</v>
      </c>
    </row>
    <row r="29" spans="1:2">
      <c r="A29" s="165">
        <v>10119081</v>
      </c>
      <c r="B29" s="165" t="s">
        <v>702</v>
      </c>
    </row>
    <row r="30" spans="1:2">
      <c r="A30" s="165">
        <v>10120025</v>
      </c>
      <c r="B30" s="165" t="s">
        <v>701</v>
      </c>
    </row>
    <row r="31" spans="1:2">
      <c r="A31" s="165">
        <v>10120028</v>
      </c>
      <c r="B31" s="165" t="s">
        <v>700</v>
      </c>
    </row>
    <row r="32" spans="1:2">
      <c r="A32" s="165">
        <v>10120098</v>
      </c>
      <c r="B32" s="165" t="s">
        <v>699</v>
      </c>
    </row>
    <row r="33" spans="1:2">
      <c r="A33" s="165">
        <v>10120117</v>
      </c>
      <c r="B33" s="165" t="s">
        <v>698</v>
      </c>
    </row>
    <row r="34" spans="1:2">
      <c r="A34" s="165">
        <v>10124066</v>
      </c>
      <c r="B34" s="165" t="s">
        <v>697</v>
      </c>
    </row>
    <row r="35" spans="1:2">
      <c r="A35" s="165">
        <v>10125003</v>
      </c>
      <c r="B35" s="165" t="s">
        <v>696</v>
      </c>
    </row>
    <row r="36" spans="1:2">
      <c r="A36" s="165">
        <v>10125004</v>
      </c>
      <c r="B36" s="165" t="s">
        <v>695</v>
      </c>
    </row>
    <row r="37" spans="1:2">
      <c r="A37" s="165">
        <v>10125006</v>
      </c>
      <c r="B37" s="165" t="s">
        <v>694</v>
      </c>
    </row>
    <row r="38" spans="1:2">
      <c r="A38" s="165">
        <v>10125019</v>
      </c>
      <c r="B38" s="165" t="s">
        <v>693</v>
      </c>
    </row>
    <row r="39" spans="1:2">
      <c r="A39" s="165">
        <v>10125041</v>
      </c>
      <c r="B39" s="165" t="s">
        <v>692</v>
      </c>
    </row>
    <row r="40" spans="1:2">
      <c r="A40" s="165">
        <v>10125042</v>
      </c>
      <c r="B40" s="165" t="s">
        <v>691</v>
      </c>
    </row>
    <row r="41" spans="1:2">
      <c r="A41" s="165">
        <v>10125047</v>
      </c>
      <c r="B41" s="165" t="s">
        <v>140</v>
      </c>
    </row>
    <row r="42" spans="1:2">
      <c r="A42" s="165">
        <v>10125048</v>
      </c>
      <c r="B42" s="165" t="s">
        <v>139</v>
      </c>
    </row>
    <row r="43" spans="1:2">
      <c r="A43" s="165">
        <v>10125073</v>
      </c>
      <c r="B43" s="165" t="s">
        <v>690</v>
      </c>
    </row>
    <row r="44" spans="1:2">
      <c r="A44" s="165">
        <v>10125077</v>
      </c>
      <c r="B44" s="165" t="s">
        <v>689</v>
      </c>
    </row>
    <row r="45" spans="1:2">
      <c r="A45" s="165">
        <v>10125085</v>
      </c>
      <c r="B45" s="165" t="s">
        <v>688</v>
      </c>
    </row>
    <row r="46" spans="1:2">
      <c r="A46" s="165">
        <v>10125114</v>
      </c>
      <c r="B46" s="165" t="s">
        <v>138</v>
      </c>
    </row>
    <row r="47" spans="1:2">
      <c r="A47" s="165">
        <v>10125122</v>
      </c>
      <c r="B47" s="165" t="s">
        <v>137</v>
      </c>
    </row>
    <row r="48" spans="1:2">
      <c r="A48" s="165">
        <v>10125124</v>
      </c>
      <c r="B48" s="165" t="s">
        <v>687</v>
      </c>
    </row>
    <row r="49" spans="1:2">
      <c r="A49" s="165">
        <v>10125134</v>
      </c>
      <c r="B49" s="165" t="s">
        <v>686</v>
      </c>
    </row>
    <row r="50" spans="1:2">
      <c r="A50" s="165">
        <v>10125148</v>
      </c>
      <c r="B50" s="165" t="s">
        <v>136</v>
      </c>
    </row>
    <row r="51" spans="1:2">
      <c r="A51" s="165">
        <v>10125155</v>
      </c>
      <c r="B51" s="165" t="s">
        <v>685</v>
      </c>
    </row>
    <row r="52" spans="1:2">
      <c r="A52" s="165">
        <v>10125166</v>
      </c>
      <c r="B52" s="165" t="s">
        <v>135</v>
      </c>
    </row>
    <row r="53" spans="1:2">
      <c r="A53" s="165">
        <v>10131004</v>
      </c>
      <c r="B53" s="165" t="s">
        <v>684</v>
      </c>
    </row>
    <row r="54" spans="1:2">
      <c r="A54" s="165">
        <v>10131009</v>
      </c>
      <c r="B54" s="165" t="s">
        <v>683</v>
      </c>
    </row>
    <row r="55" spans="1:2">
      <c r="A55" s="165">
        <v>10131033</v>
      </c>
      <c r="B55" s="165" t="s">
        <v>682</v>
      </c>
    </row>
    <row r="56" spans="1:2">
      <c r="A56" s="165">
        <v>10133010</v>
      </c>
      <c r="B56" s="165" t="s">
        <v>134</v>
      </c>
    </row>
    <row r="57" spans="1:2">
      <c r="A57" s="165">
        <v>10133011</v>
      </c>
      <c r="B57" s="165" t="s">
        <v>225</v>
      </c>
    </row>
    <row r="58" spans="1:2">
      <c r="A58" s="165">
        <v>10135012</v>
      </c>
      <c r="B58" s="165" t="s">
        <v>680</v>
      </c>
    </row>
    <row r="59" spans="1:2">
      <c r="A59" s="165">
        <v>10135013</v>
      </c>
      <c r="B59" s="165" t="s">
        <v>679</v>
      </c>
    </row>
    <row r="60" spans="1:2">
      <c r="A60" s="165">
        <v>10135014</v>
      </c>
      <c r="B60" s="165" t="s">
        <v>677</v>
      </c>
    </row>
    <row r="61" spans="1:2">
      <c r="A61" s="165">
        <v>10135015</v>
      </c>
      <c r="B61" s="165" t="s">
        <v>676</v>
      </c>
    </row>
    <row r="62" spans="1:2">
      <c r="A62" s="165">
        <v>10135016</v>
      </c>
      <c r="B62" s="165" t="s">
        <v>681</v>
      </c>
    </row>
    <row r="63" spans="1:2">
      <c r="A63" s="165">
        <v>10135017</v>
      </c>
      <c r="B63" s="165" t="s">
        <v>678</v>
      </c>
    </row>
    <row r="64" spans="1:2">
      <c r="A64" s="165">
        <v>10135018</v>
      </c>
      <c r="B64" s="165" t="s">
        <v>675</v>
      </c>
    </row>
    <row r="65" spans="1:2">
      <c r="A65" s="165">
        <v>10135019</v>
      </c>
      <c r="B65" s="165" t="s">
        <v>674</v>
      </c>
    </row>
    <row r="66" spans="1:2">
      <c r="A66" s="165">
        <v>10136001</v>
      </c>
      <c r="B66" s="165" t="s">
        <v>784</v>
      </c>
    </row>
    <row r="67" spans="1:2">
      <c r="A67" s="165">
        <v>10138002</v>
      </c>
      <c r="B67" s="165" t="s">
        <v>673</v>
      </c>
    </row>
    <row r="68" spans="1:2">
      <c r="A68" s="165">
        <v>10138003</v>
      </c>
      <c r="B68" s="165" t="s">
        <v>672</v>
      </c>
    </row>
    <row r="69" spans="1:2">
      <c r="A69" s="165">
        <v>10138005</v>
      </c>
      <c r="B69" s="165" t="s">
        <v>671</v>
      </c>
    </row>
    <row r="70" spans="1:2">
      <c r="A70" s="165">
        <v>10138006</v>
      </c>
      <c r="B70" s="165" t="s">
        <v>670</v>
      </c>
    </row>
    <row r="71" spans="1:2">
      <c r="A71" s="165">
        <v>10138011</v>
      </c>
      <c r="B71" s="165" t="s">
        <v>669</v>
      </c>
    </row>
    <row r="72" spans="1:2">
      <c r="A72" s="165">
        <v>10181650</v>
      </c>
      <c r="B72" s="165" t="s">
        <v>668</v>
      </c>
    </row>
    <row r="73" spans="1:2">
      <c r="A73" s="165">
        <v>10181651</v>
      </c>
      <c r="B73" s="165" t="s">
        <v>667</v>
      </c>
    </row>
    <row r="74" spans="1:2">
      <c r="A74" s="165">
        <v>10181711</v>
      </c>
      <c r="B74" s="165" t="s">
        <v>666</v>
      </c>
    </row>
    <row r="75" spans="1:2">
      <c r="A75" s="165">
        <v>10184550</v>
      </c>
      <c r="B75" s="165" t="s">
        <v>665</v>
      </c>
    </row>
    <row r="76" spans="1:2">
      <c r="A76" s="165">
        <v>10184551</v>
      </c>
      <c r="B76" s="165" t="s">
        <v>664</v>
      </c>
    </row>
    <row r="77" spans="1:2">
      <c r="A77" s="165">
        <v>10184812</v>
      </c>
      <c r="B77" s="165" t="s">
        <v>663</v>
      </c>
    </row>
    <row r="78" spans="1:2">
      <c r="A78" s="165">
        <v>1019700</v>
      </c>
      <c r="B78" s="165" t="s">
        <v>662</v>
      </c>
    </row>
    <row r="79" spans="1:2">
      <c r="A79" s="165">
        <v>10204016</v>
      </c>
      <c r="B79" s="165" t="s">
        <v>661</v>
      </c>
    </row>
    <row r="80" spans="1:2">
      <c r="A80" s="165">
        <v>10204086</v>
      </c>
      <c r="B80" s="165" t="s">
        <v>660</v>
      </c>
    </row>
    <row r="81" spans="1:2">
      <c r="A81" s="165">
        <v>10204103</v>
      </c>
      <c r="B81" s="165" t="s">
        <v>785</v>
      </c>
    </row>
    <row r="82" spans="1:2">
      <c r="A82" s="165">
        <v>10204686</v>
      </c>
      <c r="B82" s="165" t="s">
        <v>786</v>
      </c>
    </row>
    <row r="83" spans="1:2">
      <c r="A83" s="165">
        <v>10205013</v>
      </c>
      <c r="B83" s="165" t="s">
        <v>659</v>
      </c>
    </row>
    <row r="84" spans="1:2">
      <c r="A84" s="165">
        <v>10205014</v>
      </c>
      <c r="B84" s="165" t="s">
        <v>658</v>
      </c>
    </row>
    <row r="85" spans="1:2">
      <c r="A85" s="165">
        <v>10205018</v>
      </c>
      <c r="B85" s="165" t="s">
        <v>657</v>
      </c>
    </row>
    <row r="86" spans="1:2">
      <c r="A86" s="165">
        <v>10205047</v>
      </c>
      <c r="B86" s="165" t="s">
        <v>656</v>
      </c>
    </row>
    <row r="87" spans="1:2">
      <c r="A87" s="165">
        <v>10205048</v>
      </c>
      <c r="B87" s="165" t="s">
        <v>655</v>
      </c>
    </row>
    <row r="88" spans="1:2">
      <c r="A88" s="165">
        <v>10205049</v>
      </c>
      <c r="B88" s="165" t="s">
        <v>654</v>
      </c>
    </row>
    <row r="89" spans="1:2">
      <c r="A89" s="165">
        <v>10205050</v>
      </c>
      <c r="B89" s="165" t="s">
        <v>132</v>
      </c>
    </row>
    <row r="90" spans="1:2">
      <c r="A90" s="165">
        <v>10206007</v>
      </c>
      <c r="B90" s="165" t="s">
        <v>653</v>
      </c>
    </row>
    <row r="91" spans="1:2">
      <c r="A91" s="165">
        <v>10206062</v>
      </c>
      <c r="B91" s="165" t="s">
        <v>652</v>
      </c>
    </row>
    <row r="92" spans="1:2">
      <c r="A92" s="165">
        <v>10206064</v>
      </c>
      <c r="B92" s="165" t="s">
        <v>651</v>
      </c>
    </row>
    <row r="93" spans="1:2">
      <c r="A93" s="165">
        <v>10208009</v>
      </c>
      <c r="B93" s="165" t="s">
        <v>650</v>
      </c>
    </row>
    <row r="94" spans="1:2">
      <c r="A94" s="165">
        <v>10208036</v>
      </c>
      <c r="B94" s="165" t="s">
        <v>649</v>
      </c>
    </row>
    <row r="95" spans="1:2">
      <c r="A95" s="165">
        <v>10208093</v>
      </c>
      <c r="B95" s="165" t="s">
        <v>131</v>
      </c>
    </row>
    <row r="96" spans="1:2">
      <c r="A96" s="165">
        <v>10209025</v>
      </c>
      <c r="B96" s="165" t="s">
        <v>648</v>
      </c>
    </row>
    <row r="97" spans="1:2">
      <c r="A97" s="165">
        <v>10209029</v>
      </c>
      <c r="B97" s="165" t="s">
        <v>647</v>
      </c>
    </row>
    <row r="98" spans="1:2">
      <c r="A98" s="165">
        <v>10209055</v>
      </c>
      <c r="B98" s="165" t="s">
        <v>646</v>
      </c>
    </row>
    <row r="99" spans="1:2">
      <c r="A99" s="165">
        <v>10210002</v>
      </c>
      <c r="B99" s="165" t="s">
        <v>130</v>
      </c>
    </row>
    <row r="100" spans="1:2">
      <c r="A100" s="165">
        <v>10210005</v>
      </c>
      <c r="B100" s="165" t="s">
        <v>645</v>
      </c>
    </row>
    <row r="101" spans="1:2">
      <c r="A101" s="165">
        <v>10210009</v>
      </c>
      <c r="B101" s="165" t="s">
        <v>644</v>
      </c>
    </row>
    <row r="102" spans="1:2">
      <c r="A102" s="165">
        <v>10210011</v>
      </c>
      <c r="B102" s="165" t="s">
        <v>787</v>
      </c>
    </row>
    <row r="103" spans="1:2">
      <c r="A103" s="165">
        <v>10210020</v>
      </c>
      <c r="B103" s="165" t="s">
        <v>643</v>
      </c>
    </row>
    <row r="104" spans="1:2">
      <c r="A104" s="165">
        <v>10210022</v>
      </c>
      <c r="B104" s="165" t="s">
        <v>788</v>
      </c>
    </row>
    <row r="105" spans="1:2">
      <c r="A105" s="165">
        <v>10210028</v>
      </c>
      <c r="B105" s="165" t="s">
        <v>642</v>
      </c>
    </row>
    <row r="106" spans="1:2">
      <c r="A106" s="165">
        <v>10210029</v>
      </c>
      <c r="B106" s="165" t="s">
        <v>641</v>
      </c>
    </row>
    <row r="107" spans="1:2">
      <c r="A107" s="165">
        <v>10210042</v>
      </c>
      <c r="B107" s="165" t="s">
        <v>640</v>
      </c>
    </row>
    <row r="108" spans="1:2">
      <c r="A108" s="165">
        <v>10210065</v>
      </c>
      <c r="B108" s="165" t="s">
        <v>129</v>
      </c>
    </row>
    <row r="109" spans="1:2">
      <c r="A109" s="165">
        <v>10210068</v>
      </c>
      <c r="B109" s="165" t="s">
        <v>639</v>
      </c>
    </row>
    <row r="110" spans="1:2">
      <c r="A110" s="165">
        <v>10210071</v>
      </c>
      <c r="B110" s="165" t="s">
        <v>128</v>
      </c>
    </row>
    <row r="111" spans="1:2">
      <c r="A111" s="165">
        <v>10210072</v>
      </c>
      <c r="B111" s="165" t="s">
        <v>638</v>
      </c>
    </row>
    <row r="112" spans="1:2">
      <c r="A112" s="165">
        <v>10210084</v>
      </c>
      <c r="B112" s="165" t="s">
        <v>637</v>
      </c>
    </row>
    <row r="113" spans="1:2">
      <c r="A113" s="165">
        <v>10210085</v>
      </c>
      <c r="B113" s="165" t="s">
        <v>636</v>
      </c>
    </row>
    <row r="114" spans="1:2">
      <c r="A114" s="165">
        <v>10210088</v>
      </c>
      <c r="B114" s="165" t="s">
        <v>635</v>
      </c>
    </row>
    <row r="115" spans="1:2">
      <c r="A115" s="165">
        <v>10210109</v>
      </c>
      <c r="B115" s="165" t="s">
        <v>127</v>
      </c>
    </row>
    <row r="116" spans="1:2">
      <c r="A116" s="165">
        <v>10210145</v>
      </c>
      <c r="B116" s="165" t="s">
        <v>634</v>
      </c>
    </row>
    <row r="117" spans="1:2">
      <c r="A117" s="165">
        <v>10210146</v>
      </c>
      <c r="B117" s="165" t="s">
        <v>633</v>
      </c>
    </row>
    <row r="118" spans="1:2">
      <c r="A118" s="165">
        <v>10210147</v>
      </c>
      <c r="B118" s="165" t="s">
        <v>632</v>
      </c>
    </row>
    <row r="119" spans="1:2">
      <c r="A119" s="165">
        <v>10210148</v>
      </c>
      <c r="B119" s="165" t="s">
        <v>631</v>
      </c>
    </row>
    <row r="120" spans="1:2">
      <c r="A120" s="165">
        <v>10210149</v>
      </c>
      <c r="B120" s="165" t="s">
        <v>630</v>
      </c>
    </row>
    <row r="121" spans="1:2">
      <c r="A121" s="165">
        <v>10210150</v>
      </c>
      <c r="B121" s="165" t="s">
        <v>629</v>
      </c>
    </row>
    <row r="122" spans="1:2">
      <c r="A122" s="165">
        <v>10210151</v>
      </c>
      <c r="B122" s="165" t="s">
        <v>126</v>
      </c>
    </row>
    <row r="123" spans="1:2">
      <c r="A123" s="165">
        <v>10210152</v>
      </c>
      <c r="B123" s="165" t="s">
        <v>125</v>
      </c>
    </row>
    <row r="124" spans="1:2">
      <c r="A124" s="165">
        <v>10210160</v>
      </c>
      <c r="B124" s="165" t="s">
        <v>598</v>
      </c>
    </row>
    <row r="125" spans="1:2">
      <c r="A125" s="165">
        <v>10210163</v>
      </c>
      <c r="B125" s="165" t="s">
        <v>113</v>
      </c>
    </row>
    <row r="126" spans="1:2">
      <c r="A126" s="165">
        <v>10210171</v>
      </c>
      <c r="B126" s="165" t="s">
        <v>124</v>
      </c>
    </row>
    <row r="127" spans="1:2">
      <c r="A127" s="165">
        <v>10210174</v>
      </c>
      <c r="B127" s="165" t="s">
        <v>789</v>
      </c>
    </row>
    <row r="128" spans="1:2">
      <c r="A128" s="165">
        <v>10210176</v>
      </c>
      <c r="B128" s="165" t="s">
        <v>123</v>
      </c>
    </row>
    <row r="129" spans="1:2">
      <c r="A129" s="165">
        <v>10210205</v>
      </c>
      <c r="B129" s="165" t="s">
        <v>122</v>
      </c>
    </row>
    <row r="130" spans="1:2">
      <c r="A130" s="165">
        <v>10307001</v>
      </c>
      <c r="B130" s="165" t="s">
        <v>121</v>
      </c>
    </row>
    <row r="131" spans="1:2">
      <c r="A131" s="165">
        <v>10307002</v>
      </c>
      <c r="B131" s="165" t="s">
        <v>120</v>
      </c>
    </row>
    <row r="132" spans="1:2">
      <c r="A132" s="165">
        <v>111000001</v>
      </c>
      <c r="B132" s="165" t="s">
        <v>51</v>
      </c>
    </row>
    <row r="133" spans="1:2">
      <c r="A133" s="165">
        <v>111000030</v>
      </c>
      <c r="B133" s="165" t="s">
        <v>119</v>
      </c>
    </row>
    <row r="134" spans="1:2">
      <c r="A134" s="165">
        <v>111000050</v>
      </c>
      <c r="B134" s="165" t="s">
        <v>790</v>
      </c>
    </row>
    <row r="135" spans="1:2">
      <c r="A135" s="165">
        <v>111000051</v>
      </c>
      <c r="B135" s="165" t="s">
        <v>791</v>
      </c>
    </row>
    <row r="136" spans="1:2">
      <c r="A136" s="165">
        <v>111010028</v>
      </c>
      <c r="B136" s="165" t="s">
        <v>792</v>
      </c>
    </row>
    <row r="137" spans="1:2">
      <c r="A137" s="165">
        <v>111030002</v>
      </c>
      <c r="B137" s="165" t="s">
        <v>628</v>
      </c>
    </row>
    <row r="138" spans="1:2">
      <c r="A138" s="165">
        <v>111040003</v>
      </c>
      <c r="B138" s="165" t="s">
        <v>627</v>
      </c>
    </row>
    <row r="139" spans="1:2">
      <c r="A139" s="165">
        <v>111040006</v>
      </c>
      <c r="B139" s="165" t="s">
        <v>627</v>
      </c>
    </row>
    <row r="140" spans="1:2">
      <c r="A140" s="165">
        <v>11107010</v>
      </c>
      <c r="B140" s="165" t="s">
        <v>626</v>
      </c>
    </row>
    <row r="141" spans="1:2">
      <c r="A141" s="165">
        <v>11107011</v>
      </c>
      <c r="B141" s="165" t="s">
        <v>625</v>
      </c>
    </row>
    <row r="142" spans="1:2">
      <c r="A142" s="165">
        <v>11107029</v>
      </c>
      <c r="B142" s="165" t="s">
        <v>118</v>
      </c>
    </row>
    <row r="143" spans="1:2">
      <c r="A143" s="165">
        <v>11107076</v>
      </c>
      <c r="B143" s="165" t="s">
        <v>624</v>
      </c>
    </row>
    <row r="144" spans="1:2">
      <c r="A144" s="165">
        <v>11110004</v>
      </c>
      <c r="B144" s="165" t="s">
        <v>117</v>
      </c>
    </row>
    <row r="145" spans="1:2">
      <c r="A145" s="165">
        <v>11119007</v>
      </c>
      <c r="B145" s="165" t="s">
        <v>623</v>
      </c>
    </row>
    <row r="146" spans="1:2">
      <c r="A146" s="165">
        <v>11119010</v>
      </c>
      <c r="B146" s="165" t="s">
        <v>622</v>
      </c>
    </row>
    <row r="147" spans="1:2">
      <c r="A147" s="165">
        <v>11119086</v>
      </c>
      <c r="B147" s="165" t="s">
        <v>621</v>
      </c>
    </row>
    <row r="148" spans="1:2">
      <c r="A148" s="165">
        <v>11120027</v>
      </c>
      <c r="B148" s="165" t="s">
        <v>620</v>
      </c>
    </row>
    <row r="149" spans="1:2">
      <c r="A149" s="165">
        <v>11120029</v>
      </c>
      <c r="B149" s="165" t="s">
        <v>619</v>
      </c>
    </row>
    <row r="150" spans="1:2">
      <c r="A150" s="165">
        <v>11120037</v>
      </c>
      <c r="B150" s="165" t="s">
        <v>793</v>
      </c>
    </row>
    <row r="151" spans="1:2">
      <c r="A151" s="165">
        <v>11120086</v>
      </c>
      <c r="B151" s="165" t="s">
        <v>618</v>
      </c>
    </row>
    <row r="152" spans="1:2">
      <c r="A152" s="165">
        <v>11120102</v>
      </c>
      <c r="B152" s="165" t="s">
        <v>794</v>
      </c>
    </row>
    <row r="153" spans="1:2">
      <c r="A153" s="165">
        <v>11120110</v>
      </c>
      <c r="B153" s="165" t="s">
        <v>617</v>
      </c>
    </row>
    <row r="154" spans="1:2">
      <c r="A154" s="165">
        <v>11120111</v>
      </c>
      <c r="B154" s="165" t="s">
        <v>616</v>
      </c>
    </row>
    <row r="155" spans="1:2">
      <c r="A155" s="165">
        <v>11120112</v>
      </c>
      <c r="B155" s="165" t="s">
        <v>615</v>
      </c>
    </row>
    <row r="156" spans="1:2">
      <c r="A156" s="165" t="s">
        <v>614</v>
      </c>
      <c r="B156" s="165" t="s">
        <v>613</v>
      </c>
    </row>
    <row r="157" spans="1:2">
      <c r="A157" s="165">
        <v>11120113</v>
      </c>
      <c r="B157" s="165" t="s">
        <v>612</v>
      </c>
    </row>
    <row r="158" spans="1:2">
      <c r="A158" s="165">
        <v>11120114</v>
      </c>
      <c r="B158" s="165" t="s">
        <v>611</v>
      </c>
    </row>
    <row r="159" spans="1:2">
      <c r="A159" s="165">
        <v>11120115</v>
      </c>
      <c r="B159" s="165" t="s">
        <v>610</v>
      </c>
    </row>
    <row r="160" spans="1:2">
      <c r="A160" s="165">
        <v>11124030</v>
      </c>
      <c r="B160" s="165" t="s">
        <v>609</v>
      </c>
    </row>
    <row r="161" spans="1:2">
      <c r="A161" s="165" t="s">
        <v>608</v>
      </c>
      <c r="B161" s="165" t="s">
        <v>607</v>
      </c>
    </row>
    <row r="162" spans="1:2">
      <c r="A162" s="165">
        <v>11124031</v>
      </c>
      <c r="B162" s="165" t="s">
        <v>606</v>
      </c>
    </row>
    <row r="163" spans="1:2">
      <c r="A163" s="165" t="s">
        <v>605</v>
      </c>
      <c r="B163" s="165" t="s">
        <v>604</v>
      </c>
    </row>
    <row r="164" spans="1:2">
      <c r="A164" s="165">
        <v>11124032</v>
      </c>
      <c r="B164" s="165" t="s">
        <v>603</v>
      </c>
    </row>
    <row r="165" spans="1:2">
      <c r="A165" s="165">
        <v>11124033</v>
      </c>
      <c r="B165" s="165" t="s">
        <v>116</v>
      </c>
    </row>
    <row r="166" spans="1:2">
      <c r="A166" s="165">
        <v>11124042</v>
      </c>
      <c r="B166" s="165" t="s">
        <v>795</v>
      </c>
    </row>
    <row r="167" spans="1:2">
      <c r="A167" s="165">
        <v>11124043</v>
      </c>
      <c r="B167" s="165" t="s">
        <v>796</v>
      </c>
    </row>
    <row r="168" spans="1:2">
      <c r="A168" s="165">
        <v>11124044</v>
      </c>
      <c r="B168" s="165" t="s">
        <v>797</v>
      </c>
    </row>
    <row r="169" spans="1:2">
      <c r="A169" s="165">
        <v>11127003</v>
      </c>
      <c r="B169" s="165" t="s">
        <v>798</v>
      </c>
    </row>
    <row r="170" spans="1:2">
      <c r="A170" s="165">
        <v>11133013</v>
      </c>
      <c r="B170" s="165" t="s">
        <v>115</v>
      </c>
    </row>
    <row r="171" spans="1:2">
      <c r="A171" s="165">
        <v>11133014</v>
      </c>
      <c r="B171" s="165" t="s">
        <v>114</v>
      </c>
    </row>
    <row r="172" spans="1:2">
      <c r="A172" s="165">
        <v>11138013</v>
      </c>
      <c r="B172" s="165" t="s">
        <v>602</v>
      </c>
    </row>
    <row r="173" spans="1:2">
      <c r="A173" s="165">
        <v>11138014</v>
      </c>
      <c r="B173" s="165" t="s">
        <v>601</v>
      </c>
    </row>
    <row r="174" spans="1:2">
      <c r="A174" s="165">
        <v>11138015</v>
      </c>
      <c r="B174" s="165" t="s">
        <v>600</v>
      </c>
    </row>
    <row r="175" spans="1:2">
      <c r="A175" s="165">
        <v>111490006</v>
      </c>
      <c r="B175" s="165" t="s">
        <v>599</v>
      </c>
    </row>
    <row r="176" spans="1:2">
      <c r="A176" s="165">
        <v>111580000</v>
      </c>
      <c r="B176" s="165" t="s">
        <v>799</v>
      </c>
    </row>
    <row r="177" spans="1:2">
      <c r="A177" s="165">
        <v>112030008</v>
      </c>
      <c r="B177" s="165" t="s">
        <v>800</v>
      </c>
    </row>
    <row r="178" spans="1:2">
      <c r="A178" s="165">
        <v>112500011</v>
      </c>
      <c r="B178" s="165" t="s">
        <v>113</v>
      </c>
    </row>
    <row r="179" spans="1:2">
      <c r="A179" s="165">
        <v>112510001</v>
      </c>
      <c r="B179" s="165" t="s">
        <v>112</v>
      </c>
    </row>
    <row r="180" spans="1:2">
      <c r="A180" s="165">
        <v>112520010</v>
      </c>
      <c r="B180" s="165" t="s">
        <v>598</v>
      </c>
    </row>
    <row r="181" spans="1:2">
      <c r="A181" s="165">
        <v>112520024</v>
      </c>
      <c r="B181" s="165" t="s">
        <v>801</v>
      </c>
    </row>
    <row r="182" spans="1:2">
      <c r="A182" s="165">
        <v>112520025</v>
      </c>
      <c r="B182" s="165" t="s">
        <v>782</v>
      </c>
    </row>
    <row r="183" spans="1:2">
      <c r="A183" s="165">
        <v>112570005</v>
      </c>
      <c r="B183" s="165" t="s">
        <v>802</v>
      </c>
    </row>
    <row r="184" spans="1:2">
      <c r="A184" s="165">
        <v>112570016</v>
      </c>
      <c r="B184" s="165" t="s">
        <v>597</v>
      </c>
    </row>
    <row r="185" spans="1:2">
      <c r="A185" s="165">
        <v>112570041</v>
      </c>
      <c r="B185" s="165" t="s">
        <v>596</v>
      </c>
    </row>
    <row r="186" spans="1:2">
      <c r="A186" s="165">
        <v>112570068</v>
      </c>
      <c r="B186" s="165" t="s">
        <v>595</v>
      </c>
    </row>
    <row r="187" spans="1:2">
      <c r="A187" s="165">
        <v>112570073</v>
      </c>
      <c r="B187" s="165" t="s">
        <v>594</v>
      </c>
    </row>
    <row r="188" spans="1:2">
      <c r="A188" s="165">
        <v>112570093</v>
      </c>
      <c r="B188" s="165" t="s">
        <v>593</v>
      </c>
    </row>
    <row r="189" spans="1:2">
      <c r="A189" s="165">
        <v>112570123</v>
      </c>
      <c r="B189" s="165" t="s">
        <v>803</v>
      </c>
    </row>
    <row r="190" spans="1:2">
      <c r="A190" s="165">
        <v>112570124</v>
      </c>
      <c r="B190" s="165" t="s">
        <v>804</v>
      </c>
    </row>
    <row r="191" spans="1:2">
      <c r="A191" s="165">
        <v>112570125</v>
      </c>
      <c r="B191" s="165" t="s">
        <v>805</v>
      </c>
    </row>
    <row r="192" spans="1:2">
      <c r="A192" s="165">
        <v>112570126</v>
      </c>
      <c r="B192" s="165" t="s">
        <v>806</v>
      </c>
    </row>
    <row r="193" spans="1:4">
      <c r="A193" s="165">
        <v>112570127</v>
      </c>
      <c r="B193" s="165" t="s">
        <v>807</v>
      </c>
    </row>
    <row r="194" spans="1:4">
      <c r="A194" s="165">
        <v>112570128</v>
      </c>
      <c r="B194" s="165" t="s">
        <v>807</v>
      </c>
    </row>
    <row r="195" spans="1:4">
      <c r="A195" s="165">
        <v>112580017</v>
      </c>
      <c r="B195" s="165" t="s">
        <v>592</v>
      </c>
    </row>
    <row r="196" spans="1:4">
      <c r="A196" s="165">
        <v>112580027</v>
      </c>
      <c r="B196" s="165" t="s">
        <v>591</v>
      </c>
    </row>
    <row r="197" spans="1:4">
      <c r="A197" s="165">
        <v>112600000</v>
      </c>
      <c r="B197" s="165" t="s">
        <v>590</v>
      </c>
    </row>
    <row r="198" spans="1:4">
      <c r="A198" s="165">
        <v>112600001</v>
      </c>
      <c r="B198" s="165" t="s">
        <v>589</v>
      </c>
    </row>
    <row r="199" spans="1:4">
      <c r="A199" s="165">
        <v>112660000</v>
      </c>
      <c r="B199" s="165" t="s">
        <v>808</v>
      </c>
    </row>
    <row r="200" spans="1:4">
      <c r="A200" s="165">
        <v>112890000</v>
      </c>
      <c r="B200" s="165" t="s">
        <v>809</v>
      </c>
      <c r="D200" s="221"/>
    </row>
    <row r="201" spans="1:4">
      <c r="A201" s="165">
        <v>112930022</v>
      </c>
      <c r="B201" s="165" t="s">
        <v>810</v>
      </c>
    </row>
    <row r="202" spans="1:4">
      <c r="A202" s="165">
        <v>112930023</v>
      </c>
      <c r="B202" s="165" t="s">
        <v>811</v>
      </c>
    </row>
    <row r="203" spans="1:4">
      <c r="A203" s="165">
        <v>112930045</v>
      </c>
      <c r="B203" s="165" t="s">
        <v>812</v>
      </c>
    </row>
    <row r="204" spans="1:4">
      <c r="A204" s="165">
        <v>112930047</v>
      </c>
      <c r="B204" s="165" t="s">
        <v>813</v>
      </c>
    </row>
    <row r="205" spans="1:4">
      <c r="A205" s="165">
        <v>112930048</v>
      </c>
      <c r="B205" s="165" t="s">
        <v>814</v>
      </c>
    </row>
    <row r="206" spans="1:4">
      <c r="A206" s="165">
        <v>112930049</v>
      </c>
      <c r="B206" s="165" t="s">
        <v>815</v>
      </c>
    </row>
    <row r="207" spans="1:4">
      <c r="A207" s="165">
        <v>112960004</v>
      </c>
      <c r="B207" s="165" t="s">
        <v>588</v>
      </c>
    </row>
    <row r="208" spans="1:4">
      <c r="A208" s="165">
        <v>113100004</v>
      </c>
      <c r="B208" s="165" t="s">
        <v>816</v>
      </c>
    </row>
    <row r="209" spans="1:2">
      <c r="A209" s="165">
        <v>113290025</v>
      </c>
      <c r="B209" s="165" t="s">
        <v>817</v>
      </c>
    </row>
    <row r="210" spans="1:2">
      <c r="A210" s="165">
        <v>113430016</v>
      </c>
      <c r="B210" s="165" t="s">
        <v>111</v>
      </c>
    </row>
    <row r="211" spans="1:2">
      <c r="A211" s="165">
        <v>113430018</v>
      </c>
      <c r="B211" s="165" t="s">
        <v>110</v>
      </c>
    </row>
    <row r="212" spans="1:2">
      <c r="A212" s="165">
        <v>115000004</v>
      </c>
      <c r="B212" s="165" t="s">
        <v>818</v>
      </c>
    </row>
    <row r="213" spans="1:2">
      <c r="A213" s="165">
        <v>115000005</v>
      </c>
      <c r="B213" s="165" t="s">
        <v>109</v>
      </c>
    </row>
    <row r="214" spans="1:2">
      <c r="A214" s="165">
        <v>115000007</v>
      </c>
      <c r="B214" s="165" t="s">
        <v>108</v>
      </c>
    </row>
    <row r="215" spans="1:2">
      <c r="A215" s="165">
        <v>115000008</v>
      </c>
      <c r="B215" s="165" t="s">
        <v>819</v>
      </c>
    </row>
    <row r="216" spans="1:2">
      <c r="A216" s="165">
        <v>115000018</v>
      </c>
      <c r="B216" s="165" t="s">
        <v>820</v>
      </c>
    </row>
    <row r="217" spans="1:2">
      <c r="A217" s="165">
        <v>115000020</v>
      </c>
      <c r="B217" s="165" t="s">
        <v>821</v>
      </c>
    </row>
    <row r="218" spans="1:2">
      <c r="A218" s="165">
        <v>115000022</v>
      </c>
      <c r="B218" s="165" t="s">
        <v>822</v>
      </c>
    </row>
    <row r="219" spans="1:2">
      <c r="A219" s="165">
        <v>115000046</v>
      </c>
      <c r="B219" s="165" t="s">
        <v>823</v>
      </c>
    </row>
    <row r="220" spans="1:2">
      <c r="A220" s="165">
        <v>115000047</v>
      </c>
      <c r="B220" s="165" t="s">
        <v>824</v>
      </c>
    </row>
    <row r="221" spans="1:2">
      <c r="A221" s="165">
        <v>115000048</v>
      </c>
      <c r="B221" s="165" t="s">
        <v>825</v>
      </c>
    </row>
    <row r="222" spans="1:2">
      <c r="A222" s="165">
        <v>115000052</v>
      </c>
      <c r="B222" s="165" t="s">
        <v>826</v>
      </c>
    </row>
    <row r="223" spans="1:2">
      <c r="A223" s="165">
        <v>115000054</v>
      </c>
      <c r="B223" s="165" t="s">
        <v>827</v>
      </c>
    </row>
    <row r="224" spans="1:2">
      <c r="A224" s="165">
        <v>115020012</v>
      </c>
      <c r="B224" s="165" t="s">
        <v>828</v>
      </c>
    </row>
    <row r="225" spans="1:6">
      <c r="A225" s="165">
        <v>115030007</v>
      </c>
      <c r="B225" s="165" t="s">
        <v>829</v>
      </c>
    </row>
    <row r="226" spans="1:6">
      <c r="A226" s="165">
        <v>115030012</v>
      </c>
      <c r="B226" s="165" t="s">
        <v>830</v>
      </c>
    </row>
    <row r="227" spans="1:6">
      <c r="A227" s="165">
        <v>115030016</v>
      </c>
      <c r="B227" s="165" t="s">
        <v>831</v>
      </c>
    </row>
    <row r="228" spans="1:6">
      <c r="A228" s="165">
        <v>115040008</v>
      </c>
      <c r="B228" s="165" t="s">
        <v>832</v>
      </c>
    </row>
    <row r="229" spans="1:6">
      <c r="A229" s="165">
        <v>115050000</v>
      </c>
      <c r="B229" s="165" t="s">
        <v>587</v>
      </c>
      <c r="F229" s="221"/>
    </row>
    <row r="230" spans="1:6">
      <c r="A230" s="165">
        <v>115050005</v>
      </c>
      <c r="B230" s="165" t="s">
        <v>833</v>
      </c>
    </row>
    <row r="231" spans="1:6">
      <c r="A231" s="165">
        <v>115100011</v>
      </c>
      <c r="B231" s="165" t="s">
        <v>586</v>
      </c>
    </row>
    <row r="232" spans="1:6">
      <c r="A232" s="165">
        <v>115100013</v>
      </c>
      <c r="B232" s="165" t="s">
        <v>834</v>
      </c>
    </row>
    <row r="233" spans="1:6">
      <c r="A233" s="165">
        <v>115100014</v>
      </c>
      <c r="B233" s="165" t="s">
        <v>835</v>
      </c>
    </row>
    <row r="234" spans="1:6">
      <c r="A234" s="165">
        <v>115100015</v>
      </c>
      <c r="B234" s="165" t="s">
        <v>836</v>
      </c>
    </row>
    <row r="235" spans="1:6">
      <c r="A235" s="165">
        <v>115100016</v>
      </c>
      <c r="B235" s="165" t="s">
        <v>837</v>
      </c>
    </row>
    <row r="236" spans="1:6">
      <c r="A236" s="165">
        <v>115110011</v>
      </c>
      <c r="B236" s="165" t="s">
        <v>838</v>
      </c>
    </row>
    <row r="237" spans="1:6">
      <c r="A237" s="165">
        <v>115110017</v>
      </c>
      <c r="B237" s="165" t="s">
        <v>839</v>
      </c>
    </row>
    <row r="238" spans="1:6">
      <c r="A238" s="165">
        <v>115110031</v>
      </c>
      <c r="B238" s="165" t="s">
        <v>840</v>
      </c>
    </row>
    <row r="239" spans="1:6">
      <c r="A239" s="165">
        <v>115120002</v>
      </c>
      <c r="B239" s="165" t="s">
        <v>585</v>
      </c>
    </row>
    <row r="240" spans="1:6">
      <c r="A240" s="165">
        <v>115120021</v>
      </c>
      <c r="B240" s="165" t="s">
        <v>107</v>
      </c>
      <c r="D240" s="221"/>
    </row>
    <row r="241" spans="1:6">
      <c r="A241" s="165">
        <v>115120040</v>
      </c>
      <c r="B241" s="165" t="s">
        <v>841</v>
      </c>
    </row>
    <row r="242" spans="1:6">
      <c r="A242" s="165">
        <v>115120050</v>
      </c>
      <c r="B242" s="165" t="s">
        <v>842</v>
      </c>
    </row>
    <row r="243" spans="1:6">
      <c r="A243" s="165">
        <v>115120051</v>
      </c>
      <c r="B243" s="165" t="s">
        <v>843</v>
      </c>
    </row>
    <row r="244" spans="1:6">
      <c r="A244" s="165">
        <v>115120052</v>
      </c>
      <c r="B244" s="165" t="s">
        <v>844</v>
      </c>
    </row>
    <row r="245" spans="1:6">
      <c r="A245" s="165">
        <v>115120053</v>
      </c>
      <c r="B245" s="165" t="s">
        <v>845</v>
      </c>
    </row>
    <row r="246" spans="1:6">
      <c r="A246" s="165">
        <v>115130004</v>
      </c>
      <c r="B246" s="165" t="s">
        <v>846</v>
      </c>
    </row>
    <row r="247" spans="1:6">
      <c r="A247" s="165">
        <v>115130007</v>
      </c>
      <c r="B247" s="165" t="s">
        <v>847</v>
      </c>
    </row>
    <row r="248" spans="1:6">
      <c r="A248" s="165">
        <v>115160004</v>
      </c>
      <c r="B248" s="165" t="s">
        <v>848</v>
      </c>
    </row>
    <row r="249" spans="1:6">
      <c r="A249" s="165">
        <v>115160006</v>
      </c>
      <c r="B249" s="165" t="s">
        <v>849</v>
      </c>
    </row>
    <row r="250" spans="1:6">
      <c r="A250" s="165">
        <v>115160007</v>
      </c>
      <c r="B250" s="165" t="s">
        <v>584</v>
      </c>
    </row>
    <row r="251" spans="1:6">
      <c r="A251" s="165">
        <v>115170001</v>
      </c>
      <c r="B251" s="165" t="s">
        <v>850</v>
      </c>
    </row>
    <row r="252" spans="1:6">
      <c r="A252" s="165">
        <v>115170007</v>
      </c>
      <c r="B252" s="165" t="s">
        <v>851</v>
      </c>
    </row>
    <row r="253" spans="1:6">
      <c r="A253" s="165">
        <v>115180006</v>
      </c>
      <c r="B253" s="165" t="s">
        <v>852</v>
      </c>
      <c r="F253" s="221"/>
    </row>
    <row r="254" spans="1:6">
      <c r="A254" s="165">
        <v>115230015</v>
      </c>
      <c r="B254" s="165" t="s">
        <v>583</v>
      </c>
    </row>
    <row r="255" spans="1:6">
      <c r="A255" s="165">
        <v>115230020</v>
      </c>
      <c r="B255" s="165" t="s">
        <v>582</v>
      </c>
    </row>
    <row r="256" spans="1:6">
      <c r="A256" s="165">
        <v>115260001</v>
      </c>
      <c r="B256" s="165" t="s">
        <v>581</v>
      </c>
    </row>
    <row r="257" spans="1:2">
      <c r="A257" s="165">
        <v>115260024</v>
      </c>
      <c r="B257" s="165" t="s">
        <v>580</v>
      </c>
    </row>
    <row r="258" spans="1:2">
      <c r="A258" s="165">
        <v>115330015</v>
      </c>
      <c r="B258" s="165" t="s">
        <v>577</v>
      </c>
    </row>
    <row r="259" spans="1:2">
      <c r="A259" s="165">
        <v>115360001</v>
      </c>
      <c r="B259" s="165" t="s">
        <v>578</v>
      </c>
    </row>
    <row r="260" spans="1:2">
      <c r="A260" s="165">
        <v>115400002</v>
      </c>
      <c r="B260" s="165" t="s">
        <v>579</v>
      </c>
    </row>
    <row r="261" spans="1:2">
      <c r="A261" s="165">
        <v>116030003</v>
      </c>
      <c r="B261" s="165" t="s">
        <v>853</v>
      </c>
    </row>
    <row r="262" spans="1:2">
      <c r="A262" s="165">
        <v>12127001</v>
      </c>
      <c r="B262" s="165" t="s">
        <v>106</v>
      </c>
    </row>
    <row r="263" spans="1:2">
      <c r="A263" s="165">
        <v>12127002</v>
      </c>
      <c r="B263" s="165" t="s">
        <v>105</v>
      </c>
    </row>
    <row r="264" spans="1:2">
      <c r="A264" s="165">
        <v>12128009</v>
      </c>
      <c r="B264" s="165" t="s">
        <v>576</v>
      </c>
    </row>
    <row r="265" spans="1:2">
      <c r="A265" s="165">
        <v>12128010</v>
      </c>
      <c r="B265" s="165" t="s">
        <v>575</v>
      </c>
    </row>
    <row r="266" spans="1:2">
      <c r="A266" s="165">
        <v>12128011</v>
      </c>
      <c r="B266" s="165" t="s">
        <v>574</v>
      </c>
    </row>
    <row r="267" spans="1:2">
      <c r="A267" s="165">
        <v>12128016</v>
      </c>
      <c r="B267" s="165" t="s">
        <v>573</v>
      </c>
    </row>
    <row r="268" spans="1:2">
      <c r="A268" s="165">
        <v>12129008</v>
      </c>
      <c r="B268" s="165" t="s">
        <v>572</v>
      </c>
    </row>
    <row r="269" spans="1:2">
      <c r="A269" s="165">
        <v>12129016</v>
      </c>
      <c r="B269" s="165" t="s">
        <v>854</v>
      </c>
    </row>
    <row r="270" spans="1:2">
      <c r="A270" s="165">
        <v>12139013</v>
      </c>
      <c r="B270" s="165" t="s">
        <v>855</v>
      </c>
    </row>
    <row r="271" spans="1:2">
      <c r="A271" s="165">
        <v>13139001</v>
      </c>
      <c r="B271" s="165" t="s">
        <v>571</v>
      </c>
    </row>
    <row r="272" spans="1:2">
      <c r="A272" s="165">
        <v>13139002</v>
      </c>
      <c r="B272" s="165" t="s">
        <v>856</v>
      </c>
    </row>
    <row r="273" spans="1:2">
      <c r="A273" s="165">
        <v>13139003</v>
      </c>
      <c r="B273" s="165" t="s">
        <v>857</v>
      </c>
    </row>
    <row r="274" spans="1:2">
      <c r="A274" s="165">
        <v>13139004</v>
      </c>
      <c r="B274" s="165" t="s">
        <v>570</v>
      </c>
    </row>
    <row r="275" spans="1:2">
      <c r="A275" s="165">
        <v>13139005</v>
      </c>
      <c r="B275" s="165" t="s">
        <v>569</v>
      </c>
    </row>
    <row r="276" spans="1:2">
      <c r="A276" s="165">
        <v>13139006</v>
      </c>
      <c r="B276" s="165" t="s">
        <v>568</v>
      </c>
    </row>
    <row r="277" spans="1:2">
      <c r="A277" s="165">
        <v>13139007</v>
      </c>
      <c r="B277" s="165" t="s">
        <v>567</v>
      </c>
    </row>
    <row r="278" spans="1:2">
      <c r="A278" s="165">
        <v>13139008</v>
      </c>
      <c r="B278" s="165" t="s">
        <v>566</v>
      </c>
    </row>
    <row r="279" spans="1:2">
      <c r="A279" s="165">
        <v>13139009</v>
      </c>
      <c r="B279" s="165" t="s">
        <v>565</v>
      </c>
    </row>
    <row r="280" spans="1:2">
      <c r="A280" s="165">
        <v>13139010</v>
      </c>
      <c r="B280" s="165" t="s">
        <v>564</v>
      </c>
    </row>
    <row r="281" spans="1:2">
      <c r="A281" s="165">
        <v>1764</v>
      </c>
      <c r="B281" s="165" t="s">
        <v>809</v>
      </c>
    </row>
    <row r="282" spans="1:2">
      <c r="A282" s="165">
        <v>18151202</v>
      </c>
      <c r="B282" s="165" t="s">
        <v>563</v>
      </c>
    </row>
    <row r="283" spans="1:2">
      <c r="A283" s="165">
        <v>1815202</v>
      </c>
      <c r="B283" s="165" t="s">
        <v>562</v>
      </c>
    </row>
    <row r="284" spans="1:2">
      <c r="A284" s="165" t="s">
        <v>561</v>
      </c>
      <c r="B284" s="165" t="s">
        <v>560</v>
      </c>
    </row>
    <row r="285" spans="1:2">
      <c r="A285" s="165" t="s">
        <v>858</v>
      </c>
      <c r="B285" s="165" t="s">
        <v>560</v>
      </c>
    </row>
    <row r="286" spans="1:2">
      <c r="A286" s="165">
        <v>18161002</v>
      </c>
      <c r="B286" s="165" t="s">
        <v>104</v>
      </c>
    </row>
    <row r="287" spans="1:2">
      <c r="A287" s="165">
        <v>181740210</v>
      </c>
      <c r="B287" s="165" t="s">
        <v>859</v>
      </c>
    </row>
    <row r="288" spans="1:2">
      <c r="A288" s="165">
        <v>182010210</v>
      </c>
      <c r="B288" s="165" t="s">
        <v>860</v>
      </c>
    </row>
    <row r="289" spans="1:2">
      <c r="A289" s="165">
        <v>182020200</v>
      </c>
      <c r="B289" s="165" t="s">
        <v>103</v>
      </c>
    </row>
    <row r="290" spans="1:2">
      <c r="A290" s="165">
        <v>182020210</v>
      </c>
      <c r="B290" s="165" t="s">
        <v>558</v>
      </c>
    </row>
    <row r="291" spans="1:2">
      <c r="A291" s="165" t="s">
        <v>559</v>
      </c>
      <c r="B291" s="165" t="s">
        <v>558</v>
      </c>
    </row>
    <row r="292" spans="1:2">
      <c r="A292" s="165" t="s">
        <v>557</v>
      </c>
      <c r="B292" s="165" t="s">
        <v>555</v>
      </c>
    </row>
    <row r="293" spans="1:2">
      <c r="A293" s="165" t="s">
        <v>556</v>
      </c>
      <c r="B293" s="165" t="s">
        <v>555</v>
      </c>
    </row>
    <row r="294" spans="1:2">
      <c r="A294" s="165" t="s">
        <v>554</v>
      </c>
      <c r="B294" s="165" t="s">
        <v>552</v>
      </c>
    </row>
    <row r="295" spans="1:2">
      <c r="A295" s="165" t="s">
        <v>553</v>
      </c>
      <c r="B295" s="165" t="s">
        <v>552</v>
      </c>
    </row>
    <row r="296" spans="1:2">
      <c r="A296" s="165">
        <v>239991200</v>
      </c>
      <c r="B296" s="165" t="s">
        <v>549</v>
      </c>
    </row>
    <row r="297" spans="1:2">
      <c r="A297" s="165" t="s">
        <v>551</v>
      </c>
      <c r="B297" s="165" t="s">
        <v>549</v>
      </c>
    </row>
    <row r="298" spans="1:2">
      <c r="A298" s="165" t="s">
        <v>550</v>
      </c>
      <c r="B298" s="165" t="s">
        <v>549</v>
      </c>
    </row>
    <row r="299" spans="1:2">
      <c r="A299" s="165">
        <v>241020200</v>
      </c>
      <c r="B299" s="165" t="s">
        <v>102</v>
      </c>
    </row>
    <row r="300" spans="1:2">
      <c r="A300" s="165">
        <v>242320200</v>
      </c>
      <c r="B300" s="165" t="s">
        <v>101</v>
      </c>
    </row>
    <row r="301" spans="1:2">
      <c r="A301" s="165" t="s">
        <v>100</v>
      </c>
      <c r="B301" s="165" t="s">
        <v>99</v>
      </c>
    </row>
    <row r="302" spans="1:2">
      <c r="A302" s="165">
        <v>243860210</v>
      </c>
      <c r="B302" s="165" t="s">
        <v>548</v>
      </c>
    </row>
    <row r="303" spans="1:2">
      <c r="A303" s="165" t="s">
        <v>547</v>
      </c>
      <c r="B303" s="165" t="s">
        <v>546</v>
      </c>
    </row>
    <row r="304" spans="1:2">
      <c r="A304" s="165">
        <v>244610200</v>
      </c>
      <c r="B304" s="165" t="s">
        <v>98</v>
      </c>
    </row>
    <row r="305" spans="1:2">
      <c r="A305" s="165">
        <v>246260210</v>
      </c>
      <c r="B305" s="165" t="s">
        <v>545</v>
      </c>
    </row>
    <row r="306" spans="1:2">
      <c r="A306" s="165">
        <v>249150210</v>
      </c>
      <c r="B306" s="165" t="s">
        <v>542</v>
      </c>
    </row>
    <row r="307" spans="1:2">
      <c r="A307" s="165" t="s">
        <v>544</v>
      </c>
      <c r="B307" s="165" t="s">
        <v>542</v>
      </c>
    </row>
    <row r="308" spans="1:2">
      <c r="A308" s="165" t="s">
        <v>543</v>
      </c>
      <c r="B308" s="165" t="s">
        <v>542</v>
      </c>
    </row>
    <row r="309" spans="1:2">
      <c r="A309" s="165">
        <v>30207021</v>
      </c>
      <c r="B309" s="165" t="s">
        <v>541</v>
      </c>
    </row>
    <row r="310" spans="1:2">
      <c r="A310" s="165">
        <v>30207200</v>
      </c>
      <c r="B310" s="165" t="s">
        <v>540</v>
      </c>
    </row>
    <row r="311" spans="1:2">
      <c r="A311" s="165">
        <v>31501020</v>
      </c>
      <c r="B311" s="165" t="s">
        <v>539</v>
      </c>
    </row>
    <row r="312" spans="1:2">
      <c r="A312" s="165">
        <v>31901079</v>
      </c>
      <c r="B312" s="165" t="s">
        <v>538</v>
      </c>
    </row>
    <row r="313" spans="1:2">
      <c r="A313" s="165">
        <v>31901099</v>
      </c>
      <c r="B313" s="165" t="s">
        <v>537</v>
      </c>
    </row>
    <row r="314" spans="1:2">
      <c r="A314" s="165">
        <v>31901103</v>
      </c>
      <c r="B314" s="165" t="s">
        <v>536</v>
      </c>
    </row>
    <row r="315" spans="1:2">
      <c r="A315" s="165">
        <v>31901176</v>
      </c>
      <c r="B315" s="165" t="s">
        <v>535</v>
      </c>
    </row>
    <row r="316" spans="1:2">
      <c r="A316" s="165">
        <v>339150210</v>
      </c>
      <c r="B316" s="165" t="s">
        <v>532</v>
      </c>
    </row>
    <row r="317" spans="1:2">
      <c r="A317" s="165" t="s">
        <v>534</v>
      </c>
      <c r="B317" s="165" t="s">
        <v>532</v>
      </c>
    </row>
    <row r="318" spans="1:2">
      <c r="A318" s="165" t="s">
        <v>533</v>
      </c>
      <c r="B318" s="165" t="s">
        <v>532</v>
      </c>
    </row>
    <row r="319" spans="1:2">
      <c r="A319" s="165" t="s">
        <v>531</v>
      </c>
      <c r="B319" s="165" t="s">
        <v>529</v>
      </c>
    </row>
    <row r="320" spans="1:2">
      <c r="A320" s="165" t="s">
        <v>530</v>
      </c>
      <c r="B320" s="165" t="s">
        <v>529</v>
      </c>
    </row>
    <row r="321" spans="1:2">
      <c r="A321" s="165" t="s">
        <v>528</v>
      </c>
      <c r="B321" s="165" t="s">
        <v>527</v>
      </c>
    </row>
    <row r="322" spans="1:2">
      <c r="A322" s="165">
        <v>35911502</v>
      </c>
      <c r="B322" s="165" t="s">
        <v>97</v>
      </c>
    </row>
    <row r="323" spans="1:2">
      <c r="A323" s="165" t="s">
        <v>526</v>
      </c>
      <c r="B323" s="165" t="s">
        <v>97</v>
      </c>
    </row>
    <row r="324" spans="1:2">
      <c r="A324" s="165" t="s">
        <v>525</v>
      </c>
      <c r="B324" s="165" t="s">
        <v>97</v>
      </c>
    </row>
    <row r="325" spans="1:2">
      <c r="A325" s="165">
        <v>35931802</v>
      </c>
      <c r="B325" s="165" t="s">
        <v>96</v>
      </c>
    </row>
    <row r="326" spans="1:2">
      <c r="A326" s="165" t="s">
        <v>524</v>
      </c>
      <c r="B326" s="165" t="s">
        <v>523</v>
      </c>
    </row>
    <row r="327" spans="1:2">
      <c r="A327" s="165" t="s">
        <v>522</v>
      </c>
      <c r="B327" s="165" t="s">
        <v>521</v>
      </c>
    </row>
    <row r="328" spans="1:2">
      <c r="A328" s="165" t="s">
        <v>861</v>
      </c>
      <c r="B328" s="165" t="s">
        <v>521</v>
      </c>
    </row>
    <row r="329" spans="1:2">
      <c r="A329" s="165">
        <v>35971802</v>
      </c>
      <c r="B329" s="165" t="s">
        <v>520</v>
      </c>
    </row>
    <row r="330" spans="1:2">
      <c r="A330" s="165" t="s">
        <v>519</v>
      </c>
      <c r="B330" s="165" t="s">
        <v>518</v>
      </c>
    </row>
    <row r="331" spans="1:2">
      <c r="A331" s="165" t="s">
        <v>517</v>
      </c>
      <c r="B331" s="165" t="s">
        <v>516</v>
      </c>
    </row>
    <row r="332" spans="1:2">
      <c r="A332" s="165">
        <v>38911502</v>
      </c>
      <c r="B332" s="165" t="s">
        <v>95</v>
      </c>
    </row>
    <row r="333" spans="1:2">
      <c r="A333" s="165" t="s">
        <v>862</v>
      </c>
      <c r="B333" s="165" t="s">
        <v>863</v>
      </c>
    </row>
    <row r="334" spans="1:2">
      <c r="A334" s="165" t="s">
        <v>515</v>
      </c>
      <c r="B334" s="165" t="s">
        <v>514</v>
      </c>
    </row>
    <row r="335" spans="1:2">
      <c r="A335" s="165">
        <v>389140200</v>
      </c>
      <c r="B335" s="165" t="s">
        <v>864</v>
      </c>
    </row>
    <row r="336" spans="1:2">
      <c r="A336" s="165">
        <v>38931702</v>
      </c>
      <c r="B336" s="165" t="s">
        <v>513</v>
      </c>
    </row>
    <row r="337" spans="1:2">
      <c r="A337" s="165" t="s">
        <v>512</v>
      </c>
      <c r="B337" s="165" t="s">
        <v>511</v>
      </c>
    </row>
    <row r="338" spans="1:2">
      <c r="A338" s="165">
        <v>389982700</v>
      </c>
      <c r="B338" s="165" t="s">
        <v>865</v>
      </c>
    </row>
    <row r="339" spans="1:2">
      <c r="A339" s="165">
        <v>40101067</v>
      </c>
      <c r="B339" s="165" t="s">
        <v>510</v>
      </c>
    </row>
    <row r="340" spans="1:2">
      <c r="A340" s="165">
        <v>40101068</v>
      </c>
      <c r="B340" s="165" t="s">
        <v>509</v>
      </c>
    </row>
    <row r="341" spans="1:2">
      <c r="A341" s="165">
        <v>40101102</v>
      </c>
      <c r="B341" s="165" t="s">
        <v>508</v>
      </c>
    </row>
    <row r="342" spans="1:2">
      <c r="A342" s="165">
        <v>40101103</v>
      </c>
      <c r="B342" s="165" t="s">
        <v>507</v>
      </c>
    </row>
    <row r="343" spans="1:2">
      <c r="A343" s="165">
        <v>40104010</v>
      </c>
      <c r="B343" s="165" t="s">
        <v>506</v>
      </c>
    </row>
    <row r="344" spans="1:2">
      <c r="A344" s="165">
        <v>40104011</v>
      </c>
      <c r="B344" s="165" t="s">
        <v>94</v>
      </c>
    </row>
    <row r="345" spans="1:2">
      <c r="A345" s="165">
        <v>40125212</v>
      </c>
      <c r="B345" s="165" t="s">
        <v>505</v>
      </c>
    </row>
    <row r="346" spans="1:2">
      <c r="A346" s="165">
        <v>40125220</v>
      </c>
      <c r="B346" s="165" t="s">
        <v>93</v>
      </c>
    </row>
    <row r="347" spans="1:2">
      <c r="A347" s="165">
        <v>40125230</v>
      </c>
      <c r="B347" s="165" t="s">
        <v>92</v>
      </c>
    </row>
    <row r="348" spans="1:2">
      <c r="A348" s="165">
        <v>40125240</v>
      </c>
      <c r="B348" s="165" t="s">
        <v>91</v>
      </c>
    </row>
    <row r="349" spans="1:2">
      <c r="A349" s="165">
        <v>40125250</v>
      </c>
      <c r="B349" s="165" t="s">
        <v>90</v>
      </c>
    </row>
    <row r="350" spans="1:2">
      <c r="A350" s="165">
        <v>40125520</v>
      </c>
      <c r="B350" s="165" t="s">
        <v>504</v>
      </c>
    </row>
    <row r="351" spans="1:2">
      <c r="A351" s="165">
        <v>40134000</v>
      </c>
      <c r="B351" s="165" t="s">
        <v>89</v>
      </c>
    </row>
    <row r="352" spans="1:2">
      <c r="A352" s="165">
        <v>40134003</v>
      </c>
      <c r="B352" s="165" t="s">
        <v>503</v>
      </c>
    </row>
    <row r="353" spans="1:2">
      <c r="A353" s="165">
        <v>40134004</v>
      </c>
      <c r="B353" s="165" t="s">
        <v>502</v>
      </c>
    </row>
    <row r="354" spans="1:2">
      <c r="A354" s="165">
        <v>40136000</v>
      </c>
      <c r="B354" s="165" t="s">
        <v>501</v>
      </c>
    </row>
    <row r="355" spans="1:2">
      <c r="A355" s="165">
        <v>40136001</v>
      </c>
      <c r="B355" s="165" t="s">
        <v>500</v>
      </c>
    </row>
    <row r="356" spans="1:2">
      <c r="A356" s="165">
        <v>40136006</v>
      </c>
      <c r="B356" s="165" t="s">
        <v>499</v>
      </c>
    </row>
    <row r="357" spans="1:2">
      <c r="A357" s="165">
        <v>40136007</v>
      </c>
      <c r="B357" s="165" t="s">
        <v>498</v>
      </c>
    </row>
    <row r="358" spans="1:2">
      <c r="A358" s="165">
        <v>40136040</v>
      </c>
      <c r="B358" s="165" t="s">
        <v>497</v>
      </c>
    </row>
    <row r="359" spans="1:2">
      <c r="A359" s="165">
        <v>40136566</v>
      </c>
      <c r="B359" s="165" t="s">
        <v>496</v>
      </c>
    </row>
    <row r="360" spans="1:2">
      <c r="A360" s="165">
        <v>40136567</v>
      </c>
      <c r="B360" s="165" t="s">
        <v>495</v>
      </c>
    </row>
    <row r="361" spans="1:2">
      <c r="A361" s="165">
        <v>40136614</v>
      </c>
      <c r="B361" s="165" t="s">
        <v>494</v>
      </c>
    </row>
    <row r="362" spans="1:2">
      <c r="A362" s="165">
        <v>40136616</v>
      </c>
      <c r="B362" s="165" t="s">
        <v>493</v>
      </c>
    </row>
    <row r="363" spans="1:2">
      <c r="A363" s="165">
        <v>40136920</v>
      </c>
      <c r="B363" s="165" t="s">
        <v>492</v>
      </c>
    </row>
    <row r="364" spans="1:2">
      <c r="A364" s="165">
        <v>40136921</v>
      </c>
      <c r="B364" s="165" t="s">
        <v>491</v>
      </c>
    </row>
    <row r="365" spans="1:2">
      <c r="A365" s="165">
        <v>40138010</v>
      </c>
      <c r="B365" s="165" t="s">
        <v>490</v>
      </c>
    </row>
    <row r="366" spans="1:2">
      <c r="A366" s="165">
        <v>40140908</v>
      </c>
      <c r="B366" s="165" t="s">
        <v>489</v>
      </c>
    </row>
    <row r="367" spans="1:2">
      <c r="A367" s="165">
        <v>40140909</v>
      </c>
      <c r="B367" s="165" t="s">
        <v>488</v>
      </c>
    </row>
    <row r="368" spans="1:2">
      <c r="A368" s="165">
        <v>40140950</v>
      </c>
      <c r="B368" s="165" t="s">
        <v>487</v>
      </c>
    </row>
    <row r="369" spans="1:2">
      <c r="A369" s="165">
        <v>40140951</v>
      </c>
      <c r="B369" s="165" t="s">
        <v>486</v>
      </c>
    </row>
    <row r="370" spans="1:2">
      <c r="A370" s="165">
        <v>40140960</v>
      </c>
      <c r="B370" s="165" t="s">
        <v>485</v>
      </c>
    </row>
    <row r="371" spans="1:2">
      <c r="A371" s="165">
        <v>40140961</v>
      </c>
      <c r="B371" s="165" t="s">
        <v>484</v>
      </c>
    </row>
    <row r="372" spans="1:2">
      <c r="A372" s="165">
        <v>40141312</v>
      </c>
      <c r="B372" s="165" t="s">
        <v>866</v>
      </c>
    </row>
    <row r="373" spans="1:2">
      <c r="A373" s="165">
        <v>40141313</v>
      </c>
      <c r="B373" s="165" t="s">
        <v>867</v>
      </c>
    </row>
    <row r="374" spans="1:2">
      <c r="A374" s="165">
        <v>40143072</v>
      </c>
      <c r="B374" s="165" t="s">
        <v>868</v>
      </c>
    </row>
    <row r="375" spans="1:2">
      <c r="A375" s="165">
        <v>40143831</v>
      </c>
      <c r="B375" s="165" t="s">
        <v>483</v>
      </c>
    </row>
    <row r="376" spans="1:2">
      <c r="A376" s="165">
        <v>40143832</v>
      </c>
      <c r="B376" s="165" t="s">
        <v>482</v>
      </c>
    </row>
    <row r="377" spans="1:2">
      <c r="A377" s="165">
        <v>40143833</v>
      </c>
      <c r="B377" s="165" t="s">
        <v>481</v>
      </c>
    </row>
    <row r="378" spans="1:2">
      <c r="A378" s="165">
        <v>40150000</v>
      </c>
      <c r="B378" s="165" t="s">
        <v>88</v>
      </c>
    </row>
    <row r="379" spans="1:2">
      <c r="A379" s="165">
        <v>40180510</v>
      </c>
      <c r="B379" s="165" t="s">
        <v>480</v>
      </c>
    </row>
    <row r="380" spans="1:2">
      <c r="A380" s="165">
        <v>40180511</v>
      </c>
      <c r="B380" s="165" t="s">
        <v>479</v>
      </c>
    </row>
    <row r="381" spans="1:2">
      <c r="A381" s="165">
        <v>40180530</v>
      </c>
      <c r="B381" s="165" t="s">
        <v>478</v>
      </c>
    </row>
    <row r="382" spans="1:2">
      <c r="A382" s="165">
        <v>40180531</v>
      </c>
      <c r="B382" s="165" t="s">
        <v>87</v>
      </c>
    </row>
    <row r="383" spans="1:2">
      <c r="A383" s="165">
        <v>40180610</v>
      </c>
      <c r="B383" s="165" t="s">
        <v>480</v>
      </c>
    </row>
    <row r="384" spans="1:2">
      <c r="A384" s="165">
        <v>40180631</v>
      </c>
      <c r="B384" s="165" t="s">
        <v>87</v>
      </c>
    </row>
    <row r="385" spans="1:2">
      <c r="A385" s="165">
        <v>40197155</v>
      </c>
      <c r="B385" s="165" t="s">
        <v>477</v>
      </c>
    </row>
    <row r="386" spans="1:2">
      <c r="A386" s="165">
        <v>40197255</v>
      </c>
      <c r="B386" s="165" t="s">
        <v>476</v>
      </c>
    </row>
    <row r="387" spans="1:2">
      <c r="A387" s="165">
        <v>40199037</v>
      </c>
      <c r="B387" s="165" t="s">
        <v>475</v>
      </c>
    </row>
    <row r="388" spans="1:2">
      <c r="A388" s="165">
        <v>40199039</v>
      </c>
      <c r="B388" s="165" t="s">
        <v>474</v>
      </c>
    </row>
    <row r="389" spans="1:2">
      <c r="A389" s="165">
        <v>40199061</v>
      </c>
      <c r="B389" s="165" t="s">
        <v>473</v>
      </c>
    </row>
    <row r="390" spans="1:2">
      <c r="A390" s="165">
        <v>40199230</v>
      </c>
      <c r="B390" s="165" t="s">
        <v>472</v>
      </c>
    </row>
    <row r="391" spans="1:2">
      <c r="A391" s="165">
        <v>40199242</v>
      </c>
      <c r="B391" s="165" t="s">
        <v>471</v>
      </c>
    </row>
    <row r="392" spans="1:2">
      <c r="A392" s="165">
        <v>40199270</v>
      </c>
      <c r="B392" s="165" t="s">
        <v>869</v>
      </c>
    </row>
    <row r="393" spans="1:2">
      <c r="A393" s="165">
        <v>40199321</v>
      </c>
      <c r="B393" s="165" t="s">
        <v>470</v>
      </c>
    </row>
    <row r="394" spans="1:2">
      <c r="A394" s="165">
        <v>40199330</v>
      </c>
      <c r="B394" s="165" t="s">
        <v>469</v>
      </c>
    </row>
    <row r="395" spans="1:2">
      <c r="A395" s="165">
        <v>40204301</v>
      </c>
      <c r="B395" s="165" t="s">
        <v>468</v>
      </c>
    </row>
    <row r="396" spans="1:2">
      <c r="A396" s="165">
        <v>40204311</v>
      </c>
      <c r="B396" s="165" t="s">
        <v>467</v>
      </c>
    </row>
    <row r="397" spans="1:2">
      <c r="A397" s="165">
        <v>40204391</v>
      </c>
      <c r="B397" s="165" t="s">
        <v>466</v>
      </c>
    </row>
    <row r="398" spans="1:2">
      <c r="A398" s="165">
        <v>40205450</v>
      </c>
      <c r="B398" s="165" t="s">
        <v>465</v>
      </c>
    </row>
    <row r="399" spans="1:2">
      <c r="A399" s="165" t="s">
        <v>464</v>
      </c>
      <c r="B399" s="165" t="s">
        <v>463</v>
      </c>
    </row>
    <row r="400" spans="1:2">
      <c r="A400" s="165">
        <v>40205610</v>
      </c>
      <c r="B400" s="165" t="s">
        <v>462</v>
      </c>
    </row>
    <row r="401" spans="1:2">
      <c r="A401" s="165">
        <v>40206004</v>
      </c>
      <c r="B401" s="165" t="s">
        <v>461</v>
      </c>
    </row>
    <row r="402" spans="1:2">
      <c r="A402" s="165">
        <v>40206040</v>
      </c>
      <c r="B402" s="165" t="s">
        <v>460</v>
      </c>
    </row>
    <row r="403" spans="1:2">
      <c r="A403" s="165">
        <v>40206060</v>
      </c>
      <c r="B403" s="165" t="s">
        <v>459</v>
      </c>
    </row>
    <row r="404" spans="1:2">
      <c r="A404" s="165">
        <v>40206220</v>
      </c>
      <c r="B404" s="165" t="s">
        <v>458</v>
      </c>
    </row>
    <row r="405" spans="1:2">
      <c r="A405" s="165">
        <v>40207110</v>
      </c>
      <c r="B405" s="165" t="s">
        <v>457</v>
      </c>
    </row>
    <row r="406" spans="1:2">
      <c r="A406" s="165">
        <v>40211352</v>
      </c>
      <c r="B406" s="165" t="s">
        <v>456</v>
      </c>
    </row>
    <row r="407" spans="1:2">
      <c r="A407" s="165">
        <v>40211501</v>
      </c>
      <c r="B407" s="165" t="s">
        <v>455</v>
      </c>
    </row>
    <row r="408" spans="1:2">
      <c r="A408" s="165">
        <v>40211632</v>
      </c>
      <c r="B408" s="165" t="s">
        <v>86</v>
      </c>
    </row>
    <row r="409" spans="1:2">
      <c r="A409" s="165">
        <v>40211660</v>
      </c>
      <c r="B409" s="165" t="s">
        <v>85</v>
      </c>
    </row>
    <row r="410" spans="1:2">
      <c r="A410" s="165">
        <v>40212002</v>
      </c>
      <c r="B410" s="165" t="s">
        <v>454</v>
      </c>
    </row>
    <row r="411" spans="1:2">
      <c r="A411" s="165">
        <v>40212014</v>
      </c>
      <c r="B411" s="165" t="s">
        <v>870</v>
      </c>
    </row>
    <row r="412" spans="1:2">
      <c r="A412" s="165">
        <v>40212044</v>
      </c>
      <c r="B412" s="165" t="s">
        <v>453</v>
      </c>
    </row>
    <row r="413" spans="1:2">
      <c r="A413" s="165">
        <v>40212062</v>
      </c>
      <c r="B413" s="165" t="s">
        <v>452</v>
      </c>
    </row>
    <row r="414" spans="1:2">
      <c r="A414" s="165">
        <v>40212070</v>
      </c>
      <c r="B414" s="165" t="s">
        <v>451</v>
      </c>
    </row>
    <row r="415" spans="1:2">
      <c r="A415" s="165">
        <v>40212602</v>
      </c>
      <c r="B415" s="165" t="s">
        <v>450</v>
      </c>
    </row>
    <row r="416" spans="1:2">
      <c r="A416" s="165">
        <v>40213012</v>
      </c>
      <c r="B416" s="165" t="s">
        <v>871</v>
      </c>
    </row>
    <row r="417" spans="1:2">
      <c r="A417" s="165">
        <v>40213022</v>
      </c>
      <c r="B417" s="165" t="s">
        <v>872</v>
      </c>
    </row>
    <row r="418" spans="1:2">
      <c r="A418" s="165">
        <v>40213032</v>
      </c>
      <c r="B418" s="165" t="s">
        <v>873</v>
      </c>
    </row>
    <row r="419" spans="1:2">
      <c r="A419" s="165">
        <v>40213042</v>
      </c>
      <c r="B419" s="165" t="s">
        <v>874</v>
      </c>
    </row>
    <row r="420" spans="1:2">
      <c r="A420" s="165">
        <v>40214311</v>
      </c>
      <c r="B420" s="165" t="s">
        <v>449</v>
      </c>
    </row>
    <row r="421" spans="1:2">
      <c r="A421" s="165">
        <v>40214608</v>
      </c>
      <c r="B421" s="165" t="s">
        <v>448</v>
      </c>
    </row>
    <row r="422" spans="1:2">
      <c r="A422" s="165">
        <v>40214805</v>
      </c>
      <c r="B422" s="165" t="s">
        <v>84</v>
      </c>
    </row>
    <row r="423" spans="1:2">
      <c r="A423" s="165">
        <v>40214914</v>
      </c>
      <c r="B423" s="165" t="s">
        <v>447</v>
      </c>
    </row>
    <row r="424" spans="1:2">
      <c r="A424" s="165">
        <v>40214980</v>
      </c>
      <c r="B424" s="165" t="s">
        <v>83</v>
      </c>
    </row>
    <row r="425" spans="1:2">
      <c r="A425" s="165">
        <v>40215123</v>
      </c>
      <c r="B425" s="165" t="s">
        <v>446</v>
      </c>
    </row>
    <row r="426" spans="1:2">
      <c r="A426" s="165">
        <v>40215302</v>
      </c>
      <c r="B426" s="165" t="s">
        <v>445</v>
      </c>
    </row>
    <row r="427" spans="1:2">
      <c r="A427" s="165">
        <v>40215503</v>
      </c>
      <c r="B427" s="165" t="s">
        <v>444</v>
      </c>
    </row>
    <row r="428" spans="1:2">
      <c r="A428" s="165">
        <v>40215704</v>
      </c>
      <c r="B428" s="165" t="s">
        <v>443</v>
      </c>
    </row>
    <row r="429" spans="1:2">
      <c r="A429" s="165">
        <v>40215961</v>
      </c>
      <c r="B429" s="165" t="s">
        <v>442</v>
      </c>
    </row>
    <row r="430" spans="1:2">
      <c r="A430" s="165">
        <v>40215981</v>
      </c>
      <c r="B430" s="165" t="s">
        <v>441</v>
      </c>
    </row>
    <row r="431" spans="1:2">
      <c r="A431" s="165">
        <v>40216110</v>
      </c>
      <c r="B431" s="165" t="s">
        <v>440</v>
      </c>
    </row>
    <row r="432" spans="1:2">
      <c r="A432" s="165">
        <v>40217321</v>
      </c>
      <c r="B432" s="165" t="s">
        <v>439</v>
      </c>
    </row>
    <row r="433" spans="1:2">
      <c r="A433" s="165">
        <v>40218050</v>
      </c>
      <c r="B433" s="165" t="s">
        <v>438</v>
      </c>
    </row>
    <row r="434" spans="1:2">
      <c r="A434" s="165">
        <v>40218080</v>
      </c>
      <c r="B434" s="165" t="s">
        <v>875</v>
      </c>
    </row>
    <row r="435" spans="1:2">
      <c r="A435" s="165">
        <v>40219050</v>
      </c>
      <c r="B435" s="165" t="s">
        <v>437</v>
      </c>
    </row>
    <row r="436" spans="1:2">
      <c r="A436" s="165">
        <v>40220030</v>
      </c>
      <c r="B436" s="165" t="s">
        <v>436</v>
      </c>
    </row>
    <row r="437" spans="1:2">
      <c r="A437" s="165">
        <v>40220036</v>
      </c>
      <c r="B437" s="165" t="s">
        <v>435</v>
      </c>
    </row>
    <row r="438" spans="1:2">
      <c r="A438" s="165">
        <v>40220523</v>
      </c>
      <c r="B438" s="165" t="s">
        <v>434</v>
      </c>
    </row>
    <row r="439" spans="1:2">
      <c r="A439" s="165">
        <v>40221027</v>
      </c>
      <c r="B439" s="165" t="s">
        <v>433</v>
      </c>
    </row>
    <row r="440" spans="1:2">
      <c r="A440" s="165">
        <v>40221029</v>
      </c>
      <c r="B440" s="165" t="s">
        <v>432</v>
      </c>
    </row>
    <row r="441" spans="1:2">
      <c r="A441" s="165">
        <v>40222500</v>
      </c>
      <c r="B441" s="165" t="s">
        <v>431</v>
      </c>
    </row>
    <row r="442" spans="1:2">
      <c r="A442" s="165">
        <v>40223500</v>
      </c>
      <c r="B442" s="165" t="s">
        <v>430</v>
      </c>
    </row>
    <row r="443" spans="1:2">
      <c r="A443" s="165">
        <v>40223520</v>
      </c>
      <c r="B443" s="165" t="s">
        <v>876</v>
      </c>
    </row>
    <row r="444" spans="1:2">
      <c r="A444" s="165">
        <v>40224500</v>
      </c>
      <c r="B444" s="165" t="s">
        <v>429</v>
      </c>
    </row>
    <row r="445" spans="1:2">
      <c r="A445" s="165">
        <v>40224502</v>
      </c>
      <c r="B445" s="165" t="s">
        <v>877</v>
      </c>
    </row>
    <row r="446" spans="1:2">
      <c r="A446" s="165">
        <v>40226545</v>
      </c>
      <c r="B446" s="165" t="s">
        <v>428</v>
      </c>
    </row>
    <row r="447" spans="1:2">
      <c r="A447" s="165">
        <v>40228115</v>
      </c>
      <c r="B447" s="165" t="s">
        <v>878</v>
      </c>
    </row>
    <row r="448" spans="1:2">
      <c r="A448" s="165">
        <v>40239042</v>
      </c>
      <c r="B448" s="165" t="s">
        <v>427</v>
      </c>
    </row>
    <row r="449" spans="1:2">
      <c r="A449" s="165">
        <v>40249000</v>
      </c>
      <c r="B449" s="165" t="s">
        <v>82</v>
      </c>
    </row>
    <row r="450" spans="1:2">
      <c r="A450" s="165">
        <v>40260600</v>
      </c>
      <c r="B450" s="165" t="s">
        <v>426</v>
      </c>
    </row>
    <row r="451" spans="1:2">
      <c r="A451" s="165">
        <v>40297051</v>
      </c>
      <c r="B451" s="165" t="s">
        <v>425</v>
      </c>
    </row>
    <row r="452" spans="1:2">
      <c r="A452" s="165">
        <v>40297052</v>
      </c>
      <c r="B452" s="165" t="s">
        <v>424</v>
      </c>
    </row>
    <row r="453" spans="1:2">
      <c r="A453" s="165">
        <v>40297252</v>
      </c>
      <c r="B453" s="165" t="s">
        <v>424</v>
      </c>
    </row>
    <row r="454" spans="1:2">
      <c r="A454" s="165">
        <v>40297294</v>
      </c>
      <c r="B454" s="165" t="s">
        <v>423</v>
      </c>
    </row>
    <row r="455" spans="1:2">
      <c r="A455" s="165">
        <v>40297295</v>
      </c>
      <c r="B455" s="165" t="s">
        <v>422</v>
      </c>
    </row>
    <row r="456" spans="1:2">
      <c r="A456" s="165">
        <v>40297298</v>
      </c>
      <c r="B456" s="165" t="s">
        <v>421</v>
      </c>
    </row>
    <row r="457" spans="1:2">
      <c r="A457" s="165">
        <v>40402025</v>
      </c>
      <c r="B457" s="165" t="s">
        <v>420</v>
      </c>
    </row>
    <row r="458" spans="1:2">
      <c r="A458" s="165">
        <v>40402027</v>
      </c>
      <c r="B458" s="165" t="s">
        <v>419</v>
      </c>
    </row>
    <row r="459" spans="1:2">
      <c r="A459" s="165">
        <v>40402028</v>
      </c>
      <c r="B459" s="165" t="s">
        <v>81</v>
      </c>
    </row>
    <row r="460" spans="1:2">
      <c r="A460" s="165">
        <v>40437021</v>
      </c>
      <c r="B460" s="165" t="s">
        <v>418</v>
      </c>
    </row>
    <row r="461" spans="1:2">
      <c r="A461" s="165">
        <v>40437220</v>
      </c>
      <c r="B461" s="165" t="s">
        <v>417</v>
      </c>
    </row>
    <row r="462" spans="1:2">
      <c r="A462" s="165">
        <v>40446702</v>
      </c>
      <c r="B462" s="165" t="s">
        <v>80</v>
      </c>
    </row>
    <row r="463" spans="1:2">
      <c r="A463" s="165">
        <v>40446712</v>
      </c>
      <c r="B463" s="165" t="s">
        <v>79</v>
      </c>
    </row>
    <row r="464" spans="1:2">
      <c r="A464" s="165">
        <v>40455007</v>
      </c>
      <c r="B464" s="165" t="s">
        <v>416</v>
      </c>
    </row>
    <row r="465" spans="1:6">
      <c r="A465" s="165">
        <v>40455212</v>
      </c>
      <c r="B465" s="165" t="s">
        <v>415</v>
      </c>
    </row>
    <row r="466" spans="1:6">
      <c r="A466" s="165">
        <v>40455334</v>
      </c>
      <c r="B466" s="165" t="s">
        <v>414</v>
      </c>
    </row>
    <row r="467" spans="1:6">
      <c r="A467" s="165">
        <v>40455335</v>
      </c>
      <c r="B467" s="165" t="s">
        <v>413</v>
      </c>
    </row>
    <row r="468" spans="1:6">
      <c r="A468" s="165">
        <v>40460174</v>
      </c>
      <c r="B468" s="165" t="s">
        <v>879</v>
      </c>
    </row>
    <row r="469" spans="1:6">
      <c r="A469" s="165">
        <v>40460410</v>
      </c>
      <c r="B469" s="165" t="s">
        <v>412</v>
      </c>
    </row>
    <row r="470" spans="1:6">
      <c r="A470" s="165">
        <v>40460430</v>
      </c>
      <c r="B470" s="165" t="s">
        <v>411</v>
      </c>
    </row>
    <row r="471" spans="1:6">
      <c r="A471" s="165">
        <v>40460450</v>
      </c>
      <c r="B471" s="165" t="s">
        <v>410</v>
      </c>
    </row>
    <row r="472" spans="1:6">
      <c r="A472" s="165">
        <v>40461505</v>
      </c>
      <c r="B472" s="165" t="s">
        <v>78</v>
      </c>
    </row>
    <row r="473" spans="1:6">
      <c r="A473" s="165">
        <v>40461506</v>
      </c>
      <c r="B473" s="165" t="s">
        <v>409</v>
      </c>
    </row>
    <row r="474" spans="1:6">
      <c r="A474" s="165">
        <v>40461507</v>
      </c>
      <c r="B474" s="165" t="s">
        <v>408</v>
      </c>
    </row>
    <row r="475" spans="1:6">
      <c r="A475" s="165">
        <v>40461543</v>
      </c>
      <c r="B475" s="165" t="s">
        <v>77</v>
      </c>
    </row>
    <row r="476" spans="1:6">
      <c r="A476" s="165">
        <v>40466109</v>
      </c>
      <c r="B476" s="165" t="s">
        <v>407</v>
      </c>
    </row>
    <row r="477" spans="1:6">
      <c r="A477" s="165">
        <v>40466110</v>
      </c>
      <c r="B477" s="165" t="s">
        <v>406</v>
      </c>
    </row>
    <row r="478" spans="1:6">
      <c r="A478" s="165">
        <v>40466111</v>
      </c>
      <c r="B478" s="165" t="s">
        <v>405</v>
      </c>
    </row>
    <row r="479" spans="1:6">
      <c r="A479" s="165">
        <v>40466241</v>
      </c>
      <c r="B479" s="165" t="s">
        <v>404</v>
      </c>
      <c r="F479" s="221"/>
    </row>
    <row r="480" spans="1:6">
      <c r="A480" s="165">
        <v>40466260</v>
      </c>
      <c r="B480" s="165" t="s">
        <v>76</v>
      </c>
    </row>
    <row r="481" spans="1:6">
      <c r="A481" s="165">
        <v>40467303</v>
      </c>
      <c r="B481" s="165" t="s">
        <v>403</v>
      </c>
    </row>
    <row r="482" spans="1:6">
      <c r="A482" s="165">
        <v>40467304</v>
      </c>
      <c r="B482" s="165" t="s">
        <v>402</v>
      </c>
    </row>
    <row r="483" spans="1:6">
      <c r="A483" s="165">
        <v>40467305</v>
      </c>
      <c r="B483" s="165" t="s">
        <v>401</v>
      </c>
    </row>
    <row r="484" spans="1:6">
      <c r="A484" s="165">
        <v>40467320</v>
      </c>
      <c r="B484" s="165" t="s">
        <v>400</v>
      </c>
      <c r="F484" s="221"/>
    </row>
    <row r="485" spans="1:6">
      <c r="A485" s="165">
        <v>40468106</v>
      </c>
      <c r="B485" s="165" t="s">
        <v>399</v>
      </c>
    </row>
    <row r="486" spans="1:6">
      <c r="A486" s="165">
        <v>40468108</v>
      </c>
      <c r="B486" s="165" t="s">
        <v>398</v>
      </c>
    </row>
    <row r="487" spans="1:6">
      <c r="A487" s="165">
        <v>40468114</v>
      </c>
      <c r="B487" s="165" t="s">
        <v>397</v>
      </c>
    </row>
    <row r="488" spans="1:6">
      <c r="A488" s="165">
        <v>40468118</v>
      </c>
      <c r="B488" s="165" t="s">
        <v>396</v>
      </c>
    </row>
    <row r="489" spans="1:6">
      <c r="A489" s="165">
        <v>40468122</v>
      </c>
      <c r="B489" s="165" t="s">
        <v>395</v>
      </c>
    </row>
    <row r="490" spans="1:6">
      <c r="A490" s="165">
        <v>40474239</v>
      </c>
      <c r="B490" s="165" t="s">
        <v>394</v>
      </c>
    </row>
    <row r="491" spans="1:6">
      <c r="A491" s="165">
        <v>40474253</v>
      </c>
      <c r="B491" s="165" t="s">
        <v>393</v>
      </c>
    </row>
    <row r="492" spans="1:6">
      <c r="A492" s="165">
        <v>40476141</v>
      </c>
      <c r="B492" s="165" t="s">
        <v>392</v>
      </c>
    </row>
    <row r="493" spans="1:6">
      <c r="A493" s="165">
        <v>40476142</v>
      </c>
      <c r="B493" s="165" t="s">
        <v>391</v>
      </c>
    </row>
    <row r="494" spans="1:6">
      <c r="A494" s="165">
        <v>40478003</v>
      </c>
      <c r="B494" s="165" t="s">
        <v>390</v>
      </c>
    </row>
    <row r="495" spans="1:6">
      <c r="A495" s="165">
        <v>40478010</v>
      </c>
      <c r="B495" s="165" t="s">
        <v>389</v>
      </c>
    </row>
    <row r="496" spans="1:6">
      <c r="A496" s="165">
        <v>40478503</v>
      </c>
      <c r="B496" s="165" t="s">
        <v>75</v>
      </c>
    </row>
    <row r="497" spans="1:2">
      <c r="A497" s="165">
        <v>40478510</v>
      </c>
      <c r="B497" s="165" t="s">
        <v>74</v>
      </c>
    </row>
    <row r="498" spans="1:2">
      <c r="A498" s="165">
        <v>40480301</v>
      </c>
      <c r="B498" s="165" t="s">
        <v>73</v>
      </c>
    </row>
    <row r="499" spans="1:2">
      <c r="A499" s="165">
        <v>40480321</v>
      </c>
      <c r="B499" s="165" t="s">
        <v>72</v>
      </c>
    </row>
    <row r="500" spans="1:2">
      <c r="A500" s="165">
        <v>40482002</v>
      </c>
      <c r="B500" s="165" t="s">
        <v>388</v>
      </c>
    </row>
    <row r="501" spans="1:2">
      <c r="A501" s="165">
        <v>40482601</v>
      </c>
      <c r="B501" s="165" t="s">
        <v>387</v>
      </c>
    </row>
    <row r="502" spans="1:2">
      <c r="A502" s="165">
        <v>40482620</v>
      </c>
      <c r="B502" s="165" t="s">
        <v>386</v>
      </c>
    </row>
    <row r="503" spans="1:2">
      <c r="A503" s="165">
        <v>40483054</v>
      </c>
      <c r="B503" s="165" t="s">
        <v>385</v>
      </c>
    </row>
    <row r="504" spans="1:2">
      <c r="A504" s="165">
        <v>40483101</v>
      </c>
      <c r="B504" s="165" t="s">
        <v>384</v>
      </c>
    </row>
    <row r="505" spans="1:2">
      <c r="A505" s="165">
        <v>40483141</v>
      </c>
      <c r="B505" s="165" t="s">
        <v>383</v>
      </c>
    </row>
    <row r="506" spans="1:2">
      <c r="A506" s="165">
        <v>40483182</v>
      </c>
      <c r="B506" s="165" t="s">
        <v>382</v>
      </c>
    </row>
    <row r="507" spans="1:2">
      <c r="A507" s="165">
        <v>40483183</v>
      </c>
      <c r="B507" s="165" t="s">
        <v>381</v>
      </c>
    </row>
    <row r="508" spans="1:2">
      <c r="A508" s="165">
        <v>40483201</v>
      </c>
      <c r="B508" s="165" t="s">
        <v>380</v>
      </c>
    </row>
    <row r="509" spans="1:2">
      <c r="A509" s="165">
        <v>40483424</v>
      </c>
      <c r="B509" s="165" t="s">
        <v>379</v>
      </c>
    </row>
    <row r="510" spans="1:2">
      <c r="A510" s="165">
        <v>40483612</v>
      </c>
      <c r="B510" s="165" t="s">
        <v>378</v>
      </c>
    </row>
    <row r="511" spans="1:2">
      <c r="A511" s="165">
        <v>40484121</v>
      </c>
      <c r="B511" s="165" t="s">
        <v>377</v>
      </c>
    </row>
    <row r="512" spans="1:2">
      <c r="A512" s="165">
        <v>40484122</v>
      </c>
      <c r="B512" s="165" t="s">
        <v>376</v>
      </c>
    </row>
    <row r="513" spans="1:2">
      <c r="A513" s="165">
        <v>40484174</v>
      </c>
      <c r="B513" s="165" t="s">
        <v>375</v>
      </c>
    </row>
    <row r="514" spans="1:2">
      <c r="A514" s="165">
        <v>40484175</v>
      </c>
      <c r="B514" s="165" t="s">
        <v>71</v>
      </c>
    </row>
    <row r="515" spans="1:2">
      <c r="A515" s="165">
        <v>40484203</v>
      </c>
      <c r="B515" s="165" t="s">
        <v>374</v>
      </c>
    </row>
    <row r="516" spans="1:2">
      <c r="A516" s="165">
        <v>40484204</v>
      </c>
      <c r="B516" s="165" t="s">
        <v>373</v>
      </c>
    </row>
    <row r="517" spans="1:2">
      <c r="A517" s="165">
        <v>40484615</v>
      </c>
      <c r="B517" s="165" t="s">
        <v>70</v>
      </c>
    </row>
    <row r="518" spans="1:2">
      <c r="A518" s="165">
        <v>40484680</v>
      </c>
      <c r="B518" s="165" t="s">
        <v>372</v>
      </c>
    </row>
    <row r="519" spans="1:2">
      <c r="A519" s="165">
        <v>40484681</v>
      </c>
      <c r="B519" s="165" t="s">
        <v>371</v>
      </c>
    </row>
    <row r="520" spans="1:2">
      <c r="A520" s="165">
        <v>40484807</v>
      </c>
      <c r="B520" s="165" t="s">
        <v>370</v>
      </c>
    </row>
    <row r="521" spans="1:2">
      <c r="A521" s="165">
        <v>40485125</v>
      </c>
      <c r="B521" s="165" t="s">
        <v>369</v>
      </c>
    </row>
    <row r="522" spans="1:2">
      <c r="A522" s="165">
        <v>40485126</v>
      </c>
      <c r="B522" s="165" t="s">
        <v>368</v>
      </c>
    </row>
    <row r="523" spans="1:2">
      <c r="A523" s="165">
        <v>40485134</v>
      </c>
      <c r="B523" s="165" t="s">
        <v>69</v>
      </c>
    </row>
    <row r="524" spans="1:2">
      <c r="A524" s="165">
        <v>40485141</v>
      </c>
      <c r="B524" s="165" t="s">
        <v>68</v>
      </c>
    </row>
    <row r="525" spans="1:2">
      <c r="A525" s="165">
        <v>40485311</v>
      </c>
      <c r="B525" s="165" t="s">
        <v>367</v>
      </c>
    </row>
    <row r="526" spans="1:2">
      <c r="A526" s="165">
        <v>40485312</v>
      </c>
      <c r="B526" s="165" t="s">
        <v>366</v>
      </c>
    </row>
    <row r="527" spans="1:2">
      <c r="A527" s="165">
        <v>40485357</v>
      </c>
      <c r="B527" s="165" t="s">
        <v>365</v>
      </c>
    </row>
    <row r="528" spans="1:2">
      <c r="A528" s="165">
        <v>40485358</v>
      </c>
      <c r="B528" s="165" t="s">
        <v>364</v>
      </c>
    </row>
    <row r="529" spans="1:2">
      <c r="A529" s="165">
        <v>40487192</v>
      </c>
      <c r="B529" s="165" t="s">
        <v>363</v>
      </c>
    </row>
    <row r="530" spans="1:2">
      <c r="A530" s="165">
        <v>40543209</v>
      </c>
      <c r="B530" s="165" t="s">
        <v>362</v>
      </c>
    </row>
    <row r="531" spans="1:2">
      <c r="A531" s="165">
        <v>40578553</v>
      </c>
      <c r="B531" s="165" t="s">
        <v>361</v>
      </c>
    </row>
    <row r="532" spans="1:2">
      <c r="A532" s="165">
        <v>40582211</v>
      </c>
      <c r="B532" s="165" t="s">
        <v>360</v>
      </c>
    </row>
    <row r="533" spans="1:2">
      <c r="A533" s="165">
        <v>40582233</v>
      </c>
      <c r="B533" s="165" t="s">
        <v>67</v>
      </c>
    </row>
    <row r="534" spans="1:2">
      <c r="A534" s="165">
        <v>40582241</v>
      </c>
      <c r="B534" s="165" t="s">
        <v>359</v>
      </c>
    </row>
    <row r="535" spans="1:2">
      <c r="A535" s="165">
        <v>40582303</v>
      </c>
      <c r="B535" s="165" t="s">
        <v>66</v>
      </c>
    </row>
    <row r="536" spans="1:2">
      <c r="A536" s="165">
        <v>40582314</v>
      </c>
      <c r="B536" s="165" t="s">
        <v>358</v>
      </c>
    </row>
    <row r="537" spans="1:2">
      <c r="A537" s="165">
        <v>40583402</v>
      </c>
      <c r="B537" s="165" t="s">
        <v>357</v>
      </c>
    </row>
    <row r="538" spans="1:2">
      <c r="A538" s="165">
        <v>40583809</v>
      </c>
      <c r="B538" s="165" t="s">
        <v>356</v>
      </c>
    </row>
    <row r="539" spans="1:2">
      <c r="A539" s="165">
        <v>40583810</v>
      </c>
      <c r="B539" s="165" t="s">
        <v>355</v>
      </c>
    </row>
    <row r="540" spans="1:2">
      <c r="A540" s="165">
        <v>40584012</v>
      </c>
      <c r="B540" s="165" t="s">
        <v>354</v>
      </c>
    </row>
    <row r="541" spans="1:2">
      <c r="A541" s="165">
        <v>40584105</v>
      </c>
      <c r="B541" s="165" t="s">
        <v>353</v>
      </c>
    </row>
    <row r="542" spans="1:2">
      <c r="A542" s="165">
        <v>40584202</v>
      </c>
      <c r="B542" s="165" t="s">
        <v>352</v>
      </c>
    </row>
    <row r="543" spans="1:2">
      <c r="A543" s="165">
        <v>40584305</v>
      </c>
      <c r="B543" s="165" t="s">
        <v>351</v>
      </c>
    </row>
    <row r="544" spans="1:2">
      <c r="A544" s="165">
        <v>40584306</v>
      </c>
      <c r="B544" s="165" t="s">
        <v>350</v>
      </c>
    </row>
    <row r="545" spans="1:4">
      <c r="A545" s="165">
        <v>40584401</v>
      </c>
      <c r="B545" s="165" t="s">
        <v>349</v>
      </c>
    </row>
    <row r="546" spans="1:4">
      <c r="A546" s="165">
        <v>40586010</v>
      </c>
      <c r="B546" s="165" t="s">
        <v>348</v>
      </c>
    </row>
    <row r="547" spans="1:4">
      <c r="A547" s="165">
        <v>40586101</v>
      </c>
      <c r="B547" s="165" t="s">
        <v>347</v>
      </c>
    </row>
    <row r="548" spans="1:4">
      <c r="A548" s="165">
        <v>40586104</v>
      </c>
      <c r="B548" s="165" t="s">
        <v>346</v>
      </c>
    </row>
    <row r="549" spans="1:4">
      <c r="A549" s="165">
        <v>40586510</v>
      </c>
      <c r="B549" s="165" t="s">
        <v>345</v>
      </c>
    </row>
    <row r="550" spans="1:4">
      <c r="A550" s="165">
        <v>40587602</v>
      </c>
      <c r="B550" s="165" t="s">
        <v>344</v>
      </c>
    </row>
    <row r="551" spans="1:4">
      <c r="A551" s="165">
        <v>40589001</v>
      </c>
      <c r="B551" s="165" t="s">
        <v>65</v>
      </c>
    </row>
    <row r="552" spans="1:4">
      <c r="A552" s="165">
        <v>40589005</v>
      </c>
      <c r="B552" s="165" t="s">
        <v>64</v>
      </c>
    </row>
    <row r="553" spans="1:4">
      <c r="A553" s="165">
        <v>40589020</v>
      </c>
      <c r="B553" s="165" t="s">
        <v>343</v>
      </c>
    </row>
    <row r="554" spans="1:4">
      <c r="A554" s="165">
        <v>40589021</v>
      </c>
      <c r="B554" s="165" t="s">
        <v>342</v>
      </c>
    </row>
    <row r="555" spans="1:4">
      <c r="A555" s="165">
        <v>40589511</v>
      </c>
      <c r="B555" s="165" t="s">
        <v>63</v>
      </c>
    </row>
    <row r="556" spans="1:4">
      <c r="A556" s="165">
        <v>40589900</v>
      </c>
      <c r="B556" s="165" t="s">
        <v>62</v>
      </c>
    </row>
    <row r="557" spans="1:4">
      <c r="A557" s="165">
        <v>40589920</v>
      </c>
      <c r="B557" s="165" t="s">
        <v>61</v>
      </c>
    </row>
    <row r="558" spans="1:4">
      <c r="A558" s="165">
        <v>40590830</v>
      </c>
      <c r="B558" s="165" t="s">
        <v>880</v>
      </c>
    </row>
    <row r="559" spans="1:4">
      <c r="A559" s="165">
        <v>40590835</v>
      </c>
      <c r="B559" s="165" t="s">
        <v>881</v>
      </c>
      <c r="D559" s="221"/>
    </row>
    <row r="560" spans="1:4">
      <c r="A560" s="165">
        <v>40599050</v>
      </c>
      <c r="B560" s="165" t="s">
        <v>882</v>
      </c>
    </row>
    <row r="561" spans="1:2">
      <c r="A561" s="165">
        <v>40672012</v>
      </c>
      <c r="B561" s="165" t="s">
        <v>60</v>
      </c>
    </row>
    <row r="562" spans="1:2">
      <c r="A562" s="165">
        <v>40682102</v>
      </c>
      <c r="B562" s="165" t="s">
        <v>59</v>
      </c>
    </row>
    <row r="563" spans="1:2">
      <c r="A563" s="165">
        <v>40716160</v>
      </c>
      <c r="B563" s="165" t="s">
        <v>341</v>
      </c>
    </row>
    <row r="564" spans="1:2">
      <c r="A564" s="165">
        <v>40716165</v>
      </c>
      <c r="B564" s="165" t="s">
        <v>340</v>
      </c>
    </row>
    <row r="565" spans="1:2">
      <c r="A565" s="165">
        <v>40716906</v>
      </c>
      <c r="B565" s="165" t="s">
        <v>339</v>
      </c>
    </row>
    <row r="566" spans="1:2">
      <c r="A566" s="165">
        <v>40722007</v>
      </c>
      <c r="B566" s="165" t="s">
        <v>58</v>
      </c>
    </row>
    <row r="567" spans="1:2">
      <c r="A567" s="165">
        <v>40782128</v>
      </c>
      <c r="B567" s="165" t="s">
        <v>338</v>
      </c>
    </row>
    <row r="568" spans="1:2">
      <c r="A568" s="165">
        <v>40782510</v>
      </c>
      <c r="B568" s="165" t="s">
        <v>337</v>
      </c>
    </row>
    <row r="569" spans="1:2">
      <c r="A569" s="165">
        <v>40876090</v>
      </c>
      <c r="B569" s="165" t="s">
        <v>336</v>
      </c>
    </row>
    <row r="570" spans="1:2">
      <c r="A570" s="165">
        <v>40911302</v>
      </c>
      <c r="B570" s="165" t="s">
        <v>883</v>
      </c>
    </row>
    <row r="571" spans="1:2">
      <c r="A571" s="165">
        <v>40931802</v>
      </c>
      <c r="B571" s="165" t="s">
        <v>335</v>
      </c>
    </row>
    <row r="572" spans="1:2">
      <c r="A572" s="165">
        <v>40971802</v>
      </c>
      <c r="B572" s="165" t="s">
        <v>334</v>
      </c>
    </row>
    <row r="573" spans="1:2">
      <c r="A573" s="165">
        <v>4097845</v>
      </c>
      <c r="B573" s="165" t="s">
        <v>884</v>
      </c>
    </row>
    <row r="574" spans="1:2">
      <c r="A574" s="165">
        <v>41009001</v>
      </c>
      <c r="B574" s="165" t="s">
        <v>333</v>
      </c>
    </row>
    <row r="575" spans="1:2">
      <c r="A575" s="165">
        <v>41013002</v>
      </c>
      <c r="B575" s="165" t="s">
        <v>332</v>
      </c>
    </row>
    <row r="576" spans="1:2">
      <c r="A576" s="165">
        <v>41016102</v>
      </c>
      <c r="B576" s="165" t="s">
        <v>331</v>
      </c>
    </row>
    <row r="577" spans="1:2">
      <c r="A577" s="165">
        <v>41020101</v>
      </c>
      <c r="B577" s="165" t="s">
        <v>330</v>
      </c>
    </row>
    <row r="578" spans="1:2">
      <c r="A578" s="165">
        <v>41022030</v>
      </c>
      <c r="B578" s="165" t="s">
        <v>329</v>
      </c>
    </row>
    <row r="579" spans="1:2">
      <c r="A579" s="165">
        <v>41028100</v>
      </c>
      <c r="B579" s="165" t="s">
        <v>328</v>
      </c>
    </row>
    <row r="580" spans="1:2">
      <c r="A580" s="165">
        <v>41070000</v>
      </c>
      <c r="B580" s="165" t="s">
        <v>327</v>
      </c>
    </row>
    <row r="581" spans="1:2">
      <c r="A581" s="165">
        <v>41508110</v>
      </c>
      <c r="B581" s="165" t="s">
        <v>326</v>
      </c>
    </row>
    <row r="582" spans="1:2">
      <c r="A582" s="165">
        <v>41508111</v>
      </c>
      <c r="B582" s="165" t="s">
        <v>325</v>
      </c>
    </row>
    <row r="583" spans="1:2">
      <c r="A583" s="165">
        <v>41508410</v>
      </c>
      <c r="B583" s="165" t="s">
        <v>57</v>
      </c>
    </row>
    <row r="584" spans="1:2">
      <c r="A584" s="165">
        <v>41509010</v>
      </c>
      <c r="B584" s="165" t="s">
        <v>324</v>
      </c>
    </row>
    <row r="585" spans="1:2">
      <c r="A585" s="165">
        <v>41509011</v>
      </c>
      <c r="B585" s="165" t="s">
        <v>323</v>
      </c>
    </row>
    <row r="586" spans="1:2">
      <c r="A586" s="165">
        <v>41519010</v>
      </c>
      <c r="B586" s="165" t="s">
        <v>322</v>
      </c>
    </row>
    <row r="587" spans="1:2">
      <c r="A587" s="165">
        <v>41521110</v>
      </c>
      <c r="B587" s="165" t="s">
        <v>321</v>
      </c>
    </row>
    <row r="588" spans="1:2">
      <c r="A588" s="165">
        <v>41521810</v>
      </c>
      <c r="B588" s="165" t="s">
        <v>320</v>
      </c>
    </row>
    <row r="589" spans="1:2">
      <c r="A589" s="165">
        <v>41522410</v>
      </c>
      <c r="B589" s="165" t="s">
        <v>319</v>
      </c>
    </row>
    <row r="590" spans="1:2">
      <c r="A590" s="165">
        <v>41523010</v>
      </c>
      <c r="B590" s="165" t="s">
        <v>318</v>
      </c>
    </row>
    <row r="591" spans="1:2">
      <c r="A591" s="165">
        <v>41523110</v>
      </c>
      <c r="B591" s="165" t="s">
        <v>317</v>
      </c>
    </row>
    <row r="592" spans="1:2">
      <c r="A592" s="165">
        <v>41550210</v>
      </c>
      <c r="B592" s="165" t="s">
        <v>316</v>
      </c>
    </row>
    <row r="593" spans="1:2">
      <c r="A593" s="165">
        <v>41551210</v>
      </c>
      <c r="B593" s="165" t="s">
        <v>315</v>
      </c>
    </row>
    <row r="594" spans="1:2">
      <c r="A594" s="165">
        <v>41552810</v>
      </c>
      <c r="B594" s="165" t="s">
        <v>56</v>
      </c>
    </row>
    <row r="595" spans="1:2">
      <c r="A595" s="165">
        <v>41553410</v>
      </c>
      <c r="B595" s="165" t="s">
        <v>55</v>
      </c>
    </row>
    <row r="596" spans="1:2">
      <c r="A596" s="165">
        <v>41558710</v>
      </c>
      <c r="B596" s="165" t="s">
        <v>314</v>
      </c>
    </row>
    <row r="597" spans="1:2">
      <c r="A597" s="165">
        <v>41560034</v>
      </c>
      <c r="B597" s="165" t="s">
        <v>54</v>
      </c>
    </row>
    <row r="598" spans="1:2">
      <c r="A598" s="165">
        <v>41560041</v>
      </c>
      <c r="B598" s="165" t="s">
        <v>53</v>
      </c>
    </row>
    <row r="599" spans="1:2">
      <c r="A599" s="165">
        <v>41560061</v>
      </c>
      <c r="B599" s="165" t="s">
        <v>52</v>
      </c>
    </row>
    <row r="600" spans="1:2">
      <c r="A600" s="165">
        <v>41560074</v>
      </c>
      <c r="B600" s="165" t="s">
        <v>51</v>
      </c>
    </row>
    <row r="601" spans="1:2">
      <c r="A601" s="165">
        <v>41560079</v>
      </c>
      <c r="B601" s="165" t="s">
        <v>50</v>
      </c>
    </row>
    <row r="602" spans="1:2">
      <c r="A602" s="165">
        <v>41560096</v>
      </c>
      <c r="B602" s="165" t="s">
        <v>49</v>
      </c>
    </row>
    <row r="603" spans="1:2">
      <c r="A603" s="165">
        <v>41560124</v>
      </c>
      <c r="B603" s="165" t="s">
        <v>48</v>
      </c>
    </row>
    <row r="604" spans="1:2">
      <c r="A604" s="165">
        <v>41560142</v>
      </c>
      <c r="B604" s="165" t="s">
        <v>313</v>
      </c>
    </row>
    <row r="605" spans="1:2">
      <c r="A605" s="165">
        <v>41560151</v>
      </c>
      <c r="B605" s="165" t="s">
        <v>312</v>
      </c>
    </row>
    <row r="606" spans="1:2">
      <c r="A606" s="165">
        <v>41560166</v>
      </c>
      <c r="B606" s="165" t="s">
        <v>311</v>
      </c>
    </row>
    <row r="607" spans="1:2">
      <c r="A607" s="165">
        <v>41566023</v>
      </c>
      <c r="B607" s="165" t="s">
        <v>47</v>
      </c>
    </row>
    <row r="608" spans="1:2">
      <c r="A608" s="165">
        <v>41575310</v>
      </c>
      <c r="B608" s="165" t="s">
        <v>310</v>
      </c>
    </row>
    <row r="609" spans="1:2">
      <c r="A609" s="165">
        <v>41575510</v>
      </c>
      <c r="B609" s="165" t="s">
        <v>46</v>
      </c>
    </row>
    <row r="610" spans="1:2">
      <c r="A610" s="165">
        <v>41579810</v>
      </c>
      <c r="B610" s="165" t="s">
        <v>45</v>
      </c>
    </row>
    <row r="611" spans="1:2">
      <c r="A611" s="165">
        <v>41580010</v>
      </c>
      <c r="B611" s="165" t="s">
        <v>309</v>
      </c>
    </row>
    <row r="612" spans="1:2">
      <c r="A612" s="165">
        <v>41580110</v>
      </c>
      <c r="B612" s="165" t="s">
        <v>44</v>
      </c>
    </row>
    <row r="613" spans="1:2">
      <c r="A613" s="165">
        <v>41588410</v>
      </c>
      <c r="B613" s="165" t="s">
        <v>43</v>
      </c>
    </row>
    <row r="614" spans="1:2">
      <c r="A614" s="165">
        <v>41592100</v>
      </c>
      <c r="B614" s="165" t="s">
        <v>308</v>
      </c>
    </row>
    <row r="615" spans="1:2">
      <c r="A615" s="165">
        <v>41592210</v>
      </c>
      <c r="B615" s="165" t="s">
        <v>42</v>
      </c>
    </row>
    <row r="616" spans="1:2">
      <c r="A616" s="165">
        <v>41592216</v>
      </c>
      <c r="B616" s="165" t="s">
        <v>41</v>
      </c>
    </row>
    <row r="617" spans="1:2">
      <c r="A617" s="165">
        <v>41592227</v>
      </c>
      <c r="B617" s="165" t="s">
        <v>40</v>
      </c>
    </row>
    <row r="618" spans="1:2">
      <c r="A618" s="165">
        <v>41592300</v>
      </c>
      <c r="B618" s="165" t="s">
        <v>39</v>
      </c>
    </row>
    <row r="619" spans="1:2">
      <c r="A619" s="165">
        <v>41592306</v>
      </c>
      <c r="B619" s="165" t="s">
        <v>38</v>
      </c>
    </row>
    <row r="620" spans="1:2">
      <c r="A620" s="165">
        <v>41593001</v>
      </c>
      <c r="B620" s="165" t="s">
        <v>307</v>
      </c>
    </row>
    <row r="621" spans="1:2">
      <c r="A621" s="165">
        <v>41593003</v>
      </c>
      <c r="B621" s="165" t="s">
        <v>306</v>
      </c>
    </row>
    <row r="622" spans="1:2">
      <c r="A622" s="165">
        <v>41593007</v>
      </c>
      <c r="B622" s="165" t="s">
        <v>37</v>
      </c>
    </row>
    <row r="623" spans="1:2">
      <c r="A623" s="165">
        <v>41593010</v>
      </c>
      <c r="B623" s="165" t="s">
        <v>36</v>
      </c>
    </row>
    <row r="624" spans="1:2">
      <c r="A624" s="165">
        <v>41593015</v>
      </c>
      <c r="B624" s="165" t="s">
        <v>35</v>
      </c>
    </row>
    <row r="625" spans="1:2">
      <c r="A625" s="165">
        <v>41595020</v>
      </c>
      <c r="B625" s="165" t="s">
        <v>34</v>
      </c>
    </row>
    <row r="626" spans="1:2">
      <c r="A626" s="165">
        <v>41595022</v>
      </c>
      <c r="B626" s="165" t="s">
        <v>305</v>
      </c>
    </row>
    <row r="627" spans="1:2">
      <c r="A627" s="165">
        <v>41595026</v>
      </c>
      <c r="B627" s="165" t="s">
        <v>304</v>
      </c>
    </row>
    <row r="628" spans="1:2">
      <c r="A628" s="165">
        <v>41596001</v>
      </c>
      <c r="B628" s="165" t="s">
        <v>885</v>
      </c>
    </row>
    <row r="629" spans="1:2">
      <c r="A629" s="165">
        <v>41596006</v>
      </c>
      <c r="B629" s="165" t="s">
        <v>303</v>
      </c>
    </row>
    <row r="630" spans="1:2">
      <c r="A630" s="165">
        <v>41596121</v>
      </c>
      <c r="B630" s="165" t="s">
        <v>302</v>
      </c>
    </row>
    <row r="631" spans="1:2">
      <c r="A631" s="165">
        <v>41597410</v>
      </c>
      <c r="B631" s="165" t="s">
        <v>301</v>
      </c>
    </row>
    <row r="632" spans="1:2">
      <c r="A632" s="165">
        <v>41597411</v>
      </c>
      <c r="B632" s="165" t="s">
        <v>300</v>
      </c>
    </row>
    <row r="633" spans="1:2">
      <c r="A633" s="165">
        <v>41597501</v>
      </c>
      <c r="B633" s="165" t="s">
        <v>299</v>
      </c>
    </row>
    <row r="634" spans="1:2">
      <c r="A634" s="165">
        <v>41598021</v>
      </c>
      <c r="B634" s="165" t="s">
        <v>298</v>
      </c>
    </row>
    <row r="635" spans="1:2">
      <c r="A635" s="165">
        <v>41598031</v>
      </c>
      <c r="B635" s="165" t="s">
        <v>33</v>
      </c>
    </row>
    <row r="636" spans="1:2">
      <c r="A636" s="165">
        <v>41599005</v>
      </c>
      <c r="B636" s="165" t="s">
        <v>32</v>
      </c>
    </row>
    <row r="637" spans="1:2">
      <c r="A637" s="165">
        <v>41599012</v>
      </c>
      <c r="B637" s="165" t="s">
        <v>31</v>
      </c>
    </row>
    <row r="638" spans="1:2">
      <c r="A638" s="165">
        <v>461220200</v>
      </c>
      <c r="B638" s="165" t="s">
        <v>297</v>
      </c>
    </row>
    <row r="639" spans="1:2">
      <c r="A639" s="165">
        <v>462320200</v>
      </c>
      <c r="B639" s="165" t="s">
        <v>296</v>
      </c>
    </row>
    <row r="640" spans="1:2">
      <c r="A640" s="165" t="s">
        <v>295</v>
      </c>
      <c r="B640" s="165" t="s">
        <v>294</v>
      </c>
    </row>
    <row r="641" spans="1:2">
      <c r="A641" s="165">
        <v>463420200</v>
      </c>
      <c r="B641" s="165" t="s">
        <v>293</v>
      </c>
    </row>
    <row r="642" spans="1:2">
      <c r="A642" s="165">
        <v>463460210</v>
      </c>
      <c r="B642" s="165" t="s">
        <v>292</v>
      </c>
    </row>
    <row r="643" spans="1:2">
      <c r="A643" s="165">
        <v>469780210</v>
      </c>
      <c r="B643" s="165" t="s">
        <v>886</v>
      </c>
    </row>
    <row r="644" spans="1:2">
      <c r="A644" s="165">
        <v>49002040</v>
      </c>
      <c r="B644" s="165" t="s">
        <v>291</v>
      </c>
    </row>
    <row r="645" spans="1:2">
      <c r="A645" s="165">
        <v>49004840</v>
      </c>
      <c r="B645" s="165" t="s">
        <v>291</v>
      </c>
    </row>
    <row r="646" spans="1:2">
      <c r="A646" s="165" t="s">
        <v>290</v>
      </c>
      <c r="B646" s="165" t="s">
        <v>289</v>
      </c>
    </row>
    <row r="647" spans="1:2">
      <c r="A647" s="165" t="s">
        <v>288</v>
      </c>
      <c r="B647" s="165" t="s">
        <v>287</v>
      </c>
    </row>
    <row r="648" spans="1:2">
      <c r="A648" s="165">
        <v>49004848</v>
      </c>
      <c r="B648" s="165" t="s">
        <v>286</v>
      </c>
    </row>
    <row r="649" spans="1:2">
      <c r="A649" s="165">
        <v>49004850</v>
      </c>
      <c r="B649" s="165" t="s">
        <v>285</v>
      </c>
    </row>
    <row r="650" spans="1:2">
      <c r="A650" s="165" t="s">
        <v>284</v>
      </c>
      <c r="B650" s="165" t="s">
        <v>283</v>
      </c>
    </row>
    <row r="651" spans="1:2">
      <c r="A651" s="165">
        <v>49004852</v>
      </c>
      <c r="B651" s="165" t="s">
        <v>282</v>
      </c>
    </row>
    <row r="652" spans="1:2">
      <c r="A652" s="165">
        <v>49004853</v>
      </c>
      <c r="B652" s="165" t="s">
        <v>281</v>
      </c>
    </row>
    <row r="653" spans="1:2">
      <c r="A653" s="165">
        <v>49004860</v>
      </c>
      <c r="B653" s="165" t="s">
        <v>280</v>
      </c>
    </row>
    <row r="654" spans="1:2">
      <c r="A654" s="165">
        <v>49004861</v>
      </c>
      <c r="B654" s="165" t="s">
        <v>279</v>
      </c>
    </row>
    <row r="655" spans="1:2">
      <c r="A655" s="165">
        <v>49004862</v>
      </c>
      <c r="B655" s="165" t="s">
        <v>278</v>
      </c>
    </row>
    <row r="656" spans="1:2">
      <c r="A656" s="165">
        <v>49004863</v>
      </c>
      <c r="B656" s="165" t="s">
        <v>277</v>
      </c>
    </row>
    <row r="657" spans="1:2">
      <c r="A657" s="165">
        <v>49004864</v>
      </c>
      <c r="B657" s="165" t="s">
        <v>276</v>
      </c>
    </row>
    <row r="658" spans="1:2">
      <c r="A658" s="165">
        <v>49004865</v>
      </c>
      <c r="B658" s="165" t="s">
        <v>275</v>
      </c>
    </row>
    <row r="659" spans="1:2">
      <c r="A659" s="165">
        <v>49004866</v>
      </c>
      <c r="B659" s="165" t="s">
        <v>274</v>
      </c>
    </row>
    <row r="660" spans="1:2">
      <c r="A660" s="165">
        <v>49004867</v>
      </c>
      <c r="B660" s="165" t="s">
        <v>273</v>
      </c>
    </row>
    <row r="661" spans="1:2">
      <c r="A661" s="165">
        <v>49004868</v>
      </c>
      <c r="B661" s="165" t="s">
        <v>272</v>
      </c>
    </row>
    <row r="662" spans="1:2">
      <c r="A662" s="165">
        <v>49004869</v>
      </c>
      <c r="B662" s="165" t="s">
        <v>271</v>
      </c>
    </row>
    <row r="663" spans="1:2">
      <c r="A663" s="165">
        <v>49004870</v>
      </c>
      <c r="B663" s="165" t="s">
        <v>270</v>
      </c>
    </row>
    <row r="664" spans="1:2">
      <c r="A664" s="165" t="s">
        <v>269</v>
      </c>
      <c r="B664" s="165" t="s">
        <v>264</v>
      </c>
    </row>
    <row r="665" spans="1:2">
      <c r="A665" s="165">
        <v>503420218</v>
      </c>
      <c r="B665" s="165" t="s">
        <v>268</v>
      </c>
    </row>
    <row r="666" spans="1:2">
      <c r="A666" s="165" t="s">
        <v>267</v>
      </c>
      <c r="B666" s="165" t="s">
        <v>266</v>
      </c>
    </row>
    <row r="667" spans="1:2">
      <c r="A667" s="165" t="s">
        <v>265</v>
      </c>
      <c r="B667" s="165" t="s">
        <v>264</v>
      </c>
    </row>
    <row r="668" spans="1:2">
      <c r="A668" s="165">
        <v>509150210</v>
      </c>
      <c r="B668" s="165" t="s">
        <v>261</v>
      </c>
    </row>
    <row r="669" spans="1:2">
      <c r="A669" s="165" t="s">
        <v>263</v>
      </c>
      <c r="B669" s="165" t="s">
        <v>261</v>
      </c>
    </row>
    <row r="670" spans="1:2">
      <c r="A670" s="165" t="s">
        <v>262</v>
      </c>
      <c r="B670" s="165" t="s">
        <v>261</v>
      </c>
    </row>
    <row r="671" spans="1:2">
      <c r="A671" s="165">
        <v>5310212</v>
      </c>
      <c r="B671" s="165" t="s">
        <v>260</v>
      </c>
    </row>
    <row r="672" spans="1:2">
      <c r="A672" s="165">
        <v>5317112</v>
      </c>
      <c r="B672" s="165" t="s">
        <v>259</v>
      </c>
    </row>
    <row r="673" spans="1:2">
      <c r="A673" s="165">
        <v>5323212</v>
      </c>
      <c r="B673" s="165" t="s">
        <v>258</v>
      </c>
    </row>
    <row r="674" spans="1:2">
      <c r="A674" s="165">
        <v>5324112</v>
      </c>
      <c r="B674" s="165" t="s">
        <v>257</v>
      </c>
    </row>
    <row r="675" spans="1:2">
      <c r="A675" s="165">
        <v>53341612</v>
      </c>
      <c r="B675" s="165" t="s">
        <v>256</v>
      </c>
    </row>
    <row r="676" spans="1:2">
      <c r="A676" s="165">
        <v>539121210</v>
      </c>
      <c r="B676" s="165" t="s">
        <v>255</v>
      </c>
    </row>
    <row r="677" spans="1:2">
      <c r="A677" s="165">
        <v>539156200</v>
      </c>
      <c r="B677" s="165" t="s">
        <v>254</v>
      </c>
    </row>
    <row r="678" spans="1:2">
      <c r="A678" s="165">
        <v>539391200</v>
      </c>
      <c r="B678" s="165" t="s">
        <v>253</v>
      </c>
    </row>
    <row r="679" spans="1:2">
      <c r="A679" s="165">
        <v>53991512</v>
      </c>
      <c r="B679" s="165" t="s">
        <v>252</v>
      </c>
    </row>
    <row r="680" spans="1:2">
      <c r="A680" s="165">
        <v>539940200</v>
      </c>
      <c r="B680" s="165" t="s">
        <v>887</v>
      </c>
    </row>
    <row r="681" spans="1:2">
      <c r="A681" s="165" t="s">
        <v>251</v>
      </c>
      <c r="B681" s="165" t="s">
        <v>250</v>
      </c>
    </row>
    <row r="682" spans="1:2">
      <c r="A682" s="165" t="s">
        <v>249</v>
      </c>
      <c r="B682" s="165" t="s">
        <v>248</v>
      </c>
    </row>
    <row r="683" spans="1:2">
      <c r="A683" s="165" t="s">
        <v>247</v>
      </c>
      <c r="B683" s="165" t="s">
        <v>245</v>
      </c>
    </row>
    <row r="684" spans="1:2">
      <c r="A684" s="165" t="s">
        <v>246</v>
      </c>
      <c r="B684" s="165" t="s">
        <v>245</v>
      </c>
    </row>
    <row r="685" spans="1:2">
      <c r="A685" s="165" t="s">
        <v>244</v>
      </c>
      <c r="B685" s="165" t="s">
        <v>242</v>
      </c>
    </row>
    <row r="686" spans="1:2">
      <c r="A686" s="165" t="s">
        <v>243</v>
      </c>
      <c r="B686" s="165" t="s">
        <v>242</v>
      </c>
    </row>
    <row r="687" spans="1:2">
      <c r="A687" s="165" t="s">
        <v>241</v>
      </c>
      <c r="B687" s="165" t="s">
        <v>240</v>
      </c>
    </row>
    <row r="688" spans="1:2">
      <c r="A688" s="165" t="s">
        <v>239</v>
      </c>
      <c r="B688" s="165" t="s">
        <v>238</v>
      </c>
    </row>
    <row r="689" spans="1:6">
      <c r="A689" s="165" t="s">
        <v>237</v>
      </c>
      <c r="B689" s="165" t="s">
        <v>236</v>
      </c>
    </row>
    <row r="690" spans="1:6">
      <c r="A690" s="165">
        <v>551220200</v>
      </c>
      <c r="B690" s="165" t="s">
        <v>235</v>
      </c>
    </row>
    <row r="691" spans="1:6">
      <c r="A691" s="165">
        <v>552320200</v>
      </c>
      <c r="B691" s="165" t="s">
        <v>234</v>
      </c>
    </row>
    <row r="692" spans="1:6">
      <c r="A692" s="165" t="s">
        <v>233</v>
      </c>
      <c r="B692" s="165" t="s">
        <v>232</v>
      </c>
    </row>
    <row r="693" spans="1:6">
      <c r="A693" s="165">
        <v>553460210</v>
      </c>
      <c r="B693" s="165" t="s">
        <v>231</v>
      </c>
    </row>
    <row r="694" spans="1:6">
      <c r="A694" s="165">
        <v>553660210</v>
      </c>
      <c r="B694" s="165" t="s">
        <v>230</v>
      </c>
    </row>
    <row r="695" spans="1:6">
      <c r="A695" s="165">
        <v>559950210</v>
      </c>
      <c r="B695" s="165" t="s">
        <v>229</v>
      </c>
    </row>
    <row r="696" spans="1:6">
      <c r="A696" s="165">
        <v>60703046</v>
      </c>
      <c r="B696" s="165" t="s">
        <v>228</v>
      </c>
    </row>
    <row r="697" spans="1:6">
      <c r="A697" s="165">
        <v>60803165</v>
      </c>
      <c r="B697" s="165" t="s">
        <v>227</v>
      </c>
    </row>
    <row r="698" spans="1:6">
      <c r="A698" s="165">
        <v>60803172</v>
      </c>
      <c r="B698" s="165" t="s">
        <v>226</v>
      </c>
    </row>
    <row r="699" spans="1:6">
      <c r="A699" s="165">
        <v>61001000</v>
      </c>
      <c r="B699" s="165" t="s">
        <v>133</v>
      </c>
    </row>
    <row r="700" spans="1:6">
      <c r="A700" s="165">
        <v>61001034</v>
      </c>
      <c r="B700" s="165" t="s">
        <v>888</v>
      </c>
    </row>
    <row r="701" spans="1:6">
      <c r="A701" s="165">
        <v>61001076</v>
      </c>
      <c r="B701" s="165" t="s">
        <v>224</v>
      </c>
    </row>
    <row r="702" spans="1:6">
      <c r="A702" s="165">
        <v>61001097</v>
      </c>
      <c r="B702" s="165" t="s">
        <v>223</v>
      </c>
    </row>
    <row r="703" spans="1:6">
      <c r="A703" s="165">
        <v>61001104</v>
      </c>
      <c r="B703" s="165" t="s">
        <v>222</v>
      </c>
      <c r="F703" s="221"/>
    </row>
    <row r="704" spans="1:6">
      <c r="A704" s="165">
        <v>61001108</v>
      </c>
      <c r="B704" s="165" t="s">
        <v>889</v>
      </c>
    </row>
    <row r="705" spans="1:6">
      <c r="A705" s="165">
        <v>61001109</v>
      </c>
      <c r="B705" s="165" t="s">
        <v>890</v>
      </c>
    </row>
    <row r="706" spans="1:6">
      <c r="A706" s="165">
        <v>61001113</v>
      </c>
      <c r="B706" s="165" t="s">
        <v>891</v>
      </c>
    </row>
    <row r="707" spans="1:6">
      <c r="A707" s="165">
        <v>61001189</v>
      </c>
      <c r="B707" s="165" t="s">
        <v>892</v>
      </c>
    </row>
    <row r="708" spans="1:6">
      <c r="A708" s="165">
        <v>61001190</v>
      </c>
      <c r="B708" s="165" t="s">
        <v>893</v>
      </c>
    </row>
    <row r="709" spans="1:6">
      <c r="A709" s="165">
        <v>61001192</v>
      </c>
      <c r="B709" s="165" t="s">
        <v>894</v>
      </c>
    </row>
    <row r="710" spans="1:6">
      <c r="A710" s="165">
        <v>61001199</v>
      </c>
      <c r="B710" s="165" t="s">
        <v>895</v>
      </c>
    </row>
    <row r="711" spans="1:6">
      <c r="A711" s="165">
        <v>61001229</v>
      </c>
      <c r="B711" s="165" t="s">
        <v>896</v>
      </c>
    </row>
    <row r="712" spans="1:6">
      <c r="A712" s="165">
        <v>61001230</v>
      </c>
      <c r="B712" s="165" t="s">
        <v>897</v>
      </c>
    </row>
    <row r="713" spans="1:6">
      <c r="A713" s="165">
        <v>61001232</v>
      </c>
      <c r="B713" s="165" t="s">
        <v>898</v>
      </c>
    </row>
    <row r="714" spans="1:6">
      <c r="A714" s="165">
        <v>61001269</v>
      </c>
      <c r="B714" s="165" t="s">
        <v>899</v>
      </c>
    </row>
    <row r="715" spans="1:6">
      <c r="A715" s="165">
        <v>61001272</v>
      </c>
      <c r="B715" s="165" t="s">
        <v>900</v>
      </c>
    </row>
    <row r="716" spans="1:6">
      <c r="A716" s="165">
        <v>61001276</v>
      </c>
      <c r="B716" s="165" t="s">
        <v>901</v>
      </c>
    </row>
    <row r="717" spans="1:6">
      <c r="A717" s="165">
        <v>61001300</v>
      </c>
      <c r="B717" s="165" t="s">
        <v>902</v>
      </c>
      <c r="D717" s="221"/>
      <c r="F717" s="221"/>
    </row>
    <row r="718" spans="1:6">
      <c r="A718" s="165">
        <v>61001301</v>
      </c>
      <c r="B718" s="165" t="s">
        <v>903</v>
      </c>
      <c r="D718" s="221"/>
      <c r="F718" s="221"/>
    </row>
    <row r="719" spans="1:6">
      <c r="A719" s="165">
        <v>61001302</v>
      </c>
      <c r="B719" s="165" t="s">
        <v>220</v>
      </c>
      <c r="F719" s="221"/>
    </row>
    <row r="720" spans="1:6">
      <c r="A720" s="165">
        <v>61001303</v>
      </c>
      <c r="B720" s="165" t="s">
        <v>221</v>
      </c>
      <c r="D720" s="221"/>
      <c r="F720" s="221"/>
    </row>
    <row r="721" spans="1:2">
      <c r="A721" s="165">
        <v>61001305</v>
      </c>
      <c r="B721" s="165" t="s">
        <v>904</v>
      </c>
    </row>
    <row r="722" spans="1:2">
      <c r="A722" s="165">
        <v>61001320</v>
      </c>
      <c r="B722" s="165" t="s">
        <v>219</v>
      </c>
    </row>
    <row r="723" spans="1:2">
      <c r="A723" s="165">
        <v>61801232</v>
      </c>
      <c r="B723" s="165" t="s">
        <v>218</v>
      </c>
    </row>
    <row r="724" spans="1:2">
      <c r="A724" s="165">
        <v>61801236</v>
      </c>
      <c r="B724" s="165" t="s">
        <v>217</v>
      </c>
    </row>
    <row r="725" spans="1:2">
      <c r="A725" s="165">
        <v>61801239</v>
      </c>
      <c r="B725" s="165" t="s">
        <v>216</v>
      </c>
    </row>
    <row r="726" spans="1:2">
      <c r="A726" s="165">
        <v>61867050</v>
      </c>
      <c r="B726" s="165" t="s">
        <v>215</v>
      </c>
    </row>
    <row r="727" spans="1:2">
      <c r="A727" s="165">
        <v>622410200</v>
      </c>
      <c r="B727" s="165" t="s">
        <v>214</v>
      </c>
    </row>
    <row r="728" spans="1:2">
      <c r="A728" s="165" t="s">
        <v>213</v>
      </c>
      <c r="B728" s="165" t="s">
        <v>212</v>
      </c>
    </row>
    <row r="729" spans="1:2">
      <c r="A729" s="165" t="s">
        <v>211</v>
      </c>
      <c r="B729" s="165" t="s">
        <v>210</v>
      </c>
    </row>
    <row r="730" spans="1:2">
      <c r="A730" s="165" t="s">
        <v>209</v>
      </c>
      <c r="B730" s="165" t="s">
        <v>208</v>
      </c>
    </row>
    <row r="731" spans="1:2">
      <c r="A731" s="165" t="s">
        <v>207</v>
      </c>
      <c r="B731" s="165" t="s">
        <v>206</v>
      </c>
    </row>
    <row r="732" spans="1:2">
      <c r="A732" s="165" t="s">
        <v>205</v>
      </c>
      <c r="B732" s="165" t="s">
        <v>204</v>
      </c>
    </row>
    <row r="733" spans="1:2">
      <c r="A733" s="165">
        <v>629150210</v>
      </c>
      <c r="B733" s="165" t="s">
        <v>30</v>
      </c>
    </row>
    <row r="734" spans="1:2">
      <c r="A734" s="165" t="s">
        <v>203</v>
      </c>
      <c r="B734" s="165" t="s">
        <v>30</v>
      </c>
    </row>
    <row r="735" spans="1:2">
      <c r="A735" s="165" t="s">
        <v>202</v>
      </c>
      <c r="B735" s="165" t="s">
        <v>30</v>
      </c>
    </row>
    <row r="736" spans="1:2">
      <c r="A736" s="165" t="s">
        <v>201</v>
      </c>
      <c r="B736" s="165" t="s">
        <v>199</v>
      </c>
    </row>
    <row r="737" spans="1:2">
      <c r="A737" s="165" t="s">
        <v>200</v>
      </c>
      <c r="B737" s="165" t="s">
        <v>199</v>
      </c>
    </row>
    <row r="738" spans="1:2">
      <c r="A738" s="165" t="s">
        <v>198</v>
      </c>
      <c r="B738" s="165" t="s">
        <v>197</v>
      </c>
    </row>
    <row r="739" spans="1:2">
      <c r="A739" s="165" t="s">
        <v>905</v>
      </c>
      <c r="B739" s="165" t="s">
        <v>906</v>
      </c>
    </row>
    <row r="740" spans="1:2">
      <c r="A740" s="165">
        <v>749140200</v>
      </c>
      <c r="B740" s="165" t="s">
        <v>196</v>
      </c>
    </row>
    <row r="741" spans="1:2">
      <c r="A741" s="165">
        <v>749140210</v>
      </c>
      <c r="B741" s="165" t="s">
        <v>195</v>
      </c>
    </row>
    <row r="742" spans="1:2">
      <c r="A742" s="165">
        <v>749150200</v>
      </c>
      <c r="B742" s="165" t="s">
        <v>194</v>
      </c>
    </row>
    <row r="743" spans="1:2">
      <c r="A743" s="165">
        <v>749390210</v>
      </c>
      <c r="B743" s="165" t="s">
        <v>29</v>
      </c>
    </row>
    <row r="744" spans="1:2">
      <c r="A744" s="165">
        <v>749830210</v>
      </c>
      <c r="B744" s="165" t="s">
        <v>28</v>
      </c>
    </row>
    <row r="745" spans="1:2">
      <c r="A745" s="165">
        <v>780130200</v>
      </c>
      <c r="B745" s="165" t="s">
        <v>193</v>
      </c>
    </row>
    <row r="746" spans="1:2">
      <c r="A746" s="165">
        <v>7900150</v>
      </c>
      <c r="B746" s="165" t="s">
        <v>192</v>
      </c>
    </row>
    <row r="747" spans="1:2">
      <c r="A747" s="165">
        <v>790027200</v>
      </c>
      <c r="B747" s="165" t="s">
        <v>191</v>
      </c>
    </row>
    <row r="748" spans="1:2">
      <c r="A748" s="165">
        <v>7900550</v>
      </c>
      <c r="B748" s="165" t="s">
        <v>190</v>
      </c>
    </row>
    <row r="749" spans="1:2">
      <c r="A749" s="165">
        <v>7900602</v>
      </c>
      <c r="B749" s="165" t="s">
        <v>189</v>
      </c>
    </row>
    <row r="750" spans="1:2">
      <c r="A750" s="165">
        <v>7900603</v>
      </c>
      <c r="B750" s="165" t="s">
        <v>188</v>
      </c>
    </row>
    <row r="751" spans="1:2">
      <c r="A751" s="165">
        <v>7900605</v>
      </c>
      <c r="B751" s="165" t="s">
        <v>187</v>
      </c>
    </row>
    <row r="752" spans="1:2">
      <c r="A752" s="165">
        <v>7900650</v>
      </c>
      <c r="B752" s="165" t="s">
        <v>186</v>
      </c>
    </row>
    <row r="753" spans="1:2">
      <c r="A753" s="165">
        <v>7900651</v>
      </c>
      <c r="B753" s="165" t="s">
        <v>185</v>
      </c>
    </row>
    <row r="754" spans="1:2">
      <c r="A754" s="165">
        <v>7900654</v>
      </c>
      <c r="B754" s="165" t="s">
        <v>184</v>
      </c>
    </row>
    <row r="755" spans="1:2">
      <c r="A755" s="165">
        <v>790066300</v>
      </c>
      <c r="B755" s="165" t="s">
        <v>183</v>
      </c>
    </row>
    <row r="756" spans="1:2">
      <c r="A756" s="165">
        <v>790066700</v>
      </c>
      <c r="B756" s="165" t="s">
        <v>182</v>
      </c>
    </row>
    <row r="757" spans="1:2">
      <c r="A757" s="165">
        <v>790066800</v>
      </c>
      <c r="B757" s="165" t="s">
        <v>181</v>
      </c>
    </row>
    <row r="758" spans="1:2">
      <c r="A758" s="165">
        <v>790067000</v>
      </c>
      <c r="B758" s="165" t="s">
        <v>180</v>
      </c>
    </row>
    <row r="759" spans="1:2">
      <c r="A759" s="165">
        <v>790067100</v>
      </c>
      <c r="B759" s="165" t="s">
        <v>179</v>
      </c>
    </row>
    <row r="760" spans="1:2">
      <c r="A760" s="165">
        <v>790067300</v>
      </c>
      <c r="B760" s="165" t="s">
        <v>178</v>
      </c>
    </row>
    <row r="761" spans="1:2">
      <c r="A761" s="165">
        <v>7900750</v>
      </c>
      <c r="B761" s="165" t="s">
        <v>177</v>
      </c>
    </row>
    <row r="762" spans="1:2">
      <c r="A762" s="165">
        <v>7900751</v>
      </c>
      <c r="B762" s="165" t="s">
        <v>27</v>
      </c>
    </row>
    <row r="763" spans="1:2">
      <c r="A763" s="165">
        <v>7900752</v>
      </c>
      <c r="B763" s="165" t="s">
        <v>176</v>
      </c>
    </row>
    <row r="764" spans="1:2">
      <c r="A764" s="165">
        <v>7901050</v>
      </c>
      <c r="B764" s="165" t="s">
        <v>175</v>
      </c>
    </row>
    <row r="765" spans="1:2">
      <c r="A765" s="165">
        <v>81216061</v>
      </c>
      <c r="B765" s="165" t="s">
        <v>174</v>
      </c>
    </row>
    <row r="766" spans="1:2">
      <c r="A766" s="165">
        <v>81216067</v>
      </c>
      <c r="B766" s="165" t="s">
        <v>173</v>
      </c>
    </row>
    <row r="767" spans="1:2">
      <c r="A767" s="165">
        <v>81476061</v>
      </c>
      <c r="B767" s="165" t="s">
        <v>172</v>
      </c>
    </row>
    <row r="768" spans="1:2">
      <c r="A768" s="165">
        <v>81543107</v>
      </c>
      <c r="B768" s="165" t="s">
        <v>171</v>
      </c>
    </row>
    <row r="769" spans="1:2">
      <c r="A769" s="165">
        <v>81543286</v>
      </c>
      <c r="B769" s="165" t="s">
        <v>170</v>
      </c>
    </row>
    <row r="770" spans="1:2">
      <c r="A770" s="165">
        <v>81712071</v>
      </c>
      <c r="B770" s="165" t="s">
        <v>169</v>
      </c>
    </row>
    <row r="771" spans="1:2">
      <c r="A771" s="165">
        <v>81911362</v>
      </c>
      <c r="B771" s="165" t="s">
        <v>168</v>
      </c>
    </row>
    <row r="772" spans="1:2">
      <c r="A772" s="165">
        <v>81911462</v>
      </c>
      <c r="B772" s="165" t="s">
        <v>167</v>
      </c>
    </row>
    <row r="773" spans="1:2">
      <c r="A773" s="165">
        <v>8917102</v>
      </c>
      <c r="B773" s="165" t="s">
        <v>166</v>
      </c>
    </row>
    <row r="774" spans="1:2">
      <c r="A774" s="165">
        <v>8924102</v>
      </c>
      <c r="B774" s="165" t="s">
        <v>165</v>
      </c>
    </row>
    <row r="775" spans="1:2">
      <c r="A775" s="165">
        <v>89341602</v>
      </c>
      <c r="B775" s="165" t="s">
        <v>164</v>
      </c>
    </row>
    <row r="776" spans="1:2">
      <c r="A776" s="165">
        <v>915411215</v>
      </c>
      <c r="B776" s="165" t="s">
        <v>26</v>
      </c>
    </row>
    <row r="777" spans="1:2">
      <c r="A777" s="165">
        <v>915411415</v>
      </c>
      <c r="B777" s="165" t="s">
        <v>25</v>
      </c>
    </row>
    <row r="778" spans="1:2">
      <c r="A778" s="165">
        <v>94228053</v>
      </c>
      <c r="B778" s="165" t="s">
        <v>163</v>
      </c>
    </row>
    <row r="779" spans="1:2">
      <c r="A779" s="165">
        <v>96911402</v>
      </c>
      <c r="B779" s="165" t="s">
        <v>162</v>
      </c>
    </row>
    <row r="780" spans="1:2">
      <c r="A780" s="165">
        <v>9717002</v>
      </c>
      <c r="B780" s="165" t="s">
        <v>161</v>
      </c>
    </row>
    <row r="781" spans="1:2">
      <c r="A781" s="165">
        <v>9724002</v>
      </c>
      <c r="B781" s="165" t="s">
        <v>160</v>
      </c>
    </row>
    <row r="782" spans="1:2">
      <c r="A782" s="165">
        <v>97341602</v>
      </c>
      <c r="B782" s="165" t="s">
        <v>159</v>
      </c>
    </row>
    <row r="783" spans="1:2">
      <c r="A783" s="165" t="s">
        <v>158</v>
      </c>
      <c r="B783" s="165" t="s">
        <v>156</v>
      </c>
    </row>
    <row r="784" spans="1:2">
      <c r="A784" s="165" t="s">
        <v>157</v>
      </c>
      <c r="B784" s="165" t="s">
        <v>156</v>
      </c>
    </row>
    <row r="785" spans="1:2">
      <c r="A785" s="165" t="s">
        <v>155</v>
      </c>
      <c r="B785" s="165" t="s">
        <v>154</v>
      </c>
    </row>
    <row r="786" spans="1:2">
      <c r="A786" s="165">
        <v>97931802</v>
      </c>
      <c r="B786" s="165" t="s">
        <v>153</v>
      </c>
    </row>
    <row r="787" spans="1:2">
      <c r="A787" s="165" t="s">
        <v>152</v>
      </c>
      <c r="B787" s="165" t="s">
        <v>151</v>
      </c>
    </row>
    <row r="788" spans="1:2">
      <c r="A788" s="165">
        <v>99191003</v>
      </c>
      <c r="B788" s="165" t="s">
        <v>907</v>
      </c>
    </row>
    <row r="789" spans="1:2">
      <c r="A789" s="165">
        <v>99191012</v>
      </c>
      <c r="B789" s="165" t="s">
        <v>908</v>
      </c>
    </row>
    <row r="790" spans="1:2">
      <c r="A790" s="165" t="s">
        <v>24</v>
      </c>
      <c r="B790" s="165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A328"/>
  <sheetViews>
    <sheetView tabSelected="1" topLeftCell="D1" zoomScale="98" zoomScaleNormal="98" workbookViewId="0">
      <pane ySplit="6" topLeftCell="A7" activePane="bottomLeft" state="frozen"/>
      <selection pane="bottomLeft" activeCell="Q23" sqref="Q23"/>
    </sheetView>
  </sheetViews>
  <sheetFormatPr baseColWidth="10" defaultRowHeight="14.4"/>
  <cols>
    <col min="1" max="1" width="11.88671875" style="332" bestFit="1" customWidth="1"/>
    <col min="2" max="2" width="11.44140625" style="117"/>
    <col min="3" max="3" width="13" style="117" bestFit="1" customWidth="1"/>
    <col min="4" max="4" width="13.5546875" style="117" bestFit="1" customWidth="1"/>
    <col min="5" max="5" width="27.109375" style="117" customWidth="1"/>
    <col min="6" max="7" width="11.44140625" style="117"/>
    <col min="8" max="8" width="11.88671875" style="117" bestFit="1" customWidth="1"/>
    <col min="9" max="10" width="11.44140625" style="117"/>
    <col min="11" max="11" width="11.88671875" style="117" bestFit="1" customWidth="1"/>
    <col min="12" max="12" width="28.5546875" style="170" bestFit="1" customWidth="1"/>
    <col min="13" max="13" width="11.88671875" style="149" bestFit="1" customWidth="1"/>
    <col min="14" max="14" width="11.88671875" style="117" bestFit="1" customWidth="1"/>
    <col min="15" max="15" width="11.44140625" style="117"/>
    <col min="16" max="16" width="15.5546875" style="117" customWidth="1"/>
    <col min="17" max="17" width="11.44140625" style="117"/>
    <col min="20" max="20" width="13.5546875" bestFit="1" customWidth="1"/>
  </cols>
  <sheetData>
    <row r="1" spans="1:17">
      <c r="A1" s="44" t="s">
        <v>0</v>
      </c>
      <c r="B1" s="43"/>
      <c r="C1" s="43"/>
      <c r="D1" s="42"/>
      <c r="E1" s="78"/>
      <c r="F1" s="79"/>
      <c r="G1" s="79"/>
      <c r="H1" s="80"/>
      <c r="I1" s="81"/>
      <c r="J1" s="82"/>
      <c r="K1" s="82"/>
      <c r="L1" s="74"/>
      <c r="M1" s="147"/>
      <c r="N1" s="80"/>
      <c r="O1" s="79"/>
      <c r="P1" s="2"/>
      <c r="Q1" s="2"/>
    </row>
    <row r="2" spans="1:17">
      <c r="A2" s="44" t="s">
        <v>1</v>
      </c>
      <c r="B2" s="43"/>
      <c r="C2" s="43"/>
      <c r="D2" s="42"/>
      <c r="E2" s="78"/>
      <c r="F2" s="79"/>
      <c r="G2" s="79"/>
      <c r="H2" s="80"/>
      <c r="I2" s="81"/>
      <c r="J2" s="82"/>
      <c r="K2" s="82"/>
      <c r="L2" s="166"/>
      <c r="M2" s="147"/>
      <c r="N2" s="80"/>
      <c r="O2" s="79"/>
      <c r="P2" s="2"/>
      <c r="Q2" s="2"/>
    </row>
    <row r="3" spans="1:17">
      <c r="A3" s="44" t="s">
        <v>922</v>
      </c>
      <c r="B3" s="43"/>
      <c r="C3" s="43"/>
      <c r="D3" s="42"/>
      <c r="E3" s="78"/>
      <c r="F3" s="79"/>
      <c r="G3" s="79"/>
      <c r="H3" s="80"/>
      <c r="I3" s="81"/>
      <c r="J3" s="82"/>
      <c r="K3" s="82"/>
      <c r="L3" s="166"/>
      <c r="M3" s="147"/>
      <c r="N3" s="80"/>
      <c r="O3" s="79"/>
      <c r="P3" s="2"/>
      <c r="Q3" s="2"/>
    </row>
    <row r="4" spans="1:17">
      <c r="A4" s="84"/>
      <c r="B4" s="119"/>
      <c r="C4" s="84"/>
      <c r="D4" s="85"/>
      <c r="E4" s="86"/>
      <c r="F4" s="87"/>
      <c r="G4" s="88" t="s">
        <v>3</v>
      </c>
      <c r="H4" s="89" t="s">
        <v>2</v>
      </c>
      <c r="I4" s="90" t="s">
        <v>4</v>
      </c>
      <c r="J4" s="85" t="s">
        <v>5</v>
      </c>
      <c r="K4" s="91"/>
      <c r="L4" s="167"/>
      <c r="M4" s="215"/>
      <c r="N4" s="83" t="s">
        <v>2</v>
      </c>
      <c r="O4" s="92"/>
      <c r="P4" s="92"/>
      <c r="Q4" s="93"/>
    </row>
    <row r="5" spans="1:17" ht="21.6">
      <c r="A5" s="94" t="s">
        <v>2</v>
      </c>
      <c r="B5" s="120" t="s">
        <v>6</v>
      </c>
      <c r="C5" s="95" t="s">
        <v>7</v>
      </c>
      <c r="D5" s="96" t="s">
        <v>8</v>
      </c>
      <c r="E5" s="97" t="s">
        <v>9</v>
      </c>
      <c r="F5" s="98" t="s">
        <v>10</v>
      </c>
      <c r="G5" s="99" t="s">
        <v>11</v>
      </c>
      <c r="H5" s="100" t="s">
        <v>11</v>
      </c>
      <c r="I5" s="101" t="s">
        <v>12</v>
      </c>
      <c r="J5" s="96" t="s">
        <v>12</v>
      </c>
      <c r="K5" s="102" t="s">
        <v>13</v>
      </c>
      <c r="L5" s="168" t="s">
        <v>14</v>
      </c>
      <c r="M5" s="216" t="s">
        <v>15</v>
      </c>
      <c r="N5" s="94" t="s">
        <v>11</v>
      </c>
      <c r="O5" s="103" t="s">
        <v>16</v>
      </c>
      <c r="P5" s="103" t="s">
        <v>17</v>
      </c>
      <c r="Q5" s="104" t="s">
        <v>18</v>
      </c>
    </row>
    <row r="6" spans="1:17">
      <c r="A6" s="105"/>
      <c r="B6" s="121"/>
      <c r="C6" s="106"/>
      <c r="D6" s="107"/>
      <c r="E6" s="108"/>
      <c r="F6" s="109"/>
      <c r="G6" s="110" t="s">
        <v>19</v>
      </c>
      <c r="H6" s="111" t="s">
        <v>19</v>
      </c>
      <c r="I6" s="112" t="s">
        <v>20</v>
      </c>
      <c r="J6" s="107" t="s">
        <v>21</v>
      </c>
      <c r="K6" s="113"/>
      <c r="L6" s="169"/>
      <c r="M6" s="217"/>
      <c r="N6" s="105" t="s">
        <v>22</v>
      </c>
      <c r="O6" s="114"/>
      <c r="P6" s="114"/>
      <c r="Q6" s="115"/>
    </row>
    <row r="7" spans="1:17" s="123" customFormat="1" ht="13.2">
      <c r="A7" s="330"/>
      <c r="N7" s="337"/>
    </row>
    <row r="8" spans="1:17" s="241" customFormat="1">
      <c r="A8" s="330"/>
      <c r="B8" s="123"/>
      <c r="C8" s="318"/>
      <c r="D8" s="125"/>
      <c r="E8" s="320"/>
      <c r="F8" s="321"/>
      <c r="G8" s="322"/>
      <c r="H8" s="323"/>
      <c r="I8" s="324"/>
      <c r="J8" s="319"/>
      <c r="K8" s="325"/>
      <c r="L8" s="326"/>
      <c r="M8" s="327"/>
      <c r="N8" s="337"/>
      <c r="O8" s="328"/>
      <c r="P8" s="328"/>
      <c r="Q8" s="329"/>
    </row>
    <row r="9" spans="1:17" s="241" customFormat="1">
      <c r="A9" s="330"/>
      <c r="B9" s="123"/>
      <c r="C9" s="318"/>
      <c r="D9" s="125"/>
      <c r="E9" s="320"/>
      <c r="F9" s="321"/>
      <c r="G9" s="322"/>
      <c r="H9" s="323"/>
      <c r="I9" s="324"/>
      <c r="J9" s="319"/>
      <c r="K9" s="325"/>
      <c r="L9" s="326"/>
      <c r="M9" s="327"/>
      <c r="N9" s="337"/>
      <c r="O9" s="328"/>
      <c r="P9" s="328"/>
      <c r="Q9" s="329"/>
    </row>
    <row r="10" spans="1:17" s="241" customFormat="1">
      <c r="A10" s="330"/>
      <c r="B10" s="123"/>
      <c r="C10" s="318"/>
      <c r="D10" s="125"/>
      <c r="E10" s="320"/>
      <c r="F10" s="321"/>
      <c r="G10" s="322"/>
      <c r="H10" s="323"/>
      <c r="I10" s="324"/>
      <c r="J10" s="319"/>
      <c r="K10" s="325"/>
      <c r="L10" s="326"/>
      <c r="M10" s="327"/>
      <c r="N10" s="337"/>
      <c r="O10" s="328"/>
      <c r="P10" s="328"/>
      <c r="Q10" s="329"/>
    </row>
    <row r="11" spans="1:17" s="241" customFormat="1">
      <c r="A11" s="330"/>
      <c r="B11" s="123"/>
      <c r="C11" s="318"/>
      <c r="D11" s="125"/>
      <c r="E11" s="320"/>
      <c r="F11" s="321"/>
      <c r="G11" s="322"/>
      <c r="H11" s="323"/>
      <c r="I11" s="324"/>
      <c r="J11" s="319"/>
      <c r="K11" s="325"/>
      <c r="L11" s="326"/>
      <c r="M11" s="327"/>
      <c r="N11" s="337"/>
      <c r="O11" s="328"/>
      <c r="P11" s="328"/>
      <c r="Q11" s="329"/>
    </row>
    <row r="12" spans="1:17" s="241" customFormat="1">
      <c r="A12" s="330"/>
      <c r="B12" s="123"/>
      <c r="C12" s="318"/>
      <c r="D12" s="125"/>
      <c r="E12" s="320"/>
      <c r="F12" s="321"/>
      <c r="G12" s="322"/>
      <c r="H12" s="323"/>
      <c r="I12" s="324"/>
      <c r="J12" s="319"/>
      <c r="K12" s="325"/>
      <c r="L12" s="326"/>
      <c r="M12" s="327"/>
      <c r="N12" s="337"/>
      <c r="O12" s="328"/>
      <c r="P12" s="124"/>
      <c r="Q12" s="329"/>
    </row>
    <row r="13" spans="1:17" s="241" customFormat="1">
      <c r="A13" s="330" t="s">
        <v>1202</v>
      </c>
      <c r="B13" s="123" t="s">
        <v>1095</v>
      </c>
      <c r="C13" s="124" t="s">
        <v>1196</v>
      </c>
      <c r="D13" s="125" t="s">
        <v>1197</v>
      </c>
      <c r="E13" s="126" t="s">
        <v>1234</v>
      </c>
      <c r="F13" s="127" t="s">
        <v>936</v>
      </c>
      <c r="G13" s="322"/>
      <c r="H13" s="323"/>
      <c r="I13" s="130" t="s">
        <v>915</v>
      </c>
      <c r="J13" s="319"/>
      <c r="K13" s="133" t="s">
        <v>916</v>
      </c>
      <c r="L13" s="133" t="s">
        <v>916</v>
      </c>
      <c r="M13" s="327"/>
      <c r="N13" s="337">
        <v>44840</v>
      </c>
      <c r="O13" s="328"/>
      <c r="P13" s="124"/>
      <c r="Q13" s="127" t="s">
        <v>1200</v>
      </c>
    </row>
    <row r="14" spans="1:17" s="241" customFormat="1">
      <c r="A14" s="330"/>
      <c r="B14" s="123"/>
      <c r="C14" s="124"/>
      <c r="D14" s="125"/>
      <c r="E14" s="126" t="s">
        <v>1233</v>
      </c>
      <c r="F14" s="127"/>
      <c r="G14" s="322"/>
      <c r="H14" s="323"/>
      <c r="I14" s="130"/>
      <c r="J14" s="319"/>
      <c r="K14" s="133"/>
      <c r="L14" s="133"/>
      <c r="M14" s="327"/>
      <c r="N14" s="337"/>
      <c r="O14" s="328"/>
      <c r="P14" s="124"/>
      <c r="Q14" s="127" t="s">
        <v>1201</v>
      </c>
    </row>
    <row r="15" spans="1:17" s="241" customFormat="1">
      <c r="A15" s="330" t="s">
        <v>1202</v>
      </c>
      <c r="B15" s="123" t="s">
        <v>1203</v>
      </c>
      <c r="C15" s="124" t="s">
        <v>1204</v>
      </c>
      <c r="D15" s="241" t="s">
        <v>1206</v>
      </c>
      <c r="E15" s="125" t="s">
        <v>1232</v>
      </c>
      <c r="F15" s="127"/>
      <c r="G15" s="322"/>
      <c r="H15" s="323"/>
      <c r="I15" s="130"/>
      <c r="J15" s="319"/>
      <c r="K15" s="133"/>
      <c r="L15" s="133"/>
      <c r="M15" s="327"/>
      <c r="N15" s="337">
        <v>44840</v>
      </c>
      <c r="O15" s="328"/>
      <c r="P15" s="124" t="s">
        <v>1207</v>
      </c>
      <c r="Q15" s="127" t="s">
        <v>1200</v>
      </c>
    </row>
    <row r="16" spans="1:17" s="286" customFormat="1">
      <c r="A16" s="330" t="s">
        <v>1178</v>
      </c>
      <c r="B16" s="123" t="s">
        <v>1198</v>
      </c>
      <c r="C16" s="124" t="s">
        <v>1199</v>
      </c>
      <c r="D16" s="125" t="s">
        <v>1096</v>
      </c>
      <c r="E16" s="126" t="s">
        <v>1205</v>
      </c>
      <c r="F16" s="127" t="s">
        <v>936</v>
      </c>
      <c r="G16" s="128"/>
      <c r="H16" s="129"/>
      <c r="I16" s="130" t="s">
        <v>915</v>
      </c>
      <c r="J16" s="129"/>
      <c r="K16" s="133" t="s">
        <v>916</v>
      </c>
      <c r="L16" s="133" t="s">
        <v>916</v>
      </c>
      <c r="M16" s="148">
        <v>2</v>
      </c>
      <c r="N16" s="337">
        <v>44840</v>
      </c>
      <c r="O16" s="130"/>
      <c r="P16" s="124"/>
      <c r="Q16" s="127"/>
    </row>
    <row r="17" spans="1:27" s="286" customFormat="1">
      <c r="A17" s="330" t="s">
        <v>1178</v>
      </c>
      <c r="B17" s="123" t="s">
        <v>1208</v>
      </c>
      <c r="C17" s="124" t="s">
        <v>1209</v>
      </c>
      <c r="D17" s="125" t="s">
        <v>963</v>
      </c>
      <c r="E17" s="126" t="s">
        <v>1210</v>
      </c>
      <c r="F17" s="127" t="s">
        <v>938</v>
      </c>
      <c r="G17" s="128"/>
      <c r="H17" s="129"/>
      <c r="I17" s="130" t="s">
        <v>915</v>
      </c>
      <c r="J17" s="129"/>
      <c r="K17" s="133" t="s">
        <v>916</v>
      </c>
      <c r="L17" s="133" t="s">
        <v>964</v>
      </c>
      <c r="M17" s="148"/>
      <c r="N17" s="337">
        <v>44901</v>
      </c>
      <c r="O17" s="130"/>
      <c r="P17" s="124"/>
      <c r="Q17" s="127" t="s">
        <v>1212</v>
      </c>
    </row>
    <row r="18" spans="1:27" s="165" customFormat="1">
      <c r="A18" s="330" t="s">
        <v>1213</v>
      </c>
      <c r="B18" s="123" t="s">
        <v>1191</v>
      </c>
      <c r="C18" s="124" t="s">
        <v>1192</v>
      </c>
      <c r="D18" s="125" t="s">
        <v>1194</v>
      </c>
      <c r="E18" s="126" t="s">
        <v>1226</v>
      </c>
      <c r="F18" s="127" t="s">
        <v>936</v>
      </c>
      <c r="G18" s="128"/>
      <c r="H18" s="129"/>
      <c r="I18" s="130" t="s">
        <v>1193</v>
      </c>
      <c r="J18" s="129"/>
      <c r="K18" s="133" t="s">
        <v>916</v>
      </c>
      <c r="L18" s="133" t="s">
        <v>916</v>
      </c>
      <c r="M18" s="148">
        <v>1</v>
      </c>
      <c r="N18" s="338" t="s">
        <v>1211</v>
      </c>
      <c r="O18" s="130"/>
      <c r="P18" s="124" t="s">
        <v>1195</v>
      </c>
      <c r="Q18" s="127" t="s">
        <v>937</v>
      </c>
      <c r="U18"/>
      <c r="V18"/>
      <c r="W18"/>
      <c r="X18"/>
      <c r="Y18"/>
      <c r="Z18"/>
      <c r="AA18"/>
    </row>
    <row r="19" spans="1:27">
      <c r="A19" s="333" t="s">
        <v>1190</v>
      </c>
      <c r="B19" s="334" t="s">
        <v>1214</v>
      </c>
      <c r="C19" s="334" t="s">
        <v>1215</v>
      </c>
      <c r="D19" s="334" t="s">
        <v>1216</v>
      </c>
      <c r="E19" s="334" t="s">
        <v>1225</v>
      </c>
      <c r="F19" s="334" t="s">
        <v>938</v>
      </c>
      <c r="G19" s="334"/>
      <c r="H19" s="334"/>
      <c r="I19" s="334" t="s">
        <v>915</v>
      </c>
      <c r="J19" s="334"/>
      <c r="K19" s="334" t="s">
        <v>916</v>
      </c>
      <c r="L19" s="335" t="s">
        <v>1217</v>
      </c>
      <c r="M19" s="336"/>
      <c r="N19" s="338" t="s">
        <v>1218</v>
      </c>
      <c r="O19" s="334"/>
      <c r="P19" s="124"/>
      <c r="Q19" s="334" t="s">
        <v>1219</v>
      </c>
    </row>
    <row r="20" spans="1:27" s="165" customFormat="1">
      <c r="A20" s="330" t="s">
        <v>1220</v>
      </c>
      <c r="B20" s="123" t="s">
        <v>1221</v>
      </c>
      <c r="C20" s="124" t="s">
        <v>1222</v>
      </c>
      <c r="D20" s="125" t="s">
        <v>1223</v>
      </c>
      <c r="E20" s="126" t="s">
        <v>1224</v>
      </c>
      <c r="F20" s="127" t="s">
        <v>936</v>
      </c>
      <c r="G20" s="128"/>
      <c r="H20" s="129"/>
      <c r="I20" s="130" t="s">
        <v>955</v>
      </c>
      <c r="J20" s="129"/>
      <c r="K20" s="133" t="s">
        <v>916</v>
      </c>
      <c r="L20" s="133" t="s">
        <v>1227</v>
      </c>
      <c r="M20" s="131"/>
      <c r="N20" s="338" t="s">
        <v>1228</v>
      </c>
      <c r="O20" s="222" t="s">
        <v>1229</v>
      </c>
      <c r="P20" s="124"/>
      <c r="Q20" s="127" t="s">
        <v>937</v>
      </c>
      <c r="U20"/>
      <c r="V20"/>
      <c r="W20"/>
      <c r="X20"/>
      <c r="Y20"/>
      <c r="Z20"/>
      <c r="AA20"/>
    </row>
    <row r="21" spans="1:27" s="165" customFormat="1">
      <c r="A21" s="330" t="s">
        <v>1220</v>
      </c>
      <c r="B21" s="123" t="s">
        <v>1231</v>
      </c>
      <c r="C21" s="124" t="s">
        <v>1230</v>
      </c>
      <c r="D21" s="125" t="s">
        <v>1168</v>
      </c>
      <c r="E21" s="126" t="s">
        <v>1240</v>
      </c>
      <c r="F21" s="127" t="s">
        <v>936</v>
      </c>
      <c r="G21" s="128"/>
      <c r="H21" s="129"/>
      <c r="I21" s="130" t="s">
        <v>955</v>
      </c>
      <c r="J21" s="129"/>
      <c r="K21" s="133" t="s">
        <v>916</v>
      </c>
      <c r="L21" s="133">
        <v>520006409</v>
      </c>
      <c r="M21" s="131"/>
      <c r="N21" s="338" t="s">
        <v>1228</v>
      </c>
      <c r="O21" s="222" t="s">
        <v>1235</v>
      </c>
      <c r="P21" s="124"/>
      <c r="Q21" s="127" t="s">
        <v>937</v>
      </c>
      <c r="U21"/>
      <c r="V21"/>
      <c r="W21"/>
      <c r="X21"/>
      <c r="Y21"/>
      <c r="Z21"/>
      <c r="AA21"/>
    </row>
    <row r="22" spans="1:27" s="165" customFormat="1">
      <c r="A22" s="330" t="s">
        <v>1220</v>
      </c>
      <c r="B22" s="123" t="s">
        <v>1236</v>
      </c>
      <c r="C22" s="124" t="s">
        <v>1237</v>
      </c>
      <c r="D22" s="125" t="s">
        <v>1238</v>
      </c>
      <c r="E22" s="126" t="s">
        <v>1239</v>
      </c>
      <c r="F22" s="127" t="s">
        <v>936</v>
      </c>
      <c r="G22" s="128"/>
      <c r="H22" s="129"/>
      <c r="I22" s="173" t="s">
        <v>955</v>
      </c>
      <c r="J22" s="129"/>
      <c r="K22" s="133" t="s">
        <v>916</v>
      </c>
      <c r="L22" s="133" t="s">
        <v>916</v>
      </c>
      <c r="M22" s="131"/>
      <c r="N22" s="338" t="s">
        <v>1228</v>
      </c>
      <c r="O22" s="222"/>
      <c r="P22" s="124"/>
      <c r="Q22" s="127" t="s">
        <v>937</v>
      </c>
      <c r="U22"/>
      <c r="V22"/>
      <c r="W22"/>
      <c r="X22"/>
      <c r="Y22"/>
      <c r="Z22"/>
      <c r="AA22"/>
    </row>
    <row r="23" spans="1:27" s="165" customFormat="1">
      <c r="A23" s="330"/>
      <c r="B23" s="123"/>
      <c r="C23" s="124"/>
      <c r="D23" s="125"/>
      <c r="E23" s="126"/>
      <c r="F23" s="127"/>
      <c r="G23" s="128"/>
      <c r="H23" s="129"/>
      <c r="I23" s="130"/>
      <c r="J23" s="129"/>
      <c r="K23" s="133"/>
      <c r="L23" s="133"/>
      <c r="M23" s="148"/>
      <c r="N23" s="338"/>
      <c r="O23" s="130"/>
      <c r="P23" s="124"/>
      <c r="Q23" s="127"/>
      <c r="U23"/>
      <c r="V23"/>
      <c r="W23"/>
      <c r="X23"/>
      <c r="Y23"/>
      <c r="Z23"/>
      <c r="AA23"/>
    </row>
    <row r="24" spans="1:27" s="165" customFormat="1">
      <c r="A24" s="330"/>
      <c r="B24" s="123"/>
      <c r="C24" s="124"/>
      <c r="D24" s="125"/>
      <c r="E24" s="126"/>
      <c r="F24" s="127"/>
      <c r="G24" s="128"/>
      <c r="H24" s="129"/>
      <c r="I24" s="173"/>
      <c r="J24" s="129"/>
      <c r="K24" s="133"/>
      <c r="L24" s="133"/>
      <c r="M24" s="148"/>
      <c r="N24" s="338"/>
      <c r="O24" s="130"/>
      <c r="P24" s="124"/>
      <c r="Q24" s="127"/>
      <c r="U24"/>
      <c r="V24"/>
      <c r="W24"/>
      <c r="X24"/>
      <c r="Y24"/>
      <c r="Z24"/>
      <c r="AA24"/>
    </row>
    <row r="25" spans="1:27" s="165" customFormat="1">
      <c r="A25" s="330"/>
      <c r="B25" s="123"/>
      <c r="C25" s="124"/>
      <c r="D25" s="125"/>
      <c r="E25" s="126"/>
      <c r="F25" s="127"/>
      <c r="G25" s="128"/>
      <c r="H25" s="129"/>
      <c r="I25" s="173"/>
      <c r="J25" s="129"/>
      <c r="K25" s="133"/>
      <c r="L25" s="133"/>
      <c r="M25" s="148"/>
      <c r="N25" s="338"/>
      <c r="O25" s="130"/>
      <c r="P25" s="124"/>
      <c r="Q25" s="127"/>
      <c r="U25"/>
      <c r="V25"/>
      <c r="W25"/>
      <c r="X25"/>
      <c r="Y25"/>
      <c r="Z25"/>
      <c r="AA25"/>
    </row>
    <row r="26" spans="1:27" s="165" customFormat="1">
      <c r="A26" s="330"/>
      <c r="B26" s="123"/>
      <c r="C26" s="124"/>
      <c r="D26" s="125"/>
      <c r="E26" s="126"/>
      <c r="F26" s="127"/>
      <c r="G26" s="128"/>
      <c r="H26" s="129"/>
      <c r="I26" s="173"/>
      <c r="J26" s="129"/>
      <c r="K26" s="133"/>
      <c r="L26" s="133"/>
      <c r="M26" s="148"/>
      <c r="N26" s="338"/>
      <c r="O26" s="130"/>
      <c r="Q26" s="127"/>
      <c r="U26"/>
      <c r="V26"/>
      <c r="W26"/>
      <c r="X26"/>
      <c r="Y26"/>
      <c r="Z26"/>
      <c r="AA26"/>
    </row>
    <row r="27" spans="1:27" s="165" customFormat="1">
      <c r="A27" s="330"/>
      <c r="B27" s="123"/>
      <c r="C27" s="124"/>
      <c r="D27" s="125"/>
      <c r="E27" s="126"/>
      <c r="F27" s="127"/>
      <c r="G27" s="128"/>
      <c r="H27" s="129"/>
      <c r="I27" s="130"/>
      <c r="J27" s="129"/>
      <c r="K27" s="133"/>
      <c r="L27" s="133"/>
      <c r="M27" s="131"/>
      <c r="N27" s="338"/>
      <c r="O27" s="130"/>
      <c r="P27" s="124"/>
      <c r="Q27" s="127"/>
    </row>
    <row r="28" spans="1:27" s="165" customFormat="1">
      <c r="A28" s="330"/>
      <c r="B28" s="123"/>
      <c r="C28" s="124"/>
      <c r="D28" s="125"/>
      <c r="E28" s="126"/>
      <c r="F28" s="127"/>
      <c r="G28" s="128"/>
      <c r="H28" s="129"/>
      <c r="I28" s="130"/>
      <c r="J28" s="129"/>
      <c r="K28" s="133"/>
      <c r="L28" s="133"/>
      <c r="M28" s="131"/>
      <c r="N28" s="338"/>
      <c r="O28" s="222"/>
      <c r="P28" s="124"/>
      <c r="Q28" s="127"/>
    </row>
    <row r="29" spans="1:27" s="165" customFormat="1">
      <c r="A29" s="330"/>
      <c r="B29" s="123"/>
      <c r="C29" s="124"/>
      <c r="D29" s="125"/>
      <c r="E29" s="126"/>
      <c r="F29" s="127"/>
      <c r="G29" s="128"/>
      <c r="H29" s="129"/>
      <c r="I29" s="130"/>
      <c r="J29" s="129"/>
      <c r="K29" s="133"/>
      <c r="L29" s="133"/>
      <c r="M29" s="131"/>
      <c r="N29" s="338"/>
      <c r="O29" s="222"/>
      <c r="P29" s="124"/>
      <c r="Q29" s="127"/>
    </row>
    <row r="30" spans="1:27" s="165" customFormat="1">
      <c r="A30" s="330"/>
      <c r="B30" s="123"/>
      <c r="C30" s="124"/>
      <c r="D30" s="125"/>
      <c r="E30" s="126"/>
      <c r="F30" s="127"/>
      <c r="G30" s="128"/>
      <c r="H30" s="129"/>
      <c r="I30" s="130"/>
      <c r="J30" s="129"/>
      <c r="K30" s="133"/>
      <c r="L30" s="133"/>
      <c r="M30" s="131"/>
      <c r="N30" s="339"/>
      <c r="O30" s="130"/>
      <c r="P30" s="124"/>
      <c r="Q30" s="127"/>
    </row>
    <row r="31" spans="1:27" s="165" customFormat="1">
      <c r="A31" s="330"/>
      <c r="B31" s="123"/>
      <c r="C31" s="124"/>
      <c r="D31" s="125"/>
      <c r="E31" s="126"/>
      <c r="F31" s="127"/>
      <c r="G31" s="128"/>
      <c r="H31" s="129"/>
      <c r="I31" s="130"/>
      <c r="J31" s="129"/>
      <c r="K31" s="133"/>
      <c r="L31" s="133"/>
      <c r="M31" s="131"/>
      <c r="N31" s="339"/>
      <c r="O31" s="130"/>
      <c r="P31" s="124"/>
      <c r="Q31" s="127"/>
    </row>
    <row r="32" spans="1:27" s="165" customFormat="1">
      <c r="A32" s="330"/>
      <c r="B32" s="123"/>
      <c r="C32" s="124"/>
      <c r="D32" s="125"/>
      <c r="E32" s="126"/>
      <c r="F32" s="127"/>
      <c r="G32" s="128"/>
      <c r="H32" s="129"/>
      <c r="I32" s="130"/>
      <c r="J32" s="129"/>
      <c r="K32" s="133"/>
      <c r="L32" s="133"/>
      <c r="M32" s="131"/>
      <c r="N32" s="339"/>
      <c r="O32" s="130"/>
      <c r="P32" s="124"/>
      <c r="Q32" s="127"/>
    </row>
    <row r="33" spans="1:17" s="165" customFormat="1">
      <c r="A33" s="330"/>
      <c r="B33" s="123"/>
      <c r="C33" s="124"/>
      <c r="D33" s="125"/>
      <c r="E33" s="126"/>
      <c r="F33" s="127"/>
      <c r="G33" s="128"/>
      <c r="H33" s="129"/>
      <c r="I33" s="130"/>
      <c r="J33" s="129"/>
      <c r="K33" s="133"/>
      <c r="L33" s="133"/>
      <c r="M33" s="131"/>
      <c r="N33" s="339"/>
      <c r="O33" s="130"/>
      <c r="P33" s="124"/>
      <c r="Q33" s="127"/>
    </row>
    <row r="34" spans="1:17" s="165" customFormat="1">
      <c r="A34" s="330"/>
      <c r="B34" s="123"/>
      <c r="C34" s="124"/>
      <c r="D34" s="125"/>
      <c r="E34" s="126"/>
      <c r="F34" s="127"/>
      <c r="G34" s="128"/>
      <c r="H34" s="129"/>
      <c r="I34" s="130"/>
      <c r="J34" s="129"/>
      <c r="K34" s="133"/>
      <c r="L34" s="133"/>
      <c r="M34" s="131"/>
      <c r="N34" s="339"/>
      <c r="O34" s="130"/>
      <c r="P34" s="124"/>
      <c r="Q34" s="127"/>
    </row>
    <row r="35" spans="1:17" s="165" customFormat="1">
      <c r="A35" s="330"/>
      <c r="B35" s="123"/>
      <c r="C35" s="124"/>
      <c r="D35" s="125"/>
      <c r="E35" s="126"/>
      <c r="F35" s="127"/>
      <c r="G35" s="128"/>
      <c r="H35" s="129"/>
      <c r="I35" s="130"/>
      <c r="J35" s="129"/>
      <c r="K35" s="133"/>
      <c r="L35" s="133"/>
      <c r="M35" s="131"/>
      <c r="N35" s="339"/>
      <c r="O35" s="130"/>
      <c r="P35" s="124"/>
      <c r="Q35" s="127"/>
    </row>
    <row r="36" spans="1:17" s="165" customFormat="1">
      <c r="A36" s="330"/>
      <c r="B36" s="123"/>
      <c r="C36" s="124"/>
      <c r="D36" s="125"/>
      <c r="E36" s="126"/>
      <c r="F36" s="127"/>
      <c r="G36" s="128"/>
      <c r="H36" s="129"/>
      <c r="I36" s="130"/>
      <c r="J36" s="129"/>
      <c r="K36" s="133"/>
      <c r="L36" s="133"/>
      <c r="M36" s="131"/>
      <c r="N36" s="339"/>
      <c r="O36" s="256"/>
      <c r="P36" s="256"/>
      <c r="Q36" s="127"/>
    </row>
    <row r="37" spans="1:17" s="165" customFormat="1">
      <c r="A37" s="330"/>
      <c r="B37" s="123"/>
      <c r="C37" s="124"/>
      <c r="D37" s="125"/>
      <c r="E37" s="126"/>
      <c r="F37" s="127"/>
      <c r="G37" s="128"/>
      <c r="H37" s="129"/>
      <c r="I37" s="130"/>
      <c r="J37" s="129"/>
      <c r="K37" s="133"/>
      <c r="L37" s="133"/>
      <c r="M37" s="131"/>
      <c r="N37" s="339"/>
      <c r="O37" s="130"/>
      <c r="P37" s="124"/>
      <c r="Q37" s="127"/>
    </row>
    <row r="38" spans="1:17" s="165" customFormat="1">
      <c r="A38" s="330"/>
      <c r="B38" s="123"/>
      <c r="C38" s="124"/>
      <c r="D38" s="125"/>
      <c r="E38" s="126"/>
      <c r="F38" s="127"/>
      <c r="G38" s="128"/>
      <c r="H38" s="129"/>
      <c r="I38" s="130"/>
      <c r="J38" s="129"/>
      <c r="K38" s="133"/>
      <c r="L38" s="133"/>
      <c r="M38" s="131"/>
      <c r="N38" s="339"/>
      <c r="O38" s="130"/>
      <c r="P38" s="124"/>
      <c r="Q38" s="127"/>
    </row>
    <row r="39" spans="1:17" s="165" customFormat="1">
      <c r="A39" s="330"/>
      <c r="B39" s="123"/>
      <c r="C39" s="124"/>
      <c r="D39" s="125"/>
      <c r="E39" s="126"/>
      <c r="F39" s="127"/>
      <c r="G39" s="128"/>
      <c r="H39" s="129"/>
      <c r="I39" s="130"/>
      <c r="J39" s="129"/>
      <c r="K39" s="133"/>
      <c r="L39" s="133"/>
      <c r="M39" s="131"/>
      <c r="N39" s="339"/>
      <c r="O39" s="130"/>
      <c r="P39" s="124"/>
      <c r="Q39" s="127"/>
    </row>
    <row r="40" spans="1:17" s="165" customFormat="1">
      <c r="A40" s="330"/>
      <c r="B40" s="123"/>
      <c r="C40" s="124"/>
      <c r="D40" s="125"/>
      <c r="E40" s="126"/>
      <c r="F40" s="127"/>
      <c r="G40" s="128"/>
      <c r="H40" s="129"/>
      <c r="I40" s="130"/>
      <c r="J40" s="129"/>
      <c r="K40" s="133"/>
      <c r="L40" s="133"/>
      <c r="M40" s="131"/>
      <c r="N40" s="339"/>
      <c r="O40" s="130"/>
      <c r="P40" s="124"/>
      <c r="Q40" s="127"/>
    </row>
    <row r="41" spans="1:17" s="165" customFormat="1">
      <c r="A41" s="330"/>
      <c r="B41" s="123"/>
      <c r="C41" s="124"/>
      <c r="D41" s="125"/>
      <c r="E41" s="126"/>
      <c r="F41" s="127"/>
      <c r="G41" s="128"/>
      <c r="H41" s="129"/>
      <c r="I41" s="130"/>
      <c r="J41" s="129"/>
      <c r="K41" s="133"/>
      <c r="L41" s="133"/>
      <c r="M41" s="131"/>
      <c r="N41" s="339"/>
      <c r="O41" s="130"/>
      <c r="P41" s="124"/>
      <c r="Q41" s="127"/>
    </row>
    <row r="42" spans="1:17" s="165" customFormat="1">
      <c r="A42" s="330"/>
      <c r="B42" s="123"/>
      <c r="C42" s="124"/>
      <c r="D42" s="125"/>
      <c r="E42" s="126"/>
      <c r="F42" s="127"/>
      <c r="G42" s="128"/>
      <c r="H42" s="129"/>
      <c r="I42" s="130"/>
      <c r="J42" s="129"/>
      <c r="K42" s="133"/>
      <c r="L42" s="133"/>
      <c r="M42" s="131"/>
      <c r="N42" s="339"/>
      <c r="O42" s="130"/>
      <c r="P42" s="124"/>
      <c r="Q42" s="127"/>
    </row>
    <row r="43" spans="1:17" s="165" customFormat="1">
      <c r="A43" s="330"/>
      <c r="B43" s="123"/>
      <c r="C43" s="124"/>
      <c r="D43" s="125"/>
      <c r="E43" s="126"/>
      <c r="F43" s="127"/>
      <c r="G43" s="128"/>
      <c r="H43" s="129"/>
      <c r="I43" s="130"/>
      <c r="J43" s="129"/>
      <c r="K43" s="133"/>
      <c r="L43" s="133"/>
      <c r="M43" s="131"/>
      <c r="N43" s="132"/>
      <c r="O43" s="130"/>
      <c r="P43" s="124"/>
      <c r="Q43" s="127"/>
    </row>
    <row r="44" spans="1:17" s="165" customFormat="1">
      <c r="A44" s="330"/>
      <c r="B44" s="123"/>
      <c r="C44" s="124"/>
      <c r="D44" s="125"/>
      <c r="E44" s="126"/>
      <c r="F44" s="127"/>
      <c r="G44" s="128"/>
      <c r="H44" s="129"/>
      <c r="I44" s="130"/>
      <c r="J44" s="129"/>
      <c r="K44" s="133"/>
      <c r="L44" s="133"/>
      <c r="M44" s="131"/>
      <c r="N44" s="132"/>
      <c r="O44" s="130"/>
      <c r="P44" s="124"/>
      <c r="Q44" s="127"/>
    </row>
    <row r="45" spans="1:17" s="165" customFormat="1">
      <c r="A45" s="330"/>
      <c r="B45" s="123"/>
      <c r="C45" s="124"/>
      <c r="D45" s="125"/>
      <c r="E45" s="126"/>
      <c r="F45" s="127"/>
      <c r="G45" s="128"/>
      <c r="H45" s="129"/>
      <c r="I45" s="130"/>
      <c r="J45" s="129"/>
      <c r="K45" s="133"/>
      <c r="L45" s="133"/>
      <c r="M45" s="131"/>
      <c r="N45" s="132"/>
      <c r="O45" s="130"/>
      <c r="P45" s="124"/>
      <c r="Q45" s="127"/>
    </row>
    <row r="46" spans="1:17" s="165" customFormat="1">
      <c r="A46" s="330"/>
      <c r="B46" s="123"/>
      <c r="C46" s="124"/>
      <c r="D46" s="125"/>
      <c r="E46" s="126"/>
      <c r="F46" s="127"/>
      <c r="G46" s="128"/>
      <c r="H46" s="129"/>
      <c r="I46" s="130"/>
      <c r="J46" s="129"/>
      <c r="K46" s="133"/>
      <c r="L46" s="133"/>
      <c r="M46" s="131"/>
      <c r="N46" s="132"/>
      <c r="O46" s="130"/>
      <c r="P46" s="124"/>
      <c r="Q46" s="127"/>
    </row>
    <row r="47" spans="1:17" s="165" customFormat="1">
      <c r="A47" s="330"/>
      <c r="B47" s="123"/>
      <c r="C47" s="124"/>
      <c r="D47" s="125"/>
      <c r="E47" s="126"/>
      <c r="F47" s="127"/>
      <c r="G47" s="128"/>
      <c r="H47" s="129"/>
      <c r="I47" s="130"/>
      <c r="J47" s="129"/>
      <c r="K47" s="133"/>
      <c r="L47" s="133"/>
      <c r="M47" s="131"/>
      <c r="N47" s="132"/>
      <c r="O47" s="130"/>
      <c r="P47" s="124"/>
      <c r="Q47" s="127"/>
    </row>
    <row r="48" spans="1:17" s="165" customFormat="1">
      <c r="A48" s="330"/>
      <c r="B48" s="123"/>
      <c r="C48" s="124"/>
      <c r="D48" s="125"/>
      <c r="E48" s="126"/>
      <c r="F48" s="127"/>
      <c r="G48" s="128"/>
      <c r="H48" s="129"/>
      <c r="I48" s="130"/>
      <c r="J48" s="129"/>
      <c r="K48" s="133"/>
      <c r="L48" s="133"/>
      <c r="M48" s="131"/>
      <c r="N48" s="132"/>
      <c r="O48" s="130"/>
      <c r="P48" s="124"/>
      <c r="Q48" s="127"/>
    </row>
    <row r="49" spans="1:17" s="165" customFormat="1">
      <c r="A49" s="330"/>
      <c r="B49" s="123"/>
      <c r="C49" s="124"/>
      <c r="D49" s="125"/>
      <c r="E49" s="126"/>
      <c r="F49" s="127"/>
      <c r="G49" s="128"/>
      <c r="H49" s="129"/>
      <c r="I49" s="130"/>
      <c r="J49" s="129"/>
      <c r="K49" s="133"/>
      <c r="L49" s="133"/>
      <c r="M49" s="131"/>
      <c r="N49" s="132"/>
      <c r="O49" s="130"/>
      <c r="P49" s="124"/>
      <c r="Q49" s="127"/>
    </row>
    <row r="50" spans="1:17" s="165" customFormat="1">
      <c r="A50" s="330"/>
      <c r="B50" s="123"/>
      <c r="C50" s="124"/>
      <c r="D50" s="125"/>
      <c r="E50" s="126"/>
      <c r="F50" s="127"/>
      <c r="G50" s="128"/>
      <c r="H50" s="129"/>
      <c r="I50" s="130"/>
      <c r="J50" s="129"/>
      <c r="K50" s="133"/>
      <c r="L50" s="133"/>
      <c r="M50" s="131"/>
      <c r="N50" s="132"/>
      <c r="O50" s="130"/>
      <c r="P50" s="124"/>
      <c r="Q50" s="127"/>
    </row>
    <row r="51" spans="1:17" s="165" customFormat="1">
      <c r="A51" s="330"/>
      <c r="B51" s="123"/>
      <c r="C51" s="124"/>
      <c r="D51" s="125"/>
      <c r="E51" s="126"/>
      <c r="F51" s="127"/>
      <c r="G51" s="128"/>
      <c r="H51" s="129"/>
      <c r="I51" s="130"/>
      <c r="J51" s="129"/>
      <c r="K51" s="133"/>
      <c r="L51" s="133"/>
      <c r="M51" s="131"/>
      <c r="N51" s="132"/>
      <c r="O51" s="222"/>
      <c r="P51" s="124"/>
      <c r="Q51" s="127"/>
    </row>
    <row r="52" spans="1:17" s="165" customFormat="1">
      <c r="A52" s="330"/>
      <c r="B52" s="123"/>
      <c r="C52" s="124"/>
      <c r="D52" s="125"/>
      <c r="E52" s="126"/>
      <c r="F52" s="127"/>
      <c r="G52" s="128"/>
      <c r="H52" s="129"/>
      <c r="I52" s="130"/>
      <c r="J52" s="129"/>
      <c r="K52" s="133"/>
      <c r="L52" s="133"/>
      <c r="M52" s="131"/>
      <c r="N52" s="132"/>
      <c r="O52" s="222"/>
      <c r="P52" s="124"/>
      <c r="Q52" s="127"/>
    </row>
    <row r="53" spans="1:17" s="286" customFormat="1">
      <c r="A53" s="330"/>
      <c r="B53" s="123"/>
      <c r="C53" s="124"/>
      <c r="D53" s="125"/>
      <c r="E53" s="126"/>
      <c r="F53" s="127"/>
      <c r="G53" s="128"/>
      <c r="H53" s="129"/>
      <c r="I53" s="130"/>
      <c r="J53" s="129"/>
      <c r="K53" s="133"/>
      <c r="L53" s="133"/>
      <c r="M53" s="131"/>
      <c r="N53" s="132"/>
      <c r="O53" s="222"/>
      <c r="P53" s="124"/>
      <c r="Q53" s="127"/>
    </row>
    <row r="54" spans="1:17" s="286" customFormat="1">
      <c r="A54" s="330"/>
      <c r="B54" s="123"/>
      <c r="C54" s="124"/>
      <c r="D54" s="125"/>
      <c r="E54" s="126"/>
      <c r="F54" s="127"/>
      <c r="G54" s="128"/>
      <c r="H54" s="129"/>
      <c r="I54" s="130"/>
      <c r="J54" s="129"/>
      <c r="K54" s="133"/>
      <c r="L54" s="133"/>
      <c r="M54" s="131"/>
      <c r="N54" s="132"/>
      <c r="O54" s="222"/>
      <c r="P54" s="124"/>
      <c r="Q54" s="127"/>
    </row>
    <row r="55" spans="1:17" s="286" customFormat="1">
      <c r="A55" s="330"/>
      <c r="B55" s="123"/>
      <c r="C55" s="124"/>
      <c r="D55" s="125"/>
      <c r="E55" s="126"/>
      <c r="F55" s="127"/>
      <c r="G55" s="128"/>
      <c r="H55" s="129"/>
      <c r="I55" s="130"/>
      <c r="J55" s="129"/>
      <c r="K55" s="133"/>
      <c r="L55" s="133"/>
      <c r="M55" s="131"/>
      <c r="N55" s="132"/>
      <c r="O55" s="222"/>
      <c r="P55" s="124"/>
      <c r="Q55" s="127"/>
    </row>
    <row r="56" spans="1:17" s="165" customFormat="1">
      <c r="A56" s="330"/>
      <c r="B56" s="123"/>
      <c r="C56" s="124"/>
      <c r="D56" s="125"/>
      <c r="E56" s="126"/>
      <c r="F56" s="127"/>
      <c r="G56" s="128"/>
      <c r="H56" s="129"/>
      <c r="I56" s="130"/>
      <c r="J56" s="129"/>
      <c r="K56" s="133"/>
      <c r="L56" s="133"/>
      <c r="M56" s="131"/>
      <c r="N56" s="132"/>
      <c r="O56" s="130"/>
      <c r="P56" s="124"/>
      <c r="Q56" s="127"/>
    </row>
    <row r="57" spans="1:17" s="165" customFormat="1">
      <c r="A57" s="330"/>
      <c r="B57" s="123"/>
      <c r="C57" s="124"/>
      <c r="D57" s="125"/>
      <c r="E57" s="126"/>
      <c r="F57" s="127"/>
      <c r="G57" s="128"/>
      <c r="H57" s="129"/>
      <c r="I57" s="130"/>
      <c r="J57" s="129"/>
      <c r="K57" s="133"/>
      <c r="L57" s="133"/>
      <c r="M57" s="131"/>
      <c r="N57" s="132"/>
      <c r="O57" s="130"/>
      <c r="P57" s="124"/>
      <c r="Q57" s="127"/>
    </row>
    <row r="58" spans="1:17" s="165" customFormat="1">
      <c r="A58" s="330"/>
      <c r="B58" s="123"/>
      <c r="C58" s="124"/>
      <c r="D58" s="125"/>
      <c r="E58" s="126"/>
      <c r="F58" s="127"/>
      <c r="G58" s="128"/>
      <c r="H58" s="129"/>
      <c r="I58" s="130"/>
      <c r="J58" s="129"/>
      <c r="K58" s="133"/>
      <c r="L58" s="133"/>
      <c r="M58" s="131"/>
      <c r="N58" s="132"/>
      <c r="O58" s="130"/>
      <c r="P58" s="124"/>
      <c r="Q58" s="127"/>
    </row>
    <row r="59" spans="1:17" s="165" customFormat="1">
      <c r="A59" s="330"/>
      <c r="B59" s="123"/>
      <c r="C59" s="124"/>
      <c r="D59" s="125"/>
      <c r="E59" s="126"/>
      <c r="F59" s="127"/>
      <c r="G59" s="128"/>
      <c r="H59" s="129"/>
      <c r="I59" s="130"/>
      <c r="J59" s="129"/>
      <c r="K59" s="133"/>
      <c r="L59" s="133"/>
      <c r="M59" s="131"/>
      <c r="N59" s="132"/>
      <c r="O59" s="130"/>
      <c r="P59" s="124"/>
      <c r="Q59" s="127"/>
    </row>
    <row r="60" spans="1:17" s="165" customFormat="1">
      <c r="A60" s="330"/>
      <c r="B60" s="123"/>
      <c r="C60" s="124"/>
      <c r="D60" s="125"/>
      <c r="E60" s="126"/>
      <c r="F60" s="127"/>
      <c r="G60" s="128"/>
      <c r="H60" s="129"/>
      <c r="I60" s="130"/>
      <c r="J60" s="129"/>
      <c r="K60" s="133"/>
      <c r="L60" s="133"/>
      <c r="M60" s="131"/>
      <c r="N60" s="132"/>
      <c r="O60" s="130"/>
      <c r="P60" s="124"/>
      <c r="Q60" s="127"/>
    </row>
    <row r="61" spans="1:17" s="165" customFormat="1">
      <c r="A61" s="330"/>
      <c r="B61" s="123"/>
      <c r="C61" s="124"/>
      <c r="D61" s="125"/>
      <c r="E61" s="126"/>
      <c r="F61" s="127"/>
      <c r="G61" s="128"/>
      <c r="H61" s="129"/>
      <c r="I61" s="130"/>
      <c r="J61" s="129"/>
      <c r="K61" s="133"/>
      <c r="L61" s="133"/>
      <c r="M61" s="131"/>
      <c r="N61" s="132"/>
      <c r="O61" s="130"/>
      <c r="P61" s="124"/>
      <c r="Q61" s="127"/>
    </row>
    <row r="62" spans="1:17" s="165" customFormat="1">
      <c r="A62" s="330"/>
      <c r="B62" s="123"/>
      <c r="C62" s="124"/>
      <c r="D62" s="125"/>
      <c r="E62" s="126"/>
      <c r="F62" s="127"/>
      <c r="G62" s="128"/>
      <c r="H62" s="129"/>
      <c r="I62" s="130"/>
      <c r="J62" s="129"/>
      <c r="K62" s="133"/>
      <c r="L62" s="133"/>
      <c r="M62" s="131"/>
      <c r="N62" s="132"/>
      <c r="O62" s="222"/>
      <c r="P62" s="124"/>
      <c r="Q62" s="127"/>
    </row>
    <row r="63" spans="1:17" s="165" customFormat="1">
      <c r="A63" s="330"/>
      <c r="B63" s="123"/>
      <c r="C63" s="124"/>
      <c r="D63" s="125"/>
      <c r="E63" s="126"/>
      <c r="F63" s="127"/>
      <c r="G63" s="128"/>
      <c r="H63" s="129"/>
      <c r="I63" s="130"/>
      <c r="J63" s="129"/>
      <c r="K63" s="133"/>
      <c r="L63" s="133"/>
      <c r="M63" s="131"/>
      <c r="N63" s="132"/>
      <c r="O63" s="130"/>
      <c r="P63" s="124"/>
      <c r="Q63" s="127"/>
    </row>
    <row r="64" spans="1:17" s="165" customFormat="1">
      <c r="A64" s="330"/>
      <c r="B64" s="123"/>
      <c r="C64" s="124"/>
      <c r="D64" s="125"/>
      <c r="E64" s="126"/>
      <c r="F64" s="127"/>
      <c r="G64" s="128"/>
      <c r="H64" s="129"/>
      <c r="I64" s="130"/>
      <c r="J64" s="129"/>
      <c r="K64" s="133"/>
      <c r="L64" s="133"/>
      <c r="M64" s="131"/>
      <c r="N64" s="132"/>
      <c r="O64" s="130"/>
      <c r="P64" s="124"/>
      <c r="Q64" s="127"/>
    </row>
    <row r="65" spans="1:20" s="165" customFormat="1">
      <c r="A65" s="330"/>
      <c r="B65" s="123"/>
      <c r="C65" s="124"/>
      <c r="D65" s="125"/>
      <c r="E65" s="126"/>
      <c r="F65" s="127"/>
      <c r="G65" s="128"/>
      <c r="H65" s="129"/>
      <c r="I65" s="130"/>
      <c r="J65" s="129"/>
      <c r="K65" s="133"/>
      <c r="L65" s="133"/>
      <c r="M65" s="131"/>
      <c r="N65" s="132"/>
      <c r="O65" s="130"/>
      <c r="P65" s="124"/>
      <c r="Q65" s="127"/>
    </row>
    <row r="66" spans="1:20" s="165" customFormat="1">
      <c r="A66" s="330"/>
      <c r="B66" s="123"/>
      <c r="C66" s="124"/>
      <c r="D66" s="125"/>
      <c r="E66" s="126"/>
      <c r="F66" s="127"/>
      <c r="G66" s="128"/>
      <c r="H66" s="129"/>
      <c r="I66" s="130"/>
      <c r="J66" s="129"/>
      <c r="K66" s="133"/>
      <c r="L66" s="133"/>
      <c r="M66" s="131"/>
      <c r="N66" s="132"/>
      <c r="O66" s="130"/>
      <c r="P66" s="124"/>
      <c r="Q66" s="127"/>
    </row>
    <row r="67" spans="1:20" s="165" customFormat="1">
      <c r="A67" s="330"/>
      <c r="B67" s="123"/>
      <c r="C67" s="124"/>
      <c r="D67" s="125"/>
      <c r="E67" s="126"/>
      <c r="F67" s="127"/>
      <c r="G67" s="128"/>
      <c r="H67" s="129"/>
      <c r="I67" s="130"/>
      <c r="J67" s="129"/>
      <c r="K67" s="133"/>
      <c r="L67" s="133"/>
      <c r="M67" s="131"/>
      <c r="N67" s="132"/>
      <c r="O67" s="130"/>
      <c r="P67" s="124"/>
      <c r="Q67" s="127"/>
    </row>
    <row r="68" spans="1:20" s="165" customFormat="1">
      <c r="A68" s="330"/>
      <c r="B68" s="123"/>
      <c r="C68" s="124"/>
      <c r="D68" s="125"/>
      <c r="E68" s="126"/>
      <c r="F68" s="127"/>
      <c r="G68" s="128"/>
      <c r="H68" s="129"/>
      <c r="I68" s="130"/>
      <c r="J68" s="129"/>
      <c r="K68" s="133"/>
      <c r="L68" s="133"/>
      <c r="M68" s="131"/>
      <c r="N68" s="132"/>
      <c r="O68" s="130"/>
      <c r="P68" s="124"/>
      <c r="Q68" s="127"/>
    </row>
    <row r="69" spans="1:20" s="165" customFormat="1">
      <c r="A69" s="330"/>
      <c r="B69" s="123"/>
      <c r="C69" s="124"/>
      <c r="D69" s="125"/>
      <c r="E69" s="126"/>
      <c r="F69" s="127"/>
      <c r="G69" s="128"/>
      <c r="H69" s="129"/>
      <c r="I69" s="130"/>
      <c r="J69" s="129"/>
      <c r="K69" s="133"/>
      <c r="L69" s="133"/>
      <c r="M69" s="131"/>
      <c r="N69" s="132"/>
      <c r="O69" s="130"/>
      <c r="P69" s="124"/>
      <c r="Q69" s="127"/>
    </row>
    <row r="70" spans="1:20" s="165" customFormat="1">
      <c r="A70" s="330"/>
      <c r="B70" s="123"/>
      <c r="C70" s="124"/>
      <c r="D70" s="125"/>
      <c r="E70" s="126"/>
      <c r="F70" s="127"/>
      <c r="G70" s="128"/>
      <c r="H70" s="129"/>
      <c r="I70" s="130"/>
      <c r="J70" s="129"/>
      <c r="K70" s="133"/>
      <c r="L70" s="133"/>
      <c r="M70" s="131"/>
      <c r="N70" s="132"/>
      <c r="O70" s="130"/>
      <c r="P70" s="124"/>
      <c r="Q70" s="127"/>
    </row>
    <row r="71" spans="1:20" s="286" customFormat="1">
      <c r="A71" s="330"/>
      <c r="B71" s="123"/>
      <c r="C71" s="124"/>
      <c r="D71" s="125"/>
      <c r="E71" s="126"/>
      <c r="F71" s="127"/>
      <c r="G71" s="128"/>
      <c r="H71" s="129"/>
      <c r="I71" s="130"/>
      <c r="J71" s="129"/>
      <c r="K71" s="133"/>
      <c r="L71" s="133"/>
      <c r="M71" s="131"/>
      <c r="N71" s="132"/>
      <c r="O71" s="130"/>
      <c r="P71" s="124"/>
      <c r="Q71" s="127"/>
    </row>
    <row r="72" spans="1:20" s="286" customFormat="1">
      <c r="A72" s="330"/>
      <c r="B72" s="123"/>
      <c r="C72" s="124"/>
      <c r="D72" s="125"/>
      <c r="E72" s="126"/>
      <c r="F72" s="127"/>
      <c r="G72" s="128"/>
      <c r="H72" s="129"/>
      <c r="I72" s="130"/>
      <c r="J72" s="129"/>
      <c r="K72" s="133"/>
      <c r="L72" s="133"/>
      <c r="M72" s="131"/>
      <c r="N72" s="132"/>
      <c r="O72" s="130"/>
      <c r="P72" s="124"/>
      <c r="Q72" s="127"/>
    </row>
    <row r="73" spans="1:20" s="286" customFormat="1">
      <c r="A73" s="330"/>
      <c r="B73" s="123"/>
      <c r="C73" s="124"/>
      <c r="D73" s="125"/>
      <c r="E73" s="126"/>
      <c r="F73" s="127"/>
      <c r="G73" s="128"/>
      <c r="H73" s="129"/>
      <c r="I73" s="130"/>
      <c r="J73" s="129"/>
      <c r="K73" s="133"/>
      <c r="L73" s="133"/>
      <c r="M73" s="131"/>
      <c r="N73" s="132"/>
      <c r="O73" s="130"/>
      <c r="P73" s="124"/>
      <c r="Q73" s="127"/>
    </row>
    <row r="74" spans="1:20" s="286" customFormat="1">
      <c r="A74" s="330"/>
      <c r="B74" s="123"/>
      <c r="C74" s="124"/>
      <c r="D74" s="125"/>
      <c r="E74" s="126"/>
      <c r="F74" s="127"/>
      <c r="G74" s="128"/>
      <c r="H74" s="129"/>
      <c r="I74" s="130"/>
      <c r="J74" s="129"/>
      <c r="K74" s="133"/>
      <c r="L74" s="133"/>
      <c r="M74" s="131"/>
      <c r="N74" s="132"/>
      <c r="O74" s="130"/>
      <c r="P74" s="124"/>
      <c r="Q74" s="127"/>
    </row>
    <row r="75" spans="1:20" s="165" customFormat="1">
      <c r="A75" s="330"/>
      <c r="B75" s="123"/>
      <c r="C75" s="124"/>
      <c r="D75" s="125"/>
      <c r="E75" s="126"/>
      <c r="F75" s="127"/>
      <c r="G75" s="128"/>
      <c r="H75" s="129"/>
      <c r="I75" s="130"/>
      <c r="J75" s="129"/>
      <c r="K75" s="133"/>
      <c r="L75" s="133"/>
      <c r="M75" s="131"/>
      <c r="N75" s="132"/>
      <c r="O75" s="130"/>
      <c r="P75" s="124"/>
      <c r="Q75" s="127"/>
      <c r="R75" s="286"/>
      <c r="S75" s="286"/>
      <c r="T75" s="286"/>
    </row>
    <row r="76" spans="1:20" s="165" customFormat="1">
      <c r="A76" s="330"/>
      <c r="B76" s="123"/>
      <c r="C76" s="124"/>
      <c r="D76" s="125"/>
      <c r="E76" s="126"/>
      <c r="F76" s="127"/>
      <c r="G76" s="128"/>
      <c r="H76" s="129"/>
      <c r="I76" s="130"/>
      <c r="J76" s="129"/>
      <c r="K76" s="133"/>
      <c r="L76" s="133"/>
      <c r="M76" s="131"/>
      <c r="N76" s="132"/>
      <c r="O76" s="130"/>
      <c r="P76" s="124"/>
      <c r="Q76" s="127"/>
      <c r="R76" s="286"/>
      <c r="S76" s="286"/>
      <c r="T76" s="286"/>
    </row>
    <row r="77" spans="1:20" s="165" customFormat="1">
      <c r="A77" s="330"/>
      <c r="B77" s="123"/>
      <c r="C77" s="124"/>
      <c r="D77" s="125"/>
      <c r="E77" s="126"/>
      <c r="F77" s="127"/>
      <c r="G77" s="128"/>
      <c r="H77" s="129"/>
      <c r="I77" s="130"/>
      <c r="J77" s="129"/>
      <c r="K77" s="133"/>
      <c r="L77" s="133"/>
      <c r="M77" s="131"/>
      <c r="N77" s="132"/>
      <c r="O77" s="130"/>
      <c r="P77" s="124"/>
      <c r="Q77" s="127"/>
      <c r="R77" s="286"/>
    </row>
    <row r="78" spans="1:20" s="165" customFormat="1">
      <c r="A78" s="330"/>
      <c r="B78" s="123"/>
      <c r="C78" s="124"/>
      <c r="D78" s="125"/>
      <c r="E78" s="126"/>
      <c r="F78" s="127"/>
      <c r="G78" s="128"/>
      <c r="H78" s="129"/>
      <c r="I78" s="130"/>
      <c r="J78" s="129"/>
      <c r="K78" s="133"/>
      <c r="L78" s="133"/>
      <c r="M78" s="131"/>
      <c r="N78" s="132"/>
      <c r="O78" s="130"/>
      <c r="P78" s="124"/>
      <c r="Q78" s="127"/>
      <c r="R78" s="286"/>
    </row>
    <row r="79" spans="1:20" s="165" customFormat="1">
      <c r="A79" s="330"/>
      <c r="B79" s="123"/>
      <c r="C79" s="124"/>
      <c r="D79" s="125"/>
      <c r="E79" s="126"/>
      <c r="F79" s="127"/>
      <c r="G79" s="128"/>
      <c r="H79" s="129"/>
      <c r="I79" s="130"/>
      <c r="J79" s="129"/>
      <c r="K79" s="133"/>
      <c r="L79" s="133"/>
      <c r="M79" s="131"/>
      <c r="N79" s="132"/>
      <c r="O79" s="130"/>
      <c r="P79" s="124"/>
      <c r="Q79" s="127"/>
    </row>
    <row r="80" spans="1:20" s="165" customFormat="1">
      <c r="A80" s="330"/>
      <c r="B80" s="123"/>
      <c r="C80" s="124"/>
      <c r="D80" s="125"/>
      <c r="E80" s="126"/>
      <c r="F80" s="127"/>
      <c r="G80" s="128"/>
      <c r="H80" s="129"/>
      <c r="I80" s="130"/>
      <c r="J80" s="129"/>
      <c r="K80" s="133"/>
      <c r="L80" s="133"/>
      <c r="M80" s="131"/>
      <c r="N80" s="132"/>
      <c r="O80" s="130"/>
      <c r="P80" s="124"/>
      <c r="Q80" s="127"/>
      <c r="S80" s="286"/>
    </row>
    <row r="81" spans="1:19" s="165" customFormat="1">
      <c r="A81" s="330"/>
      <c r="B81" s="123"/>
      <c r="C81" s="124"/>
      <c r="D81" s="125"/>
      <c r="E81" s="126"/>
      <c r="F81" s="127"/>
      <c r="G81" s="128"/>
      <c r="H81" s="129"/>
      <c r="I81" s="130"/>
      <c r="J81" s="129"/>
      <c r="K81" s="133"/>
      <c r="L81" s="133"/>
      <c r="M81" s="131"/>
      <c r="N81" s="132"/>
      <c r="O81" s="130"/>
      <c r="P81" s="124"/>
      <c r="Q81" s="127"/>
      <c r="S81" s="286"/>
    </row>
    <row r="82" spans="1:19" s="165" customFormat="1">
      <c r="A82" s="330"/>
      <c r="B82" s="123"/>
      <c r="C82" s="124"/>
      <c r="D82" s="125"/>
      <c r="E82" s="126"/>
      <c r="F82" s="127"/>
      <c r="G82" s="128"/>
      <c r="H82" s="129"/>
      <c r="I82" s="130"/>
      <c r="J82" s="129"/>
      <c r="K82" s="133"/>
      <c r="L82" s="133"/>
      <c r="M82" s="131"/>
      <c r="N82" s="132"/>
      <c r="O82" s="130"/>
      <c r="P82" s="124"/>
      <c r="Q82" s="127"/>
      <c r="R82" s="286"/>
      <c r="S82" s="286"/>
    </row>
    <row r="83" spans="1:19" s="165" customFormat="1">
      <c r="A83" s="330"/>
      <c r="B83" s="123"/>
      <c r="C83" s="124"/>
      <c r="D83" s="125"/>
      <c r="E83" s="126"/>
      <c r="F83" s="127"/>
      <c r="G83" s="128"/>
      <c r="H83" s="129"/>
      <c r="I83" s="130"/>
      <c r="J83" s="129"/>
      <c r="K83" s="133"/>
      <c r="L83" s="133"/>
      <c r="M83" s="131"/>
      <c r="N83" s="132"/>
      <c r="O83" s="130"/>
      <c r="P83" s="124"/>
      <c r="Q83" s="127"/>
      <c r="R83" s="286"/>
    </row>
    <row r="84" spans="1:19" s="165" customFormat="1">
      <c r="A84" s="330"/>
      <c r="B84" s="123"/>
      <c r="C84" s="124"/>
      <c r="D84" s="125"/>
      <c r="E84" s="126"/>
      <c r="F84" s="127"/>
      <c r="G84" s="128"/>
      <c r="H84" s="129"/>
      <c r="I84" s="130"/>
      <c r="J84" s="129"/>
      <c r="K84" s="133"/>
      <c r="L84" s="133"/>
      <c r="M84" s="131"/>
      <c r="N84" s="132"/>
      <c r="O84" s="130"/>
      <c r="P84" s="124"/>
      <c r="Q84" s="127"/>
      <c r="R84" s="286"/>
    </row>
    <row r="85" spans="1:19" s="165" customFormat="1">
      <c r="A85" s="330"/>
      <c r="B85" s="123"/>
      <c r="C85" s="124"/>
      <c r="D85" s="125"/>
      <c r="E85" s="126"/>
      <c r="F85" s="127"/>
      <c r="G85" s="128"/>
      <c r="H85" s="129"/>
      <c r="I85" s="130"/>
      <c r="J85" s="129"/>
      <c r="K85" s="133"/>
      <c r="L85" s="133"/>
      <c r="M85" s="131"/>
      <c r="N85" s="132"/>
      <c r="O85" s="130"/>
      <c r="P85" s="124"/>
      <c r="Q85" s="127"/>
    </row>
    <row r="86" spans="1:19" s="165" customFormat="1">
      <c r="A86" s="330"/>
      <c r="B86" s="123"/>
      <c r="C86" s="124"/>
      <c r="D86" s="125"/>
      <c r="E86" s="126"/>
      <c r="F86" s="127"/>
      <c r="G86" s="128"/>
      <c r="H86" s="129"/>
      <c r="I86" s="130"/>
      <c r="J86" s="129"/>
      <c r="K86" s="133"/>
      <c r="L86" s="133"/>
      <c r="M86" s="131"/>
      <c r="N86" s="132"/>
      <c r="O86" s="130"/>
      <c r="P86" s="124"/>
      <c r="Q86" s="127"/>
    </row>
    <row r="87" spans="1:19" s="165" customFormat="1">
      <c r="A87" s="330"/>
      <c r="B87" s="123"/>
      <c r="C87" s="124"/>
      <c r="D87" s="125"/>
      <c r="E87" s="126"/>
      <c r="F87" s="127"/>
      <c r="G87" s="128"/>
      <c r="H87" s="129"/>
      <c r="I87" s="130"/>
      <c r="J87" s="129"/>
      <c r="K87" s="133"/>
      <c r="L87" s="133"/>
      <c r="M87" s="131"/>
      <c r="N87" s="132"/>
      <c r="O87" s="130"/>
      <c r="P87" s="124"/>
      <c r="Q87" s="127"/>
    </row>
    <row r="88" spans="1:19" s="165" customFormat="1">
      <c r="A88" s="330"/>
      <c r="B88" s="123"/>
      <c r="C88" s="124"/>
      <c r="D88" s="125"/>
      <c r="E88" s="126"/>
      <c r="F88" s="127"/>
      <c r="G88" s="128"/>
      <c r="H88" s="129"/>
      <c r="I88" s="130"/>
      <c r="J88" s="129"/>
      <c r="K88" s="133"/>
      <c r="L88" s="133"/>
      <c r="M88" s="131"/>
      <c r="N88" s="132"/>
      <c r="O88" s="222"/>
      <c r="P88" s="124"/>
      <c r="Q88" s="127"/>
    </row>
    <row r="89" spans="1:19" s="165" customFormat="1">
      <c r="A89" s="330"/>
      <c r="B89" s="123"/>
      <c r="C89" s="124"/>
      <c r="D89" s="125"/>
      <c r="E89" s="126"/>
      <c r="F89" s="127"/>
      <c r="G89" s="128"/>
      <c r="H89" s="129"/>
      <c r="I89" s="130"/>
      <c r="J89" s="129"/>
      <c r="K89" s="133"/>
      <c r="L89" s="133"/>
      <c r="M89" s="131"/>
      <c r="N89" s="132"/>
      <c r="O89" s="130"/>
      <c r="P89" s="124"/>
      <c r="Q89" s="127"/>
    </row>
    <row r="90" spans="1:19" s="165" customFormat="1">
      <c r="A90" s="330"/>
      <c r="B90" s="123"/>
      <c r="C90" s="124"/>
      <c r="D90" s="125"/>
      <c r="E90" s="126"/>
      <c r="F90" s="127"/>
      <c r="G90" s="128"/>
      <c r="H90" s="129"/>
      <c r="I90" s="130"/>
      <c r="J90" s="129"/>
      <c r="K90" s="133"/>
      <c r="L90" s="133"/>
      <c r="M90" s="131"/>
      <c r="N90" s="132"/>
      <c r="O90" s="130"/>
      <c r="P90" s="124"/>
      <c r="Q90" s="127"/>
    </row>
    <row r="91" spans="1:19" s="165" customFormat="1">
      <c r="A91" s="330"/>
      <c r="B91" s="123"/>
      <c r="C91" s="124"/>
      <c r="D91" s="125"/>
      <c r="E91" s="126"/>
      <c r="F91" s="127"/>
      <c r="G91" s="128"/>
      <c r="H91" s="129"/>
      <c r="I91" s="130"/>
      <c r="J91" s="129"/>
      <c r="K91" s="133"/>
      <c r="L91" s="133"/>
      <c r="M91" s="131"/>
      <c r="N91" s="132"/>
      <c r="O91" s="130"/>
      <c r="P91" s="124"/>
      <c r="Q91" s="127"/>
    </row>
    <row r="92" spans="1:19" s="165" customFormat="1">
      <c r="A92" s="330"/>
      <c r="B92" s="123"/>
      <c r="C92" s="124"/>
      <c r="D92" s="125"/>
      <c r="E92" s="126"/>
      <c r="F92" s="127"/>
      <c r="G92" s="128"/>
      <c r="H92" s="129"/>
      <c r="I92" s="130"/>
      <c r="J92" s="129"/>
      <c r="K92" s="133"/>
      <c r="L92" s="133"/>
      <c r="M92" s="131"/>
      <c r="N92" s="132"/>
      <c r="O92" s="130"/>
      <c r="P92" s="124"/>
      <c r="Q92" s="127"/>
    </row>
    <row r="93" spans="1:19" s="165" customFormat="1">
      <c r="A93" s="330"/>
      <c r="B93" s="123"/>
      <c r="C93" s="124"/>
      <c r="D93" s="125"/>
      <c r="E93" s="126"/>
      <c r="F93" s="127"/>
      <c r="G93" s="128"/>
      <c r="H93" s="129"/>
      <c r="I93" s="130"/>
      <c r="J93" s="129"/>
      <c r="K93" s="133"/>
      <c r="L93" s="133"/>
      <c r="M93" s="131"/>
      <c r="N93" s="132"/>
      <c r="O93" s="130"/>
      <c r="P93" s="124"/>
      <c r="Q93" s="127"/>
    </row>
    <row r="94" spans="1:19" s="165" customFormat="1">
      <c r="A94" s="330"/>
      <c r="B94" s="123"/>
      <c r="C94" s="124"/>
      <c r="D94" s="125"/>
      <c r="E94" s="126"/>
      <c r="F94" s="127"/>
      <c r="G94" s="128"/>
      <c r="H94" s="129"/>
      <c r="I94" s="130"/>
      <c r="J94" s="129"/>
      <c r="K94" s="133"/>
      <c r="L94" s="133"/>
      <c r="M94" s="131"/>
      <c r="N94" s="132"/>
      <c r="O94" s="130"/>
      <c r="P94" s="124"/>
      <c r="Q94" s="127"/>
    </row>
    <row r="95" spans="1:19" s="165" customFormat="1">
      <c r="A95" s="330"/>
      <c r="B95" s="302"/>
      <c r="C95" s="304"/>
      <c r="D95" s="303"/>
      <c r="E95" s="306"/>
      <c r="F95" s="305"/>
      <c r="K95" s="307"/>
      <c r="N95" s="301"/>
      <c r="O95" s="308"/>
      <c r="Q95" s="305"/>
    </row>
    <row r="96" spans="1:19" s="165" customFormat="1">
      <c r="A96" s="330"/>
      <c r="B96" s="123"/>
      <c r="C96" s="124"/>
      <c r="D96" s="125"/>
      <c r="E96" s="126"/>
      <c r="F96" s="127"/>
      <c r="G96" s="128"/>
      <c r="H96" s="129"/>
      <c r="I96" s="130"/>
      <c r="J96" s="129"/>
      <c r="K96" s="133"/>
      <c r="L96" s="133"/>
      <c r="M96" s="131"/>
      <c r="N96" s="132"/>
      <c r="O96" s="222"/>
      <c r="P96" s="124"/>
      <c r="Q96" s="127"/>
    </row>
    <row r="97" spans="1:17" s="165" customFormat="1">
      <c r="A97" s="330"/>
      <c r="B97" s="123"/>
      <c r="C97" s="124"/>
      <c r="D97" s="125"/>
      <c r="E97" s="126"/>
      <c r="F97" s="127"/>
      <c r="G97" s="128"/>
      <c r="H97" s="129"/>
      <c r="I97" s="130"/>
      <c r="J97" s="129"/>
      <c r="K97" s="133"/>
      <c r="L97" s="133"/>
      <c r="M97" s="131"/>
      <c r="N97" s="132"/>
      <c r="O97" s="130"/>
      <c r="P97" s="124"/>
      <c r="Q97" s="127"/>
    </row>
    <row r="98" spans="1:17" s="165" customFormat="1">
      <c r="A98" s="330"/>
      <c r="B98" s="123"/>
      <c r="C98" s="124"/>
      <c r="D98" s="125"/>
      <c r="E98" s="126"/>
      <c r="F98" s="127"/>
      <c r="G98" s="128"/>
      <c r="H98" s="129"/>
      <c r="I98" s="130"/>
      <c r="J98" s="129"/>
      <c r="K98" s="133"/>
      <c r="L98" s="133"/>
      <c r="M98" s="131"/>
      <c r="N98" s="132"/>
      <c r="O98" s="130"/>
      <c r="P98" s="124"/>
      <c r="Q98" s="127"/>
    </row>
    <row r="99" spans="1:17" s="165" customFormat="1">
      <c r="A99" s="330"/>
      <c r="B99" s="123"/>
      <c r="C99" s="124"/>
      <c r="D99" s="125"/>
      <c r="E99" s="126"/>
      <c r="F99" s="127"/>
      <c r="G99" s="128"/>
      <c r="H99" s="129"/>
      <c r="I99" s="130"/>
      <c r="J99" s="129"/>
      <c r="K99" s="133"/>
      <c r="L99" s="133"/>
      <c r="M99" s="131"/>
      <c r="N99" s="132"/>
      <c r="O99" s="130"/>
      <c r="P99" s="124"/>
      <c r="Q99" s="127"/>
    </row>
    <row r="100" spans="1:17" s="165" customFormat="1">
      <c r="A100" s="330"/>
      <c r="B100" s="123"/>
      <c r="C100" s="124"/>
      <c r="D100" s="125"/>
      <c r="E100" s="126"/>
      <c r="F100" s="127"/>
      <c r="G100" s="128"/>
      <c r="H100" s="129"/>
      <c r="I100" s="130"/>
      <c r="J100" s="129"/>
      <c r="K100" s="133"/>
      <c r="L100" s="133"/>
      <c r="M100" s="131"/>
      <c r="N100" s="132"/>
      <c r="O100" s="130"/>
      <c r="P100" s="124"/>
      <c r="Q100" s="127"/>
    </row>
    <row r="101" spans="1:17" s="165" customFormat="1">
      <c r="A101" s="330"/>
      <c r="B101" s="123"/>
      <c r="C101" s="124"/>
      <c r="D101" s="125"/>
      <c r="E101" s="126"/>
      <c r="F101" s="127"/>
      <c r="G101" s="128"/>
      <c r="H101" s="129"/>
      <c r="I101" s="130"/>
      <c r="J101" s="129"/>
      <c r="K101" s="133"/>
      <c r="L101" s="133"/>
      <c r="M101" s="131"/>
      <c r="N101" s="132"/>
      <c r="O101" s="130"/>
      <c r="P101" s="124"/>
      <c r="Q101" s="127"/>
    </row>
    <row r="102" spans="1:17" s="165" customFormat="1">
      <c r="A102" s="330"/>
      <c r="B102" s="123"/>
      <c r="C102" s="124"/>
      <c r="D102" s="125"/>
      <c r="E102" s="126"/>
      <c r="F102" s="127"/>
      <c r="G102" s="128"/>
      <c r="H102" s="129"/>
      <c r="I102" s="130"/>
      <c r="J102" s="129"/>
      <c r="K102" s="133"/>
      <c r="L102" s="133"/>
      <c r="M102" s="131"/>
      <c r="N102" s="132"/>
      <c r="O102" s="130"/>
      <c r="P102" s="124"/>
      <c r="Q102" s="127"/>
    </row>
    <row r="103" spans="1:17" s="165" customFormat="1">
      <c r="A103" s="330"/>
      <c r="B103" s="123"/>
      <c r="C103" s="124"/>
      <c r="D103" s="125"/>
      <c r="E103" s="126"/>
      <c r="F103" s="127"/>
      <c r="G103" s="128"/>
      <c r="H103" s="129"/>
      <c r="I103" s="130"/>
      <c r="J103" s="129"/>
      <c r="K103" s="133"/>
      <c r="L103" s="133"/>
      <c r="M103" s="131"/>
      <c r="N103" s="132"/>
      <c r="O103" s="130"/>
      <c r="P103" s="124"/>
      <c r="Q103" s="127"/>
    </row>
    <row r="104" spans="1:17" s="165" customFormat="1">
      <c r="A104" s="330"/>
      <c r="B104" s="123"/>
      <c r="C104" s="124"/>
      <c r="D104" s="125"/>
      <c r="E104" s="126"/>
      <c r="F104" s="127"/>
      <c r="G104" s="128"/>
      <c r="H104" s="129"/>
      <c r="I104" s="130"/>
      <c r="J104" s="129"/>
      <c r="K104" s="133"/>
      <c r="L104" s="133"/>
      <c r="M104" s="131"/>
      <c r="N104" s="132"/>
      <c r="O104" s="130"/>
      <c r="P104" s="124"/>
      <c r="Q104" s="127"/>
    </row>
    <row r="105" spans="1:17" s="165" customFormat="1">
      <c r="A105" s="330"/>
      <c r="B105" s="123"/>
      <c r="C105" s="124"/>
      <c r="D105" s="125"/>
      <c r="E105" s="126"/>
      <c r="F105" s="127"/>
      <c r="G105" s="128"/>
      <c r="H105" s="129"/>
      <c r="I105" s="130"/>
      <c r="J105" s="129"/>
      <c r="K105" s="133"/>
      <c r="L105" s="133"/>
      <c r="M105" s="131"/>
      <c r="N105" s="132"/>
      <c r="O105" s="130"/>
      <c r="P105" s="124"/>
      <c r="Q105" s="127"/>
    </row>
    <row r="106" spans="1:17" s="165" customFormat="1">
      <c r="A106" s="330"/>
      <c r="B106" s="123"/>
      <c r="C106" s="124"/>
      <c r="D106" s="125"/>
      <c r="E106" s="126"/>
      <c r="F106" s="127"/>
      <c r="G106" s="128"/>
      <c r="H106" s="129"/>
      <c r="I106" s="130"/>
      <c r="J106" s="129"/>
      <c r="K106" s="133"/>
      <c r="L106" s="133"/>
      <c r="M106" s="131"/>
      <c r="N106" s="132"/>
      <c r="O106" s="130"/>
      <c r="P106" s="124"/>
      <c r="Q106" s="127"/>
    </row>
    <row r="107" spans="1:17" s="165" customFormat="1">
      <c r="A107" s="330"/>
      <c r="B107" s="123"/>
      <c r="C107" s="124"/>
      <c r="D107" s="125"/>
      <c r="E107" s="126"/>
      <c r="F107" s="127"/>
      <c r="G107" s="128"/>
      <c r="H107" s="129"/>
      <c r="I107" s="130"/>
      <c r="J107" s="129"/>
      <c r="K107" s="133"/>
      <c r="L107" s="133"/>
      <c r="M107" s="131"/>
      <c r="N107" s="132"/>
      <c r="O107" s="222"/>
      <c r="P107" s="124"/>
      <c r="Q107" s="127"/>
    </row>
    <row r="108" spans="1:17" s="165" customFormat="1">
      <c r="A108" s="330"/>
      <c r="B108" s="123"/>
      <c r="C108" s="124"/>
      <c r="D108" s="125"/>
      <c r="E108" s="126"/>
      <c r="F108" s="127"/>
      <c r="G108" s="128"/>
      <c r="H108" s="129"/>
      <c r="I108" s="130"/>
      <c r="J108" s="129"/>
      <c r="K108" s="133"/>
      <c r="L108" s="133"/>
      <c r="M108" s="131"/>
      <c r="N108" s="132"/>
      <c r="O108" s="130"/>
      <c r="P108" s="124"/>
      <c r="Q108" s="127"/>
    </row>
    <row r="109" spans="1:17" s="165" customFormat="1">
      <c r="A109" s="330"/>
      <c r="B109" s="123"/>
      <c r="C109" s="124"/>
      <c r="D109" s="125"/>
      <c r="E109" s="126"/>
      <c r="F109" s="127"/>
      <c r="G109" s="128"/>
      <c r="H109" s="129"/>
      <c r="I109" s="130"/>
      <c r="J109" s="129"/>
      <c r="K109" s="133"/>
      <c r="L109" s="133"/>
      <c r="M109" s="131"/>
      <c r="N109" s="132"/>
      <c r="O109" s="130"/>
      <c r="P109" s="124"/>
      <c r="Q109" s="127"/>
    </row>
    <row r="110" spans="1:17" s="165" customFormat="1">
      <c r="A110" s="330"/>
      <c r="B110" s="123"/>
      <c r="C110" s="124"/>
      <c r="D110" s="125"/>
      <c r="E110" s="126"/>
      <c r="F110" s="127"/>
      <c r="G110" s="128"/>
      <c r="H110" s="129"/>
      <c r="I110" s="173"/>
      <c r="J110" s="129"/>
      <c r="K110" s="133"/>
      <c r="L110" s="133"/>
      <c r="M110" s="131"/>
      <c r="N110" s="132"/>
      <c r="O110" s="130"/>
      <c r="P110" s="124"/>
      <c r="Q110" s="127"/>
    </row>
    <row r="111" spans="1:17" s="286" customFormat="1">
      <c r="A111" s="330"/>
      <c r="B111" s="123"/>
      <c r="C111" s="124"/>
      <c r="D111" s="125"/>
      <c r="E111" s="126"/>
      <c r="F111" s="127"/>
      <c r="G111" s="128"/>
      <c r="H111" s="129"/>
      <c r="I111" s="173"/>
      <c r="J111" s="129"/>
      <c r="K111" s="133"/>
      <c r="L111" s="133"/>
      <c r="M111" s="131"/>
      <c r="N111" s="132"/>
      <c r="O111" s="130"/>
      <c r="P111" s="124"/>
      <c r="Q111" s="127"/>
    </row>
    <row r="112" spans="1:17" s="286" customFormat="1">
      <c r="A112" s="330"/>
      <c r="B112" s="123"/>
      <c r="C112" s="124"/>
      <c r="D112" s="125"/>
      <c r="E112" s="126"/>
      <c r="F112" s="127"/>
      <c r="G112" s="128"/>
      <c r="H112" s="129"/>
      <c r="I112" s="173"/>
      <c r="J112" s="129"/>
      <c r="K112" s="133"/>
      <c r="L112" s="133"/>
      <c r="M112" s="131"/>
      <c r="N112" s="132"/>
      <c r="O112" s="130"/>
      <c r="P112" s="124"/>
      <c r="Q112" s="127"/>
    </row>
    <row r="113" spans="1:17" s="286" customFormat="1">
      <c r="A113" s="330"/>
      <c r="B113" s="123"/>
      <c r="C113" s="124"/>
      <c r="D113" s="125"/>
      <c r="E113" s="126"/>
      <c r="F113" s="127"/>
      <c r="G113" s="128"/>
      <c r="H113" s="129"/>
      <c r="I113" s="173"/>
      <c r="J113" s="129"/>
      <c r="K113" s="133"/>
      <c r="L113" s="133"/>
      <c r="M113" s="131"/>
      <c r="N113" s="132"/>
      <c r="O113" s="130"/>
      <c r="P113" s="124"/>
      <c r="Q113" s="127"/>
    </row>
    <row r="114" spans="1:17" s="165" customFormat="1">
      <c r="A114" s="330"/>
      <c r="B114" s="123"/>
      <c r="C114" s="124"/>
      <c r="D114" s="125"/>
      <c r="E114" s="126"/>
      <c r="F114" s="127"/>
      <c r="G114" s="128"/>
      <c r="H114" s="129"/>
      <c r="I114" s="173"/>
      <c r="J114" s="129"/>
      <c r="K114" s="133"/>
      <c r="L114" s="133"/>
      <c r="M114" s="131"/>
      <c r="N114" s="132"/>
      <c r="O114" s="130"/>
      <c r="P114" s="124"/>
      <c r="Q114" s="127"/>
    </row>
    <row r="115" spans="1:17" s="165" customFormat="1">
      <c r="A115" s="330"/>
      <c r="B115" s="123"/>
      <c r="C115" s="124"/>
      <c r="D115" s="125"/>
      <c r="E115" s="126"/>
      <c r="F115" s="127"/>
      <c r="G115" s="128"/>
      <c r="H115" s="129"/>
      <c r="I115" s="173"/>
      <c r="J115" s="129"/>
      <c r="K115" s="133"/>
      <c r="L115" s="133"/>
      <c r="M115" s="131"/>
      <c r="N115" s="132"/>
      <c r="O115" s="130"/>
      <c r="P115" s="124"/>
      <c r="Q115" s="127"/>
    </row>
    <row r="116" spans="1:17" s="165" customFormat="1">
      <c r="A116" s="330"/>
      <c r="B116" s="123"/>
      <c r="C116" s="124"/>
      <c r="D116" s="125"/>
      <c r="E116" s="126"/>
      <c r="F116" s="127"/>
      <c r="G116" s="128"/>
      <c r="H116" s="129"/>
      <c r="I116" s="173"/>
      <c r="J116" s="129"/>
      <c r="K116" s="133"/>
      <c r="L116" s="133"/>
      <c r="M116" s="131"/>
      <c r="N116" s="132"/>
      <c r="O116" s="130"/>
      <c r="P116" s="124"/>
      <c r="Q116" s="127"/>
    </row>
    <row r="117" spans="1:17" s="165" customFormat="1">
      <c r="A117" s="330"/>
      <c r="B117" s="123"/>
      <c r="C117" s="124"/>
      <c r="D117" s="125"/>
      <c r="E117" s="126"/>
      <c r="F117" s="127"/>
      <c r="G117" s="128"/>
      <c r="H117" s="129"/>
      <c r="I117" s="173"/>
      <c r="J117" s="129"/>
      <c r="K117" s="133"/>
      <c r="L117" s="133"/>
      <c r="M117" s="131"/>
      <c r="N117" s="132"/>
      <c r="O117" s="130"/>
      <c r="P117" s="124"/>
      <c r="Q117" s="127"/>
    </row>
    <row r="118" spans="1:17" s="165" customFormat="1">
      <c r="A118" s="330"/>
      <c r="B118" s="123"/>
      <c r="C118" s="124"/>
      <c r="D118" s="125"/>
      <c r="E118" s="126"/>
      <c r="F118" s="127"/>
      <c r="G118" s="128"/>
      <c r="H118" s="129"/>
      <c r="I118" s="173"/>
      <c r="J118" s="129"/>
      <c r="K118" s="133"/>
      <c r="L118" s="133"/>
      <c r="M118" s="131"/>
      <c r="N118" s="132"/>
      <c r="O118" s="130"/>
      <c r="P118" s="124"/>
      <c r="Q118" s="127"/>
    </row>
    <row r="119" spans="1:17" s="165" customFormat="1">
      <c r="A119" s="330"/>
      <c r="B119" s="123"/>
      <c r="C119" s="124"/>
      <c r="D119" s="125"/>
      <c r="E119" s="126"/>
      <c r="F119" s="127"/>
      <c r="G119" s="128"/>
      <c r="H119" s="129"/>
      <c r="I119" s="173"/>
      <c r="J119" s="129"/>
      <c r="K119" s="133"/>
      <c r="L119" s="133"/>
      <c r="M119" s="131"/>
      <c r="N119" s="132"/>
      <c r="O119" s="222"/>
      <c r="P119" s="124"/>
      <c r="Q119" s="127"/>
    </row>
    <row r="120" spans="1:17" s="165" customFormat="1">
      <c r="A120" s="330"/>
      <c r="B120" s="123"/>
      <c r="C120" s="124"/>
      <c r="D120" s="125"/>
      <c r="E120" s="126"/>
      <c r="F120" s="127"/>
      <c r="G120" s="128"/>
      <c r="H120" s="129"/>
      <c r="I120" s="173"/>
      <c r="J120" s="129"/>
      <c r="K120" s="133"/>
      <c r="L120" s="133"/>
      <c r="M120" s="131"/>
      <c r="N120" s="132"/>
      <c r="O120" s="130"/>
      <c r="P120" s="124"/>
      <c r="Q120" s="127"/>
    </row>
    <row r="121" spans="1:17" s="286" customFormat="1">
      <c r="A121" s="330"/>
      <c r="B121" s="123"/>
      <c r="C121" s="124"/>
      <c r="D121" s="125"/>
      <c r="E121" s="126"/>
      <c r="F121" s="127"/>
      <c r="G121" s="128"/>
      <c r="H121" s="129"/>
      <c r="I121" s="173"/>
      <c r="J121" s="129"/>
      <c r="K121" s="133"/>
      <c r="L121" s="133"/>
      <c r="M121" s="131"/>
      <c r="N121" s="132"/>
      <c r="O121" s="130"/>
      <c r="P121" s="124"/>
      <c r="Q121" s="127"/>
    </row>
    <row r="122" spans="1:17" s="286" customFormat="1">
      <c r="A122" s="330"/>
      <c r="B122" s="123"/>
      <c r="C122" s="124"/>
      <c r="D122" s="125"/>
      <c r="E122" s="126"/>
      <c r="F122" s="127"/>
      <c r="G122" s="128"/>
      <c r="H122" s="129"/>
      <c r="I122" s="173"/>
      <c r="J122" s="129"/>
      <c r="K122" s="133"/>
      <c r="L122" s="133"/>
      <c r="M122" s="131"/>
      <c r="N122" s="132"/>
      <c r="O122" s="130"/>
      <c r="P122" s="124"/>
      <c r="Q122" s="127"/>
    </row>
    <row r="123" spans="1:17" s="286" customFormat="1">
      <c r="A123" s="330"/>
      <c r="B123" s="123"/>
      <c r="C123" s="124"/>
      <c r="D123" s="125"/>
      <c r="E123" s="126"/>
      <c r="F123" s="127"/>
      <c r="G123" s="128"/>
      <c r="H123" s="129"/>
      <c r="I123" s="173"/>
      <c r="J123" s="129"/>
      <c r="K123" s="133"/>
      <c r="L123" s="133"/>
      <c r="M123" s="131"/>
      <c r="N123" s="132"/>
      <c r="O123" s="130"/>
      <c r="P123" s="124"/>
      <c r="Q123" s="127"/>
    </row>
    <row r="124" spans="1:17" s="286" customFormat="1">
      <c r="A124" s="330"/>
      <c r="B124" s="123"/>
      <c r="C124" s="124"/>
      <c r="D124" s="125"/>
      <c r="E124" s="126"/>
      <c r="F124" s="127"/>
      <c r="G124" s="128"/>
      <c r="H124" s="129"/>
      <c r="I124" s="173"/>
      <c r="J124" s="129"/>
      <c r="K124" s="133"/>
      <c r="L124" s="133"/>
      <c r="M124" s="131"/>
      <c r="N124" s="132"/>
      <c r="O124" s="130"/>
      <c r="P124" s="124"/>
      <c r="Q124" s="127"/>
    </row>
    <row r="125" spans="1:17" s="165" customFormat="1">
      <c r="A125" s="330"/>
      <c r="B125" s="123"/>
      <c r="C125" s="124"/>
      <c r="D125" s="125"/>
      <c r="E125" s="126"/>
      <c r="F125" s="127"/>
      <c r="G125" s="128"/>
      <c r="H125" s="129"/>
      <c r="I125" s="173"/>
      <c r="J125" s="129"/>
      <c r="K125" s="133"/>
      <c r="L125" s="133"/>
      <c r="M125" s="131"/>
      <c r="N125" s="132"/>
      <c r="O125" s="130"/>
      <c r="P125" s="124"/>
      <c r="Q125" s="127"/>
    </row>
    <row r="126" spans="1:17" s="165" customFormat="1">
      <c r="A126" s="330"/>
      <c r="B126" s="123"/>
      <c r="C126" s="124"/>
      <c r="D126" s="125"/>
      <c r="E126" s="126"/>
      <c r="F126" s="127"/>
      <c r="G126" s="128"/>
      <c r="H126" s="129"/>
      <c r="I126" s="173"/>
      <c r="J126" s="129"/>
      <c r="K126" s="133"/>
      <c r="L126" s="133"/>
      <c r="M126" s="131"/>
      <c r="N126" s="132"/>
      <c r="O126" s="222"/>
      <c r="P126" s="124"/>
      <c r="Q126" s="127"/>
    </row>
    <row r="127" spans="1:17" s="165" customFormat="1">
      <c r="A127" s="330"/>
      <c r="B127" s="123"/>
      <c r="C127" s="124"/>
      <c r="D127" s="125"/>
      <c r="E127" s="126"/>
      <c r="F127" s="127"/>
      <c r="G127" s="128"/>
      <c r="H127" s="129"/>
      <c r="I127" s="173"/>
      <c r="J127" s="129"/>
      <c r="K127" s="133"/>
      <c r="L127" s="133"/>
      <c r="M127" s="131"/>
      <c r="N127" s="132"/>
      <c r="O127" s="130"/>
      <c r="P127" s="124"/>
      <c r="Q127" s="127"/>
    </row>
    <row r="128" spans="1:17" s="165" customFormat="1">
      <c r="A128" s="330"/>
      <c r="B128" s="123"/>
      <c r="C128" s="124"/>
      <c r="D128" s="125"/>
      <c r="E128" s="126"/>
      <c r="F128" s="127"/>
      <c r="G128" s="128"/>
      <c r="H128" s="129"/>
      <c r="I128" s="173"/>
      <c r="J128" s="129"/>
      <c r="K128" s="133"/>
      <c r="L128" s="133"/>
      <c r="M128" s="131"/>
      <c r="N128" s="132"/>
      <c r="O128" s="130"/>
      <c r="P128" s="124"/>
      <c r="Q128" s="127"/>
    </row>
    <row r="129" spans="1:17" s="165" customFormat="1">
      <c r="A129" s="330"/>
      <c r="B129" s="123"/>
      <c r="C129" s="124"/>
      <c r="D129" s="125"/>
      <c r="E129" s="126"/>
      <c r="F129" s="127"/>
      <c r="G129" s="128"/>
      <c r="H129" s="129"/>
      <c r="I129" s="173"/>
      <c r="J129" s="129"/>
      <c r="K129" s="133"/>
      <c r="L129" s="133"/>
      <c r="M129" s="131"/>
      <c r="N129" s="132"/>
      <c r="O129" s="130"/>
      <c r="P129" s="124"/>
      <c r="Q129" s="127"/>
    </row>
    <row r="130" spans="1:17" s="165" customFormat="1">
      <c r="A130" s="330"/>
      <c r="B130" s="123"/>
      <c r="C130" s="124"/>
      <c r="D130" s="125"/>
      <c r="E130" s="126"/>
      <c r="F130" s="127"/>
      <c r="G130" s="128"/>
      <c r="H130" s="129"/>
      <c r="I130" s="173"/>
      <c r="J130" s="129"/>
      <c r="K130" s="133"/>
      <c r="L130" s="133"/>
      <c r="M130" s="131"/>
      <c r="N130" s="132"/>
      <c r="O130" s="130"/>
      <c r="P130" s="124"/>
      <c r="Q130" s="127"/>
    </row>
    <row r="131" spans="1:17" s="165" customFormat="1">
      <c r="A131" s="330"/>
      <c r="B131" s="123"/>
      <c r="C131" s="124"/>
      <c r="D131" s="125"/>
      <c r="E131" s="126"/>
      <c r="F131" s="127"/>
      <c r="G131" s="128"/>
      <c r="H131" s="129"/>
      <c r="I131" s="173"/>
      <c r="J131" s="129"/>
      <c r="K131" s="133"/>
      <c r="L131" s="133"/>
      <c r="M131" s="131"/>
      <c r="N131" s="132"/>
      <c r="O131" s="130"/>
      <c r="P131" s="124"/>
      <c r="Q131" s="127"/>
    </row>
    <row r="132" spans="1:17" s="165" customFormat="1">
      <c r="A132" s="330"/>
      <c r="B132" s="123"/>
      <c r="C132" s="124"/>
      <c r="D132" s="125"/>
      <c r="E132" s="126"/>
      <c r="F132" s="127"/>
      <c r="G132" s="128"/>
      <c r="H132" s="129"/>
      <c r="I132" s="173"/>
      <c r="J132" s="129"/>
      <c r="K132" s="133"/>
      <c r="L132" s="133"/>
      <c r="M132" s="131"/>
      <c r="N132" s="132"/>
      <c r="O132" s="130"/>
      <c r="P132" s="124"/>
      <c r="Q132" s="127"/>
    </row>
    <row r="133" spans="1:17" s="165" customFormat="1">
      <c r="A133" s="330"/>
      <c r="B133" s="123"/>
      <c r="C133" s="124"/>
      <c r="D133" s="125"/>
      <c r="E133" s="126"/>
      <c r="F133" s="127"/>
      <c r="G133" s="128"/>
      <c r="H133" s="129"/>
      <c r="I133" s="173"/>
      <c r="J133" s="129"/>
      <c r="K133" s="133"/>
      <c r="L133" s="133"/>
      <c r="M133" s="131"/>
      <c r="N133" s="132"/>
      <c r="O133" s="130"/>
      <c r="P133" s="124"/>
      <c r="Q133" s="127"/>
    </row>
    <row r="134" spans="1:17" s="165" customFormat="1">
      <c r="A134" s="330"/>
      <c r="B134" s="123"/>
      <c r="C134" s="124"/>
      <c r="D134" s="125"/>
      <c r="E134" s="126"/>
      <c r="F134" s="127"/>
      <c r="G134" s="128"/>
      <c r="H134" s="129"/>
      <c r="I134" s="173"/>
      <c r="J134" s="129"/>
      <c r="K134" s="133"/>
      <c r="L134" s="133"/>
      <c r="M134" s="131"/>
      <c r="N134" s="132"/>
      <c r="O134" s="130"/>
      <c r="P134" s="124"/>
      <c r="Q134" s="127"/>
    </row>
    <row r="135" spans="1:17" s="165" customFormat="1">
      <c r="A135" s="330"/>
      <c r="B135" s="123"/>
      <c r="C135" s="124"/>
      <c r="D135" s="125"/>
      <c r="E135" s="126"/>
      <c r="F135" s="127"/>
      <c r="G135" s="128"/>
      <c r="H135" s="129"/>
      <c r="I135" s="173"/>
      <c r="J135" s="129"/>
      <c r="K135" s="133"/>
      <c r="L135" s="133"/>
      <c r="M135" s="131"/>
      <c r="N135" s="132"/>
      <c r="O135" s="130"/>
      <c r="P135" s="124"/>
      <c r="Q135" s="127"/>
    </row>
    <row r="136" spans="1:17" s="165" customFormat="1">
      <c r="A136" s="330"/>
      <c r="B136" s="123"/>
      <c r="C136" s="124"/>
      <c r="D136" s="125"/>
      <c r="E136" s="126"/>
      <c r="F136" s="127"/>
      <c r="G136" s="128"/>
      <c r="H136" s="129"/>
      <c r="I136" s="173"/>
      <c r="J136" s="129"/>
      <c r="K136" s="133"/>
      <c r="L136" s="133"/>
      <c r="M136" s="131"/>
      <c r="N136" s="132"/>
      <c r="O136" s="130"/>
      <c r="P136" s="124"/>
      <c r="Q136" s="127"/>
    </row>
    <row r="137" spans="1:17" s="165" customFormat="1">
      <c r="A137" s="330"/>
      <c r="B137" s="123"/>
      <c r="C137" s="124"/>
      <c r="D137" s="125"/>
      <c r="E137" s="126"/>
      <c r="F137" s="127"/>
      <c r="G137" s="128"/>
      <c r="H137" s="129"/>
      <c r="I137" s="173"/>
      <c r="J137" s="129"/>
      <c r="K137" s="133"/>
      <c r="L137" s="133"/>
      <c r="M137" s="131"/>
      <c r="N137" s="132"/>
      <c r="O137" s="130"/>
      <c r="P137" s="124"/>
      <c r="Q137" s="127"/>
    </row>
    <row r="138" spans="1:17" s="165" customFormat="1">
      <c r="A138" s="330"/>
      <c r="B138" s="123"/>
      <c r="C138" s="124"/>
      <c r="D138" s="125"/>
      <c r="E138" s="126"/>
      <c r="F138" s="127"/>
      <c r="G138" s="128"/>
      <c r="H138" s="129"/>
      <c r="I138" s="173"/>
      <c r="J138" s="129"/>
      <c r="K138" s="133"/>
      <c r="L138" s="133"/>
      <c r="M138" s="131"/>
      <c r="N138" s="132"/>
      <c r="O138" s="130"/>
      <c r="P138" s="124"/>
      <c r="Q138" s="127"/>
    </row>
    <row r="139" spans="1:17" s="165" customFormat="1">
      <c r="A139" s="330"/>
      <c r="B139" s="123"/>
      <c r="C139" s="124"/>
      <c r="D139" s="125"/>
      <c r="E139" s="126"/>
      <c r="F139" s="127"/>
      <c r="G139" s="128"/>
      <c r="H139" s="129"/>
      <c r="I139" s="173"/>
      <c r="J139" s="129"/>
      <c r="K139" s="133"/>
      <c r="L139" s="133"/>
      <c r="M139" s="131"/>
      <c r="N139" s="132"/>
      <c r="O139" s="130"/>
      <c r="P139" s="124"/>
      <c r="Q139" s="127"/>
    </row>
    <row r="140" spans="1:17" s="165" customFormat="1">
      <c r="A140" s="330"/>
      <c r="B140" s="123"/>
      <c r="C140" s="124"/>
      <c r="D140" s="125"/>
      <c r="E140" s="126"/>
      <c r="F140" s="127"/>
      <c r="G140" s="128"/>
      <c r="H140" s="129"/>
      <c r="I140" s="173"/>
      <c r="J140" s="129"/>
      <c r="K140" s="133"/>
      <c r="L140" s="133"/>
      <c r="M140" s="131"/>
      <c r="N140" s="132"/>
      <c r="O140" s="130"/>
      <c r="P140" s="124"/>
      <c r="Q140" s="127"/>
    </row>
    <row r="141" spans="1:17" s="165" customFormat="1">
      <c r="A141" s="330"/>
      <c r="B141" s="123"/>
      <c r="C141" s="124"/>
      <c r="D141" s="125"/>
      <c r="E141" s="126"/>
      <c r="F141" s="127"/>
      <c r="G141" s="128"/>
      <c r="H141" s="129"/>
      <c r="I141" s="173"/>
      <c r="J141" s="129"/>
      <c r="K141" s="133"/>
      <c r="L141" s="133"/>
      <c r="M141" s="131"/>
      <c r="N141" s="132"/>
      <c r="O141" s="130"/>
      <c r="P141" s="124"/>
      <c r="Q141" s="127"/>
    </row>
    <row r="142" spans="1:17" s="165" customFormat="1">
      <c r="A142" s="330"/>
      <c r="B142" s="123"/>
      <c r="C142" s="124"/>
      <c r="D142" s="125"/>
      <c r="E142" s="126"/>
      <c r="F142" s="127"/>
      <c r="G142" s="128"/>
      <c r="H142" s="129"/>
      <c r="I142" s="173"/>
      <c r="J142" s="129"/>
      <c r="K142" s="133"/>
      <c r="L142" s="133"/>
      <c r="M142" s="131"/>
      <c r="N142" s="132"/>
      <c r="O142" s="130"/>
      <c r="P142" s="124"/>
      <c r="Q142" s="127"/>
    </row>
    <row r="143" spans="1:17" s="286" customFormat="1">
      <c r="A143" s="330"/>
      <c r="B143" s="123"/>
      <c r="C143" s="124"/>
      <c r="D143" s="125"/>
      <c r="E143" s="126"/>
      <c r="F143" s="127"/>
      <c r="G143" s="128"/>
      <c r="H143" s="129"/>
      <c r="I143" s="173"/>
      <c r="J143" s="129"/>
      <c r="K143" s="133"/>
      <c r="L143" s="133"/>
      <c r="M143" s="131"/>
      <c r="N143" s="132"/>
      <c r="O143" s="130"/>
      <c r="P143" s="124"/>
      <c r="Q143" s="127"/>
    </row>
    <row r="144" spans="1:17" s="286" customFormat="1">
      <c r="A144" s="330"/>
      <c r="B144" s="123"/>
      <c r="C144" s="124"/>
      <c r="D144" s="125"/>
      <c r="E144" s="126"/>
      <c r="F144" s="127"/>
      <c r="G144" s="128"/>
      <c r="H144" s="129"/>
      <c r="I144" s="173"/>
      <c r="J144" s="129"/>
      <c r="K144" s="133"/>
      <c r="L144" s="133"/>
      <c r="M144" s="131"/>
      <c r="N144" s="132"/>
      <c r="O144" s="130"/>
      <c r="P144" s="124"/>
      <c r="Q144" s="127"/>
    </row>
    <row r="145" spans="1:17" s="286" customFormat="1">
      <c r="A145" s="330"/>
      <c r="B145" s="123"/>
      <c r="C145" s="124"/>
      <c r="D145" s="125"/>
      <c r="E145" s="126"/>
      <c r="F145" s="127"/>
      <c r="G145" s="128"/>
      <c r="H145" s="129"/>
      <c r="I145" s="173"/>
      <c r="J145" s="129"/>
      <c r="K145" s="133"/>
      <c r="L145" s="133"/>
      <c r="M145" s="131"/>
      <c r="N145" s="132"/>
      <c r="O145" s="130"/>
      <c r="P145" s="124"/>
      <c r="Q145" s="127"/>
    </row>
    <row r="146" spans="1:17" s="286" customFormat="1">
      <c r="A146" s="330"/>
      <c r="B146" s="123"/>
      <c r="C146" s="124"/>
      <c r="D146" s="125"/>
      <c r="E146" s="126"/>
      <c r="F146" s="127"/>
      <c r="G146" s="128"/>
      <c r="H146" s="129"/>
      <c r="I146" s="173"/>
      <c r="J146" s="129"/>
      <c r="K146" s="133"/>
      <c r="L146" s="133"/>
      <c r="M146" s="131"/>
      <c r="N146" s="132"/>
      <c r="O146" s="130"/>
      <c r="P146" s="124"/>
      <c r="Q146" s="127"/>
    </row>
    <row r="147" spans="1:17" s="165" customFormat="1">
      <c r="A147" s="330"/>
      <c r="B147" s="123"/>
      <c r="C147" s="124"/>
      <c r="D147" s="125"/>
      <c r="E147" s="126"/>
      <c r="F147" s="127"/>
      <c r="G147" s="128"/>
      <c r="H147" s="129"/>
      <c r="I147" s="130"/>
      <c r="J147" s="129"/>
      <c r="K147" s="133"/>
      <c r="L147" s="133"/>
      <c r="M147" s="131"/>
      <c r="N147" s="132"/>
      <c r="O147" s="130"/>
      <c r="P147" s="124"/>
      <c r="Q147" s="127"/>
    </row>
    <row r="148" spans="1:17" s="165" customFormat="1">
      <c r="A148" s="330"/>
      <c r="B148" s="123"/>
      <c r="C148" s="124"/>
      <c r="D148" s="125"/>
      <c r="E148" s="126"/>
      <c r="F148" s="127"/>
      <c r="G148" s="128"/>
      <c r="H148" s="129"/>
      <c r="I148" s="173"/>
      <c r="J148" s="129"/>
      <c r="K148" s="133"/>
      <c r="L148" s="133"/>
      <c r="M148" s="148"/>
      <c r="N148" s="220"/>
      <c r="O148" s="130"/>
      <c r="P148" s="124"/>
      <c r="Q148" s="127"/>
    </row>
    <row r="149" spans="1:17" s="165" customFormat="1">
      <c r="A149" s="330"/>
      <c r="B149" s="123"/>
      <c r="C149" s="124"/>
      <c r="D149" s="125"/>
      <c r="E149" s="126"/>
      <c r="F149" s="127"/>
      <c r="G149" s="128"/>
      <c r="H149" s="129"/>
      <c r="I149" s="130"/>
      <c r="J149" s="129"/>
      <c r="K149" s="133"/>
      <c r="L149" s="133"/>
      <c r="M149" s="131"/>
      <c r="N149" s="132"/>
      <c r="O149" s="222"/>
      <c r="P149" s="124"/>
      <c r="Q149" s="127"/>
    </row>
    <row r="150" spans="1:17" s="165" customFormat="1">
      <c r="A150" s="330"/>
      <c r="B150" s="123"/>
      <c r="C150" s="124"/>
      <c r="D150" s="125"/>
      <c r="E150" s="126"/>
      <c r="F150" s="127"/>
      <c r="G150" s="128"/>
      <c r="H150" s="129"/>
      <c r="I150" s="130"/>
      <c r="J150" s="129"/>
      <c r="K150" s="133"/>
      <c r="L150" s="133"/>
      <c r="M150" s="131"/>
      <c r="N150" s="132"/>
      <c r="O150" s="130"/>
      <c r="P150" s="124"/>
      <c r="Q150" s="127"/>
    </row>
    <row r="151" spans="1:17" s="165" customFormat="1">
      <c r="A151" s="330"/>
      <c r="B151" s="123"/>
      <c r="C151" s="124"/>
      <c r="D151" s="125"/>
      <c r="E151" s="126"/>
      <c r="F151" s="127"/>
      <c r="G151" s="128"/>
      <c r="H151" s="129"/>
      <c r="I151" s="130"/>
      <c r="J151" s="129"/>
      <c r="K151" s="133"/>
      <c r="L151" s="133"/>
      <c r="M151" s="131"/>
      <c r="N151" s="132"/>
      <c r="O151" s="130"/>
      <c r="P151" s="124"/>
      <c r="Q151" s="127"/>
    </row>
    <row r="152" spans="1:17" s="165" customFormat="1">
      <c r="A152" s="330"/>
      <c r="B152" s="123"/>
      <c r="C152" s="124"/>
      <c r="D152" s="125"/>
      <c r="E152" s="126"/>
      <c r="F152" s="127"/>
      <c r="G152" s="128"/>
      <c r="H152" s="129"/>
      <c r="I152" s="130"/>
      <c r="J152" s="129"/>
      <c r="K152" s="131"/>
      <c r="L152" s="131"/>
      <c r="M152" s="131"/>
      <c r="N152" s="132"/>
      <c r="O152" s="222"/>
      <c r="P152" s="124"/>
      <c r="Q152" s="127"/>
    </row>
    <row r="153" spans="1:17" s="165" customFormat="1">
      <c r="A153" s="330"/>
      <c r="B153" s="123"/>
      <c r="C153" s="124"/>
      <c r="D153" s="125"/>
      <c r="E153" s="126"/>
      <c r="F153" s="127"/>
      <c r="G153" s="128"/>
      <c r="H153" s="129"/>
      <c r="I153" s="130"/>
      <c r="J153" s="129"/>
      <c r="K153" s="131"/>
      <c r="L153" s="131"/>
      <c r="M153" s="131"/>
      <c r="N153" s="132"/>
      <c r="O153" s="222"/>
      <c r="P153" s="124"/>
      <c r="Q153" s="127"/>
    </row>
    <row r="154" spans="1:17" s="165" customFormat="1">
      <c r="A154" s="330"/>
      <c r="B154" s="123"/>
      <c r="C154" s="124"/>
      <c r="D154" s="125"/>
      <c r="E154" s="126"/>
      <c r="F154" s="127"/>
      <c r="G154" s="128"/>
      <c r="H154" s="129"/>
      <c r="I154" s="130"/>
      <c r="J154" s="129"/>
      <c r="K154" s="131"/>
      <c r="L154" s="131"/>
      <c r="M154" s="131"/>
      <c r="N154" s="132"/>
      <c r="O154" s="222"/>
      <c r="P154" s="124"/>
      <c r="Q154" s="127"/>
    </row>
    <row r="155" spans="1:17" s="165" customFormat="1">
      <c r="A155" s="330"/>
      <c r="B155" s="123"/>
      <c r="C155" s="124"/>
      <c r="D155" s="125"/>
      <c r="E155" s="126"/>
      <c r="F155" s="127"/>
      <c r="G155" s="128"/>
      <c r="H155" s="129"/>
      <c r="I155" s="130"/>
      <c r="J155" s="129"/>
      <c r="K155" s="131"/>
      <c r="L155" s="131"/>
      <c r="M155" s="131"/>
      <c r="N155" s="132"/>
      <c r="O155" s="222"/>
      <c r="P155" s="124"/>
      <c r="Q155" s="127"/>
    </row>
    <row r="156" spans="1:17" s="165" customFormat="1">
      <c r="A156" s="330"/>
      <c r="B156" s="123"/>
      <c r="C156" s="124"/>
      <c r="D156" s="125"/>
      <c r="E156" s="126"/>
      <c r="F156" s="127"/>
      <c r="G156" s="128"/>
      <c r="H156" s="129"/>
      <c r="I156" s="130"/>
      <c r="J156" s="129"/>
      <c r="K156" s="133"/>
      <c r="L156" s="133"/>
      <c r="M156" s="131"/>
      <c r="N156" s="132"/>
      <c r="O156" s="222"/>
      <c r="P156" s="124"/>
      <c r="Q156" s="127"/>
    </row>
    <row r="157" spans="1:17" s="165" customFormat="1">
      <c r="A157" s="330"/>
      <c r="B157" s="123"/>
      <c r="C157" s="124"/>
      <c r="D157" s="125"/>
      <c r="E157" s="126"/>
      <c r="F157" s="127"/>
      <c r="G157" s="128"/>
      <c r="H157" s="129"/>
      <c r="I157" s="130"/>
      <c r="J157" s="129"/>
      <c r="K157" s="133"/>
      <c r="L157" s="133"/>
      <c r="M157" s="131"/>
      <c r="N157" s="132"/>
      <c r="O157" s="222"/>
      <c r="P157" s="124"/>
      <c r="Q157" s="127"/>
    </row>
    <row r="158" spans="1:17" s="165" customFormat="1">
      <c r="A158" s="330"/>
      <c r="B158" s="123"/>
      <c r="C158" s="124"/>
      <c r="D158" s="125"/>
      <c r="E158" s="126"/>
      <c r="F158" s="127"/>
      <c r="G158" s="128"/>
      <c r="H158" s="129"/>
      <c r="I158" s="130"/>
      <c r="J158" s="129"/>
      <c r="K158" s="133"/>
      <c r="L158" s="133"/>
      <c r="M158" s="131"/>
      <c r="N158" s="132"/>
      <c r="O158" s="222"/>
      <c r="P158" s="124"/>
      <c r="Q158" s="127"/>
    </row>
    <row r="159" spans="1:17" s="165" customFormat="1">
      <c r="A159" s="330"/>
      <c r="B159" s="123"/>
      <c r="C159" s="124"/>
      <c r="D159" s="125"/>
      <c r="E159" s="126"/>
      <c r="F159" s="127"/>
      <c r="G159" s="128"/>
      <c r="H159" s="129"/>
      <c r="I159" s="130"/>
      <c r="J159" s="129"/>
      <c r="K159" s="133"/>
      <c r="L159" s="133"/>
      <c r="M159" s="131"/>
      <c r="N159" s="132"/>
      <c r="O159" s="222"/>
      <c r="P159" s="124"/>
      <c r="Q159" s="127"/>
    </row>
    <row r="160" spans="1:17" s="165" customFormat="1">
      <c r="A160" s="330"/>
      <c r="B160" s="123"/>
      <c r="C160" s="124"/>
      <c r="D160" s="125"/>
      <c r="E160" s="126"/>
      <c r="F160" s="127"/>
      <c r="G160" s="128"/>
      <c r="H160" s="129"/>
      <c r="I160" s="130"/>
      <c r="J160" s="129"/>
      <c r="K160" s="133"/>
      <c r="L160" s="133"/>
      <c r="M160" s="131"/>
      <c r="N160" s="132"/>
      <c r="O160" s="222"/>
      <c r="P160" s="124"/>
      <c r="Q160" s="127"/>
    </row>
    <row r="161" spans="1:17" s="165" customFormat="1">
      <c r="A161" s="330"/>
      <c r="B161" s="123"/>
      <c r="C161" s="124"/>
      <c r="D161" s="125"/>
      <c r="E161" s="126"/>
      <c r="F161" s="127"/>
      <c r="G161" s="128"/>
      <c r="H161" s="129"/>
      <c r="I161" s="130"/>
      <c r="J161" s="129"/>
      <c r="K161" s="133"/>
      <c r="L161" s="133"/>
      <c r="M161" s="131"/>
      <c r="N161" s="132"/>
      <c r="O161" s="222"/>
      <c r="P161" s="124"/>
      <c r="Q161" s="127"/>
    </row>
    <row r="162" spans="1:17" s="165" customFormat="1">
      <c r="A162" s="330"/>
      <c r="B162" s="123"/>
      <c r="C162" s="124"/>
      <c r="D162" s="125"/>
      <c r="E162" s="126"/>
      <c r="F162" s="127"/>
      <c r="G162" s="128"/>
      <c r="H162" s="129"/>
      <c r="I162" s="130"/>
      <c r="J162" s="129"/>
      <c r="K162" s="133"/>
      <c r="L162" s="133"/>
      <c r="M162" s="131"/>
      <c r="N162" s="132"/>
      <c r="O162" s="222"/>
      <c r="P162" s="124"/>
      <c r="Q162" s="127"/>
    </row>
    <row r="163" spans="1:17" s="165" customFormat="1">
      <c r="A163" s="330"/>
      <c r="B163" s="123"/>
      <c r="C163" s="124"/>
      <c r="D163" s="125"/>
      <c r="E163" s="126"/>
      <c r="F163" s="127"/>
      <c r="G163" s="128"/>
      <c r="H163" s="129"/>
      <c r="I163" s="130"/>
      <c r="J163" s="129"/>
      <c r="K163" s="133"/>
      <c r="L163" s="133"/>
      <c r="M163" s="131"/>
      <c r="N163" s="132"/>
      <c r="O163" s="222"/>
      <c r="P163" s="124"/>
      <c r="Q163" s="127"/>
    </row>
    <row r="164" spans="1:17" s="286" customFormat="1">
      <c r="A164" s="330"/>
      <c r="B164" s="123"/>
      <c r="C164" s="124"/>
      <c r="D164" s="125"/>
      <c r="E164" s="126"/>
      <c r="F164" s="127"/>
      <c r="G164" s="128"/>
      <c r="H164" s="129"/>
      <c r="I164" s="130"/>
      <c r="J164" s="129"/>
      <c r="K164" s="133"/>
      <c r="L164" s="133"/>
      <c r="M164" s="131"/>
      <c r="N164" s="132"/>
      <c r="O164" s="222"/>
      <c r="P164" s="124"/>
      <c r="Q164" s="127"/>
    </row>
    <row r="165" spans="1:17" s="165" customFormat="1">
      <c r="A165" s="330"/>
      <c r="B165" s="123"/>
      <c r="C165" s="124"/>
      <c r="D165" s="125"/>
      <c r="E165" s="126"/>
      <c r="F165" s="127"/>
      <c r="G165" s="128"/>
      <c r="H165" s="129"/>
      <c r="I165" s="130"/>
      <c r="J165" s="129"/>
      <c r="K165" s="133"/>
      <c r="L165" s="133"/>
      <c r="M165" s="131"/>
      <c r="N165" s="132"/>
      <c r="O165" s="222"/>
      <c r="P165" s="124"/>
      <c r="Q165" s="127"/>
    </row>
    <row r="166" spans="1:17" s="165" customFormat="1">
      <c r="A166" s="330"/>
      <c r="B166" s="123"/>
      <c r="C166" s="124"/>
      <c r="D166" s="125"/>
      <c r="E166" s="126"/>
      <c r="F166" s="127"/>
      <c r="G166" s="128"/>
      <c r="H166" s="129"/>
      <c r="I166" s="130"/>
      <c r="J166" s="129"/>
      <c r="K166" s="133"/>
      <c r="L166" s="133"/>
      <c r="M166" s="131"/>
      <c r="N166" s="132"/>
      <c r="O166" s="222"/>
      <c r="P166" s="124"/>
      <c r="Q166" s="127"/>
    </row>
    <row r="167" spans="1:17" s="165" customFormat="1">
      <c r="A167" s="330"/>
      <c r="B167" s="123"/>
      <c r="C167" s="124"/>
      <c r="D167" s="125"/>
      <c r="E167" s="126"/>
      <c r="F167" s="127"/>
      <c r="G167" s="128"/>
      <c r="H167" s="129"/>
      <c r="I167" s="130"/>
      <c r="J167" s="129"/>
      <c r="K167" s="133"/>
      <c r="L167" s="133"/>
      <c r="M167" s="131"/>
      <c r="N167" s="132"/>
      <c r="O167" s="222"/>
      <c r="P167" s="124"/>
      <c r="Q167" s="127"/>
    </row>
    <row r="168" spans="1:17" s="165" customFormat="1">
      <c r="A168" s="330"/>
      <c r="B168" s="123"/>
      <c r="C168" s="124"/>
      <c r="D168" s="125"/>
      <c r="E168" s="126"/>
      <c r="F168" s="127"/>
      <c r="G168" s="128"/>
      <c r="H168" s="129"/>
      <c r="I168" s="130"/>
      <c r="J168" s="129"/>
      <c r="K168" s="131"/>
      <c r="L168" s="131"/>
      <c r="M168" s="131"/>
      <c r="N168" s="132"/>
      <c r="O168" s="222"/>
      <c r="P168" s="124"/>
      <c r="Q168" s="127"/>
    </row>
    <row r="169" spans="1:17" s="165" customFormat="1">
      <c r="A169" s="330"/>
      <c r="B169" s="123"/>
      <c r="C169" s="124"/>
      <c r="D169" s="124"/>
      <c r="E169" s="126"/>
      <c r="F169" s="127"/>
      <c r="G169" s="128"/>
      <c r="H169" s="129"/>
      <c r="I169" s="130"/>
      <c r="J169" s="129"/>
      <c r="K169" s="133"/>
      <c r="L169" s="133"/>
      <c r="M169" s="131"/>
      <c r="N169" s="132"/>
      <c r="O169" s="222"/>
      <c r="P169" s="124"/>
      <c r="Q169" s="127"/>
    </row>
    <row r="170" spans="1:17" s="165" customFormat="1">
      <c r="A170" s="330"/>
      <c r="B170" s="123"/>
      <c r="C170" s="124"/>
      <c r="D170" s="125"/>
      <c r="E170" s="126"/>
      <c r="F170" s="127"/>
      <c r="G170" s="128"/>
      <c r="H170" s="129"/>
      <c r="I170" s="173"/>
      <c r="J170" s="129"/>
      <c r="K170" s="133"/>
      <c r="L170" s="133"/>
      <c r="M170" s="131"/>
      <c r="N170" s="132"/>
      <c r="O170" s="130"/>
      <c r="P170" s="124"/>
      <c r="Q170" s="127"/>
    </row>
    <row r="171" spans="1:17" s="165" customFormat="1">
      <c r="A171" s="330"/>
      <c r="B171" s="123"/>
      <c r="C171" s="124"/>
      <c r="D171" s="125"/>
      <c r="E171" s="126"/>
      <c r="F171" s="127"/>
      <c r="G171" s="128"/>
      <c r="H171" s="129"/>
      <c r="I171" s="130"/>
      <c r="J171" s="129"/>
      <c r="K171" s="133"/>
      <c r="L171" s="133"/>
      <c r="M171" s="131"/>
      <c r="N171" s="132"/>
      <c r="O171" s="130"/>
      <c r="P171" s="124"/>
      <c r="Q171" s="127"/>
    </row>
    <row r="172" spans="1:17" s="165" customFormat="1">
      <c r="A172" s="330"/>
      <c r="B172" s="123"/>
      <c r="C172" s="124"/>
      <c r="D172" s="125"/>
      <c r="E172" s="126"/>
      <c r="F172" s="127"/>
      <c r="G172" s="128"/>
      <c r="H172" s="129"/>
      <c r="I172" s="130"/>
      <c r="J172" s="129"/>
      <c r="K172" s="133"/>
      <c r="L172" s="133"/>
      <c r="M172" s="131"/>
      <c r="N172" s="132"/>
      <c r="O172" s="130"/>
      <c r="P172" s="124"/>
      <c r="Q172" s="127"/>
    </row>
    <row r="173" spans="1:17" s="165" customFormat="1">
      <c r="A173" s="330"/>
      <c r="B173" s="123"/>
      <c r="C173" s="124"/>
      <c r="D173" s="125"/>
      <c r="E173" s="126"/>
      <c r="F173" s="127"/>
      <c r="G173" s="128"/>
      <c r="H173" s="129"/>
      <c r="I173" s="130"/>
      <c r="J173" s="129"/>
      <c r="K173" s="133"/>
      <c r="L173" s="133"/>
      <c r="M173" s="131"/>
      <c r="N173" s="132"/>
      <c r="O173" s="130"/>
      <c r="P173" s="124"/>
      <c r="Q173" s="127"/>
    </row>
    <row r="174" spans="1:17" s="165" customFormat="1">
      <c r="A174" s="330"/>
      <c r="B174" s="123"/>
      <c r="C174" s="124"/>
      <c r="D174" s="125"/>
      <c r="E174" s="126"/>
      <c r="F174" s="127"/>
      <c r="G174" s="128"/>
      <c r="H174" s="129"/>
      <c r="I174" s="130"/>
      <c r="J174" s="129"/>
      <c r="K174" s="133"/>
      <c r="L174" s="133"/>
      <c r="M174" s="131"/>
      <c r="N174" s="132"/>
      <c r="O174" s="130"/>
      <c r="P174" s="124"/>
      <c r="Q174" s="127"/>
    </row>
    <row r="175" spans="1:17" s="165" customFormat="1">
      <c r="A175" s="330"/>
      <c r="B175" s="123"/>
      <c r="C175" s="124"/>
      <c r="D175" s="125"/>
      <c r="E175" s="126"/>
      <c r="F175" s="127"/>
      <c r="G175" s="128"/>
      <c r="H175" s="129"/>
      <c r="I175" s="130"/>
      <c r="J175" s="129"/>
      <c r="K175" s="133"/>
      <c r="L175" s="133"/>
      <c r="M175" s="131"/>
      <c r="N175" s="132"/>
      <c r="O175" s="130"/>
      <c r="P175" s="124"/>
      <c r="Q175" s="127"/>
    </row>
    <row r="176" spans="1:17" s="165" customFormat="1">
      <c r="A176" s="330"/>
      <c r="B176" s="123"/>
      <c r="C176" s="124"/>
      <c r="D176" s="125"/>
      <c r="E176" s="126"/>
      <c r="F176" s="127"/>
      <c r="G176" s="128"/>
      <c r="H176" s="129"/>
      <c r="I176" s="130"/>
      <c r="J176" s="129"/>
      <c r="K176" s="133"/>
      <c r="L176" s="133"/>
      <c r="M176" s="131"/>
      <c r="N176" s="132"/>
      <c r="O176" s="222"/>
      <c r="P176" s="124"/>
      <c r="Q176" s="127"/>
    </row>
    <row r="177" spans="1:19" s="165" customFormat="1">
      <c r="A177" s="330"/>
      <c r="B177" s="123"/>
      <c r="C177" s="124"/>
      <c r="D177" s="125"/>
      <c r="E177" s="126"/>
      <c r="F177" s="127"/>
      <c r="G177" s="128"/>
      <c r="H177" s="129"/>
      <c r="I177" s="130"/>
      <c r="J177" s="129"/>
      <c r="K177" s="133"/>
      <c r="L177" s="133"/>
      <c r="M177" s="131"/>
      <c r="N177" s="132"/>
      <c r="O177" s="222"/>
      <c r="P177" s="124"/>
      <c r="Q177" s="127"/>
    </row>
    <row r="178" spans="1:19" s="165" customFormat="1">
      <c r="A178" s="330"/>
      <c r="B178" s="123"/>
      <c r="C178" s="124"/>
      <c r="D178" s="125"/>
      <c r="E178" s="126"/>
      <c r="F178" s="127"/>
      <c r="G178" s="128"/>
      <c r="H178" s="129"/>
      <c r="I178" s="130"/>
      <c r="J178" s="129"/>
      <c r="K178" s="133"/>
      <c r="L178" s="133"/>
      <c r="M178" s="131"/>
      <c r="N178" s="132"/>
      <c r="O178" s="222"/>
      <c r="P178" s="124"/>
      <c r="Q178" s="127"/>
    </row>
    <row r="179" spans="1:19" s="165" customFormat="1">
      <c r="A179" s="330"/>
      <c r="B179" s="123"/>
      <c r="C179" s="124"/>
      <c r="D179" s="125"/>
      <c r="E179" s="126"/>
      <c r="F179" s="127"/>
      <c r="G179" s="128"/>
      <c r="H179" s="129"/>
      <c r="I179" s="130"/>
      <c r="J179" s="129"/>
      <c r="K179" s="133"/>
      <c r="L179" s="133"/>
      <c r="M179" s="131"/>
      <c r="N179" s="132"/>
      <c r="O179" s="130"/>
      <c r="P179" s="124"/>
      <c r="Q179" s="127"/>
    </row>
    <row r="180" spans="1:19" s="165" customFormat="1">
      <c r="A180" s="330"/>
      <c r="B180" s="123"/>
      <c r="C180" s="124"/>
      <c r="D180" s="125"/>
      <c r="E180" s="126"/>
      <c r="F180" s="127"/>
      <c r="G180" s="128"/>
      <c r="H180" s="129"/>
      <c r="I180" s="130"/>
      <c r="J180" s="129"/>
      <c r="K180" s="133"/>
      <c r="L180" s="133"/>
      <c r="M180" s="131"/>
      <c r="N180" s="132"/>
      <c r="O180" s="130"/>
      <c r="P180" s="124"/>
      <c r="Q180" s="127"/>
    </row>
    <row r="181" spans="1:19" s="286" customFormat="1">
      <c r="A181" s="330"/>
      <c r="B181" s="123"/>
      <c r="C181" s="124"/>
      <c r="D181" s="125"/>
      <c r="E181" s="126"/>
      <c r="F181" s="127"/>
      <c r="G181" s="128"/>
      <c r="H181" s="129"/>
      <c r="I181" s="130"/>
      <c r="J181" s="129"/>
      <c r="K181" s="133"/>
      <c r="L181" s="133"/>
      <c r="M181" s="131"/>
      <c r="N181" s="132"/>
      <c r="O181" s="130"/>
      <c r="P181" s="124"/>
      <c r="Q181" s="127"/>
    </row>
    <row r="182" spans="1:19" s="286" customFormat="1">
      <c r="A182" s="330"/>
      <c r="B182" s="123"/>
      <c r="C182" s="124"/>
      <c r="D182" s="125"/>
      <c r="E182" s="126"/>
      <c r="F182" s="127"/>
      <c r="G182" s="128"/>
      <c r="H182" s="129"/>
      <c r="I182" s="130"/>
      <c r="J182" s="129"/>
      <c r="K182" s="133"/>
      <c r="L182" s="133"/>
      <c r="M182" s="131"/>
      <c r="N182" s="132"/>
      <c r="O182" s="130"/>
      <c r="P182" s="124"/>
      <c r="Q182" s="127"/>
    </row>
    <row r="183" spans="1:19" s="165" customFormat="1">
      <c r="A183" s="330"/>
      <c r="B183" s="123"/>
      <c r="C183" s="124"/>
      <c r="D183" s="125"/>
      <c r="E183" s="126"/>
      <c r="F183" s="127"/>
      <c r="G183" s="128"/>
      <c r="H183" s="129"/>
      <c r="I183" s="130"/>
      <c r="J183" s="129"/>
      <c r="K183" s="133"/>
      <c r="L183" s="133"/>
      <c r="M183" s="131"/>
      <c r="N183" s="132"/>
      <c r="O183" s="130"/>
      <c r="P183" s="124"/>
      <c r="Q183" s="127"/>
      <c r="R183" s="286"/>
      <c r="S183" s="286"/>
    </row>
    <row r="184" spans="1:19" s="165" customFormat="1">
      <c r="A184" s="330"/>
      <c r="B184" s="123"/>
      <c r="C184" s="124"/>
      <c r="D184" s="125"/>
      <c r="E184" s="126"/>
      <c r="F184" s="127"/>
      <c r="G184" s="128"/>
      <c r="H184" s="129"/>
      <c r="I184" s="130"/>
      <c r="J184" s="129"/>
      <c r="K184" s="133"/>
      <c r="L184" s="133"/>
      <c r="M184" s="131"/>
      <c r="N184" s="132"/>
      <c r="O184" s="130"/>
      <c r="P184" s="124"/>
      <c r="Q184" s="127"/>
      <c r="R184" s="286"/>
      <c r="S184" s="286"/>
    </row>
    <row r="185" spans="1:19" s="165" customFormat="1">
      <c r="A185" s="330"/>
      <c r="B185" s="123"/>
      <c r="C185" s="124"/>
      <c r="D185" s="125"/>
      <c r="E185" s="126"/>
      <c r="F185" s="127"/>
      <c r="G185" s="128"/>
      <c r="H185" s="129"/>
      <c r="I185" s="130"/>
      <c r="J185" s="129"/>
      <c r="K185" s="133"/>
      <c r="L185" s="133"/>
      <c r="M185" s="131"/>
      <c r="N185" s="132"/>
      <c r="O185" s="130"/>
      <c r="P185" s="124"/>
      <c r="Q185" s="127"/>
    </row>
    <row r="186" spans="1:19" s="165" customFormat="1">
      <c r="A186" s="330"/>
      <c r="B186" s="123"/>
      <c r="C186" s="124"/>
      <c r="D186" s="125"/>
      <c r="E186" s="126"/>
      <c r="F186" s="127"/>
      <c r="G186" s="128"/>
      <c r="H186" s="129"/>
      <c r="I186" s="130"/>
      <c r="J186" s="129"/>
      <c r="K186" s="133"/>
      <c r="L186" s="133"/>
      <c r="M186" s="131"/>
      <c r="N186" s="132"/>
      <c r="O186" s="130"/>
      <c r="P186" s="124"/>
      <c r="Q186" s="127"/>
    </row>
    <row r="187" spans="1:19" s="165" customFormat="1">
      <c r="A187" s="330"/>
      <c r="B187" s="123"/>
      <c r="C187" s="124"/>
      <c r="D187" s="125"/>
      <c r="E187" s="126"/>
      <c r="F187" s="127"/>
      <c r="G187" s="128"/>
      <c r="H187" s="129"/>
      <c r="I187" s="130"/>
      <c r="J187" s="129"/>
      <c r="K187" s="133"/>
      <c r="L187" s="133"/>
      <c r="M187" s="131"/>
      <c r="N187" s="132"/>
      <c r="O187" s="130"/>
      <c r="P187" s="124"/>
      <c r="Q187" s="127"/>
    </row>
    <row r="188" spans="1:19" s="165" customFormat="1">
      <c r="A188" s="330"/>
      <c r="B188" s="123"/>
      <c r="C188" s="124"/>
      <c r="D188" s="125"/>
      <c r="E188" s="126"/>
      <c r="F188" s="127"/>
      <c r="G188" s="128"/>
      <c r="H188" s="129"/>
      <c r="I188" s="130"/>
      <c r="J188" s="129"/>
      <c r="K188" s="133"/>
      <c r="L188" s="133"/>
      <c r="M188" s="131"/>
      <c r="N188" s="132"/>
      <c r="O188" s="130"/>
      <c r="P188" s="124"/>
      <c r="Q188" s="127"/>
    </row>
    <row r="189" spans="1:19" s="165" customFormat="1">
      <c r="A189" s="330"/>
      <c r="B189" s="123"/>
      <c r="C189" s="124"/>
      <c r="D189" s="125"/>
      <c r="E189" s="126"/>
      <c r="F189" s="127"/>
      <c r="G189" s="128"/>
      <c r="H189" s="129"/>
      <c r="I189" s="130"/>
      <c r="J189" s="129"/>
      <c r="K189" s="133"/>
      <c r="L189" s="133"/>
      <c r="M189" s="131"/>
      <c r="N189" s="132"/>
      <c r="O189" s="130"/>
      <c r="P189" s="124"/>
      <c r="Q189" s="127"/>
    </row>
    <row r="190" spans="1:19" s="165" customFormat="1">
      <c r="A190" s="330"/>
      <c r="B190" s="123"/>
      <c r="C190" s="124"/>
      <c r="D190" s="125"/>
      <c r="E190" s="126"/>
      <c r="F190" s="127"/>
      <c r="G190" s="128"/>
      <c r="H190" s="129"/>
      <c r="I190" s="130"/>
      <c r="J190" s="129"/>
      <c r="K190" s="133"/>
      <c r="L190" s="133"/>
      <c r="M190" s="131"/>
      <c r="N190" s="132"/>
      <c r="O190" s="130"/>
      <c r="P190" s="124"/>
      <c r="Q190" s="127"/>
    </row>
    <row r="191" spans="1:19" s="165" customFormat="1">
      <c r="A191" s="330"/>
      <c r="B191" s="123"/>
      <c r="C191" s="124"/>
      <c r="D191" s="125"/>
      <c r="E191" s="126"/>
      <c r="F191" s="127"/>
      <c r="G191" s="128"/>
      <c r="H191" s="129"/>
      <c r="I191" s="130"/>
      <c r="J191" s="129"/>
      <c r="K191" s="133"/>
      <c r="L191" s="133"/>
      <c r="M191" s="131"/>
      <c r="N191" s="132"/>
      <c r="O191" s="130"/>
      <c r="P191" s="124"/>
      <c r="Q191" s="127"/>
    </row>
    <row r="192" spans="1:19" s="165" customFormat="1">
      <c r="A192" s="330"/>
      <c r="B192" s="123"/>
      <c r="C192" s="124"/>
      <c r="D192" s="125"/>
      <c r="E192" s="126"/>
      <c r="F192" s="127"/>
      <c r="G192" s="128"/>
      <c r="H192" s="129"/>
      <c r="I192" s="130"/>
      <c r="J192" s="129"/>
      <c r="K192" s="133"/>
      <c r="L192" s="133"/>
      <c r="M192" s="131"/>
      <c r="N192" s="132"/>
      <c r="O192" s="130"/>
      <c r="P192" s="124"/>
      <c r="Q192" s="127"/>
    </row>
    <row r="193" spans="1:17" s="165" customFormat="1">
      <c r="A193" s="330"/>
      <c r="B193" s="123"/>
      <c r="C193" s="124"/>
      <c r="D193" s="125"/>
      <c r="E193" s="126"/>
      <c r="F193" s="127"/>
      <c r="G193" s="128"/>
      <c r="H193" s="129"/>
      <c r="I193" s="130"/>
      <c r="J193" s="129"/>
      <c r="K193" s="133"/>
      <c r="L193" s="133"/>
      <c r="M193" s="131"/>
      <c r="N193" s="132"/>
      <c r="O193" s="222"/>
      <c r="P193" s="124"/>
      <c r="Q193" s="127"/>
    </row>
    <row r="194" spans="1:17" s="165" customFormat="1">
      <c r="A194" s="330"/>
      <c r="B194" s="123"/>
      <c r="C194" s="124"/>
      <c r="D194" s="125"/>
      <c r="E194" s="126"/>
      <c r="F194" s="127"/>
      <c r="G194" s="128"/>
      <c r="H194" s="129"/>
      <c r="I194" s="130"/>
      <c r="J194" s="129"/>
      <c r="K194" s="133"/>
      <c r="L194" s="133"/>
      <c r="M194" s="131"/>
      <c r="N194" s="132"/>
      <c r="O194" s="130"/>
      <c r="P194" s="124"/>
      <c r="Q194" s="127"/>
    </row>
    <row r="195" spans="1:17" s="286" customFormat="1">
      <c r="A195" s="330"/>
      <c r="B195" s="123"/>
      <c r="C195" s="124"/>
      <c r="D195" s="125"/>
      <c r="E195" s="126"/>
      <c r="F195" s="127"/>
      <c r="G195" s="128"/>
      <c r="H195" s="129"/>
      <c r="I195" s="130"/>
      <c r="J195" s="129"/>
      <c r="K195" s="133"/>
      <c r="L195" s="133"/>
      <c r="M195" s="131"/>
      <c r="N195" s="132"/>
      <c r="O195" s="130"/>
      <c r="P195" s="124"/>
      <c r="Q195" s="127"/>
    </row>
    <row r="196" spans="1:17" s="286" customFormat="1">
      <c r="A196" s="330"/>
      <c r="B196" s="123"/>
      <c r="C196" s="124"/>
      <c r="D196" s="125"/>
      <c r="E196" s="126"/>
      <c r="F196" s="127"/>
      <c r="G196" s="128"/>
      <c r="H196" s="129"/>
      <c r="I196" s="130"/>
      <c r="J196" s="129"/>
      <c r="K196" s="133"/>
      <c r="L196" s="133"/>
      <c r="M196" s="131"/>
      <c r="N196" s="132"/>
      <c r="O196" s="130"/>
      <c r="P196" s="124"/>
      <c r="Q196" s="127"/>
    </row>
    <row r="197" spans="1:17" s="165" customFormat="1">
      <c r="A197" s="330"/>
      <c r="B197" s="123"/>
      <c r="C197" s="124"/>
      <c r="D197" s="125"/>
      <c r="E197" s="126"/>
      <c r="F197" s="127"/>
      <c r="G197" s="128"/>
      <c r="H197" s="129"/>
      <c r="I197" s="130"/>
      <c r="J197" s="129"/>
      <c r="K197" s="133"/>
      <c r="L197" s="133"/>
      <c r="M197" s="131"/>
      <c r="N197" s="132"/>
      <c r="O197" s="130"/>
      <c r="P197" s="124"/>
      <c r="Q197" s="127"/>
    </row>
    <row r="198" spans="1:17" s="165" customFormat="1">
      <c r="A198" s="330"/>
      <c r="B198" s="123"/>
      <c r="C198" s="124"/>
      <c r="D198" s="125"/>
      <c r="E198" s="126"/>
      <c r="F198" s="127"/>
      <c r="G198" s="128"/>
      <c r="H198" s="129"/>
      <c r="I198" s="130"/>
      <c r="J198" s="129"/>
      <c r="K198" s="133"/>
      <c r="L198" s="133"/>
      <c r="M198" s="131"/>
      <c r="N198" s="132"/>
      <c r="O198" s="130"/>
      <c r="P198" s="124"/>
      <c r="Q198" s="127"/>
    </row>
    <row r="199" spans="1:17" s="165" customFormat="1">
      <c r="A199" s="330"/>
      <c r="B199" s="123"/>
      <c r="C199" s="124"/>
      <c r="D199" s="125"/>
      <c r="E199" s="126"/>
      <c r="F199" s="127"/>
      <c r="G199" s="128"/>
      <c r="H199" s="129"/>
      <c r="I199" s="130"/>
      <c r="J199" s="129"/>
      <c r="K199" s="133"/>
      <c r="L199" s="133"/>
      <c r="M199" s="131"/>
      <c r="N199" s="132"/>
      <c r="O199" s="222"/>
      <c r="P199" s="124"/>
      <c r="Q199" s="127"/>
    </row>
    <row r="200" spans="1:17" s="165" customFormat="1">
      <c r="A200" s="330"/>
      <c r="B200" s="123"/>
      <c r="C200" s="124"/>
      <c r="D200" s="125"/>
      <c r="E200" s="126"/>
      <c r="F200" s="127"/>
      <c r="G200" s="128"/>
      <c r="H200" s="129"/>
      <c r="I200" s="130"/>
      <c r="J200" s="129"/>
      <c r="K200" s="133"/>
      <c r="L200" s="133"/>
      <c r="M200" s="131"/>
      <c r="N200" s="132"/>
      <c r="O200" s="222"/>
      <c r="P200" s="124"/>
      <c r="Q200" s="127"/>
    </row>
    <row r="201" spans="1:17" s="165" customFormat="1">
      <c r="A201" s="330"/>
      <c r="B201" s="123"/>
      <c r="C201" s="124"/>
      <c r="D201" s="245"/>
      <c r="E201" s="126"/>
      <c r="F201" s="127"/>
      <c r="G201" s="128"/>
      <c r="H201" s="129"/>
      <c r="I201" s="130"/>
      <c r="J201" s="129"/>
      <c r="K201" s="133"/>
      <c r="L201" s="133"/>
      <c r="M201" s="148"/>
      <c r="N201" s="132"/>
      <c r="O201" s="130"/>
      <c r="P201" s="124"/>
      <c r="Q201" s="127"/>
    </row>
    <row r="202" spans="1:17" s="165" customFormat="1">
      <c r="A202" s="330"/>
      <c r="B202" s="123"/>
      <c r="C202" s="124"/>
      <c r="D202" s="245"/>
      <c r="E202" s="126"/>
      <c r="F202" s="127"/>
      <c r="G202" s="128"/>
      <c r="H202" s="129"/>
      <c r="I202" s="130"/>
      <c r="J202" s="129"/>
      <c r="K202" s="133"/>
      <c r="L202" s="133"/>
      <c r="M202" s="148"/>
      <c r="N202" s="132"/>
      <c r="O202" s="130"/>
      <c r="P202" s="124"/>
      <c r="Q202" s="127"/>
    </row>
    <row r="203" spans="1:17" s="165" customFormat="1">
      <c r="A203" s="330"/>
      <c r="B203" s="123"/>
      <c r="C203" s="124"/>
      <c r="D203" s="245"/>
      <c r="E203" s="126"/>
      <c r="F203" s="127"/>
      <c r="G203" s="128"/>
      <c r="H203" s="129"/>
      <c r="I203" s="130"/>
      <c r="J203" s="129"/>
      <c r="K203" s="133"/>
      <c r="L203" s="133"/>
      <c r="M203" s="148"/>
      <c r="N203" s="132"/>
      <c r="O203" s="130"/>
      <c r="P203" s="124"/>
      <c r="Q203" s="127"/>
    </row>
    <row r="204" spans="1:17" s="165" customFormat="1">
      <c r="A204" s="330"/>
      <c r="B204" s="123"/>
      <c r="C204" s="124"/>
      <c r="D204" s="245"/>
      <c r="E204" s="126"/>
      <c r="F204" s="127"/>
      <c r="G204" s="128"/>
      <c r="H204" s="129"/>
      <c r="I204" s="130"/>
      <c r="J204" s="129"/>
      <c r="K204" s="133"/>
      <c r="L204" s="133"/>
      <c r="M204" s="148"/>
      <c r="N204" s="132"/>
      <c r="O204" s="130"/>
      <c r="P204" s="124"/>
      <c r="Q204" s="127"/>
    </row>
    <row r="205" spans="1:17" s="165" customFormat="1">
      <c r="A205" s="330"/>
      <c r="B205" s="123"/>
      <c r="C205" s="124"/>
      <c r="D205" s="125"/>
      <c r="E205" s="126"/>
      <c r="F205" s="127"/>
      <c r="G205" s="128"/>
      <c r="H205" s="129"/>
      <c r="I205" s="130"/>
      <c r="J205" s="129"/>
      <c r="K205" s="133"/>
      <c r="L205" s="133"/>
      <c r="M205" s="148"/>
      <c r="N205" s="132"/>
      <c r="O205" s="130"/>
      <c r="P205" s="124"/>
      <c r="Q205" s="127"/>
    </row>
    <row r="206" spans="1:17" s="165" customFormat="1">
      <c r="A206" s="330"/>
      <c r="B206" s="123"/>
      <c r="C206" s="124"/>
      <c r="D206" s="125"/>
      <c r="E206" s="126"/>
      <c r="F206" s="127"/>
      <c r="G206" s="128"/>
      <c r="H206" s="129"/>
      <c r="I206" s="130"/>
      <c r="J206" s="129"/>
      <c r="K206" s="133"/>
      <c r="L206" s="133"/>
      <c r="M206" s="131"/>
      <c r="N206" s="132"/>
      <c r="O206" s="222"/>
      <c r="P206" s="124"/>
      <c r="Q206" s="127"/>
    </row>
    <row r="207" spans="1:17" s="165" customFormat="1">
      <c r="A207" s="330"/>
      <c r="B207" s="123"/>
      <c r="C207" s="124"/>
      <c r="D207" s="125"/>
      <c r="E207" s="126"/>
      <c r="F207" s="127"/>
      <c r="G207" s="128"/>
      <c r="H207" s="129"/>
      <c r="I207" s="130"/>
      <c r="J207" s="129"/>
      <c r="K207" s="133"/>
      <c r="L207" s="133"/>
      <c r="M207" s="148"/>
      <c r="N207" s="132"/>
      <c r="O207" s="130"/>
      <c r="P207" s="124"/>
      <c r="Q207" s="127"/>
    </row>
    <row r="208" spans="1:17" s="165" customFormat="1">
      <c r="A208" s="330"/>
      <c r="B208" s="123"/>
      <c r="C208" s="124"/>
      <c r="D208" s="125"/>
      <c r="E208" s="126"/>
      <c r="F208" s="127"/>
      <c r="G208" s="128"/>
      <c r="H208" s="129"/>
      <c r="I208" s="130"/>
      <c r="J208" s="129"/>
      <c r="K208" s="133"/>
      <c r="L208" s="133"/>
      <c r="M208" s="131"/>
      <c r="N208" s="132"/>
      <c r="O208" s="130"/>
      <c r="P208" s="124"/>
      <c r="Q208" s="127"/>
    </row>
    <row r="209" spans="1:17" s="165" customFormat="1">
      <c r="A209" s="330"/>
      <c r="B209" s="123"/>
      <c r="C209" s="124"/>
      <c r="D209" s="124"/>
      <c r="E209" s="126"/>
      <c r="F209" s="127"/>
      <c r="G209" s="128"/>
      <c r="H209" s="129"/>
      <c r="I209" s="130"/>
      <c r="J209" s="129"/>
      <c r="K209" s="133"/>
      <c r="L209" s="133"/>
      <c r="M209" s="148"/>
      <c r="N209" s="132"/>
      <c r="O209" s="130"/>
      <c r="P209" s="124"/>
      <c r="Q209" s="127"/>
    </row>
    <row r="210" spans="1:17" s="165" customFormat="1">
      <c r="A210" s="330"/>
      <c r="B210" s="123"/>
      <c r="C210" s="124"/>
      <c r="D210" s="125"/>
      <c r="E210" s="126"/>
      <c r="F210" s="127"/>
      <c r="G210" s="128"/>
      <c r="H210" s="129"/>
      <c r="I210" s="130"/>
      <c r="J210" s="129"/>
      <c r="K210" s="133"/>
      <c r="L210" s="133"/>
      <c r="M210" s="148"/>
      <c r="N210" s="132"/>
      <c r="O210" s="130"/>
      <c r="P210" s="124"/>
      <c r="Q210" s="127"/>
    </row>
    <row r="211" spans="1:17" s="165" customFormat="1">
      <c r="A211" s="330"/>
      <c r="B211" s="123"/>
      <c r="C211" s="124"/>
      <c r="D211" s="125"/>
      <c r="E211" s="126"/>
      <c r="F211" s="127"/>
      <c r="G211" s="128"/>
      <c r="H211" s="129"/>
      <c r="I211" s="130"/>
      <c r="J211" s="129"/>
      <c r="K211" s="133"/>
      <c r="L211" s="133"/>
      <c r="M211" s="131"/>
      <c r="N211" s="132"/>
      <c r="O211" s="222"/>
      <c r="P211" s="124"/>
      <c r="Q211" s="127"/>
    </row>
    <row r="212" spans="1:17" s="165" customFormat="1">
      <c r="A212" s="330"/>
      <c r="B212" s="123"/>
      <c r="C212" s="124"/>
      <c r="D212" s="125"/>
      <c r="E212" s="126"/>
      <c r="F212" s="127"/>
      <c r="G212" s="128"/>
      <c r="H212" s="129"/>
      <c r="I212" s="130"/>
      <c r="J212" s="129"/>
      <c r="K212" s="133"/>
      <c r="L212" s="133"/>
      <c r="M212" s="131"/>
      <c r="N212" s="132"/>
      <c r="O212" s="222"/>
      <c r="P212" s="124"/>
      <c r="Q212" s="127"/>
    </row>
    <row r="213" spans="1:17" s="165" customFormat="1">
      <c r="A213" s="330"/>
      <c r="B213" s="123"/>
      <c r="C213" s="124"/>
      <c r="D213" s="125"/>
      <c r="E213" s="126"/>
      <c r="F213" s="127"/>
      <c r="G213" s="128"/>
      <c r="H213" s="129"/>
      <c r="I213" s="130"/>
      <c r="J213" s="129"/>
      <c r="K213" s="133"/>
      <c r="L213" s="133"/>
      <c r="M213" s="131"/>
      <c r="N213" s="132"/>
      <c r="O213" s="130"/>
      <c r="P213" s="124"/>
      <c r="Q213" s="127"/>
    </row>
    <row r="214" spans="1:17" s="165" customFormat="1">
      <c r="A214" s="330"/>
      <c r="B214" s="123"/>
      <c r="C214" s="124"/>
      <c r="D214" s="125"/>
      <c r="E214" s="126"/>
      <c r="F214" s="127"/>
      <c r="G214" s="128"/>
      <c r="H214" s="129"/>
      <c r="I214" s="130"/>
      <c r="J214" s="129"/>
      <c r="K214" s="133"/>
      <c r="L214" s="131"/>
      <c r="M214" s="131"/>
      <c r="N214" s="132"/>
      <c r="O214" s="222"/>
      <c r="P214" s="124"/>
      <c r="Q214" s="127"/>
    </row>
    <row r="215" spans="1:17" s="165" customFormat="1">
      <c r="A215" s="331"/>
    </row>
    <row r="216" spans="1:17" s="165" customFormat="1">
      <c r="A216" s="330"/>
      <c r="B216" s="123"/>
      <c r="C216" s="124"/>
      <c r="D216" s="125"/>
      <c r="E216" s="126"/>
      <c r="F216" s="127"/>
      <c r="G216" s="128"/>
      <c r="H216" s="129"/>
      <c r="I216" s="130"/>
      <c r="J216" s="129"/>
      <c r="K216" s="133"/>
      <c r="L216" s="133"/>
      <c r="M216" s="131"/>
      <c r="N216" s="132"/>
      <c r="O216" s="222"/>
      <c r="P216" s="124"/>
      <c r="Q216" s="127"/>
    </row>
    <row r="217" spans="1:17" s="165" customFormat="1">
      <c r="A217" s="330"/>
      <c r="B217" s="123"/>
      <c r="C217" s="124"/>
      <c r="D217" s="125"/>
      <c r="E217" s="126"/>
      <c r="F217" s="127"/>
      <c r="G217" s="128"/>
      <c r="H217" s="129"/>
      <c r="I217" s="130"/>
      <c r="J217" s="129"/>
      <c r="K217" s="133"/>
      <c r="L217" s="133"/>
      <c r="M217" s="131"/>
      <c r="N217" s="132"/>
      <c r="O217" s="130"/>
      <c r="P217" s="124"/>
      <c r="Q217" s="127"/>
    </row>
    <row r="218" spans="1:17" s="165" customFormat="1">
      <c r="A218" s="330"/>
      <c r="B218" s="123"/>
      <c r="C218" s="124"/>
      <c r="D218" s="125"/>
      <c r="E218" s="126"/>
      <c r="F218" s="127"/>
      <c r="G218" s="128"/>
      <c r="H218" s="129"/>
      <c r="I218" s="130"/>
      <c r="J218" s="129"/>
      <c r="K218" s="133"/>
      <c r="L218" s="131"/>
      <c r="M218" s="131"/>
      <c r="N218" s="132"/>
      <c r="O218" s="222"/>
      <c r="P218" s="124"/>
      <c r="Q218" s="127"/>
    </row>
    <row r="219" spans="1:17" s="165" customFormat="1">
      <c r="A219" s="330"/>
      <c r="B219" s="123"/>
      <c r="C219" s="124"/>
      <c r="D219" s="125"/>
      <c r="E219" s="126"/>
      <c r="F219" s="127"/>
      <c r="G219" s="128"/>
      <c r="H219" s="129"/>
      <c r="I219" s="130"/>
      <c r="J219" s="129"/>
      <c r="K219" s="133"/>
      <c r="L219" s="133"/>
      <c r="M219" s="148"/>
      <c r="N219" s="132"/>
      <c r="O219" s="130"/>
      <c r="P219" s="124"/>
      <c r="Q219" s="127"/>
    </row>
    <row r="220" spans="1:17" s="165" customFormat="1">
      <c r="A220" s="330"/>
      <c r="B220" s="123"/>
      <c r="C220" s="124"/>
      <c r="D220" s="125"/>
      <c r="E220" s="126"/>
      <c r="F220" s="127"/>
      <c r="G220" s="128"/>
      <c r="H220" s="129"/>
      <c r="I220" s="130"/>
      <c r="J220" s="129"/>
      <c r="K220" s="133"/>
      <c r="L220" s="133"/>
      <c r="M220" s="131"/>
      <c r="N220" s="132"/>
      <c r="O220" s="130"/>
      <c r="P220" s="124"/>
      <c r="Q220" s="127"/>
    </row>
    <row r="221" spans="1:17" s="165" customFormat="1">
      <c r="A221" s="330"/>
      <c r="B221" s="123"/>
      <c r="C221" s="124"/>
      <c r="D221" s="125"/>
      <c r="E221" s="126"/>
      <c r="F221" s="127"/>
      <c r="G221" s="128"/>
      <c r="H221" s="129"/>
      <c r="I221" s="130"/>
      <c r="J221" s="129"/>
      <c r="K221" s="133"/>
      <c r="L221" s="131"/>
      <c r="M221" s="131"/>
      <c r="N221" s="132"/>
      <c r="O221" s="222"/>
      <c r="P221" s="124"/>
      <c r="Q221" s="127"/>
    </row>
    <row r="222" spans="1:17" s="165" customFormat="1">
      <c r="A222" s="330"/>
      <c r="B222" s="123"/>
      <c r="C222" s="124"/>
      <c r="D222" s="125"/>
      <c r="E222" s="126"/>
      <c r="F222" s="127"/>
      <c r="G222" s="128"/>
      <c r="H222" s="129"/>
      <c r="I222" s="130"/>
      <c r="J222" s="129"/>
      <c r="K222" s="133"/>
      <c r="L222" s="131"/>
      <c r="M222" s="131"/>
      <c r="N222" s="132"/>
      <c r="O222" s="222"/>
      <c r="P222" s="124"/>
      <c r="Q222" s="127"/>
    </row>
    <row r="223" spans="1:17" s="165" customFormat="1">
      <c r="A223" s="330"/>
      <c r="B223" s="123"/>
      <c r="C223" s="124"/>
      <c r="D223" s="125"/>
      <c r="E223" s="126"/>
      <c r="F223" s="127"/>
      <c r="G223" s="128"/>
      <c r="H223" s="129"/>
      <c r="I223" s="130"/>
      <c r="J223" s="129"/>
      <c r="K223" s="133"/>
      <c r="L223" s="133"/>
      <c r="M223" s="148"/>
      <c r="N223" s="132"/>
      <c r="O223" s="130"/>
      <c r="P223" s="124"/>
      <c r="Q223" s="127"/>
    </row>
    <row r="224" spans="1:17" s="165" customFormat="1">
      <c r="A224" s="330"/>
      <c r="B224" s="123"/>
      <c r="C224" s="124"/>
      <c r="D224" s="125"/>
      <c r="E224" s="126"/>
      <c r="F224" s="127"/>
      <c r="G224" s="128"/>
      <c r="H224" s="129"/>
      <c r="I224" s="130"/>
      <c r="J224" s="129"/>
      <c r="K224" s="133"/>
      <c r="L224" s="133"/>
      <c r="M224" s="131"/>
      <c r="N224" s="132"/>
      <c r="O224" s="130"/>
      <c r="P224" s="124"/>
      <c r="Q224" s="127"/>
    </row>
    <row r="225" spans="1:17" s="165" customFormat="1">
      <c r="A225" s="330"/>
      <c r="B225" s="123"/>
      <c r="C225" s="124"/>
      <c r="D225" s="125"/>
      <c r="E225" s="126"/>
      <c r="F225" s="127"/>
      <c r="G225" s="128"/>
      <c r="H225" s="129"/>
      <c r="I225" s="130"/>
      <c r="J225" s="129"/>
      <c r="K225" s="133"/>
      <c r="L225" s="133"/>
      <c r="M225" s="148"/>
      <c r="N225" s="132"/>
      <c r="O225" s="130"/>
      <c r="P225" s="124"/>
      <c r="Q225" s="127"/>
    </row>
    <row r="226" spans="1:17" s="165" customFormat="1">
      <c r="A226" s="330"/>
      <c r="B226" s="123"/>
      <c r="C226" s="124"/>
      <c r="D226" s="125"/>
      <c r="E226" s="126"/>
      <c r="F226" s="127"/>
      <c r="G226" s="128"/>
      <c r="H226" s="129"/>
      <c r="I226" s="130"/>
      <c r="J226" s="129"/>
      <c r="K226" s="133"/>
      <c r="L226" s="133"/>
      <c r="M226" s="131"/>
      <c r="N226" s="132"/>
      <c r="O226" s="222"/>
      <c r="P226" s="124"/>
      <c r="Q226" s="127"/>
    </row>
    <row r="227" spans="1:17" s="165" customFormat="1">
      <c r="A227" s="330"/>
      <c r="B227" s="123"/>
      <c r="C227" s="124"/>
      <c r="D227" s="125"/>
      <c r="E227" s="126"/>
      <c r="F227" s="127"/>
      <c r="G227" s="128"/>
      <c r="H227" s="129"/>
      <c r="I227" s="130"/>
      <c r="J227" s="129"/>
      <c r="K227" s="133"/>
      <c r="L227" s="133"/>
      <c r="M227" s="148"/>
      <c r="N227" s="132"/>
      <c r="O227" s="130"/>
      <c r="P227" s="124"/>
      <c r="Q227" s="127"/>
    </row>
    <row r="228" spans="1:17" s="165" customFormat="1">
      <c r="A228" s="330"/>
      <c r="B228" s="123"/>
      <c r="C228" s="124"/>
      <c r="D228" s="125"/>
      <c r="E228" s="126"/>
      <c r="F228" s="127"/>
      <c r="G228" s="128"/>
      <c r="H228" s="129"/>
      <c r="I228" s="130"/>
      <c r="J228" s="129"/>
      <c r="K228" s="133"/>
      <c r="L228" s="133"/>
      <c r="M228" s="148"/>
      <c r="N228" s="132"/>
      <c r="O228" s="130"/>
      <c r="P228" s="124"/>
      <c r="Q228" s="127"/>
    </row>
    <row r="229" spans="1:17" s="165" customFormat="1">
      <c r="A229" s="330"/>
      <c r="B229" s="123"/>
      <c r="C229" s="124"/>
      <c r="D229" s="125"/>
      <c r="E229" s="126"/>
      <c r="F229" s="127"/>
      <c r="G229" s="128"/>
      <c r="H229" s="129"/>
      <c r="I229" s="130"/>
      <c r="J229" s="129"/>
      <c r="K229" s="133"/>
      <c r="L229" s="133"/>
      <c r="M229" s="148"/>
      <c r="N229" s="132"/>
      <c r="O229" s="130"/>
      <c r="P229" s="124"/>
      <c r="Q229" s="127"/>
    </row>
    <row r="230" spans="1:17" s="165" customFormat="1">
      <c r="A230" s="330"/>
      <c r="B230" s="123"/>
      <c r="C230" s="124"/>
      <c r="D230" s="125"/>
      <c r="E230" s="126"/>
      <c r="F230" s="127"/>
      <c r="G230" s="128"/>
      <c r="H230" s="129"/>
      <c r="I230" s="130"/>
      <c r="J230" s="129"/>
      <c r="K230" s="133"/>
      <c r="L230" s="133"/>
      <c r="M230" s="148"/>
      <c r="N230" s="132"/>
      <c r="O230" s="130"/>
      <c r="P230" s="124"/>
      <c r="Q230" s="127"/>
    </row>
    <row r="231" spans="1:17" s="165" customFormat="1">
      <c r="A231" s="330"/>
      <c r="B231" s="123"/>
      <c r="C231" s="124"/>
      <c r="D231" s="125"/>
      <c r="E231" s="126"/>
      <c r="F231" s="127"/>
      <c r="G231" s="128"/>
      <c r="H231" s="129"/>
      <c r="I231" s="130"/>
      <c r="J231" s="129"/>
      <c r="K231" s="133"/>
      <c r="L231" s="133"/>
      <c r="M231" s="148"/>
      <c r="N231" s="132"/>
      <c r="O231" s="130"/>
      <c r="P231" s="124"/>
      <c r="Q231" s="127"/>
    </row>
    <row r="232" spans="1:17" s="165" customFormat="1">
      <c r="A232" s="330"/>
      <c r="B232" s="123"/>
      <c r="C232" s="124"/>
      <c r="D232" s="125"/>
      <c r="E232" s="126"/>
      <c r="F232" s="127"/>
      <c r="G232" s="128"/>
      <c r="H232" s="129"/>
      <c r="I232" s="130"/>
      <c r="J232" s="129"/>
      <c r="K232" s="133"/>
      <c r="L232" s="133"/>
      <c r="M232" s="148"/>
      <c r="N232" s="132"/>
      <c r="O232" s="130"/>
      <c r="P232" s="124"/>
      <c r="Q232" s="127"/>
    </row>
    <row r="233" spans="1:17" s="165" customFormat="1">
      <c r="A233" s="330"/>
      <c r="B233" s="123"/>
      <c r="C233" s="124"/>
      <c r="D233" s="125"/>
      <c r="E233" s="126"/>
      <c r="F233" s="127"/>
      <c r="G233" s="128"/>
      <c r="H233" s="129"/>
      <c r="I233" s="130"/>
      <c r="J233" s="129"/>
      <c r="K233" s="133"/>
      <c r="L233" s="133"/>
      <c r="M233" s="148"/>
      <c r="N233" s="132"/>
      <c r="O233" s="130"/>
      <c r="P233" s="124"/>
      <c r="Q233" s="127"/>
    </row>
    <row r="234" spans="1:17" s="165" customFormat="1">
      <c r="A234" s="330"/>
      <c r="B234" s="123"/>
      <c r="C234" s="124"/>
      <c r="D234" s="125"/>
      <c r="E234" s="126"/>
      <c r="F234" s="127"/>
      <c r="G234" s="128"/>
      <c r="H234" s="129"/>
      <c r="I234" s="130"/>
      <c r="J234" s="129"/>
      <c r="K234" s="133"/>
      <c r="L234" s="133"/>
      <c r="M234" s="148"/>
      <c r="N234" s="132"/>
      <c r="O234" s="222"/>
      <c r="P234" s="124"/>
      <c r="Q234" s="127"/>
    </row>
    <row r="235" spans="1:17" s="165" customFormat="1">
      <c r="A235" s="330"/>
      <c r="B235" s="123"/>
      <c r="C235" s="124"/>
      <c r="D235" s="125"/>
      <c r="E235" s="126"/>
      <c r="F235" s="127"/>
      <c r="G235" s="128"/>
      <c r="H235" s="129"/>
      <c r="I235" s="130"/>
      <c r="J235" s="129"/>
      <c r="K235" s="133"/>
      <c r="L235" s="133"/>
      <c r="M235" s="148"/>
      <c r="N235" s="132"/>
      <c r="O235" s="130"/>
      <c r="P235" s="124"/>
      <c r="Q235" s="127"/>
    </row>
    <row r="236" spans="1:17" s="165" customFormat="1">
      <c r="A236" s="330"/>
      <c r="B236" s="123"/>
      <c r="C236" s="124"/>
      <c r="D236" s="125"/>
      <c r="E236" s="126"/>
      <c r="F236" s="127"/>
      <c r="G236" s="128"/>
      <c r="H236" s="129"/>
      <c r="I236" s="130"/>
      <c r="J236" s="129"/>
      <c r="K236" s="133"/>
      <c r="L236" s="133"/>
      <c r="M236" s="148"/>
      <c r="N236" s="132"/>
      <c r="O236" s="130"/>
      <c r="P236" s="124"/>
      <c r="Q236" s="127"/>
    </row>
    <row r="237" spans="1:17" s="165" customFormat="1">
      <c r="A237" s="330"/>
      <c r="B237" s="123"/>
      <c r="C237" s="124"/>
      <c r="D237" s="125"/>
      <c r="E237" s="126"/>
      <c r="F237" s="127"/>
      <c r="G237" s="128"/>
      <c r="H237" s="129"/>
      <c r="I237" s="130"/>
      <c r="J237" s="129"/>
      <c r="K237" s="133"/>
      <c r="L237" s="133"/>
      <c r="M237" s="148"/>
      <c r="N237" s="132"/>
      <c r="O237" s="130"/>
      <c r="P237" s="124"/>
      <c r="Q237" s="127"/>
    </row>
    <row r="238" spans="1:17" s="165" customFormat="1">
      <c r="A238" s="330"/>
      <c r="B238" s="123"/>
      <c r="C238" s="124"/>
      <c r="D238" s="125"/>
      <c r="E238" s="126"/>
      <c r="F238" s="127"/>
      <c r="G238" s="128"/>
      <c r="H238" s="129"/>
      <c r="I238" s="130"/>
      <c r="J238" s="129"/>
      <c r="K238" s="133"/>
      <c r="L238" s="133"/>
      <c r="M238" s="148"/>
      <c r="N238" s="132"/>
      <c r="O238" s="130"/>
      <c r="P238" s="124"/>
      <c r="Q238" s="127"/>
    </row>
    <row r="239" spans="1:17" s="165" customFormat="1">
      <c r="A239" s="330"/>
      <c r="B239" s="123"/>
      <c r="C239" s="124"/>
      <c r="D239" s="125"/>
      <c r="E239" s="126"/>
      <c r="F239" s="127"/>
      <c r="G239" s="128"/>
      <c r="H239" s="129"/>
      <c r="I239" s="130"/>
      <c r="J239" s="129"/>
      <c r="K239" s="133"/>
      <c r="L239" s="133"/>
      <c r="M239" s="148"/>
      <c r="N239" s="132"/>
      <c r="O239" s="130"/>
      <c r="P239" s="124"/>
      <c r="Q239" s="127"/>
    </row>
    <row r="240" spans="1:17" s="165" customFormat="1">
      <c r="A240" s="330"/>
      <c r="B240" s="123"/>
      <c r="C240" s="124"/>
      <c r="D240" s="125"/>
      <c r="E240" s="126"/>
      <c r="F240" s="127"/>
      <c r="G240" s="128"/>
      <c r="H240" s="129"/>
      <c r="I240" s="130"/>
      <c r="J240" s="129"/>
      <c r="K240" s="133"/>
      <c r="L240" s="133"/>
      <c r="M240" s="148"/>
      <c r="N240" s="132"/>
      <c r="O240" s="130"/>
      <c r="P240" s="124"/>
      <c r="Q240" s="127"/>
    </row>
    <row r="241" spans="1:23" s="165" customFormat="1">
      <c r="A241" s="330"/>
      <c r="B241" s="123"/>
      <c r="C241" s="124"/>
      <c r="D241" s="125"/>
      <c r="E241" s="126"/>
      <c r="F241" s="127"/>
      <c r="G241" s="128"/>
      <c r="H241" s="129"/>
      <c r="I241" s="130"/>
      <c r="J241" s="129"/>
      <c r="K241" s="133"/>
      <c r="L241" s="133"/>
      <c r="M241" s="148"/>
      <c r="N241" s="132"/>
      <c r="O241" s="130"/>
      <c r="P241" s="124"/>
      <c r="Q241" s="127"/>
    </row>
    <row r="242" spans="1:23" s="165" customFormat="1">
      <c r="A242" s="330"/>
      <c r="B242" s="123"/>
      <c r="C242" s="124"/>
      <c r="D242" s="125"/>
      <c r="E242" s="126"/>
      <c r="F242" s="127"/>
      <c r="G242" s="128"/>
      <c r="H242" s="129"/>
      <c r="I242" s="130"/>
      <c r="J242" s="129"/>
      <c r="K242" s="133"/>
      <c r="L242" s="133"/>
      <c r="M242" s="148"/>
      <c r="N242" s="132"/>
      <c r="O242" s="130"/>
      <c r="P242" s="124"/>
      <c r="Q242" s="127"/>
    </row>
    <row r="243" spans="1:23" s="165" customFormat="1">
      <c r="A243" s="330"/>
      <c r="B243" s="123"/>
      <c r="C243" s="124"/>
      <c r="D243" s="125"/>
      <c r="E243" s="126"/>
      <c r="F243" s="127"/>
      <c r="G243" s="128"/>
      <c r="H243" s="129"/>
      <c r="I243" s="130"/>
      <c r="J243" s="129"/>
      <c r="K243" s="133"/>
      <c r="L243" s="133"/>
      <c r="M243" s="148"/>
      <c r="N243" s="132"/>
      <c r="O243" s="130"/>
      <c r="P243" s="124"/>
      <c r="Q243" s="127"/>
    </row>
    <row r="244" spans="1:23" s="165" customFormat="1">
      <c r="A244" s="330"/>
      <c r="B244" s="123"/>
      <c r="C244" s="124"/>
      <c r="D244" s="125"/>
      <c r="E244" s="126"/>
      <c r="F244" s="127"/>
      <c r="G244" s="128"/>
      <c r="H244" s="129"/>
      <c r="I244" s="130"/>
      <c r="J244" s="129"/>
      <c r="K244" s="133"/>
      <c r="L244" s="133"/>
      <c r="M244" s="148"/>
      <c r="N244" s="132"/>
      <c r="O244" s="130"/>
      <c r="P244" s="124"/>
      <c r="Q244" s="127"/>
    </row>
    <row r="245" spans="1:23" s="165" customFormat="1">
      <c r="A245" s="330"/>
      <c r="B245" s="123"/>
      <c r="C245" s="124"/>
      <c r="D245" s="125"/>
      <c r="E245" s="126"/>
      <c r="F245" s="127"/>
      <c r="G245" s="128"/>
      <c r="H245" s="129"/>
      <c r="I245" s="130"/>
      <c r="J245" s="129"/>
      <c r="K245" s="133"/>
      <c r="L245" s="133"/>
      <c r="M245" s="148"/>
      <c r="N245" s="132"/>
      <c r="O245" s="130"/>
      <c r="P245" s="124"/>
      <c r="Q245" s="127"/>
    </row>
    <row r="246" spans="1:23" s="165" customFormat="1">
      <c r="A246" s="330"/>
      <c r="B246" s="123"/>
      <c r="C246" s="124"/>
      <c r="D246" s="125"/>
      <c r="E246" s="126"/>
      <c r="F246" s="127"/>
      <c r="G246" s="128"/>
      <c r="H246" s="129"/>
      <c r="I246" s="130"/>
      <c r="J246" s="129"/>
      <c r="K246" s="133"/>
      <c r="L246" s="133"/>
      <c r="M246" s="148"/>
      <c r="N246" s="132"/>
      <c r="O246" s="130"/>
      <c r="P246" s="124"/>
      <c r="Q246" s="127"/>
    </row>
    <row r="247" spans="1:23" s="165" customFormat="1">
      <c r="A247" s="330"/>
      <c r="B247" s="123"/>
      <c r="C247" s="124"/>
      <c r="D247" s="125"/>
      <c r="E247" s="126"/>
      <c r="F247" s="127"/>
      <c r="G247" s="128"/>
      <c r="H247" s="129"/>
      <c r="I247" s="130"/>
      <c r="J247" s="129"/>
      <c r="K247" s="133"/>
      <c r="L247" s="133"/>
      <c r="M247" s="148"/>
      <c r="N247" s="132"/>
      <c r="O247" s="130"/>
      <c r="P247" s="124"/>
      <c r="Q247" s="127"/>
    </row>
    <row r="248" spans="1:23" s="165" customFormat="1">
      <c r="A248" s="330"/>
      <c r="B248" s="123"/>
      <c r="C248" s="124"/>
      <c r="D248" s="125"/>
      <c r="E248" s="126"/>
      <c r="F248" s="127"/>
      <c r="G248" s="128"/>
      <c r="H248" s="129"/>
      <c r="I248" s="130"/>
      <c r="J248" s="129"/>
      <c r="K248" s="133"/>
      <c r="L248" s="133"/>
      <c r="M248" s="148"/>
      <c r="N248" s="132"/>
      <c r="O248" s="130"/>
      <c r="P248" s="124"/>
      <c r="Q248" s="127"/>
    </row>
    <row r="249" spans="1:23" s="165" customFormat="1">
      <c r="A249" s="330"/>
      <c r="B249" s="123"/>
      <c r="C249" s="124"/>
      <c r="D249" s="125"/>
      <c r="E249" s="126"/>
      <c r="F249" s="127"/>
      <c r="G249" s="128"/>
      <c r="H249" s="129"/>
      <c r="I249" s="130"/>
      <c r="J249" s="129"/>
      <c r="K249" s="133"/>
      <c r="L249" s="133"/>
      <c r="M249" s="148"/>
      <c r="N249" s="132"/>
      <c r="O249" s="222"/>
      <c r="P249" s="124"/>
      <c r="Q249" s="127"/>
    </row>
    <row r="250" spans="1:23" s="165" customFormat="1">
      <c r="A250" s="330"/>
      <c r="B250" s="123"/>
      <c r="C250" s="124"/>
      <c r="D250" s="125"/>
      <c r="E250" s="126"/>
      <c r="F250" s="127"/>
      <c r="G250" s="128"/>
      <c r="H250" s="129"/>
      <c r="I250" s="130"/>
      <c r="J250" s="129"/>
      <c r="K250" s="133"/>
      <c r="L250" s="133"/>
      <c r="M250" s="148"/>
      <c r="N250" s="132"/>
      <c r="O250" s="130"/>
      <c r="P250" s="124"/>
      <c r="Q250" s="127"/>
    </row>
    <row r="251" spans="1:23" s="165" customFormat="1">
      <c r="A251" s="330"/>
      <c r="B251" s="123"/>
      <c r="C251" s="124"/>
      <c r="D251" s="125"/>
      <c r="E251" s="126"/>
      <c r="F251" s="127"/>
      <c r="G251" s="128"/>
      <c r="H251" s="129"/>
      <c r="I251" s="130"/>
      <c r="J251" s="129"/>
      <c r="K251" s="133"/>
      <c r="L251" s="133"/>
      <c r="M251" s="148"/>
      <c r="N251" s="132"/>
      <c r="O251" s="130"/>
      <c r="P251" s="124"/>
      <c r="Q251" s="127"/>
    </row>
    <row r="252" spans="1:23" s="165" customFormat="1">
      <c r="A252" s="330"/>
      <c r="B252" s="123"/>
      <c r="C252" s="124"/>
      <c r="D252" s="125"/>
      <c r="E252" s="126"/>
      <c r="F252" s="127"/>
      <c r="G252" s="128"/>
      <c r="H252" s="129"/>
      <c r="I252" s="130"/>
      <c r="J252" s="129"/>
      <c r="K252" s="133"/>
      <c r="L252" s="133"/>
      <c r="M252" s="148"/>
      <c r="N252" s="132"/>
      <c r="O252" s="130"/>
      <c r="P252" s="124"/>
      <c r="Q252" s="127"/>
    </row>
    <row r="253" spans="1:23">
      <c r="A253" s="330"/>
      <c r="B253" s="123"/>
      <c r="C253" s="124"/>
      <c r="D253" s="125"/>
      <c r="E253" s="126"/>
      <c r="F253" s="127"/>
      <c r="G253" s="128"/>
      <c r="H253" s="129"/>
      <c r="I253" s="130"/>
      <c r="J253" s="129"/>
      <c r="K253" s="133"/>
      <c r="L253" s="133"/>
      <c r="M253" s="148"/>
      <c r="N253" s="132"/>
      <c r="O253" s="130"/>
      <c r="P253" s="124"/>
      <c r="Q253" s="127"/>
      <c r="R253" s="165"/>
      <c r="S253" s="165"/>
      <c r="T253" s="165"/>
      <c r="U253" s="165"/>
      <c r="V253" s="165"/>
      <c r="W253" s="165"/>
    </row>
    <row r="254" spans="1:23">
      <c r="A254" s="330"/>
      <c r="B254" s="123"/>
      <c r="C254" s="124"/>
      <c r="D254" s="125"/>
      <c r="E254" s="126"/>
      <c r="F254" s="127"/>
      <c r="G254" s="128"/>
      <c r="H254" s="129"/>
      <c r="I254" s="130"/>
      <c r="J254" s="129"/>
      <c r="K254" s="133"/>
      <c r="L254" s="133"/>
      <c r="M254" s="148"/>
      <c r="N254" s="132"/>
      <c r="O254" s="130"/>
      <c r="P254" s="124"/>
      <c r="Q254" s="127"/>
      <c r="R254" s="165"/>
      <c r="S254" s="165"/>
      <c r="T254" s="165"/>
      <c r="U254" s="165"/>
      <c r="V254" s="165"/>
      <c r="W254" s="165"/>
    </row>
    <row r="255" spans="1:23" s="165" customFormat="1">
      <c r="A255" s="330"/>
      <c r="B255" s="123"/>
      <c r="C255" s="124"/>
      <c r="D255" s="125"/>
      <c r="E255" s="126"/>
      <c r="F255" s="127"/>
      <c r="G255" s="128"/>
      <c r="H255" s="129"/>
      <c r="I255" s="130"/>
      <c r="J255" s="129"/>
      <c r="K255" s="133"/>
      <c r="L255" s="133"/>
      <c r="M255" s="148"/>
      <c r="N255" s="132"/>
      <c r="O255" s="130"/>
      <c r="P255" s="124"/>
      <c r="Q255" s="127"/>
    </row>
    <row r="256" spans="1:23" s="165" customFormat="1">
      <c r="A256" s="330"/>
      <c r="B256" s="123"/>
      <c r="C256" s="124"/>
      <c r="D256" s="125"/>
      <c r="E256" s="126"/>
      <c r="F256" s="127"/>
      <c r="G256" s="128"/>
      <c r="H256" s="129"/>
      <c r="I256" s="130"/>
      <c r="J256" s="129"/>
      <c r="K256" s="133"/>
      <c r="L256" s="133"/>
      <c r="M256" s="148"/>
      <c r="N256" s="132"/>
      <c r="O256" s="130"/>
      <c r="P256" s="124"/>
      <c r="Q256" s="127"/>
    </row>
    <row r="257" spans="1:23">
      <c r="A257" s="330"/>
      <c r="B257" s="123"/>
      <c r="C257" s="124"/>
      <c r="D257" s="125"/>
      <c r="E257" s="126"/>
      <c r="F257" s="127"/>
      <c r="G257" s="128"/>
      <c r="H257" s="129"/>
      <c r="I257" s="130"/>
      <c r="J257" s="129"/>
      <c r="K257" s="133"/>
      <c r="L257" s="133"/>
      <c r="M257" s="248"/>
      <c r="N257" s="132"/>
      <c r="O257" s="130"/>
      <c r="P257" s="124"/>
      <c r="Q257" s="127"/>
      <c r="R257" s="165"/>
      <c r="S257" s="165"/>
      <c r="T257" s="165"/>
      <c r="U257" s="165"/>
      <c r="V257" s="165"/>
      <c r="W257" s="165"/>
    </row>
    <row r="258" spans="1:23">
      <c r="A258" s="330"/>
      <c r="B258" s="123"/>
      <c r="C258" s="124"/>
      <c r="D258" s="125"/>
      <c r="E258" s="126"/>
      <c r="F258" s="127"/>
      <c r="G258" s="128"/>
      <c r="H258" s="129"/>
      <c r="I258" s="130"/>
      <c r="J258" s="129"/>
      <c r="K258" s="133"/>
      <c r="L258" s="133"/>
      <c r="M258" s="148"/>
      <c r="N258" s="132"/>
      <c r="O258" s="130"/>
      <c r="P258" s="124"/>
      <c r="Q258" s="127"/>
      <c r="R258" s="165"/>
      <c r="S258" s="165"/>
      <c r="T258" s="165"/>
      <c r="U258" s="165"/>
      <c r="V258" s="165"/>
      <c r="W258" s="165"/>
    </row>
    <row r="259" spans="1:23">
      <c r="A259" s="330"/>
      <c r="B259" s="123"/>
      <c r="C259" s="124"/>
      <c r="D259" s="125"/>
      <c r="E259" s="126"/>
      <c r="F259" s="127"/>
      <c r="G259" s="128"/>
      <c r="H259" s="129"/>
      <c r="I259" s="173"/>
      <c r="J259" s="129"/>
      <c r="K259" s="133"/>
      <c r="L259" s="133"/>
      <c r="M259" s="131"/>
      <c r="N259" s="132"/>
      <c r="O259" s="130"/>
      <c r="P259" s="124"/>
      <c r="Q259" s="127"/>
      <c r="R259" s="165"/>
      <c r="S259" s="165"/>
      <c r="T259" s="165"/>
      <c r="U259" s="165"/>
      <c r="V259" s="165"/>
      <c r="W259" s="165"/>
    </row>
    <row r="260" spans="1:23" s="165" customFormat="1">
      <c r="A260" s="330"/>
      <c r="B260" s="123"/>
      <c r="C260" s="124"/>
      <c r="D260" s="125"/>
      <c r="E260" s="126"/>
      <c r="F260" s="127"/>
      <c r="G260" s="128"/>
      <c r="H260" s="129"/>
      <c r="I260" s="130"/>
      <c r="J260" s="129"/>
      <c r="K260" s="133"/>
      <c r="L260" s="133"/>
      <c r="M260" s="148"/>
      <c r="N260" s="132"/>
      <c r="O260" s="130"/>
      <c r="P260" s="124"/>
      <c r="Q260" s="127"/>
    </row>
    <row r="261" spans="1:23">
      <c r="A261" s="330"/>
      <c r="B261" s="123"/>
      <c r="C261" s="124"/>
      <c r="D261" s="125"/>
      <c r="E261" s="126"/>
      <c r="F261" s="127"/>
      <c r="G261" s="128"/>
      <c r="H261" s="129"/>
      <c r="I261" s="130"/>
      <c r="J261" s="129"/>
      <c r="K261" s="133"/>
      <c r="L261" s="133"/>
      <c r="M261" s="148"/>
      <c r="N261" s="132"/>
      <c r="O261" s="130"/>
      <c r="P261" s="124"/>
      <c r="Q261" s="127"/>
      <c r="R261" s="165"/>
      <c r="S261" s="165"/>
      <c r="T261" s="165"/>
      <c r="U261" s="165"/>
    </row>
    <row r="262" spans="1:23" s="165" customFormat="1">
      <c r="A262" s="330"/>
      <c r="B262" s="123"/>
      <c r="C262" s="124"/>
      <c r="D262" s="125"/>
      <c r="E262" s="126"/>
      <c r="F262" s="127"/>
      <c r="G262" s="128"/>
      <c r="H262" s="129"/>
      <c r="I262" s="173"/>
      <c r="J262" s="129"/>
      <c r="K262" s="133"/>
      <c r="L262" s="133"/>
      <c r="M262" s="131"/>
      <c r="N262" s="132"/>
      <c r="O262" s="130"/>
      <c r="P262" s="124"/>
      <c r="Q262" s="127"/>
    </row>
    <row r="263" spans="1:23">
      <c r="A263" s="330"/>
      <c r="B263" s="123"/>
      <c r="C263" s="124"/>
      <c r="D263" s="125"/>
      <c r="E263" s="126"/>
      <c r="F263" s="127"/>
      <c r="G263" s="128"/>
      <c r="H263" s="129"/>
      <c r="I263" s="173"/>
      <c r="J263" s="129"/>
      <c r="K263" s="133"/>
      <c r="L263" s="133"/>
      <c r="M263" s="148"/>
      <c r="N263" s="132"/>
      <c r="O263" s="130"/>
      <c r="P263" s="124"/>
      <c r="Q263" s="127"/>
      <c r="R263" s="165"/>
      <c r="S263" s="165"/>
      <c r="T263" s="165"/>
      <c r="U263" s="165"/>
    </row>
    <row r="264" spans="1:23">
      <c r="A264" s="330"/>
      <c r="B264" s="123"/>
      <c r="C264" s="124"/>
      <c r="D264" s="125"/>
      <c r="E264" s="126"/>
      <c r="F264" s="127"/>
      <c r="G264" s="128"/>
      <c r="H264" s="129"/>
      <c r="I264" s="130"/>
      <c r="J264" s="129"/>
      <c r="K264" s="133"/>
      <c r="L264" s="133"/>
      <c r="M264" s="148"/>
      <c r="N264" s="132"/>
      <c r="O264" s="130"/>
      <c r="P264" s="124"/>
      <c r="Q264" s="127"/>
      <c r="R264" s="165"/>
      <c r="S264" s="165"/>
      <c r="T264" s="165"/>
      <c r="U264" s="165"/>
    </row>
    <row r="265" spans="1:23">
      <c r="A265" s="330"/>
      <c r="B265" s="123"/>
      <c r="C265" s="124"/>
      <c r="D265" s="125"/>
      <c r="E265" s="126"/>
      <c r="F265" s="127"/>
      <c r="G265" s="128"/>
      <c r="H265" s="129"/>
      <c r="I265" s="130"/>
      <c r="J265" s="129"/>
      <c r="K265" s="133"/>
      <c r="L265" s="133"/>
      <c r="M265" s="148"/>
      <c r="N265" s="132"/>
      <c r="O265" s="130"/>
      <c r="P265" s="124"/>
      <c r="Q265" s="127"/>
      <c r="R265" s="165"/>
      <c r="S265" s="165"/>
      <c r="T265" s="165"/>
      <c r="U265" s="165"/>
    </row>
    <row r="266" spans="1:23" s="165" customFormat="1">
      <c r="A266" s="330"/>
      <c r="B266" s="123"/>
      <c r="C266" s="124"/>
      <c r="D266" s="125"/>
      <c r="E266" s="126"/>
      <c r="F266" s="127"/>
      <c r="G266" s="128"/>
      <c r="H266" s="129"/>
      <c r="I266" s="130"/>
      <c r="J266" s="129"/>
      <c r="K266" s="133"/>
      <c r="L266" s="133"/>
      <c r="M266" s="148"/>
      <c r="N266" s="132"/>
      <c r="O266" s="222"/>
      <c r="P266" s="124"/>
      <c r="Q266" s="127"/>
    </row>
    <row r="267" spans="1:23" s="165" customFormat="1">
      <c r="A267" s="330"/>
      <c r="B267" s="123"/>
      <c r="C267" s="124"/>
      <c r="D267" s="125"/>
      <c r="E267" s="126"/>
      <c r="F267" s="127"/>
      <c r="G267" s="128"/>
      <c r="H267" s="129"/>
      <c r="I267" s="130"/>
      <c r="J267" s="129"/>
      <c r="K267" s="133"/>
      <c r="L267" s="133"/>
      <c r="M267" s="148"/>
      <c r="N267" s="132"/>
      <c r="O267" s="222"/>
      <c r="P267" s="124"/>
      <c r="Q267" s="127"/>
    </row>
    <row r="268" spans="1:23" s="165" customFormat="1">
      <c r="A268" s="330"/>
      <c r="B268" s="123"/>
      <c r="C268" s="124"/>
      <c r="D268" s="125"/>
      <c r="E268" s="126"/>
      <c r="F268" s="127"/>
      <c r="G268" s="128"/>
      <c r="H268" s="129"/>
      <c r="I268" s="130"/>
      <c r="J268" s="129"/>
      <c r="K268" s="133"/>
      <c r="L268" s="133"/>
      <c r="M268" s="148"/>
      <c r="N268" s="132"/>
      <c r="O268" s="222"/>
      <c r="P268" s="124"/>
      <c r="Q268" s="127"/>
    </row>
    <row r="269" spans="1:23" s="165" customFormat="1">
      <c r="A269" s="330"/>
      <c r="B269" s="123"/>
      <c r="C269" s="124"/>
      <c r="D269" s="125"/>
      <c r="E269" s="126"/>
      <c r="F269" s="127"/>
      <c r="G269" s="128"/>
      <c r="H269" s="129"/>
      <c r="I269" s="130"/>
      <c r="J269" s="129"/>
      <c r="K269" s="133"/>
      <c r="L269" s="133"/>
      <c r="M269" s="148"/>
      <c r="N269" s="132"/>
      <c r="O269" s="222"/>
      <c r="P269" s="124"/>
      <c r="Q269" s="127"/>
    </row>
    <row r="270" spans="1:23" s="165" customFormat="1">
      <c r="A270" s="330"/>
      <c r="B270" s="123"/>
      <c r="C270" s="124"/>
      <c r="D270" s="125"/>
      <c r="E270" s="126"/>
      <c r="F270" s="127"/>
      <c r="G270" s="128"/>
      <c r="H270" s="129"/>
      <c r="I270" s="130"/>
      <c r="J270" s="129"/>
      <c r="K270" s="133"/>
      <c r="L270" s="133"/>
      <c r="M270" s="148"/>
      <c r="N270" s="132"/>
      <c r="O270" s="222"/>
      <c r="P270" s="124"/>
      <c r="Q270" s="127"/>
    </row>
    <row r="271" spans="1:23" s="165" customFormat="1">
      <c r="A271" s="330"/>
      <c r="B271" s="123"/>
      <c r="C271" s="124"/>
      <c r="D271" s="125"/>
      <c r="E271" s="126"/>
      <c r="F271" s="127"/>
      <c r="G271" s="128"/>
      <c r="H271" s="129"/>
      <c r="I271" s="130"/>
      <c r="J271" s="129"/>
      <c r="K271" s="133"/>
      <c r="L271" s="133"/>
      <c r="M271" s="148"/>
      <c r="N271" s="132"/>
      <c r="O271" s="222"/>
      <c r="P271" s="124"/>
      <c r="Q271" s="127"/>
    </row>
    <row r="272" spans="1:23" s="165" customFormat="1">
      <c r="A272" s="330"/>
      <c r="B272" s="123"/>
      <c r="C272" s="124"/>
      <c r="D272" s="125"/>
      <c r="E272" s="126"/>
      <c r="F272" s="127"/>
      <c r="G272" s="128"/>
      <c r="H272" s="129"/>
      <c r="I272" s="130"/>
      <c r="J272" s="129"/>
      <c r="K272" s="133"/>
      <c r="L272" s="133"/>
      <c r="M272" s="148"/>
      <c r="N272" s="132"/>
      <c r="O272" s="130"/>
      <c r="P272" s="124"/>
      <c r="Q272" s="127"/>
    </row>
    <row r="273" spans="1:23">
      <c r="A273" s="330"/>
      <c r="B273" s="123"/>
      <c r="C273" s="124"/>
      <c r="D273" s="125"/>
      <c r="E273" s="126"/>
      <c r="F273" s="127"/>
      <c r="G273" s="128"/>
      <c r="H273" s="129"/>
      <c r="I273" s="130"/>
      <c r="J273" s="129"/>
      <c r="K273" s="133"/>
      <c r="L273" s="133"/>
      <c r="M273" s="148"/>
      <c r="N273" s="132"/>
      <c r="O273" s="130"/>
      <c r="P273" s="124"/>
      <c r="Q273" s="127"/>
      <c r="R273" s="165"/>
      <c r="S273" s="165"/>
      <c r="T273" s="165"/>
      <c r="U273" s="165"/>
    </row>
    <row r="274" spans="1:23">
      <c r="A274" s="330"/>
      <c r="B274" s="123"/>
      <c r="C274" s="124"/>
      <c r="D274" s="125"/>
      <c r="E274" s="126"/>
      <c r="F274" s="127"/>
      <c r="G274" s="128"/>
      <c r="H274" s="129"/>
      <c r="I274" s="130"/>
      <c r="J274" s="129"/>
      <c r="K274" s="133"/>
      <c r="L274" s="133"/>
      <c r="M274" s="148"/>
      <c r="N274" s="132"/>
      <c r="O274" s="130"/>
      <c r="P274" s="124"/>
      <c r="Q274" s="127"/>
      <c r="R274" s="165"/>
      <c r="S274" s="165"/>
      <c r="T274" s="165"/>
      <c r="U274" s="165"/>
    </row>
    <row r="275" spans="1:23">
      <c r="A275" s="330"/>
      <c r="B275" s="123"/>
      <c r="C275" s="124"/>
      <c r="D275" s="245"/>
      <c r="E275" s="126"/>
      <c r="F275" s="127"/>
      <c r="G275" s="128"/>
      <c r="H275" s="129"/>
      <c r="I275" s="130"/>
      <c r="J275" s="129"/>
      <c r="K275" s="133"/>
      <c r="L275" s="133"/>
      <c r="M275" s="148"/>
      <c r="N275" s="132"/>
      <c r="O275" s="130"/>
      <c r="P275" s="124"/>
      <c r="Q275" s="127"/>
      <c r="R275" s="165"/>
      <c r="S275" s="165"/>
      <c r="T275" s="165"/>
      <c r="U275" s="165"/>
    </row>
    <row r="276" spans="1:23">
      <c r="A276" s="330"/>
      <c r="B276" s="123"/>
      <c r="C276" s="124"/>
      <c r="D276" s="245"/>
      <c r="E276" s="126"/>
      <c r="F276" s="127"/>
      <c r="G276" s="128"/>
      <c r="H276" s="129"/>
      <c r="I276" s="130"/>
      <c r="J276" s="129"/>
      <c r="K276" s="133"/>
      <c r="L276" s="133"/>
      <c r="M276" s="148"/>
      <c r="N276" s="132"/>
      <c r="O276" s="130"/>
      <c r="P276" s="124"/>
      <c r="Q276" s="127"/>
      <c r="R276" s="165"/>
      <c r="S276" s="165"/>
      <c r="T276" s="165"/>
    </row>
    <row r="277" spans="1:23" s="165" customFormat="1">
      <c r="A277" s="330"/>
      <c r="B277" s="123"/>
      <c r="C277" s="124"/>
      <c r="D277" s="245"/>
      <c r="E277" s="126"/>
      <c r="F277" s="127"/>
      <c r="G277" s="128"/>
      <c r="H277" s="129"/>
      <c r="I277" s="130"/>
      <c r="J277" s="129"/>
      <c r="K277" s="133"/>
      <c r="L277" s="133"/>
      <c r="M277" s="148"/>
      <c r="N277" s="132"/>
      <c r="O277" s="222"/>
      <c r="P277" s="124"/>
      <c r="Q277" s="127"/>
      <c r="U277"/>
      <c r="V277"/>
      <c r="W277"/>
    </row>
    <row r="278" spans="1:23" s="165" customFormat="1">
      <c r="A278" s="330"/>
      <c r="B278" s="123"/>
      <c r="C278" s="124"/>
      <c r="D278" s="125"/>
      <c r="E278" s="126"/>
      <c r="F278" s="127"/>
      <c r="G278" s="128"/>
      <c r="H278" s="129"/>
      <c r="I278" s="130"/>
      <c r="J278" s="129"/>
      <c r="K278" s="133"/>
      <c r="L278" s="133"/>
      <c r="M278" s="148"/>
      <c r="N278" s="132"/>
      <c r="O278" s="130"/>
      <c r="P278" s="124"/>
      <c r="Q278" s="127"/>
      <c r="U278"/>
      <c r="V278"/>
      <c r="W278"/>
    </row>
    <row r="279" spans="1:23" s="165" customFormat="1">
      <c r="A279" s="330"/>
      <c r="B279" s="123"/>
      <c r="C279" s="124"/>
      <c r="D279" s="125"/>
      <c r="E279" s="126"/>
      <c r="F279" s="127"/>
      <c r="G279" s="128"/>
      <c r="H279" s="129"/>
      <c r="I279" s="130"/>
      <c r="J279" s="129"/>
      <c r="K279" s="133"/>
      <c r="L279" s="133"/>
      <c r="M279" s="148"/>
      <c r="N279" s="132"/>
      <c r="O279" s="130"/>
      <c r="P279" s="124"/>
      <c r="Q279" s="127"/>
      <c r="U279"/>
      <c r="V279"/>
      <c r="W279"/>
    </row>
    <row r="280" spans="1:23">
      <c r="A280" s="330"/>
      <c r="B280" s="123"/>
      <c r="C280" s="124"/>
      <c r="D280" s="125"/>
      <c r="E280" s="126"/>
      <c r="F280" s="127"/>
      <c r="G280" s="128"/>
      <c r="H280" s="129"/>
      <c r="I280" s="130"/>
      <c r="J280" s="129"/>
      <c r="K280" s="133"/>
      <c r="L280" s="133"/>
      <c r="M280" s="148"/>
      <c r="N280" s="132"/>
      <c r="O280" s="222"/>
      <c r="P280" s="124"/>
      <c r="Q280" s="127"/>
      <c r="R280" s="165"/>
      <c r="S280" s="165"/>
      <c r="T280" s="165"/>
    </row>
    <row r="281" spans="1:23">
      <c r="A281" s="330"/>
      <c r="B281" s="123"/>
      <c r="C281" s="124"/>
      <c r="D281" s="125"/>
      <c r="E281" s="126"/>
      <c r="F281" s="127"/>
      <c r="G281" s="128"/>
      <c r="H281" s="129"/>
      <c r="I281" s="130"/>
      <c r="J281" s="129"/>
      <c r="K281" s="133"/>
      <c r="L281" s="133"/>
      <c r="M281" s="148"/>
      <c r="N281" s="132"/>
      <c r="O281" s="130"/>
      <c r="P281" s="124"/>
      <c r="Q281" s="127"/>
      <c r="R281" s="165"/>
      <c r="S281" s="165"/>
      <c r="T281" s="165"/>
    </row>
    <row r="282" spans="1:23">
      <c r="A282" s="330"/>
      <c r="B282" s="123"/>
      <c r="C282" s="124"/>
      <c r="D282" s="125"/>
      <c r="E282" s="126"/>
      <c r="F282" s="127"/>
      <c r="G282" s="128"/>
      <c r="H282" s="129"/>
      <c r="I282" s="130"/>
      <c r="J282" s="129"/>
      <c r="K282" s="133"/>
      <c r="L282" s="133"/>
      <c r="M282" s="148"/>
      <c r="N282" s="132"/>
      <c r="O282" s="130"/>
      <c r="P282" s="124"/>
      <c r="Q282" s="127"/>
      <c r="R282" s="165"/>
      <c r="S282" s="165"/>
      <c r="T282" s="165"/>
    </row>
    <row r="283" spans="1:23">
      <c r="A283" s="330"/>
      <c r="B283" s="123"/>
      <c r="C283" s="124"/>
      <c r="D283" s="125"/>
      <c r="E283" s="126"/>
      <c r="F283" s="127"/>
      <c r="G283" s="128"/>
      <c r="H283" s="129"/>
      <c r="I283" s="130"/>
      <c r="J283" s="129"/>
      <c r="K283" s="133"/>
      <c r="L283" s="133"/>
      <c r="M283" s="148"/>
      <c r="N283" s="132"/>
      <c r="O283" s="130"/>
      <c r="P283" s="124"/>
      <c r="Q283" s="127"/>
      <c r="R283" s="165"/>
      <c r="S283" s="165"/>
      <c r="T283" s="165"/>
      <c r="V283" s="165"/>
      <c r="W283" s="165"/>
    </row>
    <row r="284" spans="1:23">
      <c r="A284" s="330"/>
      <c r="B284" s="123"/>
      <c r="C284" s="124"/>
      <c r="D284" s="125"/>
      <c r="E284" s="126"/>
      <c r="F284" s="127"/>
      <c r="G284" s="128"/>
      <c r="H284" s="129"/>
      <c r="I284" s="130"/>
      <c r="J284" s="129"/>
      <c r="K284" s="133"/>
      <c r="L284" s="133"/>
      <c r="M284" s="148"/>
      <c r="N284" s="132"/>
      <c r="O284" s="130"/>
      <c r="P284" s="124"/>
      <c r="Q284" s="127"/>
      <c r="R284" s="165"/>
      <c r="S284" s="165"/>
      <c r="T284" s="165"/>
      <c r="V284" s="165"/>
      <c r="W284" s="165"/>
    </row>
    <row r="285" spans="1:23">
      <c r="A285" s="330"/>
      <c r="B285" s="123"/>
      <c r="C285" s="124"/>
      <c r="D285" s="125"/>
      <c r="E285" s="126"/>
      <c r="F285" s="127"/>
      <c r="G285" s="128"/>
      <c r="H285" s="129"/>
      <c r="I285" s="130"/>
      <c r="J285" s="129"/>
      <c r="K285" s="133"/>
      <c r="L285" s="133"/>
      <c r="M285" s="148"/>
      <c r="N285" s="132"/>
      <c r="O285" s="130"/>
      <c r="P285" s="124"/>
      <c r="Q285" s="127"/>
      <c r="R285" s="165"/>
      <c r="S285" s="165"/>
      <c r="T285" s="165"/>
      <c r="V285" s="165"/>
      <c r="W285" s="165"/>
    </row>
    <row r="286" spans="1:23">
      <c r="A286" s="330"/>
      <c r="B286" s="123"/>
      <c r="C286" s="124"/>
      <c r="D286" s="125"/>
      <c r="E286" s="126"/>
      <c r="F286" s="127"/>
      <c r="G286" s="128"/>
      <c r="H286" s="129"/>
      <c r="I286" s="173"/>
      <c r="J286" s="129"/>
      <c r="K286" s="133"/>
      <c r="L286" s="133"/>
      <c r="M286" s="148"/>
      <c r="N286" s="132"/>
      <c r="O286" s="130"/>
      <c r="P286" s="124"/>
      <c r="Q286" s="127"/>
      <c r="R286" s="165"/>
      <c r="S286" s="165"/>
      <c r="T286" s="165"/>
      <c r="V286" s="165"/>
    </row>
    <row r="287" spans="1:23">
      <c r="A287" s="330"/>
      <c r="B287" s="123"/>
      <c r="C287" s="124"/>
      <c r="D287" s="125"/>
      <c r="E287" s="126"/>
      <c r="F287" s="127"/>
      <c r="G287" s="128"/>
      <c r="H287" s="129"/>
      <c r="I287" s="173"/>
      <c r="J287" s="129"/>
      <c r="K287" s="133"/>
      <c r="L287" s="133"/>
      <c r="M287" s="148"/>
      <c r="N287" s="132"/>
      <c r="O287" s="130"/>
      <c r="P287" s="124"/>
      <c r="Q287" s="127"/>
      <c r="R287" s="165"/>
      <c r="S287" s="165"/>
      <c r="T287" s="165"/>
      <c r="V287" s="165"/>
    </row>
    <row r="288" spans="1:23">
      <c r="A288" s="330"/>
      <c r="B288" s="123"/>
      <c r="C288" s="124"/>
      <c r="D288" s="125"/>
      <c r="E288" s="126"/>
      <c r="F288" s="127"/>
      <c r="G288" s="128"/>
      <c r="H288" s="129"/>
      <c r="I288" s="173"/>
      <c r="J288" s="129"/>
      <c r="K288" s="133"/>
      <c r="L288" s="133"/>
      <c r="M288" s="148"/>
      <c r="N288" s="132"/>
      <c r="O288" s="130"/>
      <c r="P288" s="124"/>
      <c r="Q288" s="127"/>
      <c r="R288" s="165"/>
      <c r="S288" s="165"/>
      <c r="T288" s="165"/>
      <c r="U288" s="165"/>
      <c r="V288" s="165"/>
    </row>
    <row r="289" spans="1:22" s="165" customFormat="1">
      <c r="A289" s="330"/>
      <c r="B289" s="123"/>
      <c r="C289" s="124"/>
      <c r="D289" s="125"/>
      <c r="E289" s="126"/>
      <c r="F289" s="127"/>
      <c r="G289" s="128"/>
      <c r="H289" s="129"/>
      <c r="I289" s="173"/>
      <c r="J289" s="129"/>
      <c r="K289" s="133"/>
      <c r="L289" s="133"/>
      <c r="M289" s="148"/>
      <c r="N289" s="132"/>
      <c r="O289" s="222"/>
      <c r="P289" s="124"/>
      <c r="Q289" s="127"/>
    </row>
    <row r="290" spans="1:22">
      <c r="A290" s="330"/>
      <c r="B290" s="123"/>
      <c r="C290" s="124"/>
      <c r="D290" s="125"/>
      <c r="E290" s="126"/>
      <c r="F290" s="127"/>
      <c r="G290" s="128"/>
      <c r="H290" s="129"/>
      <c r="I290" s="173"/>
      <c r="J290" s="129"/>
      <c r="K290" s="133"/>
      <c r="L290" s="133"/>
      <c r="M290" s="148"/>
      <c r="N290" s="132"/>
      <c r="O290" s="130"/>
      <c r="P290" s="124"/>
      <c r="Q290" s="127"/>
      <c r="R290" s="165"/>
      <c r="S290" s="165"/>
      <c r="T290" s="165"/>
      <c r="U290" s="165"/>
      <c r="V290" s="165"/>
    </row>
    <row r="291" spans="1:22">
      <c r="A291" s="330"/>
      <c r="B291" s="123"/>
      <c r="C291" s="124"/>
      <c r="D291" s="125"/>
      <c r="E291" s="126"/>
      <c r="F291" s="127"/>
      <c r="G291" s="128"/>
      <c r="H291" s="129"/>
      <c r="I291" s="173"/>
      <c r="J291" s="129"/>
      <c r="K291" s="133"/>
      <c r="L291" s="133"/>
      <c r="M291" s="148"/>
      <c r="N291" s="132"/>
      <c r="O291" s="130"/>
      <c r="P291" s="124"/>
      <c r="Q291" s="127"/>
      <c r="R291" s="165"/>
      <c r="S291" s="165"/>
      <c r="T291" s="165"/>
      <c r="U291" s="165"/>
      <c r="V291" s="165"/>
    </row>
    <row r="292" spans="1:22">
      <c r="A292" s="330"/>
      <c r="B292" s="123"/>
      <c r="C292" s="124"/>
      <c r="D292" s="125"/>
      <c r="E292" s="126"/>
      <c r="F292" s="127"/>
      <c r="G292" s="128"/>
      <c r="H292" s="129"/>
      <c r="I292" s="173"/>
      <c r="J292" s="129"/>
      <c r="K292" s="133"/>
      <c r="L292" s="133"/>
      <c r="M292" s="148"/>
      <c r="N292" s="132"/>
      <c r="O292" s="130"/>
      <c r="P292" s="124"/>
      <c r="Q292" s="127"/>
      <c r="R292" s="165"/>
      <c r="S292" s="165"/>
      <c r="T292" s="165"/>
      <c r="U292" s="165"/>
      <c r="V292" s="165"/>
    </row>
    <row r="293" spans="1:22">
      <c r="A293" s="330"/>
      <c r="B293" s="123"/>
      <c r="C293" s="124"/>
      <c r="D293" s="125"/>
      <c r="E293" s="126"/>
      <c r="F293" s="127"/>
      <c r="G293" s="128"/>
      <c r="H293" s="129"/>
      <c r="I293" s="173"/>
      <c r="J293" s="129"/>
      <c r="K293" s="133"/>
      <c r="L293" s="133"/>
      <c r="M293" s="148"/>
      <c r="N293" s="132"/>
      <c r="O293" s="130"/>
      <c r="P293" s="124"/>
      <c r="Q293" s="127"/>
      <c r="R293" s="165"/>
      <c r="S293" s="165"/>
      <c r="T293" s="165"/>
      <c r="U293" s="165"/>
      <c r="V293" s="165"/>
    </row>
    <row r="294" spans="1:22">
      <c r="A294" s="330"/>
      <c r="B294" s="123"/>
      <c r="C294" s="124"/>
      <c r="D294" s="125"/>
      <c r="E294" s="126"/>
      <c r="F294" s="127"/>
      <c r="G294" s="128"/>
      <c r="H294" s="129"/>
      <c r="I294" s="173"/>
      <c r="J294" s="129"/>
      <c r="K294" s="133"/>
      <c r="L294" s="133"/>
      <c r="M294" s="148"/>
      <c r="N294" s="132"/>
      <c r="O294" s="130"/>
      <c r="P294" s="124"/>
      <c r="Q294" s="127"/>
      <c r="R294" s="165"/>
      <c r="S294" s="165"/>
      <c r="U294" s="165"/>
    </row>
    <row r="295" spans="1:22">
      <c r="A295" s="330"/>
      <c r="B295" s="123"/>
      <c r="C295" s="124"/>
      <c r="D295" s="125"/>
      <c r="E295" s="126"/>
      <c r="F295" s="127"/>
      <c r="G295" s="128"/>
      <c r="H295" s="129"/>
      <c r="I295" s="173"/>
      <c r="J295" s="129"/>
      <c r="K295" s="133"/>
      <c r="L295" s="133"/>
      <c r="M295" s="148"/>
      <c r="N295" s="132"/>
      <c r="O295" s="130"/>
      <c r="P295" s="124"/>
      <c r="Q295" s="127"/>
      <c r="R295" s="165"/>
      <c r="S295" s="165"/>
      <c r="U295" s="165"/>
    </row>
    <row r="296" spans="1:22">
      <c r="A296" s="330"/>
      <c r="B296" s="123"/>
      <c r="C296" s="124"/>
      <c r="D296" s="125"/>
      <c r="E296" s="126"/>
      <c r="F296" s="127"/>
      <c r="G296" s="128"/>
      <c r="H296" s="129"/>
      <c r="I296" s="173"/>
      <c r="J296" s="129"/>
      <c r="K296" s="133"/>
      <c r="L296" s="133"/>
      <c r="M296" s="148"/>
      <c r="N296" s="132"/>
      <c r="O296" s="130"/>
      <c r="P296" s="124"/>
      <c r="Q296" s="127"/>
      <c r="R296" s="165"/>
      <c r="S296" s="165"/>
      <c r="U296" s="165"/>
    </row>
    <row r="297" spans="1:22">
      <c r="A297" s="330"/>
      <c r="B297" s="123"/>
      <c r="C297" s="124"/>
      <c r="D297" s="125"/>
      <c r="E297" s="126"/>
      <c r="F297" s="127"/>
      <c r="G297" s="128"/>
      <c r="H297" s="129"/>
      <c r="I297" s="173"/>
      <c r="J297" s="129"/>
      <c r="K297" s="133"/>
      <c r="L297" s="133"/>
      <c r="M297" s="148"/>
      <c r="N297" s="132"/>
      <c r="O297" s="130"/>
      <c r="P297" s="124"/>
      <c r="Q297" s="127"/>
      <c r="R297" s="165"/>
      <c r="S297" s="165"/>
      <c r="U297" s="165"/>
    </row>
    <row r="298" spans="1:22">
      <c r="A298" s="330"/>
      <c r="B298" s="123"/>
      <c r="C298" s="124"/>
      <c r="D298" s="125"/>
      <c r="E298" s="126"/>
      <c r="F298" s="127"/>
      <c r="G298" s="128"/>
      <c r="H298" s="129"/>
      <c r="I298" s="173"/>
      <c r="J298" s="129"/>
      <c r="K298" s="133"/>
      <c r="L298" s="133"/>
      <c r="M298" s="148"/>
      <c r="N298" s="132"/>
      <c r="O298" s="130"/>
      <c r="P298" s="124"/>
      <c r="Q298" s="127"/>
      <c r="R298" s="165"/>
      <c r="S298" s="165"/>
      <c r="U298" s="165"/>
    </row>
    <row r="299" spans="1:22">
      <c r="A299" s="330"/>
      <c r="B299" s="123"/>
      <c r="C299" s="124"/>
      <c r="D299" s="125"/>
      <c r="E299" s="126"/>
      <c r="F299" s="127"/>
      <c r="G299" s="128"/>
      <c r="H299" s="129"/>
      <c r="I299" s="173"/>
      <c r="J299" s="129"/>
      <c r="K299" s="133"/>
      <c r="L299" s="133"/>
      <c r="M299" s="148"/>
      <c r="N299" s="132"/>
      <c r="O299" s="222"/>
      <c r="P299" s="124"/>
      <c r="Q299" s="127"/>
      <c r="R299" s="165"/>
      <c r="S299" s="165"/>
      <c r="U299" s="165"/>
    </row>
    <row r="300" spans="1:22">
      <c r="A300" s="330"/>
      <c r="B300" s="123"/>
      <c r="C300" s="124"/>
      <c r="D300" s="125"/>
      <c r="E300" s="126"/>
      <c r="F300" s="127"/>
      <c r="G300" s="128"/>
      <c r="H300" s="129"/>
      <c r="I300" s="173"/>
      <c r="J300" s="129"/>
      <c r="K300" s="133"/>
      <c r="L300" s="133"/>
      <c r="M300" s="148"/>
      <c r="N300" s="132"/>
      <c r="O300" s="130"/>
      <c r="P300" s="124"/>
      <c r="Q300" s="127"/>
      <c r="R300" s="165"/>
      <c r="S300" s="165"/>
    </row>
    <row r="301" spans="1:22">
      <c r="A301" s="330"/>
      <c r="B301" s="123"/>
      <c r="C301" s="124"/>
      <c r="D301" s="125"/>
      <c r="E301" s="126"/>
      <c r="F301" s="127"/>
      <c r="G301" s="128"/>
      <c r="H301" s="129"/>
      <c r="I301" s="173"/>
      <c r="J301" s="129"/>
      <c r="K301" s="133"/>
      <c r="L301" s="133"/>
      <c r="M301" s="148"/>
      <c r="N301" s="132"/>
      <c r="O301" s="130"/>
      <c r="P301" s="124"/>
      <c r="Q301" s="127"/>
      <c r="R301" s="165"/>
      <c r="S301" s="165"/>
    </row>
    <row r="302" spans="1:22">
      <c r="A302" s="330"/>
      <c r="B302" s="123"/>
      <c r="C302" s="124"/>
      <c r="D302" s="125"/>
      <c r="E302" s="126"/>
      <c r="F302" s="127"/>
      <c r="G302" s="128"/>
      <c r="H302" s="129"/>
      <c r="I302" s="173"/>
      <c r="J302" s="129"/>
      <c r="K302" s="133"/>
      <c r="L302" s="133"/>
      <c r="M302" s="148"/>
      <c r="N302" s="132"/>
      <c r="O302" s="130"/>
      <c r="P302" s="124"/>
      <c r="Q302" s="127"/>
      <c r="R302" s="165"/>
      <c r="S302" s="165"/>
      <c r="T302" s="165"/>
    </row>
    <row r="303" spans="1:22">
      <c r="A303" s="330"/>
      <c r="B303" s="123"/>
      <c r="C303" s="124"/>
      <c r="D303" s="125"/>
      <c r="E303" s="126"/>
      <c r="F303" s="127"/>
      <c r="G303" s="128"/>
      <c r="H303" s="129"/>
      <c r="I303" s="173"/>
      <c r="J303" s="129"/>
      <c r="K303" s="133"/>
      <c r="L303" s="133"/>
      <c r="M303" s="148"/>
      <c r="N303" s="132"/>
      <c r="O303" s="130"/>
      <c r="P303" s="124"/>
      <c r="Q303" s="127"/>
      <c r="R303" s="165"/>
      <c r="S303" s="165"/>
      <c r="T303" s="165"/>
    </row>
    <row r="304" spans="1:22">
      <c r="A304" s="330"/>
      <c r="B304" s="123"/>
      <c r="C304" s="124"/>
      <c r="D304" s="125"/>
      <c r="E304" s="126"/>
      <c r="F304" s="127"/>
      <c r="G304" s="128"/>
      <c r="H304" s="129"/>
      <c r="I304" s="130"/>
      <c r="J304" s="129"/>
      <c r="K304" s="133"/>
      <c r="L304" s="133"/>
      <c r="M304" s="148"/>
      <c r="N304" s="132"/>
      <c r="O304" s="130"/>
      <c r="P304" s="124"/>
      <c r="Q304" s="127"/>
      <c r="R304" s="165"/>
      <c r="S304" s="165"/>
      <c r="T304" s="165"/>
    </row>
    <row r="305" spans="1:20">
      <c r="A305" s="330"/>
      <c r="B305" s="123"/>
      <c r="C305" s="124"/>
      <c r="D305" s="125"/>
      <c r="E305" s="126"/>
      <c r="F305" s="127"/>
      <c r="G305" s="128"/>
      <c r="H305" s="129"/>
      <c r="I305" s="173"/>
      <c r="J305" s="129"/>
      <c r="K305" s="133"/>
      <c r="L305" s="133"/>
      <c r="M305" s="148"/>
      <c r="N305" s="132"/>
      <c r="O305" s="130"/>
      <c r="P305" s="124"/>
      <c r="Q305" s="127"/>
      <c r="R305" s="165"/>
      <c r="S305" s="165"/>
    </row>
    <row r="306" spans="1:20">
      <c r="A306" s="330"/>
      <c r="B306" s="123"/>
      <c r="C306" s="124"/>
      <c r="D306" s="125"/>
      <c r="E306" s="126"/>
      <c r="F306" s="127"/>
      <c r="G306" s="128"/>
      <c r="H306" s="129"/>
      <c r="I306" s="173"/>
      <c r="J306" s="129"/>
      <c r="K306" s="133"/>
      <c r="L306" s="133"/>
      <c r="M306" s="148"/>
      <c r="N306" s="132"/>
      <c r="O306" s="222"/>
      <c r="P306" s="124"/>
      <c r="Q306" s="127"/>
      <c r="R306" s="165"/>
      <c r="S306" s="165"/>
    </row>
    <row r="307" spans="1:20">
      <c r="A307" s="330"/>
      <c r="B307" s="123"/>
      <c r="C307" s="124"/>
      <c r="D307" s="125"/>
      <c r="E307" s="126"/>
      <c r="F307" s="127"/>
      <c r="G307" s="128"/>
      <c r="H307" s="129"/>
      <c r="I307" s="173"/>
      <c r="J307" s="129"/>
      <c r="K307" s="133"/>
      <c r="L307" s="133"/>
      <c r="M307" s="148"/>
      <c r="N307" s="132"/>
      <c r="O307" s="130"/>
      <c r="P307" s="124"/>
      <c r="Q307" s="127"/>
      <c r="R307" s="165"/>
      <c r="S307" s="165"/>
      <c r="T307" s="165"/>
    </row>
    <row r="308" spans="1:20">
      <c r="A308" s="330"/>
      <c r="B308" s="123"/>
      <c r="C308" s="124"/>
      <c r="D308" s="125"/>
      <c r="E308" s="126"/>
      <c r="F308" s="127"/>
      <c r="G308" s="128"/>
      <c r="H308" s="129"/>
      <c r="I308" s="130"/>
      <c r="J308" s="129"/>
      <c r="K308" s="133"/>
      <c r="L308" s="133"/>
      <c r="M308" s="148"/>
      <c r="N308" s="132"/>
      <c r="O308" s="130"/>
      <c r="P308" s="124"/>
      <c r="Q308" s="127"/>
      <c r="R308" s="165"/>
      <c r="S308" s="165"/>
      <c r="T308" s="165"/>
    </row>
    <row r="309" spans="1:20">
      <c r="A309" s="330"/>
      <c r="B309" s="123"/>
      <c r="C309" s="124"/>
      <c r="D309" s="125"/>
      <c r="E309" s="126"/>
      <c r="F309" s="127"/>
      <c r="G309" s="128"/>
      <c r="H309" s="129"/>
      <c r="I309" s="130"/>
      <c r="J309" s="129"/>
      <c r="K309" s="133"/>
      <c r="L309" s="133"/>
      <c r="M309" s="148"/>
      <c r="N309" s="132"/>
      <c r="O309" s="130"/>
      <c r="P309" s="124"/>
      <c r="Q309" s="127"/>
      <c r="R309" s="165"/>
      <c r="S309" s="165"/>
      <c r="T309" s="165"/>
    </row>
    <row r="310" spans="1:20">
      <c r="A310" s="330"/>
      <c r="B310" s="123"/>
      <c r="C310" s="124"/>
      <c r="D310" s="125"/>
      <c r="E310" s="126"/>
      <c r="F310" s="127"/>
      <c r="G310" s="128"/>
      <c r="H310" s="129"/>
      <c r="I310" s="130"/>
      <c r="J310" s="129"/>
      <c r="K310" s="133"/>
      <c r="L310" s="133"/>
      <c r="M310" s="148"/>
      <c r="N310" s="132"/>
      <c r="O310" s="130"/>
      <c r="P310" s="124"/>
      <c r="Q310" s="127"/>
      <c r="R310" s="165"/>
      <c r="S310" s="165"/>
      <c r="T310" s="165"/>
    </row>
    <row r="311" spans="1:20">
      <c r="A311" s="330"/>
      <c r="B311" s="123"/>
      <c r="C311" s="124"/>
      <c r="D311" s="125"/>
      <c r="E311" s="126"/>
      <c r="F311" s="127"/>
      <c r="G311" s="128"/>
      <c r="H311" s="129"/>
      <c r="I311" s="173"/>
      <c r="J311" s="129"/>
      <c r="K311" s="133"/>
      <c r="L311" s="133"/>
      <c r="M311" s="131"/>
      <c r="N311" s="132"/>
      <c r="O311" s="222"/>
      <c r="P311" s="124"/>
      <c r="Q311" s="127"/>
      <c r="R311" s="165"/>
      <c r="S311" s="165"/>
    </row>
    <row r="312" spans="1:20">
      <c r="A312" s="330"/>
      <c r="B312" s="123"/>
      <c r="C312" s="124"/>
      <c r="D312" s="125"/>
      <c r="E312" s="126"/>
      <c r="F312" s="127"/>
      <c r="G312" s="128"/>
      <c r="H312" s="129"/>
      <c r="I312" s="130"/>
      <c r="J312" s="129"/>
      <c r="K312" s="133"/>
      <c r="L312" s="133"/>
      <c r="M312" s="148"/>
      <c r="N312" s="132"/>
      <c r="O312" s="130"/>
      <c r="P312" s="124"/>
      <c r="Q312" s="127"/>
      <c r="R312" s="165"/>
      <c r="S312" s="165"/>
    </row>
    <row r="313" spans="1:20">
      <c r="A313" s="330"/>
      <c r="B313" s="123"/>
      <c r="C313" s="124"/>
      <c r="D313" s="125"/>
      <c r="E313" s="126"/>
      <c r="F313" s="127"/>
      <c r="G313" s="128"/>
      <c r="H313" s="129"/>
      <c r="I313" s="173"/>
      <c r="J313" s="129"/>
      <c r="K313" s="133"/>
      <c r="L313" s="133"/>
      <c r="M313" s="148"/>
      <c r="N313" s="132"/>
      <c r="O313" s="130"/>
      <c r="P313" s="124"/>
      <c r="Q313" s="127"/>
      <c r="R313" s="165"/>
      <c r="S313" s="165"/>
    </row>
    <row r="314" spans="1:20">
      <c r="A314" s="330"/>
      <c r="B314" s="123"/>
      <c r="C314" s="124"/>
      <c r="D314" s="125"/>
      <c r="E314" s="126"/>
      <c r="F314" s="127"/>
      <c r="G314" s="128"/>
      <c r="H314" s="129"/>
      <c r="I314" s="173"/>
      <c r="J314" s="129"/>
      <c r="K314" s="133"/>
      <c r="L314" s="133"/>
      <c r="M314" s="148"/>
      <c r="N314" s="132"/>
      <c r="O314" s="130"/>
      <c r="P314" s="124"/>
      <c r="Q314" s="127"/>
      <c r="R314" s="165"/>
      <c r="S314" s="165"/>
    </row>
    <row r="315" spans="1:20">
      <c r="A315" s="330"/>
      <c r="B315" s="123"/>
      <c r="C315" s="124"/>
      <c r="D315" s="125"/>
      <c r="E315" s="126"/>
      <c r="F315" s="127"/>
      <c r="G315" s="128"/>
      <c r="H315" s="129"/>
      <c r="I315" s="173"/>
      <c r="J315" s="129"/>
      <c r="K315" s="133"/>
      <c r="L315" s="133"/>
      <c r="M315" s="148"/>
      <c r="N315" s="132"/>
      <c r="O315" s="130"/>
      <c r="P315" s="124"/>
      <c r="Q315" s="127"/>
      <c r="R315" s="165"/>
      <c r="S315" s="165"/>
    </row>
    <row r="316" spans="1:20">
      <c r="A316" s="330"/>
      <c r="B316" s="123"/>
      <c r="C316" s="124"/>
      <c r="D316" s="125"/>
      <c r="E316" s="126"/>
      <c r="F316" s="127"/>
      <c r="G316" s="128"/>
      <c r="H316" s="129"/>
      <c r="I316" s="130"/>
      <c r="J316" s="129"/>
      <c r="K316" s="133"/>
      <c r="L316" s="133"/>
      <c r="M316" s="148"/>
      <c r="N316" s="132"/>
      <c r="O316" s="222"/>
      <c r="P316" s="124"/>
      <c r="Q316" s="127"/>
      <c r="R316" s="165"/>
      <c r="S316" s="165"/>
    </row>
    <row r="317" spans="1:20">
      <c r="A317" s="330"/>
      <c r="B317" s="123"/>
      <c r="C317" s="124"/>
      <c r="D317" s="125"/>
      <c r="E317" s="126"/>
      <c r="F317" s="127"/>
      <c r="G317" s="128"/>
      <c r="H317" s="129"/>
      <c r="I317" s="173"/>
      <c r="J317" s="129"/>
      <c r="K317" s="133"/>
      <c r="L317" s="133"/>
      <c r="M317" s="148"/>
      <c r="N317" s="132"/>
      <c r="O317" s="130"/>
      <c r="P317" s="124"/>
      <c r="Q317" s="127"/>
      <c r="R317" s="165"/>
      <c r="S317" s="165"/>
    </row>
    <row r="318" spans="1:20">
      <c r="A318" s="330"/>
      <c r="B318" s="123"/>
      <c r="C318" s="124"/>
      <c r="D318" s="125"/>
      <c r="E318" s="126"/>
      <c r="F318" s="127"/>
      <c r="G318" s="128"/>
      <c r="H318" s="129"/>
      <c r="I318" s="130"/>
      <c r="J318" s="129"/>
      <c r="K318" s="133"/>
      <c r="L318" s="133"/>
      <c r="M318" s="148"/>
      <c r="N318" s="132"/>
      <c r="O318" s="130"/>
      <c r="P318" s="124"/>
      <c r="Q318" s="127"/>
      <c r="R318" s="165"/>
      <c r="S318" s="165"/>
    </row>
    <row r="319" spans="1:20">
      <c r="A319" s="330"/>
      <c r="B319" s="123"/>
      <c r="C319" s="124"/>
      <c r="D319" s="125"/>
      <c r="E319" s="126"/>
      <c r="F319" s="127"/>
      <c r="G319" s="128"/>
      <c r="H319" s="129"/>
      <c r="I319" s="173"/>
      <c r="J319" s="129"/>
      <c r="K319" s="133"/>
      <c r="L319" s="133"/>
      <c r="M319" s="148"/>
      <c r="N319" s="132"/>
      <c r="O319" s="130"/>
      <c r="P319" s="124"/>
      <c r="Q319" s="127"/>
      <c r="R319" s="165"/>
      <c r="S319" s="165"/>
    </row>
    <row r="320" spans="1:20">
      <c r="A320" s="330"/>
      <c r="B320" s="123"/>
      <c r="C320" s="124"/>
      <c r="D320" s="125"/>
      <c r="E320" s="126"/>
      <c r="F320" s="127"/>
      <c r="G320" s="128"/>
      <c r="H320" s="129"/>
      <c r="I320" s="173"/>
      <c r="J320" s="129"/>
      <c r="K320" s="133"/>
      <c r="L320" s="133"/>
      <c r="M320" s="148"/>
      <c r="N320" s="132"/>
      <c r="O320" s="130"/>
      <c r="P320" s="124"/>
      <c r="Q320" s="127"/>
      <c r="R320" s="165"/>
      <c r="S320" s="165"/>
    </row>
    <row r="321" spans="1:19">
      <c r="A321" s="330"/>
      <c r="B321" s="123"/>
      <c r="C321" s="124"/>
      <c r="D321" s="125"/>
      <c r="E321" s="126"/>
      <c r="F321" s="127"/>
      <c r="G321" s="128"/>
      <c r="H321" s="129"/>
      <c r="I321" s="173"/>
      <c r="J321" s="129"/>
      <c r="K321" s="133"/>
      <c r="L321" s="133"/>
      <c r="M321" s="148"/>
      <c r="N321" s="132"/>
      <c r="O321" s="130"/>
      <c r="P321" s="124"/>
      <c r="Q321" s="127"/>
      <c r="R321" s="165"/>
      <c r="S321" s="165"/>
    </row>
    <row r="322" spans="1:19">
      <c r="A322" s="330"/>
      <c r="B322" s="123"/>
      <c r="C322" s="124"/>
      <c r="D322" s="125"/>
      <c r="E322" s="126"/>
      <c r="F322" s="127"/>
      <c r="G322" s="128"/>
      <c r="H322" s="129"/>
      <c r="I322" s="173"/>
      <c r="J322" s="129"/>
      <c r="K322" s="133"/>
      <c r="L322" s="133"/>
      <c r="M322" s="148"/>
      <c r="N322" s="132"/>
      <c r="O322" s="222"/>
      <c r="P322" s="124"/>
      <c r="Q322" s="127"/>
      <c r="R322" s="165"/>
      <c r="S322" s="165"/>
    </row>
    <row r="323" spans="1:19">
      <c r="A323" s="330"/>
      <c r="B323" s="123"/>
      <c r="C323" s="124"/>
      <c r="D323" s="125"/>
      <c r="E323" s="126"/>
      <c r="F323" s="127"/>
      <c r="G323" s="128"/>
      <c r="H323" s="129"/>
      <c r="I323" s="130"/>
      <c r="J323" s="129"/>
      <c r="K323" s="133"/>
      <c r="L323" s="133"/>
      <c r="M323" s="131"/>
      <c r="N323" s="132"/>
      <c r="O323" s="130"/>
      <c r="P323" s="124"/>
      <c r="Q323" s="127"/>
      <c r="R323" s="165"/>
    </row>
    <row r="324" spans="1:19">
      <c r="A324" s="330"/>
      <c r="B324" s="123"/>
      <c r="C324" s="124"/>
      <c r="D324" s="125"/>
      <c r="E324" s="126"/>
      <c r="F324" s="127"/>
      <c r="G324" s="128"/>
      <c r="H324" s="129"/>
      <c r="I324" s="173"/>
      <c r="J324" s="129"/>
      <c r="K324" s="133"/>
      <c r="L324" s="133"/>
      <c r="M324" s="148"/>
      <c r="N324" s="132"/>
      <c r="O324" s="130"/>
      <c r="P324" s="124"/>
      <c r="Q324" s="127"/>
      <c r="R324" s="165"/>
    </row>
    <row r="325" spans="1:19">
      <c r="A325" s="330"/>
      <c r="B325" s="123"/>
      <c r="C325" s="124"/>
      <c r="D325" s="125"/>
      <c r="E325" s="126"/>
      <c r="F325" s="127"/>
      <c r="G325" s="128"/>
      <c r="H325" s="129"/>
      <c r="I325" s="130"/>
      <c r="J325" s="129"/>
      <c r="K325" s="133"/>
      <c r="L325" s="133"/>
      <c r="M325" s="131"/>
      <c r="N325" s="132"/>
      <c r="O325" s="130"/>
      <c r="P325" s="124"/>
      <c r="Q325" s="127"/>
      <c r="R325" s="165"/>
    </row>
    <row r="326" spans="1:19">
      <c r="A326" s="330"/>
      <c r="B326" s="123"/>
      <c r="C326" s="124"/>
      <c r="D326" s="125"/>
      <c r="E326" s="126"/>
      <c r="F326" s="127"/>
      <c r="G326" s="128"/>
      <c r="H326" s="129"/>
      <c r="I326" s="130"/>
      <c r="J326" s="129"/>
      <c r="K326" s="133"/>
      <c r="L326" s="133"/>
      <c r="M326" s="131"/>
      <c r="N326" s="132"/>
      <c r="O326" s="130"/>
      <c r="P326" s="124"/>
      <c r="Q326" s="127"/>
      <c r="R326" s="165"/>
    </row>
    <row r="327" spans="1:19">
      <c r="A327" s="330"/>
      <c r="B327" s="123"/>
      <c r="C327" s="124"/>
      <c r="D327" s="125"/>
      <c r="E327" s="126"/>
      <c r="F327" s="127"/>
      <c r="G327" s="128"/>
      <c r="H327" s="129"/>
      <c r="I327" s="173"/>
      <c r="J327" s="129"/>
      <c r="K327" s="133"/>
      <c r="L327" s="133"/>
      <c r="M327" s="148"/>
      <c r="N327" s="132"/>
      <c r="O327" s="130"/>
      <c r="P327" s="124"/>
      <c r="Q327" s="127"/>
      <c r="R327" s="165"/>
    </row>
    <row r="328" spans="1:19">
      <c r="A328" s="330"/>
      <c r="B328" s="123"/>
      <c r="C328" s="124"/>
      <c r="D328" s="125"/>
      <c r="E328" s="126"/>
      <c r="F328" s="127"/>
      <c r="G328" s="128"/>
      <c r="H328" s="129"/>
      <c r="I328" s="130"/>
      <c r="J328" s="129"/>
      <c r="K328" s="133"/>
      <c r="L328" s="133"/>
      <c r="M328" s="131"/>
      <c r="N328" s="132"/>
      <c r="O328" s="130"/>
      <c r="P328" s="124"/>
      <c r="Q328" s="127"/>
      <c r="R328" s="165"/>
    </row>
  </sheetData>
  <phoneticPr fontId="13" type="noConversion"/>
  <hyperlinks>
    <hyperlink ref="O20" r:id="rId1"/>
    <hyperlink ref="O21" r:id="rId2"/>
  </hyperlinks>
  <pageMargins left="0.7" right="0.7" top="0.75" bottom="0.75" header="0.3" footer="0.3"/>
  <pageSetup paperSize="9" orientation="portrait" horizontalDpi="0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0" sqref="B30"/>
    </sheetView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ALMACEN</vt:lpstr>
      <vt:lpstr>GARANTIA</vt:lpstr>
      <vt:lpstr>PROMOCION </vt:lpstr>
      <vt:lpstr>PROYECTO </vt:lpstr>
      <vt:lpstr>CODIGO Y DESCRIPCION REAL</vt:lpstr>
      <vt:lpstr>CONSOLIDADO DEL MES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Andy</cp:lastModifiedBy>
  <cp:lastPrinted>2022-02-18T04:13:09Z</cp:lastPrinted>
  <dcterms:created xsi:type="dcterms:W3CDTF">2020-11-08T04:47:21Z</dcterms:created>
  <dcterms:modified xsi:type="dcterms:W3CDTF">2022-06-21T20:32:03Z</dcterms:modified>
</cp:coreProperties>
</file>