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tung/Desktop/Coding/Swift/AstroCompass/"/>
    </mc:Choice>
  </mc:AlternateContent>
  <xr:revisionPtr revIDLastSave="0" documentId="8_{8219530F-469D-7D42-8AB8-4DB0681612F7}" xr6:coauthVersionLast="47" xr6:coauthVersionMax="47" xr10:uidLastSave="{00000000-0000-0000-0000-000000000000}"/>
  <bookViews>
    <workbookView xWindow="20" yWindow="500" windowWidth="33600" windowHeight="19200" xr2:uid="{545D9728-2B72-C54E-BA8E-4DFB5F2A8B3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4" i="1" l="1"/>
  <c r="R53" i="1"/>
  <c r="R4" i="1"/>
  <c r="R89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3" i="1"/>
  <c r="R2" i="1"/>
  <c r="I6" i="1"/>
  <c r="M36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3" i="1"/>
  <c r="M4" i="1"/>
  <c r="M5" i="1"/>
  <c r="M6" i="1"/>
  <c r="M7" i="1"/>
  <c r="M8" i="1"/>
  <c r="M9" i="1"/>
  <c r="M10" i="1"/>
  <c r="M11" i="1"/>
  <c r="M12" i="1"/>
  <c r="M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3" i="1"/>
  <c r="L4" i="1"/>
  <c r="L5" i="1"/>
  <c r="L6" i="1"/>
  <c r="L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</calcChain>
</file>

<file path=xl/sharedStrings.xml><?xml version="1.0" encoding="utf-8"?>
<sst xmlns="http://schemas.openxmlformats.org/spreadsheetml/2006/main" count="274" uniqueCount="194">
  <si>
    <t>排序</t>
  </si>
  <si>
    <t>縮寫</t>
  </si>
  <si>
    <t>星座</t>
  </si>
  <si>
    <r>
      <t>面積（平方度）</t>
    </r>
    <r>
      <rPr>
        <u/>
        <sz val="12"/>
        <color theme="10"/>
        <rFont val="新細明體"/>
        <family val="1"/>
        <charset val="136"/>
        <scheme val="minor"/>
      </rPr>
      <t>[2]</t>
    </r>
  </si>
  <si>
    <t>百分比</t>
  </si>
  <si>
    <r>
      <t>象限</t>
    </r>
    <r>
      <rPr>
        <u/>
        <sz val="12"/>
        <color theme="10"/>
        <rFont val="新細明體"/>
        <family val="1"/>
        <charset val="136"/>
        <scheme val="minor"/>
      </rPr>
      <t>[4]</t>
    </r>
  </si>
  <si>
    <t>HYA</t>
  </si>
  <si>
    <t>長蛇座</t>
  </si>
  <si>
    <t>SQ2</t>
  </si>
  <si>
    <t>VIR</t>
  </si>
  <si>
    <t>室女座</t>
  </si>
  <si>
    <t>SQ3</t>
  </si>
  <si>
    <t>UMA</t>
  </si>
  <si>
    <t>大熊座</t>
  </si>
  <si>
    <t>NQ2</t>
  </si>
  <si>
    <t>CET</t>
  </si>
  <si>
    <t>鯨魚座</t>
  </si>
  <si>
    <t>SQ1</t>
  </si>
  <si>
    <t>HER</t>
  </si>
  <si>
    <t>武仙座</t>
  </si>
  <si>
    <t>NQ3</t>
  </si>
  <si>
    <t>ERI</t>
  </si>
  <si>
    <t>波江座</t>
  </si>
  <si>
    <t>PEG</t>
  </si>
  <si>
    <t>飛馬座</t>
  </si>
  <si>
    <t>NQ4</t>
  </si>
  <si>
    <t>DRA</t>
  </si>
  <si>
    <t>天龍座</t>
  </si>
  <si>
    <t>CEN</t>
  </si>
  <si>
    <t>半人馬座</t>
  </si>
  <si>
    <t>AQR</t>
  </si>
  <si>
    <t>寶瓶座</t>
  </si>
  <si>
    <t>SQ4</t>
  </si>
  <si>
    <t>OPH</t>
  </si>
  <si>
    <t>蛇夫座</t>
  </si>
  <si>
    <t>LEO</t>
  </si>
  <si>
    <t>獅子座</t>
  </si>
  <si>
    <t>BOO</t>
  </si>
  <si>
    <t>牧夫座</t>
  </si>
  <si>
    <t>PSC</t>
  </si>
  <si>
    <t>雙魚座</t>
  </si>
  <si>
    <t>NQ1</t>
  </si>
  <si>
    <t>SGR</t>
  </si>
  <si>
    <t>人馬座</t>
  </si>
  <si>
    <t>CYG</t>
  </si>
  <si>
    <t>天鵝座</t>
  </si>
  <si>
    <t>TAU</t>
  </si>
  <si>
    <t>金牛座</t>
  </si>
  <si>
    <t>CAM</t>
  </si>
  <si>
    <t>鹿豹座</t>
  </si>
  <si>
    <t>AND</t>
  </si>
  <si>
    <t>仙女座</t>
  </si>
  <si>
    <t>PUP</t>
  </si>
  <si>
    <t>船尾座</t>
  </si>
  <si>
    <t>AUR</t>
  </si>
  <si>
    <t>御夫座</t>
  </si>
  <si>
    <t>AQL</t>
  </si>
  <si>
    <t>天鷹座</t>
  </si>
  <si>
    <t>SER </t>
  </si>
  <si>
    <r>
      <t>巨蛇座</t>
    </r>
    <r>
      <rPr>
        <vertAlign val="superscript"/>
        <sz val="9"/>
        <color rgb="FF795CB2"/>
        <rFont val="Inherit"/>
      </rPr>
      <t>[5]</t>
    </r>
  </si>
  <si>
    <t>PER</t>
  </si>
  <si>
    <t>英仙座</t>
  </si>
  <si>
    <t>CAS</t>
  </si>
  <si>
    <t>仙后座</t>
  </si>
  <si>
    <t>ORI</t>
  </si>
  <si>
    <t>獵戶座</t>
  </si>
  <si>
    <t>CEP</t>
  </si>
  <si>
    <t>仙王座</t>
  </si>
  <si>
    <t>LYN</t>
  </si>
  <si>
    <t>天貓座</t>
  </si>
  <si>
    <t>LIB</t>
  </si>
  <si>
    <t>天秤座</t>
  </si>
  <si>
    <t>GEM</t>
  </si>
  <si>
    <t>雙子座</t>
  </si>
  <si>
    <t>CNC</t>
  </si>
  <si>
    <t>巨蟹座</t>
  </si>
  <si>
    <t>VEL</t>
  </si>
  <si>
    <t>船帆座</t>
  </si>
  <si>
    <t>SCO</t>
  </si>
  <si>
    <t>天蠍座</t>
  </si>
  <si>
    <t>CAR</t>
  </si>
  <si>
    <t>船底座</t>
  </si>
  <si>
    <t>MON</t>
  </si>
  <si>
    <t>麒麟座</t>
  </si>
  <si>
    <t>SCL</t>
  </si>
  <si>
    <t>玉夫座</t>
  </si>
  <si>
    <t>PHE</t>
  </si>
  <si>
    <t>鳳凰座</t>
  </si>
  <si>
    <t>CVN</t>
  </si>
  <si>
    <t>獵犬座</t>
  </si>
  <si>
    <t>ARI</t>
  </si>
  <si>
    <t>白羊座</t>
  </si>
  <si>
    <t>CAP</t>
  </si>
  <si>
    <t>摩羯座</t>
  </si>
  <si>
    <t>FOR</t>
  </si>
  <si>
    <t>天爐座</t>
  </si>
  <si>
    <t>COM</t>
  </si>
  <si>
    <t>后髮座</t>
  </si>
  <si>
    <t>CMA</t>
  </si>
  <si>
    <t>大犬座</t>
  </si>
  <si>
    <t>PAV</t>
  </si>
  <si>
    <t>孔雀座</t>
  </si>
  <si>
    <t>GRU</t>
  </si>
  <si>
    <t>天鶴座</t>
  </si>
  <si>
    <t>LUP</t>
  </si>
  <si>
    <t>豺狼座</t>
  </si>
  <si>
    <t>SEX</t>
  </si>
  <si>
    <t>六分儀座</t>
  </si>
  <si>
    <t>TUC</t>
  </si>
  <si>
    <t>杜鵑座</t>
  </si>
  <si>
    <t>IND</t>
  </si>
  <si>
    <t>印第安座</t>
  </si>
  <si>
    <t>OCT</t>
  </si>
  <si>
    <t>南極座</t>
  </si>
  <si>
    <t>LEP</t>
  </si>
  <si>
    <t>天兔座</t>
  </si>
  <si>
    <t>LYR</t>
  </si>
  <si>
    <t>天琴座</t>
  </si>
  <si>
    <t>CRT</t>
  </si>
  <si>
    <t>巨爵座</t>
  </si>
  <si>
    <t>COL</t>
  </si>
  <si>
    <t>天鴿座</t>
  </si>
  <si>
    <t>VUL</t>
  </si>
  <si>
    <t>狐狸座</t>
  </si>
  <si>
    <t>UMI</t>
  </si>
  <si>
    <t>小熊座</t>
  </si>
  <si>
    <t>TEL</t>
  </si>
  <si>
    <t>望遠鏡座</t>
  </si>
  <si>
    <t>HOR</t>
  </si>
  <si>
    <t>時鐘座</t>
  </si>
  <si>
    <t>PIC</t>
  </si>
  <si>
    <t>繪架座</t>
  </si>
  <si>
    <t>PSA</t>
  </si>
  <si>
    <t>南魚座</t>
  </si>
  <si>
    <t>HYI</t>
  </si>
  <si>
    <t>水蛇座</t>
  </si>
  <si>
    <t>ANT</t>
  </si>
  <si>
    <t>唧筒座</t>
  </si>
  <si>
    <t>ARA</t>
  </si>
  <si>
    <t>天壇座</t>
  </si>
  <si>
    <t>LMI</t>
  </si>
  <si>
    <t>小獅座</t>
  </si>
  <si>
    <t>PYX</t>
  </si>
  <si>
    <t>羅盤座</t>
  </si>
  <si>
    <t>MIC</t>
  </si>
  <si>
    <t>顯微鏡座</t>
  </si>
  <si>
    <t>APS</t>
  </si>
  <si>
    <t>天燕座</t>
  </si>
  <si>
    <t>LAC</t>
  </si>
  <si>
    <t>蝎虎座</t>
  </si>
  <si>
    <t>DEL</t>
  </si>
  <si>
    <t>海豚座</t>
  </si>
  <si>
    <t>CRV</t>
  </si>
  <si>
    <t>烏鴉座</t>
  </si>
  <si>
    <t>CMI</t>
  </si>
  <si>
    <t>小犬座</t>
  </si>
  <si>
    <t>DOR</t>
  </si>
  <si>
    <t>劍魚座</t>
  </si>
  <si>
    <t>CRB</t>
  </si>
  <si>
    <t>北冕座</t>
  </si>
  <si>
    <t>NOR</t>
  </si>
  <si>
    <t>矩尺座</t>
  </si>
  <si>
    <t>MEN</t>
  </si>
  <si>
    <t>山案座</t>
  </si>
  <si>
    <t>VOL</t>
  </si>
  <si>
    <t>飛魚座</t>
  </si>
  <si>
    <t>MUS</t>
  </si>
  <si>
    <t>蒼蠅座</t>
  </si>
  <si>
    <t>TRI</t>
  </si>
  <si>
    <t>三角座</t>
  </si>
  <si>
    <t>CHA</t>
  </si>
  <si>
    <t>蝘蜓座</t>
  </si>
  <si>
    <t>CRA</t>
  </si>
  <si>
    <t>南冕座</t>
  </si>
  <si>
    <t>CAE</t>
  </si>
  <si>
    <t>雕具座</t>
  </si>
  <si>
    <t>RET</t>
  </si>
  <si>
    <t>網罟座</t>
  </si>
  <si>
    <t>TRA</t>
  </si>
  <si>
    <t>南三角座</t>
  </si>
  <si>
    <t>SCT</t>
  </si>
  <si>
    <t>盾牌座</t>
  </si>
  <si>
    <t>CIR</t>
  </si>
  <si>
    <t>圓規座</t>
  </si>
  <si>
    <t>SGE</t>
  </si>
  <si>
    <t>天箭座</t>
  </si>
  <si>
    <t>EQU</t>
  </si>
  <si>
    <t>小馬座</t>
  </si>
  <si>
    <t>CRU</t>
  </si>
  <si>
    <t>南十字座</t>
  </si>
  <si>
    <t>赤經:[3] h</t>
  </si>
  <si>
    <t>m </t>
  </si>
  <si>
    <t>赤緯:d</t>
  </si>
  <si>
    <t>m 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</si>
</sst>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rgb="FF202122"/>
      <name val="Helvetica"/>
      <family val="2"/>
    </font>
    <font>
      <vertAlign val="superscript"/>
      <sz val="9"/>
      <color rgb="FF795CB2"/>
      <name val="Inherit"/>
    </font>
    <font>
      <sz val="12"/>
      <color rgb="FF202122"/>
      <name val="Helvetica"/>
      <family val="2"/>
    </font>
    <font>
      <sz val="12"/>
      <color rgb="FF795CB2"/>
      <name val="Inherit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0" fontId="4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" fillId="2" borderId="0" xfId="1">
      <alignment vertical="center"/>
    </xf>
  </cellXfs>
  <cellStyles count="3">
    <cellStyle name="一般" xfId="0" builtinId="0"/>
    <cellStyle name="好" xfId="1" builtinId="26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zh.m.wikipedia.org/wiki/%E8%8B%B1%E4%BB%99%E5%BA%A7" TargetMode="External"/><Relationship Id="rId21" Type="http://schemas.openxmlformats.org/officeDocument/2006/relationships/hyperlink" Target="https://zh.m.wikipedia.org/wiki/%E9%B9%BF%E8%B1%B9%E5%BA%A7" TargetMode="External"/><Relationship Id="rId42" Type="http://schemas.openxmlformats.org/officeDocument/2006/relationships/hyperlink" Target="https://zh.m.wikipedia.org/wiki/%E6%91%A9%E7%BE%AF%E5%BA%A7" TargetMode="External"/><Relationship Id="rId47" Type="http://schemas.openxmlformats.org/officeDocument/2006/relationships/hyperlink" Target="https://zh.m.wikipedia.org/wiki/%E5%A4%A9%E9%B6%B4%E5%BA%A7" TargetMode="External"/><Relationship Id="rId63" Type="http://schemas.openxmlformats.org/officeDocument/2006/relationships/hyperlink" Target="https://zh.m.wikipedia.org/wiki/%E6%B0%B4%E8%9B%87%E5%BA%A7" TargetMode="External"/><Relationship Id="rId68" Type="http://schemas.openxmlformats.org/officeDocument/2006/relationships/hyperlink" Target="https://zh.m.wikipedia.org/wiki/%E9%A1%AF%E5%BE%AE%E9%8F%A1%E5%BA%A7" TargetMode="External"/><Relationship Id="rId84" Type="http://schemas.openxmlformats.org/officeDocument/2006/relationships/hyperlink" Target="https://zh.m.wikipedia.org/wiki/%E7%B6%B2%E7%BD%9F%E5%BA%A7" TargetMode="External"/><Relationship Id="rId89" Type="http://schemas.openxmlformats.org/officeDocument/2006/relationships/hyperlink" Target="https://zh.m.wikipedia.org/wiki/%E5%B0%8F%E9%A6%AC%E5%BA%A7" TargetMode="External"/><Relationship Id="rId16" Type="http://schemas.openxmlformats.org/officeDocument/2006/relationships/hyperlink" Target="https://zh.m.wikipedia.org/wiki/%E7%89%A7%E5%A4%AB%E5%BA%A7" TargetMode="External"/><Relationship Id="rId11" Type="http://schemas.openxmlformats.org/officeDocument/2006/relationships/hyperlink" Target="https://zh.m.wikipedia.org/wiki/%E5%A4%A9%E9%BE%8D%E5%BA%A7" TargetMode="External"/><Relationship Id="rId32" Type="http://schemas.openxmlformats.org/officeDocument/2006/relationships/hyperlink" Target="https://zh.m.wikipedia.org/wiki/%E9%9B%99%E5%AD%90%E5%BA%A7" TargetMode="External"/><Relationship Id="rId37" Type="http://schemas.openxmlformats.org/officeDocument/2006/relationships/hyperlink" Target="https://zh.m.wikipedia.org/wiki/%E9%BA%92%E9%BA%9F%E5%BA%A7" TargetMode="External"/><Relationship Id="rId53" Type="http://schemas.openxmlformats.org/officeDocument/2006/relationships/hyperlink" Target="https://zh.m.wikipedia.org/wiki/%E5%A4%A9%E5%85%94%E5%BA%A7" TargetMode="External"/><Relationship Id="rId58" Type="http://schemas.openxmlformats.org/officeDocument/2006/relationships/hyperlink" Target="https://zh.m.wikipedia.org/wiki/%E5%B0%8F%E7%86%8A%E5%BA%A7" TargetMode="External"/><Relationship Id="rId74" Type="http://schemas.openxmlformats.org/officeDocument/2006/relationships/hyperlink" Target="https://zh.m.wikipedia.org/wiki/%E5%8A%8D%E9%AD%9A%E5%BA%A7" TargetMode="External"/><Relationship Id="rId79" Type="http://schemas.openxmlformats.org/officeDocument/2006/relationships/hyperlink" Target="https://zh.m.wikipedia.org/wiki/%E8%92%BC%E8%A0%85%E5%BA%A7" TargetMode="External"/><Relationship Id="rId5" Type="http://schemas.openxmlformats.org/officeDocument/2006/relationships/hyperlink" Target="https://zh.m.wikipedia.org/wiki/%E5%AE%A4%E5%A5%B3%E5%BA%A7" TargetMode="External"/><Relationship Id="rId90" Type="http://schemas.openxmlformats.org/officeDocument/2006/relationships/hyperlink" Target="https://zh.m.wikipedia.org/wiki/%E5%8D%97%E5%8D%81%E5%AD%97%E5%BA%A7" TargetMode="External"/><Relationship Id="rId14" Type="http://schemas.openxmlformats.org/officeDocument/2006/relationships/hyperlink" Target="https://zh.m.wikipedia.org/wiki/%E8%9B%87%E5%A4%AB%E5%BA%A7" TargetMode="External"/><Relationship Id="rId22" Type="http://schemas.openxmlformats.org/officeDocument/2006/relationships/hyperlink" Target="https://zh.m.wikipedia.org/wiki/%E4%BB%99%E5%A5%B3%E5%BA%A7" TargetMode="External"/><Relationship Id="rId27" Type="http://schemas.openxmlformats.org/officeDocument/2006/relationships/hyperlink" Target="https://zh.m.wikipedia.org/wiki/%E4%BB%99%E5%90%8E%E5%BA%A7" TargetMode="External"/><Relationship Id="rId30" Type="http://schemas.openxmlformats.org/officeDocument/2006/relationships/hyperlink" Target="https://zh.m.wikipedia.org/wiki/%E5%A4%A9%E8%B2%93%E5%BA%A7" TargetMode="External"/><Relationship Id="rId35" Type="http://schemas.openxmlformats.org/officeDocument/2006/relationships/hyperlink" Target="https://zh.m.wikipedia.org/wiki/%E5%A4%A9%E8%A0%8D%E5%BA%A7" TargetMode="External"/><Relationship Id="rId43" Type="http://schemas.openxmlformats.org/officeDocument/2006/relationships/hyperlink" Target="https://zh.m.wikipedia.org/wiki/%E5%A4%A9%E7%88%90%E5%BA%A7" TargetMode="External"/><Relationship Id="rId48" Type="http://schemas.openxmlformats.org/officeDocument/2006/relationships/hyperlink" Target="https://zh.m.wikipedia.org/wiki/%E8%B1%BA%E7%8B%BC%E5%BA%A7" TargetMode="External"/><Relationship Id="rId56" Type="http://schemas.openxmlformats.org/officeDocument/2006/relationships/hyperlink" Target="https://zh.m.wikipedia.org/wiki/%E5%A4%A9%E9%B4%BF%E5%BA%A7" TargetMode="External"/><Relationship Id="rId64" Type="http://schemas.openxmlformats.org/officeDocument/2006/relationships/hyperlink" Target="https://zh.m.wikipedia.org/wiki/%E5%94%A7%E7%AD%92%E5%BA%A7" TargetMode="External"/><Relationship Id="rId69" Type="http://schemas.openxmlformats.org/officeDocument/2006/relationships/hyperlink" Target="https://zh.m.wikipedia.org/wiki/%E5%A4%A9%E7%87%95%E5%BA%A7" TargetMode="External"/><Relationship Id="rId77" Type="http://schemas.openxmlformats.org/officeDocument/2006/relationships/hyperlink" Target="https://zh.m.wikipedia.org/wiki/%E5%B1%B1%E6%A1%88%E5%BA%A7" TargetMode="External"/><Relationship Id="rId8" Type="http://schemas.openxmlformats.org/officeDocument/2006/relationships/hyperlink" Target="https://zh.m.wikipedia.org/wiki/%E6%AD%A6%E4%BB%99%E5%BA%A7" TargetMode="External"/><Relationship Id="rId51" Type="http://schemas.openxmlformats.org/officeDocument/2006/relationships/hyperlink" Target="https://zh.m.wikipedia.org/wiki/%E5%8D%B0%E7%AC%AC%E5%AE%89%E5%BA%A7" TargetMode="External"/><Relationship Id="rId72" Type="http://schemas.openxmlformats.org/officeDocument/2006/relationships/hyperlink" Target="https://zh.m.wikipedia.org/wiki/%E7%83%8F%E9%B4%89%E5%BA%A7" TargetMode="External"/><Relationship Id="rId80" Type="http://schemas.openxmlformats.org/officeDocument/2006/relationships/hyperlink" Target="https://zh.m.wikipedia.org/wiki/%E4%B8%89%E8%A7%92%E5%BA%A7" TargetMode="External"/><Relationship Id="rId85" Type="http://schemas.openxmlformats.org/officeDocument/2006/relationships/hyperlink" Target="https://zh.m.wikipedia.org/wiki/%E5%8D%97%E4%B8%89%E8%A7%92%E5%BA%A7" TargetMode="External"/><Relationship Id="rId3" Type="http://schemas.openxmlformats.org/officeDocument/2006/relationships/hyperlink" Target="https://zh.m.wikipedia.org/wiki/%E6%98%9F%E5%BA%A7%E9%9D%A2%E7%A9%8D%E5%88%97%E8%A1%A8" TargetMode="External"/><Relationship Id="rId12" Type="http://schemas.openxmlformats.org/officeDocument/2006/relationships/hyperlink" Target="https://zh.m.wikipedia.org/wiki/%E5%8D%8A%E4%BA%BA%E9%A6%AC%E5%BA%A7" TargetMode="External"/><Relationship Id="rId17" Type="http://schemas.openxmlformats.org/officeDocument/2006/relationships/hyperlink" Target="https://zh.m.wikipedia.org/wiki/%E9%9B%99%E9%AD%9A%E5%BA%A7" TargetMode="External"/><Relationship Id="rId25" Type="http://schemas.openxmlformats.org/officeDocument/2006/relationships/hyperlink" Target="https://zh.m.wikipedia.org/wiki/%E5%A4%A9%E9%B7%B9%E5%BA%A7" TargetMode="External"/><Relationship Id="rId33" Type="http://schemas.openxmlformats.org/officeDocument/2006/relationships/hyperlink" Target="https://zh.m.wikipedia.org/wiki/%E5%B7%A8%E8%9F%B9%E5%BA%A7" TargetMode="External"/><Relationship Id="rId38" Type="http://schemas.openxmlformats.org/officeDocument/2006/relationships/hyperlink" Target="https://zh.m.wikipedia.org/wiki/%E7%8E%89%E5%A4%AB%E5%BA%A7" TargetMode="External"/><Relationship Id="rId46" Type="http://schemas.openxmlformats.org/officeDocument/2006/relationships/hyperlink" Target="https://zh.m.wikipedia.org/wiki/%E5%AD%94%E9%9B%80%E5%BA%A7" TargetMode="External"/><Relationship Id="rId59" Type="http://schemas.openxmlformats.org/officeDocument/2006/relationships/hyperlink" Target="https://zh.m.wikipedia.org/wiki/%E6%9C%9B%E9%81%A0%E9%8F%A1%E5%BA%A7" TargetMode="External"/><Relationship Id="rId67" Type="http://schemas.openxmlformats.org/officeDocument/2006/relationships/hyperlink" Target="https://zh.m.wikipedia.org/wiki/%E7%BE%85%E7%9B%A4%E5%BA%A7" TargetMode="External"/><Relationship Id="rId20" Type="http://schemas.openxmlformats.org/officeDocument/2006/relationships/hyperlink" Target="https://zh.m.wikipedia.org/wiki/%E9%87%91%E7%89%9B%E5%BA%A7" TargetMode="External"/><Relationship Id="rId41" Type="http://schemas.openxmlformats.org/officeDocument/2006/relationships/hyperlink" Target="https://zh.m.wikipedia.org/wiki/%E7%99%BD%E7%BE%8A%E5%BA%A7" TargetMode="External"/><Relationship Id="rId54" Type="http://schemas.openxmlformats.org/officeDocument/2006/relationships/hyperlink" Target="https://zh.m.wikipedia.org/wiki/%E5%A4%A9%E7%90%B4%E5%BA%A7" TargetMode="External"/><Relationship Id="rId62" Type="http://schemas.openxmlformats.org/officeDocument/2006/relationships/hyperlink" Target="https://zh.m.wikipedia.org/wiki/%E5%8D%97%E9%AD%9A%E5%BA%A7" TargetMode="External"/><Relationship Id="rId70" Type="http://schemas.openxmlformats.org/officeDocument/2006/relationships/hyperlink" Target="https://zh.m.wikipedia.org/wiki/%E8%9D%8E%E8%99%8E%E5%BA%A7" TargetMode="External"/><Relationship Id="rId75" Type="http://schemas.openxmlformats.org/officeDocument/2006/relationships/hyperlink" Target="https://zh.m.wikipedia.org/wiki/%E5%8C%97%E5%86%95%E5%BA%A7" TargetMode="External"/><Relationship Id="rId83" Type="http://schemas.openxmlformats.org/officeDocument/2006/relationships/hyperlink" Target="https://zh.m.wikipedia.org/wiki/%E9%9B%95%E5%85%B7%E5%BA%A7" TargetMode="External"/><Relationship Id="rId88" Type="http://schemas.openxmlformats.org/officeDocument/2006/relationships/hyperlink" Target="https://zh.m.wikipedia.org/wiki/%E5%A4%A9%E7%AE%AD%E5%BA%A7" TargetMode="External"/><Relationship Id="rId1" Type="http://schemas.openxmlformats.org/officeDocument/2006/relationships/hyperlink" Target="https://zh.m.wikipedia.org/wiki/%E6%98%9F%E5%BA%A7%E9%9D%A2%E7%A9%8D%E5%88%97%E8%A1%A8" TargetMode="External"/><Relationship Id="rId6" Type="http://schemas.openxmlformats.org/officeDocument/2006/relationships/hyperlink" Target="https://zh.m.wikipedia.org/wiki/%E5%A4%A7%E7%86%8A%E5%BA%A7" TargetMode="External"/><Relationship Id="rId15" Type="http://schemas.openxmlformats.org/officeDocument/2006/relationships/hyperlink" Target="https://zh.m.wikipedia.org/wiki/%E7%8D%85%E5%AD%90%E5%BA%A7" TargetMode="External"/><Relationship Id="rId23" Type="http://schemas.openxmlformats.org/officeDocument/2006/relationships/hyperlink" Target="https://zh.m.wikipedia.org/wiki/%E8%88%B9%E5%B0%BE%E5%BA%A7" TargetMode="External"/><Relationship Id="rId28" Type="http://schemas.openxmlformats.org/officeDocument/2006/relationships/hyperlink" Target="https://zh.m.wikipedia.org/wiki/%E7%8D%B5%E6%88%B6%E5%BA%A7" TargetMode="External"/><Relationship Id="rId36" Type="http://schemas.openxmlformats.org/officeDocument/2006/relationships/hyperlink" Target="https://zh.m.wikipedia.org/wiki/%E8%88%B9%E5%BA%95%E5%BA%A7" TargetMode="External"/><Relationship Id="rId49" Type="http://schemas.openxmlformats.org/officeDocument/2006/relationships/hyperlink" Target="https://zh.m.wikipedia.org/wiki/%E5%85%AD%E5%88%86%E5%84%80%E5%BA%A7" TargetMode="External"/><Relationship Id="rId57" Type="http://schemas.openxmlformats.org/officeDocument/2006/relationships/hyperlink" Target="https://zh.m.wikipedia.org/wiki/%E7%8B%90%E7%8B%B8%E5%BA%A7" TargetMode="External"/><Relationship Id="rId10" Type="http://schemas.openxmlformats.org/officeDocument/2006/relationships/hyperlink" Target="https://zh.m.wikipedia.org/wiki/%E9%A3%9B%E9%A6%AC%E5%BA%A7" TargetMode="External"/><Relationship Id="rId31" Type="http://schemas.openxmlformats.org/officeDocument/2006/relationships/hyperlink" Target="https://zh.m.wikipedia.org/wiki/%E5%A4%A9%E7%A7%A4%E5%BA%A7" TargetMode="External"/><Relationship Id="rId44" Type="http://schemas.openxmlformats.org/officeDocument/2006/relationships/hyperlink" Target="https://zh.m.wikipedia.org/wiki/%E5%90%8E%E9%AB%AE%E5%BA%A7" TargetMode="External"/><Relationship Id="rId52" Type="http://schemas.openxmlformats.org/officeDocument/2006/relationships/hyperlink" Target="https://zh.m.wikipedia.org/wiki/%E5%8D%97%E6%A5%B5%E5%BA%A7" TargetMode="External"/><Relationship Id="rId60" Type="http://schemas.openxmlformats.org/officeDocument/2006/relationships/hyperlink" Target="https://zh.m.wikipedia.org/wiki/%E6%99%82%E9%90%98%E5%BA%A7" TargetMode="External"/><Relationship Id="rId65" Type="http://schemas.openxmlformats.org/officeDocument/2006/relationships/hyperlink" Target="https://zh.m.wikipedia.org/wiki/%E5%A4%A9%E5%A3%87%E5%BA%A7" TargetMode="External"/><Relationship Id="rId73" Type="http://schemas.openxmlformats.org/officeDocument/2006/relationships/hyperlink" Target="https://zh.m.wikipedia.org/wiki/%E5%B0%8F%E7%8A%AC%E5%BA%A7" TargetMode="External"/><Relationship Id="rId78" Type="http://schemas.openxmlformats.org/officeDocument/2006/relationships/hyperlink" Target="https://zh.m.wikipedia.org/wiki/%E9%A3%9B%E9%AD%9A%E5%BA%A7" TargetMode="External"/><Relationship Id="rId81" Type="http://schemas.openxmlformats.org/officeDocument/2006/relationships/hyperlink" Target="https://zh.m.wikipedia.org/wiki/%E8%9D%98%E8%9C%93%E5%BA%A7" TargetMode="External"/><Relationship Id="rId86" Type="http://schemas.openxmlformats.org/officeDocument/2006/relationships/hyperlink" Target="https://zh.m.wikipedia.org/wiki/%E7%9B%BE%E7%89%8C%E5%BA%A7" TargetMode="External"/><Relationship Id="rId4" Type="http://schemas.openxmlformats.org/officeDocument/2006/relationships/hyperlink" Target="https://zh.m.wikipedia.org/wiki/%E9%95%B7%E8%9B%87%E5%BA%A7" TargetMode="External"/><Relationship Id="rId9" Type="http://schemas.openxmlformats.org/officeDocument/2006/relationships/hyperlink" Target="https://zh.m.wikipedia.org/wiki/%E6%B3%A2%E6%B1%9F%E5%BA%A7" TargetMode="External"/><Relationship Id="rId13" Type="http://schemas.openxmlformats.org/officeDocument/2006/relationships/hyperlink" Target="https://zh.m.wikipedia.org/wiki/%E5%AF%B6%E7%93%B6%E5%BA%A7" TargetMode="External"/><Relationship Id="rId18" Type="http://schemas.openxmlformats.org/officeDocument/2006/relationships/hyperlink" Target="https://zh.m.wikipedia.org/wiki/%E4%BA%BA%E9%A6%AC%E5%BA%A7" TargetMode="External"/><Relationship Id="rId39" Type="http://schemas.openxmlformats.org/officeDocument/2006/relationships/hyperlink" Target="https://zh.m.wikipedia.org/wiki/%E9%B3%B3%E5%87%B0%E5%BA%A7" TargetMode="External"/><Relationship Id="rId34" Type="http://schemas.openxmlformats.org/officeDocument/2006/relationships/hyperlink" Target="https://zh.m.wikipedia.org/wiki/%E8%88%B9%E5%B8%86%E5%BA%A7" TargetMode="External"/><Relationship Id="rId50" Type="http://schemas.openxmlformats.org/officeDocument/2006/relationships/hyperlink" Target="https://zh.m.wikipedia.org/wiki/%E6%9D%9C%E9%B5%91%E5%BA%A7" TargetMode="External"/><Relationship Id="rId55" Type="http://schemas.openxmlformats.org/officeDocument/2006/relationships/hyperlink" Target="https://zh.m.wikipedia.org/wiki/%E5%B7%A8%E7%88%B5%E5%BA%A7" TargetMode="External"/><Relationship Id="rId76" Type="http://schemas.openxmlformats.org/officeDocument/2006/relationships/hyperlink" Target="https://zh.m.wikipedia.org/wiki/%E7%9F%A9%E5%B0%BA%E5%BA%A7" TargetMode="External"/><Relationship Id="rId7" Type="http://schemas.openxmlformats.org/officeDocument/2006/relationships/hyperlink" Target="https://zh.m.wikipedia.org/wiki/%E9%AF%A8%E9%AD%9A%E5%BA%A7" TargetMode="External"/><Relationship Id="rId71" Type="http://schemas.openxmlformats.org/officeDocument/2006/relationships/hyperlink" Target="https://zh.m.wikipedia.org/wiki/%E6%B5%B7%E8%B1%9A%E5%BA%A7" TargetMode="External"/><Relationship Id="rId2" Type="http://schemas.openxmlformats.org/officeDocument/2006/relationships/hyperlink" Target="https://zh.m.wikipedia.org/wiki/%E6%98%9F%E5%BA%A7%E9%9D%A2%E7%A9%8D%E5%88%97%E8%A1%A8" TargetMode="External"/><Relationship Id="rId29" Type="http://schemas.openxmlformats.org/officeDocument/2006/relationships/hyperlink" Target="https://zh.m.wikipedia.org/wiki/%E4%BB%99%E7%8E%8B%E5%BA%A7" TargetMode="External"/><Relationship Id="rId24" Type="http://schemas.openxmlformats.org/officeDocument/2006/relationships/hyperlink" Target="https://zh.m.wikipedia.org/wiki/%E5%BE%A1%E5%A4%AB%E5%BA%A7" TargetMode="External"/><Relationship Id="rId40" Type="http://schemas.openxmlformats.org/officeDocument/2006/relationships/hyperlink" Target="https://zh.m.wikipedia.org/wiki/%E7%8D%B5%E7%8A%AC%E5%BA%A7" TargetMode="External"/><Relationship Id="rId45" Type="http://schemas.openxmlformats.org/officeDocument/2006/relationships/hyperlink" Target="https://zh.m.wikipedia.org/wiki/%E5%A4%A7%E7%8A%AC%E5%BA%A7" TargetMode="External"/><Relationship Id="rId66" Type="http://schemas.openxmlformats.org/officeDocument/2006/relationships/hyperlink" Target="https://zh.m.wikipedia.org/wiki/%E5%B0%8F%E7%8D%85%E5%BA%A7" TargetMode="External"/><Relationship Id="rId87" Type="http://schemas.openxmlformats.org/officeDocument/2006/relationships/hyperlink" Target="https://zh.m.wikipedia.org/wiki/%E5%9C%93%E8%A6%8F%E5%BA%A7" TargetMode="External"/><Relationship Id="rId61" Type="http://schemas.openxmlformats.org/officeDocument/2006/relationships/hyperlink" Target="https://zh.m.wikipedia.org/wiki/%E7%B9%AA%E6%9E%B6%E5%BA%A7" TargetMode="External"/><Relationship Id="rId82" Type="http://schemas.openxmlformats.org/officeDocument/2006/relationships/hyperlink" Target="https://zh.m.wikipedia.org/wiki/%E5%8D%97%E5%86%95%E5%BA%A7" TargetMode="External"/><Relationship Id="rId19" Type="http://schemas.openxmlformats.org/officeDocument/2006/relationships/hyperlink" Target="https://zh.m.wikipedia.org/wiki/%E5%A4%A9%E9%B5%9D%E5%BA%A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9768-D068-FC42-AF08-CAE84EB2413A}">
  <dimension ref="A1:R89"/>
  <sheetViews>
    <sheetView tabSelected="1" zoomScale="208" zoomScaleNormal="130" workbookViewId="0">
      <pane xSplit="1" topLeftCell="B1" activePane="topRight" state="frozen"/>
      <selection pane="topRight" activeCell="I2" sqref="I2"/>
    </sheetView>
  </sheetViews>
  <sheetFormatPr baseColWidth="10" defaultRowHeight="15"/>
  <cols>
    <col min="9" max="9" width="10.83203125" style="9"/>
    <col min="10" max="11" width="10.83203125" style="8"/>
    <col min="13" max="13" width="10.83203125" style="9"/>
    <col min="16" max="17" width="10.83203125" style="9"/>
  </cols>
  <sheetData>
    <row r="1" spans="1:18" ht="16">
      <c r="A1" s="1" t="s">
        <v>0</v>
      </c>
      <c r="B1" s="2"/>
      <c r="C1" s="1" t="s">
        <v>1</v>
      </c>
      <c r="D1" s="1" t="s">
        <v>2</v>
      </c>
      <c r="E1" s="2" t="s">
        <v>3</v>
      </c>
      <c r="F1" s="1" t="s">
        <v>4</v>
      </c>
      <c r="G1" s="2" t="s">
        <v>190</v>
      </c>
      <c r="H1" t="s">
        <v>193</v>
      </c>
      <c r="J1" s="6" t="s">
        <v>192</v>
      </c>
      <c r="K1" s="8" t="s">
        <v>191</v>
      </c>
      <c r="N1" s="2" t="s">
        <v>5</v>
      </c>
    </row>
    <row r="2" spans="1:18" ht="16">
      <c r="A2" s="1">
        <v>9</v>
      </c>
      <c r="B2" s="3"/>
      <c r="C2" s="3" t="s">
        <v>6</v>
      </c>
      <c r="D2" s="2" t="s">
        <v>7</v>
      </c>
      <c r="E2" s="3">
        <v>1302.8440000000001</v>
      </c>
      <c r="F2" s="5">
        <v>3.1600000000000003E-2</v>
      </c>
      <c r="G2" s="3">
        <v>11</v>
      </c>
      <c r="H2">
        <v>36.729999999999997</v>
      </c>
      <c r="I2" s="9">
        <f>H2/60+G2</f>
        <v>11.612166666666667</v>
      </c>
      <c r="J2" s="7">
        <v>-14</v>
      </c>
      <c r="K2" s="8">
        <v>31.91</v>
      </c>
      <c r="L2">
        <f>K2*J2/ABS(J2)</f>
        <v>-31.91</v>
      </c>
      <c r="M2" s="9">
        <f>L2/60+J2</f>
        <v>-14.531833333333333</v>
      </c>
      <c r="N2" s="3" t="s">
        <v>8</v>
      </c>
      <c r="P2" s="9">
        <v>11.612166666666701</v>
      </c>
      <c r="Q2" s="9">
        <v>-14.531833333333333</v>
      </c>
      <c r="R2">
        <f>SQRT(E2)</f>
        <v>36.094930391953937</v>
      </c>
    </row>
    <row r="3" spans="1:18" ht="16">
      <c r="A3" s="1">
        <v>10</v>
      </c>
      <c r="B3" s="3"/>
      <c r="C3" s="3" t="s">
        <v>9</v>
      </c>
      <c r="D3" s="2" t="s">
        <v>10</v>
      </c>
      <c r="E3" s="3">
        <v>1294.4280000000001</v>
      </c>
      <c r="F3" s="5">
        <v>3.1399999999999997E-2</v>
      </c>
      <c r="G3" s="3">
        <v>13</v>
      </c>
      <c r="H3">
        <v>24.39</v>
      </c>
      <c r="I3" s="9">
        <f t="shared" ref="I3:I66" si="0">H3/60+G3</f>
        <v>13.406499999999999</v>
      </c>
      <c r="J3" s="7">
        <v>-4</v>
      </c>
      <c r="K3" s="8">
        <v>9.51</v>
      </c>
      <c r="L3">
        <f t="shared" ref="L3:L66" si="1">K3*J3/ABS(J3)</f>
        <v>-9.51</v>
      </c>
      <c r="M3" s="9">
        <f t="shared" ref="M3:M66" si="2">L3/60+J3</f>
        <v>-4.1585000000000001</v>
      </c>
      <c r="N3" s="3" t="s">
        <v>11</v>
      </c>
      <c r="P3" s="9">
        <v>13.406499999999999</v>
      </c>
      <c r="Q3" s="9">
        <v>-4.1585000000000001</v>
      </c>
      <c r="R3">
        <f t="shared" ref="R3:R66" si="3">SQRT(E3)</f>
        <v>35.978160041892082</v>
      </c>
    </row>
    <row r="4" spans="1:18" ht="16">
      <c r="A4" s="1">
        <v>11</v>
      </c>
      <c r="B4" s="3"/>
      <c r="C4" s="3" t="s">
        <v>12</v>
      </c>
      <c r="D4" s="2" t="s">
        <v>13</v>
      </c>
      <c r="E4" s="3">
        <v>1279.6600000000001</v>
      </c>
      <c r="F4" s="5">
        <v>3.1E-2</v>
      </c>
      <c r="G4" s="3">
        <v>11</v>
      </c>
      <c r="H4">
        <v>18.760000000000002</v>
      </c>
      <c r="I4" s="9">
        <f t="shared" si="0"/>
        <v>11.312666666666667</v>
      </c>
      <c r="J4" s="7">
        <v>50</v>
      </c>
      <c r="K4" s="8">
        <v>43.27</v>
      </c>
      <c r="L4">
        <f t="shared" si="1"/>
        <v>43.27</v>
      </c>
      <c r="M4" s="9">
        <f t="shared" si="2"/>
        <v>50.721166666666669</v>
      </c>
      <c r="N4" s="3" t="s">
        <v>14</v>
      </c>
      <c r="P4" s="9">
        <v>11.312666666666667</v>
      </c>
      <c r="Q4" s="9">
        <v>50.721166666666669</v>
      </c>
      <c r="R4">
        <f>SQRT(E4)</f>
        <v>35.772335679963646</v>
      </c>
    </row>
    <row r="5" spans="1:18" ht="16">
      <c r="A5" s="1">
        <v>12</v>
      </c>
      <c r="B5" s="3"/>
      <c r="C5" s="3" t="s">
        <v>15</v>
      </c>
      <c r="D5" s="2" t="s">
        <v>16</v>
      </c>
      <c r="E5" s="3">
        <v>1231.4110000000001</v>
      </c>
      <c r="F5" s="5">
        <v>2.9899999999999999E-2</v>
      </c>
      <c r="G5" s="3">
        <v>1</v>
      </c>
      <c r="H5">
        <v>40.1</v>
      </c>
      <c r="I5" s="9">
        <f t="shared" si="0"/>
        <v>1.6683333333333334</v>
      </c>
      <c r="J5" s="7">
        <v>-7</v>
      </c>
      <c r="K5" s="8">
        <v>10.76</v>
      </c>
      <c r="L5">
        <f t="shared" si="1"/>
        <v>-10.76</v>
      </c>
      <c r="M5" s="9">
        <f t="shared" si="2"/>
        <v>-7.1793333333333331</v>
      </c>
      <c r="N5" s="3" t="s">
        <v>17</v>
      </c>
      <c r="P5" s="9">
        <v>1.6683333333333334</v>
      </c>
      <c r="Q5" s="9">
        <v>-7.1793333333333331</v>
      </c>
      <c r="R5">
        <f t="shared" si="3"/>
        <v>35.091466199063269</v>
      </c>
    </row>
    <row r="6" spans="1:18" ht="16">
      <c r="A6" s="1">
        <v>13</v>
      </c>
      <c r="B6" s="3"/>
      <c r="C6" s="3" t="s">
        <v>18</v>
      </c>
      <c r="D6" s="2" t="s">
        <v>19</v>
      </c>
      <c r="E6" s="3">
        <v>1225.1479999999999</v>
      </c>
      <c r="F6" s="5">
        <v>2.9700000000000001E-2</v>
      </c>
      <c r="G6" s="3">
        <v>17</v>
      </c>
      <c r="H6">
        <v>23.16</v>
      </c>
      <c r="I6" s="9">
        <f>H6/60+G6</f>
        <v>17.385999999999999</v>
      </c>
      <c r="J6" s="7">
        <v>27</v>
      </c>
      <c r="K6" s="8">
        <v>29.93</v>
      </c>
      <c r="L6">
        <f t="shared" si="1"/>
        <v>29.93</v>
      </c>
      <c r="M6" s="9">
        <f t="shared" si="2"/>
        <v>27.498833333333334</v>
      </c>
      <c r="N6" s="3" t="s">
        <v>20</v>
      </c>
      <c r="P6" s="9">
        <v>17.385999999999999</v>
      </c>
      <c r="Q6" s="9">
        <v>27.498833333333334</v>
      </c>
      <c r="R6">
        <f t="shared" si="3"/>
        <v>35.002114221858086</v>
      </c>
    </row>
    <row r="7" spans="1:18" ht="16">
      <c r="A7" s="1">
        <v>14</v>
      </c>
      <c r="B7" s="3"/>
      <c r="C7" s="3" t="s">
        <v>21</v>
      </c>
      <c r="D7" s="2" t="s">
        <v>22</v>
      </c>
      <c r="E7" s="3">
        <v>1137.9190000000001</v>
      </c>
      <c r="F7" s="5">
        <v>2.76E-2</v>
      </c>
      <c r="G7" s="3">
        <v>3</v>
      </c>
      <c r="H7">
        <v>18.02</v>
      </c>
      <c r="I7" s="9">
        <f t="shared" si="0"/>
        <v>3.3003333333333336</v>
      </c>
      <c r="J7" s="7">
        <v>-28</v>
      </c>
      <c r="K7" s="8">
        <v>45.37</v>
      </c>
      <c r="L7">
        <f t="shared" si="1"/>
        <v>-45.37</v>
      </c>
      <c r="M7" s="9">
        <f t="shared" si="2"/>
        <v>-28.756166666666665</v>
      </c>
      <c r="N7" s="3" t="s">
        <v>17</v>
      </c>
      <c r="P7" s="9">
        <v>3.3003333333333336</v>
      </c>
      <c r="Q7" s="9">
        <v>-28.756166666666665</v>
      </c>
      <c r="R7">
        <f t="shared" si="3"/>
        <v>33.733055005439397</v>
      </c>
    </row>
    <row r="8" spans="1:18" ht="16">
      <c r="A8" s="1">
        <v>15</v>
      </c>
      <c r="B8" s="3"/>
      <c r="C8" s="3" t="s">
        <v>23</v>
      </c>
      <c r="D8" s="2" t="s">
        <v>24</v>
      </c>
      <c r="E8" s="3">
        <v>1120.7940000000001</v>
      </c>
      <c r="F8" s="5">
        <v>2.7199999999999998E-2</v>
      </c>
      <c r="G8" s="3">
        <v>22</v>
      </c>
      <c r="H8">
        <v>41.84</v>
      </c>
      <c r="I8" s="9">
        <f t="shared" si="0"/>
        <v>22.697333333333333</v>
      </c>
      <c r="J8" s="7">
        <v>19</v>
      </c>
      <c r="K8" s="8">
        <v>27.98</v>
      </c>
      <c r="L8">
        <f t="shared" si="1"/>
        <v>27.98</v>
      </c>
      <c r="M8" s="9">
        <f t="shared" si="2"/>
        <v>19.466333333333335</v>
      </c>
      <c r="N8" s="3" t="s">
        <v>25</v>
      </c>
      <c r="P8" s="9">
        <v>22.697333333333333</v>
      </c>
      <c r="Q8" s="9">
        <v>19.466333333333335</v>
      </c>
      <c r="R8">
        <f t="shared" si="3"/>
        <v>33.478261603613774</v>
      </c>
    </row>
    <row r="9" spans="1:18" ht="16">
      <c r="A9" s="1">
        <v>16</v>
      </c>
      <c r="B9" s="3"/>
      <c r="C9" s="3" t="s">
        <v>26</v>
      </c>
      <c r="D9" s="2" t="s">
        <v>27</v>
      </c>
      <c r="E9" s="3">
        <v>1082.952</v>
      </c>
      <c r="F9" s="5">
        <v>2.63E-2</v>
      </c>
      <c r="G9" s="3">
        <v>15</v>
      </c>
      <c r="H9">
        <v>8.64</v>
      </c>
      <c r="I9" s="9">
        <f t="shared" si="0"/>
        <v>15.144</v>
      </c>
      <c r="J9" s="7">
        <v>67</v>
      </c>
      <c r="K9" s="8">
        <v>0.4</v>
      </c>
      <c r="L9">
        <f t="shared" si="1"/>
        <v>0.4</v>
      </c>
      <c r="M9" s="9">
        <f t="shared" si="2"/>
        <v>67.006666666666661</v>
      </c>
      <c r="N9" s="3" t="s">
        <v>20</v>
      </c>
      <c r="P9" s="9">
        <v>15.144</v>
      </c>
      <c r="Q9" s="9">
        <v>67.006666666666703</v>
      </c>
      <c r="R9">
        <f t="shared" si="3"/>
        <v>32.908236051177219</v>
      </c>
    </row>
    <row r="10" spans="1:18" ht="16">
      <c r="A10" s="1">
        <v>17</v>
      </c>
      <c r="B10" s="3"/>
      <c r="C10" s="3" t="s">
        <v>28</v>
      </c>
      <c r="D10" s="2" t="s">
        <v>29</v>
      </c>
      <c r="E10" s="3">
        <v>1060.422</v>
      </c>
      <c r="F10" s="5">
        <v>2.5700000000000001E-2</v>
      </c>
      <c r="G10" s="3">
        <v>13</v>
      </c>
      <c r="H10">
        <v>4.2699999999999996</v>
      </c>
      <c r="I10" s="9">
        <f t="shared" si="0"/>
        <v>13.071166666666667</v>
      </c>
      <c r="J10" s="7">
        <v>-47</v>
      </c>
      <c r="K10" s="8">
        <v>20.72</v>
      </c>
      <c r="L10">
        <f t="shared" si="1"/>
        <v>-20.72</v>
      </c>
      <c r="M10" s="9">
        <f t="shared" si="2"/>
        <v>-47.345333333333336</v>
      </c>
      <c r="N10" s="3" t="s">
        <v>11</v>
      </c>
      <c r="P10" s="9">
        <v>13.071166666666667</v>
      </c>
      <c r="Q10" s="9">
        <v>-47.345333333333301</v>
      </c>
      <c r="R10">
        <f t="shared" si="3"/>
        <v>32.564121360786018</v>
      </c>
    </row>
    <row r="11" spans="1:18" ht="16">
      <c r="A11" s="1">
        <v>18</v>
      </c>
      <c r="B11" s="3"/>
      <c r="C11" s="3" t="s">
        <v>30</v>
      </c>
      <c r="D11" s="2" t="s">
        <v>31</v>
      </c>
      <c r="E11" s="3">
        <v>979.85400000000004</v>
      </c>
      <c r="F11" s="5">
        <v>2.3800000000000002E-2</v>
      </c>
      <c r="G11" s="3">
        <v>22</v>
      </c>
      <c r="H11">
        <v>17.38</v>
      </c>
      <c r="I11" s="9">
        <f t="shared" si="0"/>
        <v>22.289666666666665</v>
      </c>
      <c r="J11" s="7">
        <v>-10</v>
      </c>
      <c r="K11" s="8">
        <v>47.35</v>
      </c>
      <c r="L11">
        <f t="shared" si="1"/>
        <v>-47.35</v>
      </c>
      <c r="M11" s="9">
        <f t="shared" si="2"/>
        <v>-10.789166666666667</v>
      </c>
      <c r="N11" s="3" t="s">
        <v>32</v>
      </c>
      <c r="P11" s="9">
        <v>22.289666666666665</v>
      </c>
      <c r="Q11" s="9">
        <v>-10.789166666666667</v>
      </c>
      <c r="R11">
        <f t="shared" si="3"/>
        <v>31.302619698676978</v>
      </c>
    </row>
    <row r="12" spans="1:18" ht="16">
      <c r="A12" s="1">
        <v>19</v>
      </c>
      <c r="B12" s="3"/>
      <c r="C12" s="3" t="s">
        <v>33</v>
      </c>
      <c r="D12" s="2" t="s">
        <v>34</v>
      </c>
      <c r="E12" s="3">
        <v>948.34</v>
      </c>
      <c r="F12" s="5">
        <v>2.3E-2</v>
      </c>
      <c r="G12" s="3">
        <v>17</v>
      </c>
      <c r="H12">
        <v>23.69</v>
      </c>
      <c r="I12" s="9">
        <f t="shared" si="0"/>
        <v>17.394833333333334</v>
      </c>
      <c r="J12" s="7">
        <v>-7</v>
      </c>
      <c r="K12" s="8">
        <v>54.74</v>
      </c>
      <c r="L12">
        <f t="shared" si="1"/>
        <v>-54.74</v>
      </c>
      <c r="M12" s="9">
        <f t="shared" si="2"/>
        <v>-7.9123333333333337</v>
      </c>
      <c r="N12" s="3" t="s">
        <v>11</v>
      </c>
      <c r="P12" s="9">
        <v>17.394833333333334</v>
      </c>
      <c r="Q12" s="9">
        <v>-7.9123333333333301</v>
      </c>
      <c r="R12">
        <f t="shared" si="3"/>
        <v>30.795129485033833</v>
      </c>
    </row>
    <row r="13" spans="1:18" ht="16">
      <c r="A13" s="1">
        <v>20</v>
      </c>
      <c r="B13" s="3"/>
      <c r="C13" s="3" t="s">
        <v>35</v>
      </c>
      <c r="D13" s="2" t="s">
        <v>36</v>
      </c>
      <c r="E13" s="3">
        <v>946.96400000000006</v>
      </c>
      <c r="F13" s="5">
        <v>2.3E-2</v>
      </c>
      <c r="G13" s="3">
        <v>10</v>
      </c>
      <c r="H13">
        <v>40.03</v>
      </c>
      <c r="I13" s="9">
        <f t="shared" si="0"/>
        <v>10.667166666666667</v>
      </c>
      <c r="J13" s="7">
        <v>13</v>
      </c>
      <c r="K13" s="8">
        <v>8.32</v>
      </c>
      <c r="L13">
        <f t="shared" si="1"/>
        <v>8.32</v>
      </c>
      <c r="M13" s="9">
        <f t="shared" si="2"/>
        <v>13.138666666666667</v>
      </c>
      <c r="N13" s="3" t="s">
        <v>14</v>
      </c>
      <c r="P13" s="9">
        <v>10.667166666666667</v>
      </c>
      <c r="Q13" s="9">
        <v>13.138666666666667</v>
      </c>
      <c r="R13">
        <f t="shared" si="3"/>
        <v>30.772780179892749</v>
      </c>
    </row>
    <row r="14" spans="1:18" ht="16">
      <c r="A14" s="1">
        <v>21</v>
      </c>
      <c r="B14" s="3"/>
      <c r="C14" s="3" t="s">
        <v>37</v>
      </c>
      <c r="D14" s="2" t="s">
        <v>38</v>
      </c>
      <c r="E14" s="3">
        <v>906.83100000000002</v>
      </c>
      <c r="F14" s="5">
        <v>2.1999999999999999E-2</v>
      </c>
      <c r="G14" s="3">
        <v>14</v>
      </c>
      <c r="H14">
        <v>42.64</v>
      </c>
      <c r="I14" s="9">
        <f t="shared" si="0"/>
        <v>14.710666666666667</v>
      </c>
      <c r="J14" s="7">
        <v>31</v>
      </c>
      <c r="K14" s="8">
        <v>12.16</v>
      </c>
      <c r="L14">
        <f t="shared" si="1"/>
        <v>12.16</v>
      </c>
      <c r="M14" s="9">
        <f t="shared" si="2"/>
        <v>31.202666666666666</v>
      </c>
      <c r="N14" s="3" t="s">
        <v>20</v>
      </c>
      <c r="P14" s="9">
        <v>14.710666666666667</v>
      </c>
      <c r="Q14" s="9">
        <v>31.202666666666666</v>
      </c>
      <c r="R14">
        <f t="shared" si="3"/>
        <v>30.113634785591724</v>
      </c>
    </row>
    <row r="15" spans="1:18" ht="16">
      <c r="A15" s="1">
        <v>22</v>
      </c>
      <c r="B15" s="3"/>
      <c r="C15" s="3" t="s">
        <v>39</v>
      </c>
      <c r="D15" s="2" t="s">
        <v>40</v>
      </c>
      <c r="E15" s="3">
        <v>889.41700000000003</v>
      </c>
      <c r="F15" s="5">
        <v>2.1600000000000001E-2</v>
      </c>
      <c r="G15" s="3">
        <v>0</v>
      </c>
      <c r="H15">
        <v>28.97</v>
      </c>
      <c r="I15" s="9">
        <f t="shared" si="0"/>
        <v>0.48283333333333334</v>
      </c>
      <c r="J15" s="7">
        <v>13</v>
      </c>
      <c r="K15" s="8">
        <v>41.23</v>
      </c>
      <c r="L15">
        <f t="shared" si="1"/>
        <v>41.230000000000004</v>
      </c>
      <c r="M15" s="9">
        <f t="shared" si="2"/>
        <v>13.687166666666666</v>
      </c>
      <c r="N15" s="3" t="s">
        <v>41</v>
      </c>
      <c r="P15" s="9">
        <v>0.48283333333333334</v>
      </c>
      <c r="Q15" s="9">
        <v>13.687166666666666</v>
      </c>
      <c r="R15">
        <f t="shared" si="3"/>
        <v>29.823095077473095</v>
      </c>
    </row>
    <row r="16" spans="1:18" ht="16">
      <c r="A16" s="1">
        <v>23</v>
      </c>
      <c r="B16" s="3"/>
      <c r="C16" s="3" t="s">
        <v>42</v>
      </c>
      <c r="D16" s="2" t="s">
        <v>43</v>
      </c>
      <c r="E16" s="3">
        <v>867.43200000000002</v>
      </c>
      <c r="F16" s="5">
        <v>2.1000000000000001E-2</v>
      </c>
      <c r="G16" s="3">
        <v>19</v>
      </c>
      <c r="H16">
        <v>5.94</v>
      </c>
      <c r="I16" s="9">
        <f t="shared" si="0"/>
        <v>19.099</v>
      </c>
      <c r="J16" s="7">
        <v>-28</v>
      </c>
      <c r="K16" s="8">
        <v>28.61</v>
      </c>
      <c r="L16">
        <f t="shared" si="1"/>
        <v>-28.609999999999996</v>
      </c>
      <c r="M16" s="9">
        <f t="shared" si="2"/>
        <v>-28.476833333333332</v>
      </c>
      <c r="N16" s="3" t="s">
        <v>32</v>
      </c>
      <c r="P16" s="9">
        <v>19.099</v>
      </c>
      <c r="Q16" s="9">
        <v>-28.4768333333333</v>
      </c>
      <c r="R16">
        <f t="shared" si="3"/>
        <v>29.45219855970009</v>
      </c>
    </row>
    <row r="17" spans="1:18" ht="16">
      <c r="A17" s="1">
        <v>24</v>
      </c>
      <c r="B17" s="3"/>
      <c r="C17" s="3" t="s">
        <v>44</v>
      </c>
      <c r="D17" s="2" t="s">
        <v>45</v>
      </c>
      <c r="E17" s="3">
        <v>803.98299999999995</v>
      </c>
      <c r="F17" s="5">
        <v>1.95E-2</v>
      </c>
      <c r="G17" s="3">
        <v>20</v>
      </c>
      <c r="H17">
        <v>35.28</v>
      </c>
      <c r="I17" s="9">
        <f t="shared" si="0"/>
        <v>20.588000000000001</v>
      </c>
      <c r="J17" s="7">
        <v>44</v>
      </c>
      <c r="K17" s="8">
        <v>32.700000000000003</v>
      </c>
      <c r="L17">
        <f t="shared" si="1"/>
        <v>32.700000000000003</v>
      </c>
      <c r="M17" s="9">
        <f t="shared" si="2"/>
        <v>44.545000000000002</v>
      </c>
      <c r="N17" s="3" t="s">
        <v>25</v>
      </c>
      <c r="P17" s="9">
        <v>20.588000000000001</v>
      </c>
      <c r="Q17" s="9">
        <v>44.545000000000002</v>
      </c>
      <c r="R17">
        <f t="shared" si="3"/>
        <v>28.354593984044278</v>
      </c>
    </row>
    <row r="18" spans="1:18" ht="16">
      <c r="A18" s="1">
        <v>25</v>
      </c>
      <c r="B18" s="3"/>
      <c r="C18" s="3" t="s">
        <v>46</v>
      </c>
      <c r="D18" s="2" t="s">
        <v>47</v>
      </c>
      <c r="E18" s="3">
        <v>797.24900000000002</v>
      </c>
      <c r="F18" s="5">
        <v>1.9300000000000001E-2</v>
      </c>
      <c r="G18" s="3">
        <v>4</v>
      </c>
      <c r="H18">
        <v>42.13</v>
      </c>
      <c r="I18" s="9">
        <f t="shared" si="0"/>
        <v>4.7021666666666668</v>
      </c>
      <c r="J18" s="7">
        <v>14</v>
      </c>
      <c r="K18" s="8">
        <v>52.63</v>
      </c>
      <c r="L18">
        <f t="shared" si="1"/>
        <v>52.63</v>
      </c>
      <c r="M18" s="9">
        <f t="shared" si="2"/>
        <v>14.877166666666668</v>
      </c>
      <c r="N18" s="3" t="s">
        <v>41</v>
      </c>
      <c r="P18" s="9">
        <v>4.7021666666666668</v>
      </c>
      <c r="Q18" s="9">
        <v>14.877166666666668</v>
      </c>
      <c r="R18">
        <f t="shared" si="3"/>
        <v>28.235598098853867</v>
      </c>
    </row>
    <row r="19" spans="1:18" ht="16">
      <c r="A19" s="1">
        <v>26</v>
      </c>
      <c r="B19" s="3"/>
      <c r="C19" s="3" t="s">
        <v>48</v>
      </c>
      <c r="D19" s="2" t="s">
        <v>49</v>
      </c>
      <c r="E19" s="3">
        <v>756.82799999999997</v>
      </c>
      <c r="F19" s="5">
        <v>1.83E-2</v>
      </c>
      <c r="G19" s="3">
        <v>8</v>
      </c>
      <c r="H19">
        <v>51.37</v>
      </c>
      <c r="I19" s="9">
        <f t="shared" si="0"/>
        <v>8.8561666666666667</v>
      </c>
      <c r="J19" s="7">
        <v>69</v>
      </c>
      <c r="K19" s="8">
        <v>22.89</v>
      </c>
      <c r="L19">
        <f t="shared" si="1"/>
        <v>22.89</v>
      </c>
      <c r="M19" s="9">
        <f t="shared" si="2"/>
        <v>69.381500000000003</v>
      </c>
      <c r="N19" s="3" t="s">
        <v>14</v>
      </c>
      <c r="P19" s="9">
        <v>8.8561666666666667</v>
      </c>
      <c r="Q19" s="9">
        <v>69.381500000000003</v>
      </c>
      <c r="R19">
        <f t="shared" si="3"/>
        <v>27.510507083658055</v>
      </c>
    </row>
    <row r="20" spans="1:18" ht="16">
      <c r="A20" s="1">
        <v>27</v>
      </c>
      <c r="B20" s="3"/>
      <c r="C20" s="3" t="s">
        <v>50</v>
      </c>
      <c r="D20" s="2" t="s">
        <v>51</v>
      </c>
      <c r="E20" s="3">
        <v>722.27800000000002</v>
      </c>
      <c r="F20" s="5">
        <v>1.7500000000000002E-2</v>
      </c>
      <c r="G20" s="3">
        <v>0</v>
      </c>
      <c r="H20">
        <v>48.46</v>
      </c>
      <c r="I20" s="9">
        <f t="shared" si="0"/>
        <v>0.80766666666666664</v>
      </c>
      <c r="J20" s="7">
        <v>37</v>
      </c>
      <c r="K20" s="8">
        <v>25.91</v>
      </c>
      <c r="L20">
        <f t="shared" si="1"/>
        <v>25.91</v>
      </c>
      <c r="M20" s="9">
        <f t="shared" si="2"/>
        <v>37.43183333333333</v>
      </c>
      <c r="N20" s="3" t="s">
        <v>41</v>
      </c>
      <c r="P20" s="9">
        <v>0.80766666666666664</v>
      </c>
      <c r="Q20" s="9">
        <v>37.43183333333333</v>
      </c>
      <c r="R20">
        <f t="shared" si="3"/>
        <v>26.875230231571972</v>
      </c>
    </row>
    <row r="21" spans="1:18" ht="16">
      <c r="A21" s="1">
        <v>28</v>
      </c>
      <c r="B21" s="3"/>
      <c r="C21" s="3" t="s">
        <v>52</v>
      </c>
      <c r="D21" s="2" t="s">
        <v>53</v>
      </c>
      <c r="E21" s="3">
        <v>673.43399999999997</v>
      </c>
      <c r="F21" s="5">
        <v>1.6299999999999999E-2</v>
      </c>
      <c r="G21" s="3">
        <v>7</v>
      </c>
      <c r="H21">
        <v>15.48</v>
      </c>
      <c r="I21" s="9">
        <f t="shared" si="0"/>
        <v>7.258</v>
      </c>
      <c r="J21" s="7">
        <v>-31</v>
      </c>
      <c r="K21" s="8">
        <v>10.64</v>
      </c>
      <c r="L21">
        <f t="shared" si="1"/>
        <v>-10.64</v>
      </c>
      <c r="M21" s="9">
        <f t="shared" si="2"/>
        <v>-31.177333333333333</v>
      </c>
      <c r="N21" s="3" t="s">
        <v>8</v>
      </c>
      <c r="P21" s="9">
        <v>7.258</v>
      </c>
      <c r="Q21" s="9">
        <v>-31.177333333333333</v>
      </c>
      <c r="R21">
        <f t="shared" si="3"/>
        <v>25.950606929318628</v>
      </c>
    </row>
    <row r="22" spans="1:18" ht="16">
      <c r="A22" s="1">
        <v>29</v>
      </c>
      <c r="B22" s="3"/>
      <c r="C22" s="3" t="s">
        <v>54</v>
      </c>
      <c r="D22" s="2" t="s">
        <v>55</v>
      </c>
      <c r="E22" s="3">
        <v>657.43799999999999</v>
      </c>
      <c r="F22" s="5">
        <v>1.5900000000000001E-2</v>
      </c>
      <c r="G22" s="3">
        <v>6</v>
      </c>
      <c r="H22">
        <v>4.42</v>
      </c>
      <c r="I22" s="9">
        <f t="shared" si="0"/>
        <v>6.073666666666667</v>
      </c>
      <c r="J22" s="7">
        <v>42</v>
      </c>
      <c r="K22" s="8">
        <v>1.68</v>
      </c>
      <c r="L22">
        <f t="shared" si="1"/>
        <v>1.6800000000000002</v>
      </c>
      <c r="M22" s="9">
        <f t="shared" si="2"/>
        <v>42.027999999999999</v>
      </c>
      <c r="N22" s="3" t="s">
        <v>14</v>
      </c>
      <c r="P22" s="9">
        <v>6.073666666666667</v>
      </c>
      <c r="Q22" s="9">
        <v>42.027999999999999</v>
      </c>
      <c r="R22">
        <f t="shared" si="3"/>
        <v>25.640553816171757</v>
      </c>
    </row>
    <row r="23" spans="1:18" ht="16">
      <c r="A23" s="1">
        <v>30</v>
      </c>
      <c r="B23" s="3"/>
      <c r="C23" s="3" t="s">
        <v>56</v>
      </c>
      <c r="D23" s="2" t="s">
        <v>57</v>
      </c>
      <c r="E23" s="3">
        <v>652.47299999999996</v>
      </c>
      <c r="F23" s="5">
        <v>1.5800000000000002E-2</v>
      </c>
      <c r="G23" s="3">
        <v>19</v>
      </c>
      <c r="H23">
        <v>40.020000000000003</v>
      </c>
      <c r="I23" s="9">
        <f t="shared" si="0"/>
        <v>19.667000000000002</v>
      </c>
      <c r="J23" s="7">
        <v>3</v>
      </c>
      <c r="K23" s="8">
        <v>24.65</v>
      </c>
      <c r="L23">
        <f t="shared" si="1"/>
        <v>24.649999999999995</v>
      </c>
      <c r="M23" s="9">
        <f t="shared" si="2"/>
        <v>3.4108333333333332</v>
      </c>
      <c r="N23" s="3" t="s">
        <v>25</v>
      </c>
      <c r="P23" s="9">
        <v>19.667000000000002</v>
      </c>
      <c r="Q23" s="9">
        <v>3.4108333333333301</v>
      </c>
      <c r="R23">
        <f t="shared" si="3"/>
        <v>25.543551045224703</v>
      </c>
    </row>
    <row r="24" spans="1:18" ht="16">
      <c r="A24" s="1">
        <v>31</v>
      </c>
      <c r="B24" s="3"/>
      <c r="C24" s="3" t="s">
        <v>58</v>
      </c>
      <c r="D24" s="4" t="s">
        <v>59</v>
      </c>
      <c r="E24" s="3">
        <v>636.928</v>
      </c>
      <c r="F24" s="5">
        <v>1.54E-2</v>
      </c>
      <c r="G24" s="3">
        <v>16</v>
      </c>
      <c r="H24">
        <v>57.04</v>
      </c>
      <c r="I24" s="9">
        <f t="shared" si="0"/>
        <v>16.950666666666667</v>
      </c>
      <c r="J24" s="7">
        <v>6</v>
      </c>
      <c r="K24" s="8">
        <v>7.32</v>
      </c>
      <c r="L24">
        <f t="shared" si="1"/>
        <v>7.32</v>
      </c>
      <c r="M24" s="9">
        <f t="shared" si="2"/>
        <v>6.1219999999999999</v>
      </c>
      <c r="N24" s="3" t="s">
        <v>20</v>
      </c>
      <c r="P24" s="9">
        <v>16.950666666666667</v>
      </c>
      <c r="Q24" s="9">
        <v>6.1219999999999999</v>
      </c>
      <c r="R24">
        <f t="shared" si="3"/>
        <v>25.237432516006852</v>
      </c>
    </row>
    <row r="25" spans="1:18" ht="16">
      <c r="A25" s="1">
        <v>32</v>
      </c>
      <c r="B25" s="3"/>
      <c r="C25" s="3" t="s">
        <v>60</v>
      </c>
      <c r="D25" s="2" t="s">
        <v>61</v>
      </c>
      <c r="E25" s="3">
        <v>614.99699999999996</v>
      </c>
      <c r="F25" s="5">
        <v>1.49E-2</v>
      </c>
      <c r="G25" s="3">
        <v>3</v>
      </c>
      <c r="H25">
        <v>10.5</v>
      </c>
      <c r="I25" s="9">
        <f t="shared" si="0"/>
        <v>3.1749999999999998</v>
      </c>
      <c r="J25" s="7">
        <v>45</v>
      </c>
      <c r="K25" s="8">
        <v>0.79</v>
      </c>
      <c r="L25">
        <f t="shared" si="1"/>
        <v>0.79000000000000015</v>
      </c>
      <c r="M25" s="9">
        <f t="shared" si="2"/>
        <v>45.013166666666663</v>
      </c>
      <c r="N25" s="3" t="s">
        <v>41</v>
      </c>
      <c r="P25" s="9">
        <v>3.1749999999999998</v>
      </c>
      <c r="Q25" s="9">
        <v>45.013166666666663</v>
      </c>
      <c r="R25">
        <f t="shared" si="3"/>
        <v>24.799133049362833</v>
      </c>
    </row>
    <row r="26" spans="1:18" ht="16">
      <c r="A26" s="1">
        <v>33</v>
      </c>
      <c r="B26" s="3"/>
      <c r="C26" s="3" t="s">
        <v>62</v>
      </c>
      <c r="D26" s="2" t="s">
        <v>63</v>
      </c>
      <c r="E26" s="3">
        <v>598.40700000000004</v>
      </c>
      <c r="F26" s="5">
        <v>1.4500000000000001E-2</v>
      </c>
      <c r="G26" s="3">
        <v>1</v>
      </c>
      <c r="H26">
        <v>19.16</v>
      </c>
      <c r="I26" s="9">
        <f t="shared" si="0"/>
        <v>1.3193333333333332</v>
      </c>
      <c r="J26" s="7">
        <v>62</v>
      </c>
      <c r="K26" s="8">
        <v>11.04</v>
      </c>
      <c r="L26">
        <f t="shared" si="1"/>
        <v>11.04</v>
      </c>
      <c r="M26" s="9">
        <f t="shared" si="2"/>
        <v>62.183999999999997</v>
      </c>
      <c r="N26" s="3" t="s">
        <v>41</v>
      </c>
      <c r="P26" s="9">
        <v>1.3193333333333332</v>
      </c>
      <c r="Q26" s="9">
        <v>62.183999999999997</v>
      </c>
      <c r="R26">
        <f t="shared" si="3"/>
        <v>24.462358839654037</v>
      </c>
    </row>
    <row r="27" spans="1:18" ht="16">
      <c r="A27" s="1">
        <v>34</v>
      </c>
      <c r="B27" s="3"/>
      <c r="C27" s="3" t="s">
        <v>64</v>
      </c>
      <c r="D27" s="2" t="s">
        <v>65</v>
      </c>
      <c r="E27" s="3">
        <v>594.12</v>
      </c>
      <c r="F27" s="5">
        <v>1.44E-2</v>
      </c>
      <c r="G27" s="3">
        <v>5</v>
      </c>
      <c r="H27">
        <v>34.590000000000003</v>
      </c>
      <c r="I27" s="9">
        <f t="shared" si="0"/>
        <v>5.5765000000000002</v>
      </c>
      <c r="J27" s="7">
        <v>5</v>
      </c>
      <c r="K27" s="8">
        <v>56.94</v>
      </c>
      <c r="L27">
        <f t="shared" si="1"/>
        <v>56.94</v>
      </c>
      <c r="M27" s="9">
        <f t="shared" si="2"/>
        <v>5.9489999999999998</v>
      </c>
      <c r="N27" s="3" t="s">
        <v>41</v>
      </c>
      <c r="P27" s="9">
        <v>5.5765000000000002</v>
      </c>
      <c r="Q27" s="9">
        <v>5.9489999999999998</v>
      </c>
      <c r="R27">
        <f t="shared" si="3"/>
        <v>24.374576919405186</v>
      </c>
    </row>
    <row r="28" spans="1:18" ht="16">
      <c r="A28" s="1">
        <v>35</v>
      </c>
      <c r="B28" s="3"/>
      <c r="C28" s="3" t="s">
        <v>66</v>
      </c>
      <c r="D28" s="2" t="s">
        <v>67</v>
      </c>
      <c r="E28" s="3">
        <v>587.78700000000003</v>
      </c>
      <c r="F28" s="5">
        <v>1.4200000000000001E-2</v>
      </c>
      <c r="G28" s="3">
        <v>2</v>
      </c>
      <c r="H28">
        <v>32.64</v>
      </c>
      <c r="I28" s="9">
        <f t="shared" si="0"/>
        <v>2.544</v>
      </c>
      <c r="J28" s="7">
        <v>71</v>
      </c>
      <c r="K28" s="8">
        <v>0.51</v>
      </c>
      <c r="L28">
        <f t="shared" si="1"/>
        <v>0.51</v>
      </c>
      <c r="M28" s="9">
        <f t="shared" si="2"/>
        <v>71.008499999999998</v>
      </c>
      <c r="N28" s="3" t="s">
        <v>25</v>
      </c>
      <c r="P28" s="9">
        <v>2.544</v>
      </c>
      <c r="Q28" s="9">
        <v>71.008499999999998</v>
      </c>
      <c r="R28">
        <f t="shared" si="3"/>
        <v>24.244318922172262</v>
      </c>
    </row>
    <row r="29" spans="1:18" ht="16">
      <c r="A29" s="1">
        <v>36</v>
      </c>
      <c r="B29" s="3"/>
      <c r="C29" s="3" t="s">
        <v>68</v>
      </c>
      <c r="D29" s="2" t="s">
        <v>69</v>
      </c>
      <c r="E29" s="3">
        <v>545.38599999999997</v>
      </c>
      <c r="F29" s="5">
        <v>1.32E-2</v>
      </c>
      <c r="G29" s="3">
        <v>7</v>
      </c>
      <c r="H29">
        <v>59.53</v>
      </c>
      <c r="I29" s="9">
        <f t="shared" si="0"/>
        <v>7.9921666666666669</v>
      </c>
      <c r="J29" s="7">
        <v>47</v>
      </c>
      <c r="K29" s="8">
        <v>28</v>
      </c>
      <c r="L29">
        <f t="shared" si="1"/>
        <v>28</v>
      </c>
      <c r="M29" s="9">
        <f t="shared" si="2"/>
        <v>47.466666666666669</v>
      </c>
      <c r="N29" s="3" t="s">
        <v>14</v>
      </c>
      <c r="P29" s="9">
        <v>7.9921666666666669</v>
      </c>
      <c r="Q29" s="9">
        <v>47.466666666666669</v>
      </c>
      <c r="R29">
        <f t="shared" si="3"/>
        <v>23.353500808230017</v>
      </c>
    </row>
    <row r="30" spans="1:18" ht="16">
      <c r="A30" s="1">
        <v>37</v>
      </c>
      <c r="B30" s="3"/>
      <c r="C30" s="3" t="s">
        <v>70</v>
      </c>
      <c r="D30" s="2" t="s">
        <v>71</v>
      </c>
      <c r="E30" s="3">
        <v>538.05200000000002</v>
      </c>
      <c r="F30" s="5">
        <v>1.2999999999999999E-2</v>
      </c>
      <c r="G30" s="3">
        <v>15</v>
      </c>
      <c r="H30">
        <v>11.96</v>
      </c>
      <c r="I30" s="9">
        <f t="shared" si="0"/>
        <v>15.199333333333334</v>
      </c>
      <c r="J30" s="7">
        <v>-15</v>
      </c>
      <c r="K30" s="8">
        <v>14.08</v>
      </c>
      <c r="L30">
        <f t="shared" si="1"/>
        <v>-14.08</v>
      </c>
      <c r="M30" s="9">
        <f t="shared" si="2"/>
        <v>-15.234666666666667</v>
      </c>
      <c r="N30" s="3" t="s">
        <v>11</v>
      </c>
      <c r="P30" s="9">
        <v>15.199333333333334</v>
      </c>
      <c r="Q30" s="9">
        <v>-15.234666666666667</v>
      </c>
      <c r="R30">
        <f t="shared" si="3"/>
        <v>23.195947921997067</v>
      </c>
    </row>
    <row r="31" spans="1:18" ht="16">
      <c r="A31" s="1">
        <v>38</v>
      </c>
      <c r="B31" s="3"/>
      <c r="C31" s="3" t="s">
        <v>72</v>
      </c>
      <c r="D31" s="2" t="s">
        <v>73</v>
      </c>
      <c r="E31" s="3">
        <v>513.76099999999997</v>
      </c>
      <c r="F31" s="5">
        <v>1.2500000000000001E-2</v>
      </c>
      <c r="G31" s="3">
        <v>7</v>
      </c>
      <c r="H31">
        <v>4.24</v>
      </c>
      <c r="I31" s="9">
        <f t="shared" si="0"/>
        <v>7.0706666666666669</v>
      </c>
      <c r="J31" s="7">
        <v>22</v>
      </c>
      <c r="K31" s="8">
        <v>36.01</v>
      </c>
      <c r="L31">
        <f t="shared" si="1"/>
        <v>36.01</v>
      </c>
      <c r="M31" s="9">
        <f t="shared" si="2"/>
        <v>22.600166666666667</v>
      </c>
      <c r="N31" s="3" t="s">
        <v>14</v>
      </c>
      <c r="P31" s="9">
        <v>7.0706666666666669</v>
      </c>
      <c r="Q31" s="9">
        <v>22.600166666666667</v>
      </c>
      <c r="R31">
        <f t="shared" si="3"/>
        <v>22.666296565605947</v>
      </c>
    </row>
    <row r="32" spans="1:18" ht="16">
      <c r="A32" s="1">
        <v>39</v>
      </c>
      <c r="B32" s="3"/>
      <c r="C32" s="3" t="s">
        <v>74</v>
      </c>
      <c r="D32" s="2" t="s">
        <v>75</v>
      </c>
      <c r="E32" s="3">
        <v>505.87200000000001</v>
      </c>
      <c r="F32" s="5">
        <v>1.23E-2</v>
      </c>
      <c r="G32" s="3">
        <v>8</v>
      </c>
      <c r="H32">
        <v>38.96</v>
      </c>
      <c r="I32" s="9">
        <f t="shared" si="0"/>
        <v>8.6493333333333329</v>
      </c>
      <c r="J32" s="7">
        <v>19</v>
      </c>
      <c r="K32" s="8">
        <v>48.35</v>
      </c>
      <c r="L32">
        <f t="shared" si="1"/>
        <v>48.35</v>
      </c>
      <c r="M32" s="9">
        <f t="shared" si="2"/>
        <v>19.805833333333332</v>
      </c>
      <c r="N32" s="3" t="s">
        <v>14</v>
      </c>
      <c r="P32" s="9">
        <v>8.6493333333333329</v>
      </c>
      <c r="Q32" s="9">
        <v>19.805833333333332</v>
      </c>
      <c r="R32">
        <f t="shared" si="3"/>
        <v>22.491598431414339</v>
      </c>
    </row>
    <row r="33" spans="1:18" ht="16">
      <c r="A33" s="1">
        <v>40</v>
      </c>
      <c r="B33" s="3"/>
      <c r="C33" s="3" t="s">
        <v>76</v>
      </c>
      <c r="D33" s="2" t="s">
        <v>77</v>
      </c>
      <c r="E33" s="3">
        <v>499.649</v>
      </c>
      <c r="F33" s="5">
        <v>1.21E-2</v>
      </c>
      <c r="G33" s="3">
        <v>9</v>
      </c>
      <c r="H33">
        <v>34.64</v>
      </c>
      <c r="I33" s="9">
        <f t="shared" si="0"/>
        <v>9.5773333333333337</v>
      </c>
      <c r="J33" s="7">
        <v>-47</v>
      </c>
      <c r="K33" s="8">
        <v>10.029999999999999</v>
      </c>
      <c r="L33">
        <f t="shared" si="1"/>
        <v>-10.029999999999999</v>
      </c>
      <c r="M33" s="9">
        <f t="shared" si="2"/>
        <v>-47.167166666666667</v>
      </c>
      <c r="N33" s="3" t="s">
        <v>8</v>
      </c>
      <c r="P33" s="9">
        <v>9.5773333333333337</v>
      </c>
      <c r="Q33" s="9">
        <v>-47.167166666666667</v>
      </c>
      <c r="R33">
        <f t="shared" si="3"/>
        <v>22.352829798484127</v>
      </c>
    </row>
    <row r="34" spans="1:18" ht="16">
      <c r="A34" s="1">
        <v>41</v>
      </c>
      <c r="B34" s="3"/>
      <c r="C34" s="3" t="s">
        <v>78</v>
      </c>
      <c r="D34" s="2" t="s">
        <v>79</v>
      </c>
      <c r="E34" s="3">
        <v>496.78300000000002</v>
      </c>
      <c r="F34" s="5">
        <v>1.2E-2</v>
      </c>
      <c r="G34" s="3">
        <v>16</v>
      </c>
      <c r="H34">
        <v>53.24</v>
      </c>
      <c r="I34" s="9">
        <f t="shared" si="0"/>
        <v>16.887333333333334</v>
      </c>
      <c r="J34" s="7">
        <v>-27</v>
      </c>
      <c r="K34" s="8">
        <v>1.89</v>
      </c>
      <c r="L34">
        <f t="shared" si="1"/>
        <v>-1.8899999999999997</v>
      </c>
      <c r="M34" s="9">
        <f t="shared" si="2"/>
        <v>-27.031500000000001</v>
      </c>
      <c r="N34" s="3" t="s">
        <v>11</v>
      </c>
      <c r="P34" s="9">
        <v>16.887333333333334</v>
      </c>
      <c r="Q34" s="9">
        <v>-27.031500000000001</v>
      </c>
      <c r="R34">
        <f t="shared" si="3"/>
        <v>22.288629388098318</v>
      </c>
    </row>
    <row r="35" spans="1:18" ht="16">
      <c r="A35" s="1">
        <v>42</v>
      </c>
      <c r="B35" s="3"/>
      <c r="C35" s="3" t="s">
        <v>80</v>
      </c>
      <c r="D35" s="2" t="s">
        <v>81</v>
      </c>
      <c r="E35" s="3">
        <v>494.18400000000003</v>
      </c>
      <c r="F35" s="5">
        <v>1.2E-2</v>
      </c>
      <c r="G35" s="3">
        <v>8</v>
      </c>
      <c r="H35">
        <v>41.7</v>
      </c>
      <c r="I35" s="9">
        <f t="shared" si="0"/>
        <v>8.6950000000000003</v>
      </c>
      <c r="J35" s="7">
        <v>-63</v>
      </c>
      <c r="K35" s="8">
        <v>13.16</v>
      </c>
      <c r="L35">
        <f t="shared" si="1"/>
        <v>-13.16</v>
      </c>
      <c r="M35" s="9">
        <f t="shared" si="2"/>
        <v>-63.219333333333331</v>
      </c>
      <c r="N35" s="3" t="s">
        <v>8</v>
      </c>
      <c r="P35" s="9">
        <v>8.6950000000000003</v>
      </c>
      <c r="Q35" s="9">
        <v>-63.219333333333331</v>
      </c>
      <c r="R35">
        <f t="shared" si="3"/>
        <v>22.230249661216135</v>
      </c>
    </row>
    <row r="36" spans="1:18" ht="16">
      <c r="A36" s="1">
        <v>43</v>
      </c>
      <c r="B36" s="3"/>
      <c r="C36" s="3" t="s">
        <v>82</v>
      </c>
      <c r="D36" s="2" t="s">
        <v>83</v>
      </c>
      <c r="E36" s="3">
        <v>481.56900000000002</v>
      </c>
      <c r="F36" s="5">
        <v>1.17E-2</v>
      </c>
      <c r="G36" s="3">
        <v>7</v>
      </c>
      <c r="H36">
        <v>3.63</v>
      </c>
      <c r="I36" s="9">
        <f t="shared" si="0"/>
        <v>7.0605000000000002</v>
      </c>
      <c r="J36" s="7">
        <v>0</v>
      </c>
      <c r="K36" s="8">
        <v>16.93</v>
      </c>
      <c r="M36" s="9">
        <f>16.93/60</f>
        <v>0.28216666666666668</v>
      </c>
      <c r="N36" s="3" t="s">
        <v>14</v>
      </c>
      <c r="P36" s="9">
        <v>7.0605000000000002</v>
      </c>
      <c r="Q36" s="9">
        <v>0.28216666666666668</v>
      </c>
      <c r="R36">
        <f t="shared" si="3"/>
        <v>21.944680448801254</v>
      </c>
    </row>
    <row r="37" spans="1:18" ht="16">
      <c r="A37" s="1">
        <v>44</v>
      </c>
      <c r="B37" s="3"/>
      <c r="C37" s="3" t="s">
        <v>84</v>
      </c>
      <c r="D37" s="2" t="s">
        <v>85</v>
      </c>
      <c r="E37" s="3">
        <v>474.76400000000001</v>
      </c>
      <c r="F37" s="5">
        <v>1.15E-2</v>
      </c>
      <c r="G37" s="3">
        <v>0</v>
      </c>
      <c r="H37">
        <v>26.28</v>
      </c>
      <c r="I37" s="9">
        <f t="shared" si="0"/>
        <v>0.438</v>
      </c>
      <c r="J37" s="7">
        <v>-32</v>
      </c>
      <c r="K37" s="8">
        <v>5.3</v>
      </c>
      <c r="L37">
        <f t="shared" si="1"/>
        <v>-5.3</v>
      </c>
      <c r="M37" s="9">
        <f t="shared" si="2"/>
        <v>-32.088333333333331</v>
      </c>
      <c r="N37" s="3" t="s">
        <v>17</v>
      </c>
      <c r="P37" s="9">
        <v>0.438</v>
      </c>
      <c r="Q37" s="9">
        <v>-32.088333333333331</v>
      </c>
      <c r="R37">
        <f t="shared" si="3"/>
        <v>21.789079833714869</v>
      </c>
    </row>
    <row r="38" spans="1:18" ht="16">
      <c r="A38" s="1">
        <v>45</v>
      </c>
      <c r="B38" s="3"/>
      <c r="C38" s="3" t="s">
        <v>86</v>
      </c>
      <c r="D38" s="2" t="s">
        <v>87</v>
      </c>
      <c r="E38" s="3">
        <v>469.31900000000002</v>
      </c>
      <c r="F38" s="5">
        <v>1.14E-2</v>
      </c>
      <c r="G38" s="3">
        <v>0</v>
      </c>
      <c r="H38">
        <v>55.91</v>
      </c>
      <c r="I38" s="9">
        <f t="shared" si="0"/>
        <v>0.93183333333333329</v>
      </c>
      <c r="J38" s="7">
        <v>-48</v>
      </c>
      <c r="K38" s="8">
        <v>34.840000000000003</v>
      </c>
      <c r="L38">
        <f t="shared" si="1"/>
        <v>-34.840000000000003</v>
      </c>
      <c r="M38" s="9">
        <f t="shared" si="2"/>
        <v>-48.580666666666666</v>
      </c>
      <c r="N38" s="3" t="s">
        <v>17</v>
      </c>
      <c r="P38" s="9">
        <v>0.93183333333333329</v>
      </c>
      <c r="Q38" s="9">
        <v>-48.580666666666666</v>
      </c>
      <c r="R38">
        <f t="shared" si="3"/>
        <v>21.663771601454812</v>
      </c>
    </row>
    <row r="39" spans="1:18" ht="16">
      <c r="A39" s="1">
        <v>46</v>
      </c>
      <c r="B39" s="3"/>
      <c r="C39" s="3" t="s">
        <v>88</v>
      </c>
      <c r="D39" s="2" t="s">
        <v>89</v>
      </c>
      <c r="E39" s="3">
        <v>465.19400000000002</v>
      </c>
      <c r="F39" s="5">
        <v>1.1299999999999999E-2</v>
      </c>
      <c r="G39" s="3">
        <v>13</v>
      </c>
      <c r="H39">
        <v>6.96</v>
      </c>
      <c r="I39" s="9">
        <f t="shared" si="0"/>
        <v>13.116</v>
      </c>
      <c r="J39" s="7">
        <v>40</v>
      </c>
      <c r="K39" s="8">
        <v>6.11</v>
      </c>
      <c r="L39">
        <f t="shared" si="1"/>
        <v>6.11</v>
      </c>
      <c r="M39" s="9">
        <f t="shared" si="2"/>
        <v>40.101833333333332</v>
      </c>
      <c r="N39" s="3" t="s">
        <v>20</v>
      </c>
      <c r="P39" s="9">
        <v>13.116</v>
      </c>
      <c r="Q39" s="9">
        <v>40.101833333333332</v>
      </c>
      <c r="R39">
        <f t="shared" si="3"/>
        <v>21.568356451060428</v>
      </c>
    </row>
    <row r="40" spans="1:18" ht="16">
      <c r="A40" s="1">
        <v>47</v>
      </c>
      <c r="B40" s="3"/>
      <c r="C40" s="3" t="s">
        <v>90</v>
      </c>
      <c r="D40" s="2" t="s">
        <v>91</v>
      </c>
      <c r="E40" s="3">
        <v>441.39499999999998</v>
      </c>
      <c r="F40" s="5">
        <v>1.0699999999999999E-2</v>
      </c>
      <c r="G40" s="3">
        <v>2</v>
      </c>
      <c r="H40">
        <v>38.159999999999997</v>
      </c>
      <c r="I40" s="9">
        <f t="shared" si="0"/>
        <v>2.6360000000000001</v>
      </c>
      <c r="J40" s="7">
        <v>20</v>
      </c>
      <c r="K40" s="8">
        <v>47.54</v>
      </c>
      <c r="L40">
        <f t="shared" si="1"/>
        <v>47.54</v>
      </c>
      <c r="M40" s="9">
        <f t="shared" si="2"/>
        <v>20.792333333333332</v>
      </c>
      <c r="N40" s="3" t="s">
        <v>41</v>
      </c>
      <c r="P40" s="9">
        <v>2.6360000000000001</v>
      </c>
      <c r="Q40" s="9">
        <v>20.792333333333332</v>
      </c>
      <c r="R40">
        <f t="shared" si="3"/>
        <v>21.009402656905788</v>
      </c>
    </row>
    <row r="41" spans="1:18" ht="16">
      <c r="A41" s="1">
        <v>48</v>
      </c>
      <c r="B41" s="3"/>
      <c r="C41" s="3" t="s">
        <v>92</v>
      </c>
      <c r="D41" s="2" t="s">
        <v>93</v>
      </c>
      <c r="E41" s="3">
        <v>413.947</v>
      </c>
      <c r="F41" s="5">
        <v>0.01</v>
      </c>
      <c r="G41" s="3">
        <v>21</v>
      </c>
      <c r="H41">
        <v>2.93</v>
      </c>
      <c r="I41" s="9">
        <f t="shared" si="0"/>
        <v>21.048833333333334</v>
      </c>
      <c r="J41" s="7">
        <v>-18</v>
      </c>
      <c r="K41" s="8">
        <v>1.39</v>
      </c>
      <c r="L41">
        <f t="shared" si="1"/>
        <v>-1.39</v>
      </c>
      <c r="M41" s="9">
        <f t="shared" si="2"/>
        <v>-18.023166666666668</v>
      </c>
      <c r="N41" s="3" t="s">
        <v>32</v>
      </c>
      <c r="P41" s="9">
        <v>21.048833333333334</v>
      </c>
      <c r="Q41" s="9">
        <v>-18.023166666666668</v>
      </c>
      <c r="R41">
        <f t="shared" si="3"/>
        <v>20.345687503743882</v>
      </c>
    </row>
    <row r="42" spans="1:18" ht="16">
      <c r="A42" s="1">
        <v>49</v>
      </c>
      <c r="B42" s="3"/>
      <c r="C42" s="3" t="s">
        <v>94</v>
      </c>
      <c r="D42" s="2" t="s">
        <v>95</v>
      </c>
      <c r="E42" s="3">
        <v>397.50200000000001</v>
      </c>
      <c r="F42" s="5">
        <v>9.5999999999999992E-3</v>
      </c>
      <c r="G42" s="3">
        <v>2</v>
      </c>
      <c r="H42">
        <v>47.88</v>
      </c>
      <c r="I42" s="9">
        <f t="shared" si="0"/>
        <v>2.798</v>
      </c>
      <c r="J42" s="7">
        <v>-31</v>
      </c>
      <c r="K42" s="8">
        <v>38.07</v>
      </c>
      <c r="L42">
        <f t="shared" si="1"/>
        <v>-38.07</v>
      </c>
      <c r="M42" s="9">
        <f t="shared" si="2"/>
        <v>-31.634499999999999</v>
      </c>
      <c r="N42" s="3" t="s">
        <v>17</v>
      </c>
      <c r="P42" s="9">
        <v>2.798</v>
      </c>
      <c r="Q42" s="9">
        <v>-31.634499999999999</v>
      </c>
      <c r="R42">
        <f t="shared" si="3"/>
        <v>19.937452194300054</v>
      </c>
    </row>
    <row r="43" spans="1:18" ht="16">
      <c r="A43" s="1">
        <v>50</v>
      </c>
      <c r="B43" s="3"/>
      <c r="C43" s="3" t="s">
        <v>96</v>
      </c>
      <c r="D43" s="2" t="s">
        <v>97</v>
      </c>
      <c r="E43" s="3">
        <v>386.47500000000002</v>
      </c>
      <c r="F43" s="5">
        <v>9.4000000000000004E-3</v>
      </c>
      <c r="G43" s="3">
        <v>12</v>
      </c>
      <c r="H43">
        <v>47.27</v>
      </c>
      <c r="I43" s="9">
        <f t="shared" si="0"/>
        <v>12.787833333333333</v>
      </c>
      <c r="J43" s="7">
        <v>23</v>
      </c>
      <c r="K43" s="8">
        <v>18.34</v>
      </c>
      <c r="L43">
        <f t="shared" si="1"/>
        <v>18.34</v>
      </c>
      <c r="M43" s="9">
        <f t="shared" si="2"/>
        <v>23.305666666666667</v>
      </c>
      <c r="N43" s="3" t="s">
        <v>20</v>
      </c>
      <c r="P43" s="9">
        <v>12.787833333333333</v>
      </c>
      <c r="Q43" s="9">
        <v>23.305666666666667</v>
      </c>
      <c r="R43">
        <f t="shared" si="3"/>
        <v>19.65896741947552</v>
      </c>
    </row>
    <row r="44" spans="1:18" ht="16">
      <c r="A44" s="1">
        <v>51</v>
      </c>
      <c r="B44" s="3"/>
      <c r="C44" s="3" t="s">
        <v>98</v>
      </c>
      <c r="D44" s="2" t="s">
        <v>99</v>
      </c>
      <c r="E44" s="3">
        <v>380.11799999999999</v>
      </c>
      <c r="F44" s="5">
        <v>9.1999999999999998E-3</v>
      </c>
      <c r="G44" s="3">
        <v>6</v>
      </c>
      <c r="H44">
        <v>49.74</v>
      </c>
      <c r="I44" s="9">
        <f t="shared" si="0"/>
        <v>6.8289999999999997</v>
      </c>
      <c r="J44" s="7">
        <v>-22</v>
      </c>
      <c r="K44" s="8">
        <v>8.42</v>
      </c>
      <c r="L44">
        <f t="shared" si="1"/>
        <v>-8.42</v>
      </c>
      <c r="M44" s="9">
        <f t="shared" si="2"/>
        <v>-22.140333333333334</v>
      </c>
      <c r="N44" s="3" t="s">
        <v>8</v>
      </c>
      <c r="P44" s="9">
        <v>6.8289999999999997</v>
      </c>
      <c r="Q44" s="9">
        <v>-22.140333333333334</v>
      </c>
      <c r="R44">
        <f t="shared" si="3"/>
        <v>19.49661509083051</v>
      </c>
    </row>
    <row r="45" spans="1:18" ht="16">
      <c r="A45" s="1">
        <v>52</v>
      </c>
      <c r="B45" s="3"/>
      <c r="C45" s="3" t="s">
        <v>100</v>
      </c>
      <c r="D45" s="2" t="s">
        <v>101</v>
      </c>
      <c r="E45" s="3">
        <v>377.666</v>
      </c>
      <c r="F45" s="5">
        <v>9.1999999999999998E-3</v>
      </c>
      <c r="G45" s="3">
        <v>19</v>
      </c>
      <c r="H45">
        <v>36.71</v>
      </c>
      <c r="I45" s="9">
        <f t="shared" si="0"/>
        <v>19.611833333333333</v>
      </c>
      <c r="J45" s="7">
        <v>-65</v>
      </c>
      <c r="K45" s="8">
        <v>46.89</v>
      </c>
      <c r="L45">
        <f t="shared" si="1"/>
        <v>-46.89</v>
      </c>
      <c r="M45" s="9">
        <f t="shared" si="2"/>
        <v>-65.781499999999994</v>
      </c>
      <c r="N45" s="3" t="s">
        <v>32</v>
      </c>
      <c r="P45" s="9">
        <v>19.611833333333333</v>
      </c>
      <c r="Q45" s="9">
        <v>-65.781499999999994</v>
      </c>
      <c r="R45">
        <f t="shared" si="3"/>
        <v>19.433630643809199</v>
      </c>
    </row>
    <row r="46" spans="1:18" ht="16">
      <c r="A46" s="1">
        <v>53</v>
      </c>
      <c r="B46" s="3"/>
      <c r="C46" s="3" t="s">
        <v>102</v>
      </c>
      <c r="D46" s="2" t="s">
        <v>103</v>
      </c>
      <c r="E46" s="3">
        <v>365.51299999999998</v>
      </c>
      <c r="F46" s="5">
        <v>8.8999999999999999E-3</v>
      </c>
      <c r="G46" s="3">
        <v>22</v>
      </c>
      <c r="H46">
        <v>27.39</v>
      </c>
      <c r="I46" s="9">
        <f t="shared" si="0"/>
        <v>22.456499999999998</v>
      </c>
      <c r="J46" s="7">
        <v>-46</v>
      </c>
      <c r="K46" s="8">
        <v>21.11</v>
      </c>
      <c r="L46">
        <f t="shared" si="1"/>
        <v>-21.11</v>
      </c>
      <c r="M46" s="9">
        <f t="shared" si="2"/>
        <v>-46.351833333333332</v>
      </c>
      <c r="N46" s="3" t="s">
        <v>32</v>
      </c>
      <c r="P46" s="9">
        <v>22.456499999999998</v>
      </c>
      <c r="Q46" s="9">
        <v>-46.351833333333332</v>
      </c>
      <c r="R46">
        <f t="shared" si="3"/>
        <v>19.118394284039649</v>
      </c>
    </row>
    <row r="47" spans="1:18" ht="16">
      <c r="A47" s="1">
        <v>54</v>
      </c>
      <c r="B47" s="3"/>
      <c r="C47" s="3" t="s">
        <v>104</v>
      </c>
      <c r="D47" s="2" t="s">
        <v>105</v>
      </c>
      <c r="E47" s="3">
        <v>333.68299999999999</v>
      </c>
      <c r="F47" s="5">
        <v>8.0999999999999996E-3</v>
      </c>
      <c r="G47" s="3">
        <v>15</v>
      </c>
      <c r="H47">
        <v>13.21</v>
      </c>
      <c r="I47" s="9">
        <f t="shared" si="0"/>
        <v>15.220166666666668</v>
      </c>
      <c r="J47" s="7">
        <v>-42</v>
      </c>
      <c r="K47" s="8">
        <v>42.53</v>
      </c>
      <c r="L47">
        <f t="shared" si="1"/>
        <v>-42.53</v>
      </c>
      <c r="M47" s="9">
        <f t="shared" si="2"/>
        <v>-42.708833333333331</v>
      </c>
      <c r="N47" s="3" t="s">
        <v>11</v>
      </c>
      <c r="P47" s="9">
        <v>15.220166666666668</v>
      </c>
      <c r="Q47" s="9">
        <v>-42.708833333333331</v>
      </c>
      <c r="R47">
        <f t="shared" si="3"/>
        <v>18.266992089558695</v>
      </c>
    </row>
    <row r="48" spans="1:18" ht="16">
      <c r="A48" s="1">
        <v>55</v>
      </c>
      <c r="B48" s="3"/>
      <c r="C48" s="3" t="s">
        <v>106</v>
      </c>
      <c r="D48" s="2" t="s">
        <v>107</v>
      </c>
      <c r="E48" s="3">
        <v>313.51499999999999</v>
      </c>
      <c r="F48" s="5">
        <v>7.6E-3</v>
      </c>
      <c r="G48" s="3">
        <v>10</v>
      </c>
      <c r="H48">
        <v>16.29</v>
      </c>
      <c r="I48" s="9">
        <f t="shared" si="0"/>
        <v>10.2715</v>
      </c>
      <c r="J48" s="7">
        <v>-2</v>
      </c>
      <c r="K48" s="8">
        <v>36.880000000000003</v>
      </c>
      <c r="L48">
        <f t="shared" si="1"/>
        <v>-36.880000000000003</v>
      </c>
      <c r="M48" s="9">
        <f t="shared" si="2"/>
        <v>-2.6146666666666665</v>
      </c>
      <c r="N48" s="3" t="s">
        <v>8</v>
      </c>
      <c r="P48" s="9">
        <v>10.2715</v>
      </c>
      <c r="Q48" s="9">
        <v>-2.6146666666666665</v>
      </c>
      <c r="R48">
        <f t="shared" si="3"/>
        <v>17.706354791430108</v>
      </c>
    </row>
    <row r="49" spans="1:18" ht="16">
      <c r="A49" s="1">
        <v>56</v>
      </c>
      <c r="B49" s="3"/>
      <c r="C49" s="3" t="s">
        <v>108</v>
      </c>
      <c r="D49" s="2" t="s">
        <v>109</v>
      </c>
      <c r="E49" s="3">
        <v>294.55700000000002</v>
      </c>
      <c r="F49" s="5">
        <v>7.1000000000000004E-3</v>
      </c>
      <c r="G49" s="3">
        <v>23</v>
      </c>
      <c r="H49">
        <v>46.64</v>
      </c>
      <c r="I49" s="9">
        <f t="shared" si="0"/>
        <v>23.777333333333335</v>
      </c>
      <c r="J49" s="7">
        <v>-65</v>
      </c>
      <c r="K49" s="8">
        <v>49.8</v>
      </c>
      <c r="L49">
        <f t="shared" si="1"/>
        <v>-49.8</v>
      </c>
      <c r="M49" s="9">
        <f t="shared" si="2"/>
        <v>-65.83</v>
      </c>
      <c r="N49" s="3" t="s">
        <v>32</v>
      </c>
      <c r="P49" s="9">
        <v>23.777333333333335</v>
      </c>
      <c r="Q49" s="9">
        <v>-65.83</v>
      </c>
      <c r="R49">
        <f t="shared" si="3"/>
        <v>17.162662963538029</v>
      </c>
    </row>
    <row r="50" spans="1:18" ht="16">
      <c r="A50" s="1">
        <v>57</v>
      </c>
      <c r="B50" s="3"/>
      <c r="C50" s="3" t="s">
        <v>110</v>
      </c>
      <c r="D50" s="2" t="s">
        <v>111</v>
      </c>
      <c r="E50" s="3">
        <v>294.00599999999997</v>
      </c>
      <c r="F50" s="5">
        <v>7.1000000000000004E-3</v>
      </c>
      <c r="G50" s="3">
        <v>21</v>
      </c>
      <c r="H50">
        <v>58.33</v>
      </c>
      <c r="I50" s="9">
        <f t="shared" si="0"/>
        <v>21.972166666666666</v>
      </c>
      <c r="J50" s="7">
        <v>-59</v>
      </c>
      <c r="K50" s="8">
        <v>42.4</v>
      </c>
      <c r="L50">
        <f t="shared" si="1"/>
        <v>-42.4</v>
      </c>
      <c r="M50" s="9">
        <f t="shared" si="2"/>
        <v>-59.706666666666663</v>
      </c>
      <c r="N50" s="3" t="s">
        <v>32</v>
      </c>
      <c r="P50" s="9">
        <v>21.972166666666666</v>
      </c>
      <c r="Q50" s="9">
        <v>-59.706666666666663</v>
      </c>
      <c r="R50">
        <f t="shared" si="3"/>
        <v>17.14660316214264</v>
      </c>
    </row>
    <row r="51" spans="1:18" ht="16">
      <c r="A51" s="1">
        <v>58</v>
      </c>
      <c r="B51" s="3"/>
      <c r="C51" s="3" t="s">
        <v>112</v>
      </c>
      <c r="D51" s="2" t="s">
        <v>113</v>
      </c>
      <c r="E51" s="3">
        <v>291.04500000000002</v>
      </c>
      <c r="F51" s="5">
        <v>7.1000000000000004E-3</v>
      </c>
      <c r="G51" s="3">
        <v>23</v>
      </c>
      <c r="H51">
        <v>0</v>
      </c>
      <c r="I51" s="9">
        <f t="shared" si="0"/>
        <v>23</v>
      </c>
      <c r="J51" s="7">
        <v>-82</v>
      </c>
      <c r="K51" s="8">
        <v>9.1199999999999992</v>
      </c>
      <c r="L51">
        <f t="shared" si="1"/>
        <v>-9.1199999999999992</v>
      </c>
      <c r="M51" s="9">
        <f t="shared" si="2"/>
        <v>-82.152000000000001</v>
      </c>
      <c r="N51" s="3" t="s">
        <v>32</v>
      </c>
      <c r="P51" s="9">
        <v>23</v>
      </c>
      <c r="Q51" s="9">
        <v>-82.152000000000001</v>
      </c>
      <c r="R51">
        <f t="shared" si="3"/>
        <v>17.060041031603646</v>
      </c>
    </row>
    <row r="52" spans="1:18" ht="16">
      <c r="A52" s="1">
        <v>59</v>
      </c>
      <c r="B52" s="3"/>
      <c r="C52" s="3" t="s">
        <v>114</v>
      </c>
      <c r="D52" s="2" t="s">
        <v>115</v>
      </c>
      <c r="E52" s="3">
        <v>290.291</v>
      </c>
      <c r="F52" s="5">
        <v>7.0000000000000001E-3</v>
      </c>
      <c r="G52" s="3">
        <v>5</v>
      </c>
      <c r="H52">
        <v>33.950000000000003</v>
      </c>
      <c r="I52" s="9">
        <f t="shared" si="0"/>
        <v>5.5658333333333339</v>
      </c>
      <c r="J52" s="7">
        <v>-19</v>
      </c>
      <c r="K52" s="8">
        <v>2.78</v>
      </c>
      <c r="L52">
        <f t="shared" si="1"/>
        <v>-2.78</v>
      </c>
      <c r="M52" s="9">
        <f t="shared" si="2"/>
        <v>-19.046333333333333</v>
      </c>
      <c r="N52" s="3" t="s">
        <v>17</v>
      </c>
      <c r="P52" s="9">
        <v>5.5658333333333339</v>
      </c>
      <c r="Q52" s="9">
        <v>-19.046333333333333</v>
      </c>
      <c r="R52">
        <f t="shared" si="3"/>
        <v>17.03792827781594</v>
      </c>
    </row>
    <row r="53" spans="1:18" ht="16">
      <c r="A53" s="1">
        <v>60</v>
      </c>
      <c r="B53" s="3"/>
      <c r="C53" s="3" t="s">
        <v>116</v>
      </c>
      <c r="D53" s="2" t="s">
        <v>117</v>
      </c>
      <c r="E53" s="3">
        <v>286.476</v>
      </c>
      <c r="F53" s="5">
        <v>6.8999999999999999E-3</v>
      </c>
      <c r="G53" s="3">
        <v>18</v>
      </c>
      <c r="H53">
        <v>51.17</v>
      </c>
      <c r="I53" s="9">
        <f t="shared" si="0"/>
        <v>18.852833333333333</v>
      </c>
      <c r="J53" s="7">
        <v>36</v>
      </c>
      <c r="K53" s="8">
        <v>41.36</v>
      </c>
      <c r="L53">
        <f t="shared" si="1"/>
        <v>41.36</v>
      </c>
      <c r="M53" s="9">
        <f t="shared" si="2"/>
        <v>36.68933333333333</v>
      </c>
      <c r="N53" s="3" t="s">
        <v>25</v>
      </c>
      <c r="P53" s="9">
        <v>18.852833333333333</v>
      </c>
      <c r="Q53" s="9">
        <v>36.68933333333333</v>
      </c>
      <c r="R53">
        <f>SQRT(E53)</f>
        <v>16.925601909533381</v>
      </c>
    </row>
    <row r="54" spans="1:18" ht="16">
      <c r="A54" s="1">
        <v>61</v>
      </c>
      <c r="B54" s="3"/>
      <c r="C54" s="3" t="s">
        <v>118</v>
      </c>
      <c r="D54" s="2" t="s">
        <v>119</v>
      </c>
      <c r="E54" s="3">
        <v>282.39800000000002</v>
      </c>
      <c r="F54" s="5">
        <v>6.7999999999999996E-3</v>
      </c>
      <c r="G54" s="3">
        <v>11</v>
      </c>
      <c r="H54">
        <v>23.75</v>
      </c>
      <c r="I54" s="9">
        <f t="shared" si="0"/>
        <v>11.395833333333334</v>
      </c>
      <c r="J54" s="7">
        <v>-15</v>
      </c>
      <c r="K54" s="8">
        <v>55.74</v>
      </c>
      <c r="L54">
        <f t="shared" si="1"/>
        <v>-55.74</v>
      </c>
      <c r="M54" s="9">
        <f t="shared" si="2"/>
        <v>-15.929</v>
      </c>
      <c r="N54" s="3" t="s">
        <v>8</v>
      </c>
      <c r="P54" s="9">
        <v>11.395833333333334</v>
      </c>
      <c r="Q54" s="9">
        <v>-15.929</v>
      </c>
      <c r="R54">
        <f t="shared" si="3"/>
        <v>16.80470172302978</v>
      </c>
    </row>
    <row r="55" spans="1:18" ht="16">
      <c r="A55" s="1">
        <v>62</v>
      </c>
      <c r="B55" s="3"/>
      <c r="C55" s="3" t="s">
        <v>120</v>
      </c>
      <c r="D55" s="2" t="s">
        <v>121</v>
      </c>
      <c r="E55" s="3">
        <v>270.18400000000003</v>
      </c>
      <c r="F55" s="5">
        <v>6.4999999999999997E-3</v>
      </c>
      <c r="G55" s="3">
        <v>5</v>
      </c>
      <c r="H55">
        <v>51.76</v>
      </c>
      <c r="I55" s="9">
        <f t="shared" si="0"/>
        <v>5.8626666666666667</v>
      </c>
      <c r="J55" s="7">
        <v>-35</v>
      </c>
      <c r="K55" s="8">
        <v>5.67</v>
      </c>
      <c r="L55">
        <f t="shared" si="1"/>
        <v>-5.67</v>
      </c>
      <c r="M55" s="9">
        <f t="shared" si="2"/>
        <v>-35.094499999999996</v>
      </c>
      <c r="N55" s="3" t="s">
        <v>17</v>
      </c>
      <c r="P55" s="9">
        <v>5.8626666666666667</v>
      </c>
      <c r="Q55" s="9">
        <v>-35.094499999999996</v>
      </c>
      <c r="R55">
        <f t="shared" si="3"/>
        <v>16.437274713285046</v>
      </c>
    </row>
    <row r="56" spans="1:18" ht="16">
      <c r="A56" s="1">
        <v>63</v>
      </c>
      <c r="B56" s="3"/>
      <c r="C56" s="3" t="s">
        <v>122</v>
      </c>
      <c r="D56" s="2" t="s">
        <v>123</v>
      </c>
      <c r="E56" s="3">
        <v>268.16500000000002</v>
      </c>
      <c r="F56" s="5">
        <v>6.4999999999999997E-3</v>
      </c>
      <c r="G56" s="3">
        <v>20</v>
      </c>
      <c r="H56">
        <v>13.88</v>
      </c>
      <c r="I56" s="9">
        <f t="shared" si="0"/>
        <v>20.231333333333332</v>
      </c>
      <c r="J56" s="7">
        <v>24</v>
      </c>
      <c r="K56" s="8">
        <v>26.56</v>
      </c>
      <c r="L56">
        <f t="shared" si="1"/>
        <v>26.56</v>
      </c>
      <c r="M56" s="9">
        <f t="shared" si="2"/>
        <v>24.442666666666668</v>
      </c>
      <c r="N56" s="3" t="s">
        <v>25</v>
      </c>
      <c r="P56" s="9">
        <v>20.231333333333332</v>
      </c>
      <c r="Q56" s="9">
        <v>24.442666666666668</v>
      </c>
      <c r="R56">
        <f t="shared" si="3"/>
        <v>16.37574425789558</v>
      </c>
    </row>
    <row r="57" spans="1:18" ht="16">
      <c r="A57" s="1">
        <v>64</v>
      </c>
      <c r="B57" s="3"/>
      <c r="C57" s="3" t="s">
        <v>124</v>
      </c>
      <c r="D57" s="2" t="s">
        <v>125</v>
      </c>
      <c r="E57" s="3">
        <v>255.864</v>
      </c>
      <c r="F57" s="5">
        <v>6.1999999999999998E-3</v>
      </c>
      <c r="G57" s="3">
        <v>15</v>
      </c>
      <c r="H57">
        <v>0</v>
      </c>
      <c r="I57" s="9">
        <f t="shared" si="0"/>
        <v>15</v>
      </c>
      <c r="J57" s="7">
        <v>77</v>
      </c>
      <c r="K57" s="8">
        <v>41.99</v>
      </c>
      <c r="L57">
        <f t="shared" si="1"/>
        <v>41.99</v>
      </c>
      <c r="M57" s="9">
        <f t="shared" si="2"/>
        <v>77.699833333333331</v>
      </c>
      <c r="N57" s="3" t="s">
        <v>20</v>
      </c>
      <c r="P57" s="9">
        <v>15</v>
      </c>
      <c r="Q57" s="9">
        <v>77.699833333333331</v>
      </c>
      <c r="R57">
        <f t="shared" si="3"/>
        <v>15.995749435396892</v>
      </c>
    </row>
    <row r="58" spans="1:18" ht="16">
      <c r="A58" s="1">
        <v>65</v>
      </c>
      <c r="B58" s="3"/>
      <c r="C58" s="3" t="s">
        <v>126</v>
      </c>
      <c r="D58" s="2" t="s">
        <v>127</v>
      </c>
      <c r="E58" s="3">
        <v>251.512</v>
      </c>
      <c r="F58" s="5">
        <v>6.1000000000000004E-3</v>
      </c>
      <c r="G58" s="3">
        <v>19</v>
      </c>
      <c r="H58">
        <v>19.54</v>
      </c>
      <c r="I58" s="9">
        <f t="shared" si="0"/>
        <v>19.325666666666667</v>
      </c>
      <c r="J58" s="7">
        <v>-51</v>
      </c>
      <c r="K58" s="8">
        <v>2.21</v>
      </c>
      <c r="L58">
        <f t="shared" si="1"/>
        <v>-2.21</v>
      </c>
      <c r="M58" s="9">
        <f t="shared" si="2"/>
        <v>-51.036833333333334</v>
      </c>
      <c r="N58" s="3" t="s">
        <v>32</v>
      </c>
      <c r="P58" s="9">
        <v>19.325666666666667</v>
      </c>
      <c r="Q58" s="9">
        <v>-51.036833333333298</v>
      </c>
      <c r="R58">
        <f t="shared" si="3"/>
        <v>15.859129862637483</v>
      </c>
    </row>
    <row r="59" spans="1:18" ht="16">
      <c r="A59" s="1">
        <v>66</v>
      </c>
      <c r="B59" s="3"/>
      <c r="C59" s="3" t="s">
        <v>128</v>
      </c>
      <c r="D59" s="2" t="s">
        <v>129</v>
      </c>
      <c r="E59" s="3">
        <v>248.88499999999999</v>
      </c>
      <c r="F59" s="5">
        <v>6.0000000000000001E-3</v>
      </c>
      <c r="G59" s="3">
        <v>3</v>
      </c>
      <c r="H59">
        <v>16.559999999999999</v>
      </c>
      <c r="I59" s="9">
        <f t="shared" si="0"/>
        <v>3.2759999999999998</v>
      </c>
      <c r="J59" s="7">
        <v>-53</v>
      </c>
      <c r="K59" s="8">
        <v>20.18</v>
      </c>
      <c r="L59">
        <f t="shared" si="1"/>
        <v>-20.18</v>
      </c>
      <c r="M59" s="9">
        <f t="shared" si="2"/>
        <v>-53.336333333333336</v>
      </c>
      <c r="N59" s="3" t="s">
        <v>17</v>
      </c>
      <c r="P59" s="9">
        <v>3.2759999999999998</v>
      </c>
      <c r="Q59" s="9">
        <v>-53.336333333333336</v>
      </c>
      <c r="R59">
        <f t="shared" si="3"/>
        <v>15.776089502788706</v>
      </c>
    </row>
    <row r="60" spans="1:18" ht="16">
      <c r="A60" s="1">
        <v>67</v>
      </c>
      <c r="B60" s="3"/>
      <c r="C60" s="3" t="s">
        <v>130</v>
      </c>
      <c r="D60" s="2" t="s">
        <v>131</v>
      </c>
      <c r="E60" s="3">
        <v>246.739</v>
      </c>
      <c r="F60" s="5">
        <v>6.0000000000000001E-3</v>
      </c>
      <c r="G60" s="3">
        <v>5</v>
      </c>
      <c r="H60">
        <v>42.46</v>
      </c>
      <c r="I60" s="9">
        <f t="shared" si="0"/>
        <v>5.7076666666666664</v>
      </c>
      <c r="J60" s="7">
        <v>-53</v>
      </c>
      <c r="K60" s="8">
        <v>28.45</v>
      </c>
      <c r="L60">
        <f t="shared" si="1"/>
        <v>-28.45</v>
      </c>
      <c r="M60" s="9">
        <f t="shared" si="2"/>
        <v>-53.474166666666669</v>
      </c>
      <c r="N60" s="3" t="s">
        <v>17</v>
      </c>
      <c r="P60" s="9">
        <v>5.7076666666666664</v>
      </c>
      <c r="Q60" s="9">
        <v>-53.474166666666669</v>
      </c>
      <c r="R60">
        <f t="shared" si="3"/>
        <v>15.707927934644976</v>
      </c>
    </row>
    <row r="61" spans="1:18" ht="16">
      <c r="A61" s="1">
        <v>68</v>
      </c>
      <c r="B61" s="3"/>
      <c r="C61" s="3" t="s">
        <v>132</v>
      </c>
      <c r="D61" s="2" t="s">
        <v>133</v>
      </c>
      <c r="E61" s="3">
        <v>245.375</v>
      </c>
      <c r="F61" s="5">
        <v>5.8999999999999999E-3</v>
      </c>
      <c r="G61" s="3">
        <v>22</v>
      </c>
      <c r="H61">
        <v>17.07</v>
      </c>
      <c r="I61" s="9">
        <f t="shared" si="0"/>
        <v>22.284500000000001</v>
      </c>
      <c r="J61" s="7">
        <v>-30</v>
      </c>
      <c r="K61" s="8">
        <v>38.53</v>
      </c>
      <c r="L61">
        <f t="shared" si="1"/>
        <v>-38.53</v>
      </c>
      <c r="M61" s="9">
        <f t="shared" si="2"/>
        <v>-30.642166666666668</v>
      </c>
      <c r="N61" s="3" t="s">
        <v>32</v>
      </c>
      <c r="P61" s="9">
        <v>22.284500000000001</v>
      </c>
      <c r="Q61" s="9">
        <v>-30.642166666666668</v>
      </c>
      <c r="R61">
        <f t="shared" si="3"/>
        <v>15.664450197820541</v>
      </c>
    </row>
    <row r="62" spans="1:18" ht="16">
      <c r="A62" s="1">
        <v>69</v>
      </c>
      <c r="B62" s="3"/>
      <c r="C62" s="3" t="s">
        <v>134</v>
      </c>
      <c r="D62" s="2" t="s">
        <v>135</v>
      </c>
      <c r="E62" s="3">
        <v>243.035</v>
      </c>
      <c r="F62" s="5">
        <v>5.8999999999999999E-3</v>
      </c>
      <c r="G62" s="3">
        <v>2</v>
      </c>
      <c r="H62">
        <v>20.65</v>
      </c>
      <c r="I62" s="9">
        <f t="shared" si="0"/>
        <v>2.3441666666666667</v>
      </c>
      <c r="J62" s="7">
        <v>-69</v>
      </c>
      <c r="K62" s="8">
        <v>57.39</v>
      </c>
      <c r="L62">
        <f t="shared" si="1"/>
        <v>-57.39</v>
      </c>
      <c r="M62" s="9">
        <f t="shared" si="2"/>
        <v>-69.956500000000005</v>
      </c>
      <c r="N62" s="3" t="s">
        <v>17</v>
      </c>
      <c r="P62" s="9">
        <v>2.3441666666666667</v>
      </c>
      <c r="Q62" s="9">
        <v>-69.956500000000005</v>
      </c>
      <c r="R62">
        <f t="shared" si="3"/>
        <v>15.589579853222473</v>
      </c>
    </row>
    <row r="63" spans="1:18" ht="16">
      <c r="A63" s="1">
        <v>70</v>
      </c>
      <c r="B63" s="3"/>
      <c r="C63" s="3" t="s">
        <v>136</v>
      </c>
      <c r="D63" s="2" t="s">
        <v>137</v>
      </c>
      <c r="E63" s="3">
        <v>238.90100000000001</v>
      </c>
      <c r="F63" s="5">
        <v>5.7999999999999996E-3</v>
      </c>
      <c r="G63" s="3">
        <v>10</v>
      </c>
      <c r="H63">
        <v>16.43</v>
      </c>
      <c r="I63" s="9">
        <f t="shared" si="0"/>
        <v>10.273833333333334</v>
      </c>
      <c r="J63" s="7">
        <v>-32</v>
      </c>
      <c r="K63" s="8">
        <v>29.01</v>
      </c>
      <c r="L63">
        <f t="shared" si="1"/>
        <v>-29.01</v>
      </c>
      <c r="M63" s="9">
        <f t="shared" si="2"/>
        <v>-32.483499999999999</v>
      </c>
      <c r="N63" s="3" t="s">
        <v>8</v>
      </c>
      <c r="P63" s="9">
        <v>10.273833333333334</v>
      </c>
      <c r="Q63" s="9">
        <v>-32.483499999999999</v>
      </c>
      <c r="R63">
        <f t="shared" si="3"/>
        <v>15.456422613269863</v>
      </c>
    </row>
    <row r="64" spans="1:18" ht="16">
      <c r="A64" s="1">
        <v>71</v>
      </c>
      <c r="B64" s="3"/>
      <c r="C64" s="3" t="s">
        <v>138</v>
      </c>
      <c r="D64" s="2" t="s">
        <v>139</v>
      </c>
      <c r="E64" s="3">
        <v>237.05699999999999</v>
      </c>
      <c r="F64" s="5">
        <v>5.7000000000000002E-3</v>
      </c>
      <c r="G64" s="3">
        <v>17</v>
      </c>
      <c r="H64">
        <v>22.49</v>
      </c>
      <c r="I64" s="9">
        <f t="shared" si="0"/>
        <v>17.374833333333335</v>
      </c>
      <c r="J64" s="7">
        <v>-56</v>
      </c>
      <c r="K64" s="8">
        <v>35.299999999999997</v>
      </c>
      <c r="L64">
        <f t="shared" si="1"/>
        <v>-35.299999999999997</v>
      </c>
      <c r="M64" s="9">
        <f t="shared" si="2"/>
        <v>-56.588333333333331</v>
      </c>
      <c r="N64" s="3" t="s">
        <v>11</v>
      </c>
      <c r="P64" s="9">
        <v>17.374833333333335</v>
      </c>
      <c r="Q64" s="9">
        <v>-56.588333333333303</v>
      </c>
      <c r="R64">
        <f t="shared" si="3"/>
        <v>15.396655480980277</v>
      </c>
    </row>
    <row r="65" spans="1:18" ht="16">
      <c r="A65" s="1">
        <v>72</v>
      </c>
      <c r="B65" s="3"/>
      <c r="C65" s="3" t="s">
        <v>140</v>
      </c>
      <c r="D65" s="2" t="s">
        <v>141</v>
      </c>
      <c r="E65" s="3">
        <v>231.95599999999999</v>
      </c>
      <c r="F65" s="5">
        <v>5.5999999999999999E-3</v>
      </c>
      <c r="G65" s="3">
        <v>10</v>
      </c>
      <c r="H65">
        <v>14.72</v>
      </c>
      <c r="I65" s="9">
        <f t="shared" si="0"/>
        <v>10.245333333333333</v>
      </c>
      <c r="J65" s="7">
        <v>32</v>
      </c>
      <c r="K65" s="8">
        <v>8.08</v>
      </c>
      <c r="L65">
        <f t="shared" si="1"/>
        <v>8.08</v>
      </c>
      <c r="M65" s="9">
        <f t="shared" si="2"/>
        <v>32.134666666666668</v>
      </c>
      <c r="N65" s="3" t="s">
        <v>14</v>
      </c>
      <c r="P65" s="9">
        <v>10.245333333333333</v>
      </c>
      <c r="Q65" s="9">
        <v>32.134666666666668</v>
      </c>
      <c r="R65">
        <f t="shared" si="3"/>
        <v>15.230101772476768</v>
      </c>
    </row>
    <row r="66" spans="1:18" ht="16">
      <c r="A66" s="1">
        <v>73</v>
      </c>
      <c r="B66" s="3"/>
      <c r="C66" s="3" t="s">
        <v>142</v>
      </c>
      <c r="D66" s="2" t="s">
        <v>143</v>
      </c>
      <c r="E66" s="3">
        <v>220.833</v>
      </c>
      <c r="F66" s="5">
        <v>5.4000000000000003E-3</v>
      </c>
      <c r="G66" s="3">
        <v>8</v>
      </c>
      <c r="H66">
        <v>57.16</v>
      </c>
      <c r="I66" s="9">
        <f t="shared" si="0"/>
        <v>8.9526666666666674</v>
      </c>
      <c r="J66" s="7">
        <v>-27</v>
      </c>
      <c r="K66" s="8">
        <v>21.1</v>
      </c>
      <c r="L66">
        <f t="shared" si="1"/>
        <v>-21.1</v>
      </c>
      <c r="M66" s="9">
        <f t="shared" si="2"/>
        <v>-27.351666666666667</v>
      </c>
      <c r="N66" s="3" t="s">
        <v>8</v>
      </c>
      <c r="P66" s="9">
        <v>8.9526666666666674</v>
      </c>
      <c r="Q66" s="9">
        <v>-27.351666666666699</v>
      </c>
      <c r="R66">
        <f t="shared" si="3"/>
        <v>14.86045086799186</v>
      </c>
    </row>
    <row r="67" spans="1:18" ht="16">
      <c r="A67" s="1">
        <v>74</v>
      </c>
      <c r="B67" s="3"/>
      <c r="C67" s="3" t="s">
        <v>144</v>
      </c>
      <c r="D67" s="2" t="s">
        <v>145</v>
      </c>
      <c r="E67" s="3">
        <v>209.51300000000001</v>
      </c>
      <c r="F67" s="5">
        <v>5.1000000000000004E-3</v>
      </c>
      <c r="G67" s="3">
        <v>20</v>
      </c>
      <c r="H67">
        <v>57.88</v>
      </c>
      <c r="I67" s="9">
        <f t="shared" ref="I67:I89" si="4">H67/60+G67</f>
        <v>20.964666666666666</v>
      </c>
      <c r="J67" s="7">
        <v>-36</v>
      </c>
      <c r="K67" s="8">
        <v>16.489999999999998</v>
      </c>
      <c r="L67">
        <f t="shared" ref="L67:L89" si="5">K67*J67/ABS(J67)</f>
        <v>-16.489999999999998</v>
      </c>
      <c r="M67" s="9">
        <f t="shared" ref="M67:M89" si="6">L67/60+J67</f>
        <v>-36.274833333333333</v>
      </c>
      <c r="N67" s="3" t="s">
        <v>32</v>
      </c>
      <c r="P67" s="9">
        <v>20.964666666666666</v>
      </c>
      <c r="Q67" s="9">
        <v>-36.274833333333333</v>
      </c>
      <c r="R67">
        <f t="shared" ref="R67:R89" si="7">SQRT(E67)</f>
        <v>14.474563896712052</v>
      </c>
    </row>
    <row r="68" spans="1:18" ht="16">
      <c r="A68" s="1">
        <v>75</v>
      </c>
      <c r="B68" s="3"/>
      <c r="C68" s="3" t="s">
        <v>146</v>
      </c>
      <c r="D68" s="2" t="s">
        <v>147</v>
      </c>
      <c r="E68" s="3">
        <v>206.327</v>
      </c>
      <c r="F68" s="5">
        <v>5.0000000000000001E-3</v>
      </c>
      <c r="G68" s="3">
        <v>16</v>
      </c>
      <c r="H68">
        <v>8.65</v>
      </c>
      <c r="I68" s="9">
        <f t="shared" si="4"/>
        <v>16.144166666666667</v>
      </c>
      <c r="J68" s="7">
        <v>-75</v>
      </c>
      <c r="K68" s="8">
        <v>18</v>
      </c>
      <c r="L68">
        <f t="shared" si="5"/>
        <v>-18</v>
      </c>
      <c r="M68" s="9">
        <f t="shared" si="6"/>
        <v>-75.3</v>
      </c>
      <c r="N68" s="3" t="s">
        <v>11</v>
      </c>
      <c r="P68" s="9">
        <v>16.144166666666667</v>
      </c>
      <c r="Q68" s="9">
        <v>-75.3</v>
      </c>
      <c r="R68">
        <f t="shared" si="7"/>
        <v>14.364087162085866</v>
      </c>
    </row>
    <row r="69" spans="1:18" ht="16">
      <c r="A69" s="1">
        <v>76</v>
      </c>
      <c r="B69" s="3"/>
      <c r="C69" s="3" t="s">
        <v>148</v>
      </c>
      <c r="D69" s="2" t="s">
        <v>149</v>
      </c>
      <c r="E69" s="3">
        <v>200.68799999999999</v>
      </c>
      <c r="F69" s="5">
        <v>4.8999999999999998E-3</v>
      </c>
      <c r="G69" s="3">
        <v>22</v>
      </c>
      <c r="H69">
        <v>27.68</v>
      </c>
      <c r="I69" s="9">
        <f t="shared" si="4"/>
        <v>22.461333333333332</v>
      </c>
      <c r="J69" s="7">
        <v>46</v>
      </c>
      <c r="K69" s="8">
        <v>2.5099999999999998</v>
      </c>
      <c r="L69">
        <f t="shared" si="5"/>
        <v>2.5099999999999998</v>
      </c>
      <c r="M69" s="9">
        <f t="shared" si="6"/>
        <v>46.041833333333336</v>
      </c>
      <c r="N69" s="3" t="s">
        <v>25</v>
      </c>
      <c r="P69" s="9">
        <v>22.461333333333332</v>
      </c>
      <c r="Q69" s="9">
        <v>46.041833333333336</v>
      </c>
      <c r="R69">
        <f t="shared" si="7"/>
        <v>14.166439213860341</v>
      </c>
    </row>
    <row r="70" spans="1:18" ht="16">
      <c r="A70" s="1">
        <v>77</v>
      </c>
      <c r="B70" s="3"/>
      <c r="C70" s="3" t="s">
        <v>150</v>
      </c>
      <c r="D70" s="2" t="s">
        <v>151</v>
      </c>
      <c r="E70" s="3">
        <v>188.54900000000001</v>
      </c>
      <c r="F70" s="5">
        <v>4.5999999999999999E-3</v>
      </c>
      <c r="G70" s="3">
        <v>20</v>
      </c>
      <c r="H70">
        <v>41.61</v>
      </c>
      <c r="I70" s="9">
        <f t="shared" si="4"/>
        <v>20.6935</v>
      </c>
      <c r="J70" s="7">
        <v>11</v>
      </c>
      <c r="K70" s="8">
        <v>40.26</v>
      </c>
      <c r="L70">
        <f t="shared" si="5"/>
        <v>40.26</v>
      </c>
      <c r="M70" s="9">
        <f t="shared" si="6"/>
        <v>11.670999999999999</v>
      </c>
      <c r="N70" s="3" t="s">
        <v>25</v>
      </c>
      <c r="P70" s="9">
        <v>20.6935</v>
      </c>
      <c r="Q70" s="9">
        <v>11.670999999999999</v>
      </c>
      <c r="R70">
        <f t="shared" si="7"/>
        <v>13.731314576543646</v>
      </c>
    </row>
    <row r="71" spans="1:18" ht="16">
      <c r="A71" s="1">
        <v>78</v>
      </c>
      <c r="B71" s="3"/>
      <c r="C71" s="3" t="s">
        <v>152</v>
      </c>
      <c r="D71" s="2" t="s">
        <v>153</v>
      </c>
      <c r="E71" s="3">
        <v>183.80099999999999</v>
      </c>
      <c r="F71" s="5">
        <v>4.4999999999999997E-3</v>
      </c>
      <c r="G71" s="3">
        <v>12</v>
      </c>
      <c r="H71">
        <v>26.52</v>
      </c>
      <c r="I71" s="9">
        <f t="shared" si="4"/>
        <v>12.442</v>
      </c>
      <c r="J71" s="7">
        <v>-18</v>
      </c>
      <c r="K71" s="8">
        <v>26.2</v>
      </c>
      <c r="L71">
        <f t="shared" si="5"/>
        <v>-26.2</v>
      </c>
      <c r="M71" s="9">
        <f t="shared" si="6"/>
        <v>-18.436666666666667</v>
      </c>
      <c r="N71" s="3" t="s">
        <v>11</v>
      </c>
      <c r="P71" s="9">
        <v>12.442</v>
      </c>
      <c r="Q71" s="9">
        <v>-18.436666666666667</v>
      </c>
      <c r="R71">
        <f t="shared" si="7"/>
        <v>13.557322744553955</v>
      </c>
    </row>
    <row r="72" spans="1:18" ht="16">
      <c r="A72" s="1">
        <v>79</v>
      </c>
      <c r="B72" s="3"/>
      <c r="C72" s="3" t="s">
        <v>154</v>
      </c>
      <c r="D72" s="2" t="s">
        <v>155</v>
      </c>
      <c r="E72" s="3">
        <v>183.36699999999999</v>
      </c>
      <c r="F72" s="5">
        <v>4.4000000000000003E-3</v>
      </c>
      <c r="G72" s="3">
        <v>7</v>
      </c>
      <c r="H72">
        <v>39.17</v>
      </c>
      <c r="I72" s="9">
        <f t="shared" si="4"/>
        <v>7.6528333333333336</v>
      </c>
      <c r="J72" s="7">
        <v>6</v>
      </c>
      <c r="K72" s="8">
        <v>25.63</v>
      </c>
      <c r="L72">
        <f t="shared" si="5"/>
        <v>25.63</v>
      </c>
      <c r="M72" s="9">
        <f t="shared" si="6"/>
        <v>6.4271666666666665</v>
      </c>
      <c r="N72" s="3" t="s">
        <v>14</v>
      </c>
      <c r="P72" s="9">
        <v>7.6528333333333336</v>
      </c>
      <c r="Q72" s="9">
        <v>6.4271666666666665</v>
      </c>
      <c r="R72">
        <f t="shared" si="7"/>
        <v>13.541307174715445</v>
      </c>
    </row>
    <row r="73" spans="1:18" ht="16">
      <c r="A73" s="1">
        <v>80</v>
      </c>
      <c r="B73" s="3"/>
      <c r="C73" s="3" t="s">
        <v>156</v>
      </c>
      <c r="D73" s="2" t="s">
        <v>157</v>
      </c>
      <c r="E73" s="3">
        <v>179.173</v>
      </c>
      <c r="F73" s="5">
        <v>4.3E-3</v>
      </c>
      <c r="G73" s="3">
        <v>5</v>
      </c>
      <c r="H73">
        <v>14.51</v>
      </c>
      <c r="I73" s="9">
        <f t="shared" si="4"/>
        <v>5.2418333333333331</v>
      </c>
      <c r="J73" s="7">
        <v>-59</v>
      </c>
      <c r="K73" s="8">
        <v>23.22</v>
      </c>
      <c r="L73">
        <f t="shared" si="5"/>
        <v>-23.22</v>
      </c>
      <c r="M73" s="9">
        <f t="shared" si="6"/>
        <v>-59.387</v>
      </c>
      <c r="N73" s="3" t="s">
        <v>17</v>
      </c>
      <c r="P73" s="9">
        <v>5.2418333333333331</v>
      </c>
      <c r="Q73" s="9">
        <v>-59.387</v>
      </c>
      <c r="R73">
        <f t="shared" si="7"/>
        <v>13.385551912416611</v>
      </c>
    </row>
    <row r="74" spans="1:18" ht="16">
      <c r="A74" s="1">
        <v>81</v>
      </c>
      <c r="B74" s="3"/>
      <c r="C74" s="3" t="s">
        <v>158</v>
      </c>
      <c r="D74" s="2" t="s">
        <v>159</v>
      </c>
      <c r="E74" s="3">
        <v>178.71</v>
      </c>
      <c r="F74" s="5">
        <v>4.3E-3</v>
      </c>
      <c r="G74" s="3">
        <v>15</v>
      </c>
      <c r="H74">
        <v>50.59</v>
      </c>
      <c r="I74" s="9">
        <f t="shared" si="4"/>
        <v>15.843166666666667</v>
      </c>
      <c r="J74" s="7">
        <v>32</v>
      </c>
      <c r="K74" s="8">
        <v>37.49</v>
      </c>
      <c r="L74">
        <f t="shared" si="5"/>
        <v>37.49</v>
      </c>
      <c r="M74" s="9">
        <f t="shared" si="6"/>
        <v>32.624833333333335</v>
      </c>
      <c r="N74" s="3" t="s">
        <v>20</v>
      </c>
      <c r="P74" s="9">
        <v>15.843166666666667</v>
      </c>
      <c r="Q74" s="9">
        <v>32.624833333333335</v>
      </c>
      <c r="R74">
        <f>SQRT(E74)</f>
        <v>13.368245958239998</v>
      </c>
    </row>
    <row r="75" spans="1:18" ht="16">
      <c r="A75" s="1">
        <v>82</v>
      </c>
      <c r="B75" s="3"/>
      <c r="C75" s="3" t="s">
        <v>160</v>
      </c>
      <c r="D75" s="2" t="s">
        <v>161</v>
      </c>
      <c r="E75" s="3">
        <v>165.29</v>
      </c>
      <c r="F75" s="5">
        <v>4.0000000000000001E-3</v>
      </c>
      <c r="G75" s="3">
        <v>15</v>
      </c>
      <c r="H75">
        <v>54.18</v>
      </c>
      <c r="I75" s="9">
        <f t="shared" si="4"/>
        <v>15.903</v>
      </c>
      <c r="J75" s="7">
        <v>-51</v>
      </c>
      <c r="K75" s="8">
        <v>21.09</v>
      </c>
      <c r="L75">
        <f t="shared" si="5"/>
        <v>-21.09</v>
      </c>
      <c r="M75" s="9">
        <f t="shared" si="6"/>
        <v>-51.351500000000001</v>
      </c>
      <c r="N75" s="3" t="s">
        <v>11</v>
      </c>
      <c r="P75" s="9">
        <v>15.903</v>
      </c>
      <c r="Q75" s="9">
        <v>-51.351500000000001</v>
      </c>
      <c r="R75">
        <f t="shared" si="7"/>
        <v>12.856515857727551</v>
      </c>
    </row>
    <row r="76" spans="1:18" ht="16">
      <c r="A76" s="1">
        <v>83</v>
      </c>
      <c r="B76" s="3"/>
      <c r="C76" s="3" t="s">
        <v>162</v>
      </c>
      <c r="D76" s="2" t="s">
        <v>163</v>
      </c>
      <c r="E76" s="3">
        <v>153.48400000000001</v>
      </c>
      <c r="F76" s="5">
        <v>3.7000000000000002E-3</v>
      </c>
      <c r="G76" s="3">
        <v>5</v>
      </c>
      <c r="H76">
        <v>24.9</v>
      </c>
      <c r="I76" s="9">
        <f t="shared" si="4"/>
        <v>5.415</v>
      </c>
      <c r="J76" s="7">
        <v>-77</v>
      </c>
      <c r="K76" s="8">
        <v>30.24</v>
      </c>
      <c r="L76">
        <f t="shared" si="5"/>
        <v>-30.240000000000002</v>
      </c>
      <c r="M76" s="9">
        <f t="shared" si="6"/>
        <v>-77.504000000000005</v>
      </c>
      <c r="N76" s="3" t="s">
        <v>17</v>
      </c>
      <c r="P76" s="9">
        <v>5.415</v>
      </c>
      <c r="Q76" s="9">
        <v>-77.504000000000005</v>
      </c>
      <c r="R76">
        <f t="shared" si="7"/>
        <v>12.38886596908692</v>
      </c>
    </row>
    <row r="77" spans="1:18" ht="16">
      <c r="A77" s="1">
        <v>84</v>
      </c>
      <c r="B77" s="3"/>
      <c r="C77" s="3" t="s">
        <v>164</v>
      </c>
      <c r="D77" s="2" t="s">
        <v>165</v>
      </c>
      <c r="E77" s="3">
        <v>141.35400000000001</v>
      </c>
      <c r="F77" s="5">
        <v>3.3999999999999998E-3</v>
      </c>
      <c r="G77" s="3">
        <v>7</v>
      </c>
      <c r="H77">
        <v>47.73</v>
      </c>
      <c r="I77" s="9">
        <f t="shared" si="4"/>
        <v>7.7954999999999997</v>
      </c>
      <c r="J77" s="7">
        <v>-69</v>
      </c>
      <c r="K77" s="8">
        <v>48.07</v>
      </c>
      <c r="L77">
        <f t="shared" si="5"/>
        <v>-48.07</v>
      </c>
      <c r="M77" s="9">
        <f t="shared" si="6"/>
        <v>-69.80116666666666</v>
      </c>
      <c r="N77" s="3" t="s">
        <v>8</v>
      </c>
      <c r="P77" s="9">
        <v>7.7954999999999997</v>
      </c>
      <c r="Q77" s="9">
        <v>-69.80116666666666</v>
      </c>
      <c r="R77">
        <f t="shared" si="7"/>
        <v>11.88923883181762</v>
      </c>
    </row>
    <row r="78" spans="1:18" ht="16">
      <c r="A78" s="1">
        <v>85</v>
      </c>
      <c r="B78" s="3"/>
      <c r="C78" s="3" t="s">
        <v>166</v>
      </c>
      <c r="D78" s="2" t="s">
        <v>167</v>
      </c>
      <c r="E78" s="3">
        <v>138.35499999999999</v>
      </c>
      <c r="F78" s="5">
        <v>3.3999999999999998E-3</v>
      </c>
      <c r="G78" s="3">
        <v>12</v>
      </c>
      <c r="H78">
        <v>35.28</v>
      </c>
      <c r="I78" s="9">
        <f t="shared" si="4"/>
        <v>12.587999999999999</v>
      </c>
      <c r="J78" s="7">
        <v>-70</v>
      </c>
      <c r="K78" s="8">
        <v>9.66</v>
      </c>
      <c r="L78">
        <f t="shared" si="5"/>
        <v>-9.66</v>
      </c>
      <c r="M78" s="9">
        <f t="shared" si="6"/>
        <v>-70.161000000000001</v>
      </c>
      <c r="N78" s="3" t="s">
        <v>11</v>
      </c>
      <c r="P78" s="9">
        <v>12.587999999999999</v>
      </c>
      <c r="Q78" s="9">
        <v>-70.161000000000001</v>
      </c>
      <c r="R78">
        <f t="shared" si="7"/>
        <v>11.76244022301495</v>
      </c>
    </row>
    <row r="79" spans="1:18" ht="16">
      <c r="A79" s="1">
        <v>86</v>
      </c>
      <c r="B79" s="3"/>
      <c r="C79" s="3" t="s">
        <v>168</v>
      </c>
      <c r="D79" s="2" t="s">
        <v>169</v>
      </c>
      <c r="E79" s="3">
        <v>131.84700000000001</v>
      </c>
      <c r="F79" s="5">
        <v>3.2000000000000002E-3</v>
      </c>
      <c r="G79" s="3">
        <v>2</v>
      </c>
      <c r="H79">
        <v>11.07</v>
      </c>
      <c r="I79" s="9">
        <f t="shared" si="4"/>
        <v>2.1844999999999999</v>
      </c>
      <c r="J79" s="7">
        <v>31</v>
      </c>
      <c r="K79" s="8">
        <v>28.56</v>
      </c>
      <c r="L79">
        <f t="shared" si="5"/>
        <v>28.56</v>
      </c>
      <c r="M79" s="9">
        <f t="shared" si="6"/>
        <v>31.475999999999999</v>
      </c>
      <c r="N79" s="3" t="s">
        <v>41</v>
      </c>
      <c r="P79" s="9">
        <v>2.1844999999999999</v>
      </c>
      <c r="Q79" s="9">
        <v>31.475999999999999</v>
      </c>
      <c r="R79">
        <f t="shared" si="7"/>
        <v>11.482464892173631</v>
      </c>
    </row>
    <row r="80" spans="1:18" ht="16">
      <c r="A80" s="1">
        <v>87</v>
      </c>
      <c r="B80" s="3"/>
      <c r="C80" s="3" t="s">
        <v>170</v>
      </c>
      <c r="D80" s="2" t="s">
        <v>171</v>
      </c>
      <c r="E80" s="3">
        <v>131.59200000000001</v>
      </c>
      <c r="F80" s="5">
        <v>3.2000000000000002E-3</v>
      </c>
      <c r="G80" s="3">
        <v>10</v>
      </c>
      <c r="H80">
        <v>41.53</v>
      </c>
      <c r="I80" s="9">
        <f t="shared" si="4"/>
        <v>10.692166666666667</v>
      </c>
      <c r="J80" s="7">
        <v>-79</v>
      </c>
      <c r="K80" s="8">
        <v>12.3</v>
      </c>
      <c r="L80">
        <f t="shared" si="5"/>
        <v>-12.3</v>
      </c>
      <c r="M80" s="9">
        <f t="shared" si="6"/>
        <v>-79.204999999999998</v>
      </c>
      <c r="N80" s="3" t="s">
        <v>8</v>
      </c>
      <c r="P80" s="9">
        <v>10.692166666666667</v>
      </c>
      <c r="Q80" s="9">
        <v>-79.204999999999998</v>
      </c>
      <c r="R80">
        <f t="shared" si="7"/>
        <v>11.471355630438802</v>
      </c>
    </row>
    <row r="81" spans="1:18" ht="16">
      <c r="A81" s="1">
        <v>88</v>
      </c>
      <c r="B81" s="3"/>
      <c r="C81" s="3" t="s">
        <v>172</v>
      </c>
      <c r="D81" s="2" t="s">
        <v>173</v>
      </c>
      <c r="E81" s="3">
        <v>127.696</v>
      </c>
      <c r="F81" s="5">
        <v>3.0999999999999999E-3</v>
      </c>
      <c r="G81" s="3">
        <v>18</v>
      </c>
      <c r="H81">
        <v>38.79</v>
      </c>
      <c r="I81" s="9">
        <f t="shared" si="4"/>
        <v>18.6465</v>
      </c>
      <c r="J81" s="7">
        <v>-41</v>
      </c>
      <c r="K81" s="8">
        <v>8.85</v>
      </c>
      <c r="L81">
        <f t="shared" si="5"/>
        <v>-8.85</v>
      </c>
      <c r="M81" s="9">
        <f t="shared" si="6"/>
        <v>-41.147500000000001</v>
      </c>
      <c r="N81" s="3" t="s">
        <v>32</v>
      </c>
      <c r="P81" s="9">
        <v>18.6465</v>
      </c>
      <c r="Q81" s="9">
        <v>-41.147500000000001</v>
      </c>
      <c r="R81">
        <f t="shared" si="7"/>
        <v>11.300265483607012</v>
      </c>
    </row>
    <row r="82" spans="1:18" ht="16">
      <c r="A82" s="1">
        <v>89</v>
      </c>
      <c r="B82" s="3"/>
      <c r="C82" s="3" t="s">
        <v>174</v>
      </c>
      <c r="D82" s="2" t="s">
        <v>175</v>
      </c>
      <c r="E82" s="3">
        <v>124.86499999999999</v>
      </c>
      <c r="F82" s="5">
        <v>3.0000000000000001E-3</v>
      </c>
      <c r="G82" s="3">
        <v>4</v>
      </c>
      <c r="H82">
        <v>42.27</v>
      </c>
      <c r="I82" s="9">
        <f t="shared" si="4"/>
        <v>4.7045000000000003</v>
      </c>
      <c r="J82" s="7">
        <v>-37</v>
      </c>
      <c r="K82" s="8">
        <v>52.9</v>
      </c>
      <c r="L82">
        <f t="shared" si="5"/>
        <v>-52.9</v>
      </c>
      <c r="M82" s="9">
        <f t="shared" si="6"/>
        <v>-37.881666666666668</v>
      </c>
      <c r="N82" s="3" t="s">
        <v>17</v>
      </c>
      <c r="P82" s="9">
        <v>4.7045000000000003</v>
      </c>
      <c r="Q82" s="9">
        <v>-37.881666666666668</v>
      </c>
      <c r="R82">
        <f t="shared" si="7"/>
        <v>11.174300872985299</v>
      </c>
    </row>
    <row r="83" spans="1:18" ht="16">
      <c r="A83" s="1">
        <v>90</v>
      </c>
      <c r="B83" s="3"/>
      <c r="C83" s="3" t="s">
        <v>176</v>
      </c>
      <c r="D83" s="2" t="s">
        <v>177</v>
      </c>
      <c r="E83" s="3">
        <v>113.93600000000001</v>
      </c>
      <c r="F83" s="5">
        <v>2.8E-3</v>
      </c>
      <c r="G83" s="3">
        <v>3</v>
      </c>
      <c r="H83">
        <v>55.27</v>
      </c>
      <c r="I83" s="9">
        <f t="shared" si="4"/>
        <v>3.9211666666666667</v>
      </c>
      <c r="J83" s="7">
        <v>-59</v>
      </c>
      <c r="K83" s="8">
        <v>59.85</v>
      </c>
      <c r="L83">
        <f t="shared" si="5"/>
        <v>-59.85</v>
      </c>
      <c r="M83" s="9">
        <f t="shared" si="6"/>
        <v>-59.997500000000002</v>
      </c>
      <c r="N83" s="3" t="s">
        <v>17</v>
      </c>
      <c r="P83" s="9">
        <v>3.9211666666666667</v>
      </c>
      <c r="Q83" s="9">
        <v>-59.997500000000002</v>
      </c>
      <c r="R83">
        <f t="shared" si="7"/>
        <v>10.674080756674085</v>
      </c>
    </row>
    <row r="84" spans="1:18" ht="16">
      <c r="A84" s="1">
        <v>91</v>
      </c>
      <c r="B84" s="3"/>
      <c r="C84" s="3" t="s">
        <v>178</v>
      </c>
      <c r="D84" s="2" t="s">
        <v>179</v>
      </c>
      <c r="E84" s="3">
        <v>109.97799999999999</v>
      </c>
      <c r="F84" s="5">
        <v>2.7000000000000001E-3</v>
      </c>
      <c r="G84" s="3">
        <v>16</v>
      </c>
      <c r="H84">
        <v>4.95</v>
      </c>
      <c r="I84" s="9">
        <f t="shared" si="4"/>
        <v>16.0825</v>
      </c>
      <c r="J84" s="7">
        <v>-65</v>
      </c>
      <c r="K84" s="8">
        <v>23.28</v>
      </c>
      <c r="L84">
        <f t="shared" si="5"/>
        <v>-23.28</v>
      </c>
      <c r="M84" s="9">
        <f t="shared" si="6"/>
        <v>-65.388000000000005</v>
      </c>
      <c r="N84" s="3" t="s">
        <v>11</v>
      </c>
      <c r="P84" s="9">
        <v>16.0825</v>
      </c>
      <c r="Q84" s="9">
        <v>-65.388000000000005</v>
      </c>
      <c r="R84">
        <f t="shared" si="7"/>
        <v>10.487039620407659</v>
      </c>
    </row>
    <row r="85" spans="1:18" ht="16">
      <c r="A85" s="1">
        <v>92</v>
      </c>
      <c r="B85" s="3"/>
      <c r="C85" s="3" t="s">
        <v>180</v>
      </c>
      <c r="D85" s="2" t="s">
        <v>181</v>
      </c>
      <c r="E85" s="3">
        <v>109.114</v>
      </c>
      <c r="F85" s="5">
        <v>2.5999999999999999E-3</v>
      </c>
      <c r="G85" s="3">
        <v>18</v>
      </c>
      <c r="H85">
        <v>40.39</v>
      </c>
      <c r="I85" s="9">
        <f t="shared" si="4"/>
        <v>18.673166666666667</v>
      </c>
      <c r="J85" s="7">
        <v>-9</v>
      </c>
      <c r="K85" s="8">
        <v>53.32</v>
      </c>
      <c r="L85">
        <f t="shared" si="5"/>
        <v>-53.32</v>
      </c>
      <c r="M85" s="9">
        <f t="shared" si="6"/>
        <v>-9.8886666666666674</v>
      </c>
      <c r="N85" s="3" t="s">
        <v>32</v>
      </c>
      <c r="P85" s="9">
        <v>18.673166666666667</v>
      </c>
      <c r="Q85" s="9">
        <v>-9.8886666666666674</v>
      </c>
      <c r="R85">
        <f t="shared" si="7"/>
        <v>10.445764691969661</v>
      </c>
    </row>
    <row r="86" spans="1:18" ht="16">
      <c r="A86" s="1">
        <v>93</v>
      </c>
      <c r="B86" s="3"/>
      <c r="C86" s="3" t="s">
        <v>182</v>
      </c>
      <c r="D86" s="2" t="s">
        <v>183</v>
      </c>
      <c r="E86" s="3">
        <v>93.352999999999994</v>
      </c>
      <c r="F86" s="5">
        <v>2.3E-3</v>
      </c>
      <c r="G86" s="3">
        <v>14</v>
      </c>
      <c r="H86">
        <v>34.54</v>
      </c>
      <c r="I86" s="9">
        <f t="shared" si="4"/>
        <v>14.575666666666667</v>
      </c>
      <c r="J86" s="7">
        <v>-63</v>
      </c>
      <c r="K86" s="8">
        <v>1.82</v>
      </c>
      <c r="L86">
        <f t="shared" si="5"/>
        <v>-1.82</v>
      </c>
      <c r="M86" s="9">
        <f t="shared" si="6"/>
        <v>-63.030333333333331</v>
      </c>
      <c r="N86" s="3" t="s">
        <v>11</v>
      </c>
      <c r="P86" s="9">
        <v>14.575666666666667</v>
      </c>
      <c r="Q86" s="9">
        <v>-63.030333333333331</v>
      </c>
      <c r="R86">
        <f t="shared" si="7"/>
        <v>9.661935623879927</v>
      </c>
    </row>
    <row r="87" spans="1:18" ht="16">
      <c r="A87" s="1">
        <v>94</v>
      </c>
      <c r="B87" s="3"/>
      <c r="C87" s="3" t="s">
        <v>184</v>
      </c>
      <c r="D87" s="2" t="s">
        <v>185</v>
      </c>
      <c r="E87" s="3">
        <v>79.932000000000002</v>
      </c>
      <c r="F87" s="5">
        <v>1.9E-3</v>
      </c>
      <c r="G87" s="3">
        <v>19</v>
      </c>
      <c r="H87">
        <v>39.049999999999997</v>
      </c>
      <c r="I87" s="9">
        <f t="shared" si="4"/>
        <v>19.650833333333335</v>
      </c>
      <c r="J87" s="7">
        <v>18</v>
      </c>
      <c r="K87" s="8">
        <v>51.68</v>
      </c>
      <c r="L87">
        <f t="shared" si="5"/>
        <v>51.68</v>
      </c>
      <c r="M87" s="9">
        <f t="shared" si="6"/>
        <v>18.861333333333334</v>
      </c>
      <c r="N87" s="3" t="s">
        <v>25</v>
      </c>
      <c r="P87" s="9">
        <v>19.650833333333335</v>
      </c>
      <c r="Q87" s="9">
        <v>18.861333333333334</v>
      </c>
      <c r="R87">
        <f t="shared" si="7"/>
        <v>8.9404697863143632</v>
      </c>
    </row>
    <row r="88" spans="1:18" ht="16">
      <c r="A88" s="1">
        <v>95</v>
      </c>
      <c r="B88" s="3"/>
      <c r="C88" s="3" t="s">
        <v>186</v>
      </c>
      <c r="D88" s="2" t="s">
        <v>187</v>
      </c>
      <c r="E88" s="3">
        <v>71.641000000000005</v>
      </c>
      <c r="F88" s="5">
        <v>1.6999999999999999E-3</v>
      </c>
      <c r="G88" s="3">
        <v>21</v>
      </c>
      <c r="H88">
        <v>11.26</v>
      </c>
      <c r="I88" s="9">
        <f t="shared" si="4"/>
        <v>21.187666666666665</v>
      </c>
      <c r="J88" s="7">
        <v>7</v>
      </c>
      <c r="K88" s="8">
        <v>45.49</v>
      </c>
      <c r="L88">
        <f t="shared" si="5"/>
        <v>45.49</v>
      </c>
      <c r="M88" s="9">
        <f t="shared" si="6"/>
        <v>7.7581666666666669</v>
      </c>
      <c r="N88" s="3" t="s">
        <v>25</v>
      </c>
      <c r="P88" s="9">
        <v>21.187666666666665</v>
      </c>
      <c r="Q88" s="9">
        <v>7.7581666666666669</v>
      </c>
      <c r="R88">
        <f t="shared" si="7"/>
        <v>8.4641006610271354</v>
      </c>
    </row>
    <row r="89" spans="1:18" ht="16">
      <c r="A89" s="1">
        <v>96</v>
      </c>
      <c r="B89" s="3"/>
      <c r="C89" s="3" t="s">
        <v>188</v>
      </c>
      <c r="D89" s="2" t="s">
        <v>189</v>
      </c>
      <c r="E89" s="3">
        <v>68.447000000000003</v>
      </c>
      <c r="F89" s="5">
        <v>1.6999999999999999E-3</v>
      </c>
      <c r="G89" s="3">
        <v>12</v>
      </c>
      <c r="H89">
        <v>26.99</v>
      </c>
      <c r="I89" s="9">
        <f t="shared" si="4"/>
        <v>12.449833333333334</v>
      </c>
      <c r="J89" s="7">
        <v>-60</v>
      </c>
      <c r="K89" s="8">
        <v>11.19</v>
      </c>
      <c r="L89">
        <f t="shared" si="5"/>
        <v>-11.19</v>
      </c>
      <c r="M89" s="9">
        <f t="shared" si="6"/>
        <v>-60.186500000000002</v>
      </c>
      <c r="N89" s="3" t="s">
        <v>11</v>
      </c>
      <c r="P89" s="9">
        <v>12.449833333333334</v>
      </c>
      <c r="Q89" s="9">
        <v>-60.186500000000002</v>
      </c>
      <c r="R89">
        <f t="shared" si="7"/>
        <v>8.2732702119536743</v>
      </c>
    </row>
  </sheetData>
  <phoneticPr fontId="8" type="noConversion"/>
  <hyperlinks>
    <hyperlink ref="E1" r:id="rId1" location="cite_note-2" display="https://zh.m.wikipedia.org/wiki/%E6%98%9F%E5%BA%A7%E9%9D%A2%E7%A9%8D%E5%88%97%E8%A1%A8 - cite_note-2" xr:uid="{F1E5848F-A56D-3143-8E10-53B4A85A664C}"/>
    <hyperlink ref="G1" r:id="rId2" location="cite_note-3" display="https://zh.m.wikipedia.org/wiki/%E6%98%9F%E5%BA%A7%E9%9D%A2%E7%A9%8D%E5%88%97%E8%A1%A8 - cite_note-3" xr:uid="{A561D0E6-00F2-3345-875A-A7DF216199E1}"/>
    <hyperlink ref="N1" r:id="rId3" location="cite_note-4" display="https://zh.m.wikipedia.org/wiki/%E6%98%9F%E5%BA%A7%E9%9D%A2%E7%A9%8D%E5%88%97%E8%A1%A8 - cite_note-4" xr:uid="{5734BC32-10BE-BE4F-A0C9-E9F170C03CB3}"/>
    <hyperlink ref="D2" r:id="rId4" tooltip="長蛇座" display="https://zh.m.wikipedia.org/wiki/%E9%95%B7%E8%9B%87%E5%BA%A7" xr:uid="{4127C987-11B5-1F4F-99EC-D3A95F4A3FF7}"/>
    <hyperlink ref="D3" r:id="rId5" tooltip="室女座" display="https://zh.m.wikipedia.org/wiki/%E5%AE%A4%E5%A5%B3%E5%BA%A7" xr:uid="{3807BA50-7345-BA4B-9C4C-2AE3D627B9F0}"/>
    <hyperlink ref="D4" r:id="rId6" tooltip="大熊座" display="https://zh.m.wikipedia.org/wiki/%E5%A4%A7%E7%86%8A%E5%BA%A7" xr:uid="{08CC49E7-883C-9047-88DB-D643798ADB36}"/>
    <hyperlink ref="D5" r:id="rId7" tooltip="鯨魚座" display="https://zh.m.wikipedia.org/wiki/%E9%AF%A8%E9%AD%9A%E5%BA%A7" xr:uid="{D161CCCE-420A-5F45-BAE9-E4C2DD5E69CC}"/>
    <hyperlink ref="D6" r:id="rId8" tooltip="武仙座" display="https://zh.m.wikipedia.org/wiki/%E6%AD%A6%E4%BB%99%E5%BA%A7" xr:uid="{2962CF57-E85B-4F43-9105-C2D92CF4EED6}"/>
    <hyperlink ref="D7" r:id="rId9" tooltip="波江座" display="https://zh.m.wikipedia.org/wiki/%E6%B3%A2%E6%B1%9F%E5%BA%A7" xr:uid="{067B9CF8-F439-9F4B-A78A-295F6DB4194B}"/>
    <hyperlink ref="D8" r:id="rId10" tooltip="飛馬座" display="https://zh.m.wikipedia.org/wiki/%E9%A3%9B%E9%A6%AC%E5%BA%A7" xr:uid="{85A608A4-141B-864A-ACD1-E7A8FB1AD551}"/>
    <hyperlink ref="D9" r:id="rId11" tooltip="天龍座" display="https://zh.m.wikipedia.org/wiki/%E5%A4%A9%E9%BE%8D%E5%BA%A7" xr:uid="{0664490D-44B6-204B-B403-EB929281B431}"/>
    <hyperlink ref="D10" r:id="rId12" tooltip="半人馬座" display="https://zh.m.wikipedia.org/wiki/%E5%8D%8A%E4%BA%BA%E9%A6%AC%E5%BA%A7" xr:uid="{808119A5-644E-8245-8E4F-5904057DD87F}"/>
    <hyperlink ref="D11" r:id="rId13" tooltip="寶瓶座" display="https://zh.m.wikipedia.org/wiki/%E5%AF%B6%E7%93%B6%E5%BA%A7" xr:uid="{83ED43E6-6CB9-1C46-BEBD-24322945EF45}"/>
    <hyperlink ref="D12" r:id="rId14" tooltip="蛇夫座" display="https://zh.m.wikipedia.org/wiki/%E8%9B%87%E5%A4%AB%E5%BA%A7" xr:uid="{39A74AA5-755B-B744-B76D-DC5F1A7FE4F1}"/>
    <hyperlink ref="D13" r:id="rId15" tooltip="獅子座" display="https://zh.m.wikipedia.org/wiki/%E7%8D%85%E5%AD%90%E5%BA%A7" xr:uid="{71C1BB78-925F-EF42-803C-E023FCD06EAD}"/>
    <hyperlink ref="D14" r:id="rId16" tooltip="牧夫座" display="https://zh.m.wikipedia.org/wiki/%E7%89%A7%E5%A4%AB%E5%BA%A7" xr:uid="{A17BA560-4FA8-D145-A23C-D1EEDF168863}"/>
    <hyperlink ref="D15" r:id="rId17" tooltip="雙魚座" display="https://zh.m.wikipedia.org/wiki/%E9%9B%99%E9%AD%9A%E5%BA%A7" xr:uid="{7A0C56E6-2995-4343-8187-883EC2852E4E}"/>
    <hyperlink ref="D16" r:id="rId18" tooltip="人馬座" display="https://zh.m.wikipedia.org/wiki/%E4%BA%BA%E9%A6%AC%E5%BA%A7" xr:uid="{1FE22367-292F-0D40-8A1B-72C2C3A8104C}"/>
    <hyperlink ref="D17" r:id="rId19" tooltip="天鵝座" display="https://zh.m.wikipedia.org/wiki/%E5%A4%A9%E9%B5%9D%E5%BA%A7" xr:uid="{708E655A-8602-5B4C-99FA-8510514E6D6C}"/>
    <hyperlink ref="D18" r:id="rId20" tooltip="金牛座" display="https://zh.m.wikipedia.org/wiki/%E9%87%91%E7%89%9B%E5%BA%A7" xr:uid="{4FDAAB07-F534-7F49-8B1A-9FF8CD5970EF}"/>
    <hyperlink ref="D19" r:id="rId21" tooltip="鹿豹座" display="https://zh.m.wikipedia.org/wiki/%E9%B9%BF%E8%B1%B9%E5%BA%A7" xr:uid="{0ECA3494-905A-F646-96BF-5A3C41E157BB}"/>
    <hyperlink ref="D20" r:id="rId22" tooltip="仙女座" display="https://zh.m.wikipedia.org/wiki/%E4%BB%99%E5%A5%B3%E5%BA%A7" xr:uid="{970BFD1E-84F6-EC45-9856-E126ACC8BB82}"/>
    <hyperlink ref="D21" r:id="rId23" tooltip="船尾座" display="https://zh.m.wikipedia.org/wiki/%E8%88%B9%E5%B0%BE%E5%BA%A7" xr:uid="{F0EC28AA-8C9E-0141-BC84-1852E2F97125}"/>
    <hyperlink ref="D22" r:id="rId24" tooltip="御夫座" display="https://zh.m.wikipedia.org/wiki/%E5%BE%A1%E5%A4%AB%E5%BA%A7" xr:uid="{A92951EE-B2C3-F044-BF24-B630F92C1D26}"/>
    <hyperlink ref="D23" r:id="rId25" tooltip="天鷹座" display="https://zh.m.wikipedia.org/wiki/%E5%A4%A9%E9%B7%B9%E5%BA%A7" xr:uid="{2F4DCD4D-154F-4F48-8F96-C39ED2945F1F}"/>
    <hyperlink ref="D25" r:id="rId26" tooltip="英仙座" display="https://zh.m.wikipedia.org/wiki/%E8%8B%B1%E4%BB%99%E5%BA%A7" xr:uid="{D2964227-D9A1-CE43-8EC4-6E8B3F159AF9}"/>
    <hyperlink ref="D26" r:id="rId27" tooltip="仙后座" display="https://zh.m.wikipedia.org/wiki/%E4%BB%99%E5%90%8E%E5%BA%A7" xr:uid="{4394CDE7-1C1A-8F45-88D3-9592B99C74FD}"/>
    <hyperlink ref="D27" r:id="rId28" tooltip="獵戶座" display="https://zh.m.wikipedia.org/wiki/%E7%8D%B5%E6%88%B6%E5%BA%A7" xr:uid="{1ED28A3B-E462-E24B-968A-7C732261230A}"/>
    <hyperlink ref="D28" r:id="rId29" tooltip="仙王座" display="https://zh.m.wikipedia.org/wiki/%E4%BB%99%E7%8E%8B%E5%BA%A7" xr:uid="{3A3F0321-B5D3-5546-98CB-D3D3CC12A410}"/>
    <hyperlink ref="D29" r:id="rId30" tooltip="天貓座" display="https://zh.m.wikipedia.org/wiki/%E5%A4%A9%E8%B2%93%E5%BA%A7" xr:uid="{2DDBFB02-4802-D744-B06D-DC6861F1A239}"/>
    <hyperlink ref="D30" r:id="rId31" tooltip="天秤座" display="https://zh.m.wikipedia.org/wiki/%E5%A4%A9%E7%A7%A4%E5%BA%A7" xr:uid="{0111143C-9E03-D246-AA89-3172DA28F6AA}"/>
    <hyperlink ref="D31" r:id="rId32" tooltip="雙子座" display="https://zh.m.wikipedia.org/wiki/%E9%9B%99%E5%AD%90%E5%BA%A7" xr:uid="{0D489E4F-A44D-FE46-B69D-F8D2DA31A673}"/>
    <hyperlink ref="D32" r:id="rId33" tooltip="巨蟹座" display="https://zh.m.wikipedia.org/wiki/%E5%B7%A8%E8%9F%B9%E5%BA%A7" xr:uid="{5C0C6A86-9604-3640-86CB-35559C704FE6}"/>
    <hyperlink ref="D33" r:id="rId34" tooltip="船帆座" display="https://zh.m.wikipedia.org/wiki/%E8%88%B9%E5%B8%86%E5%BA%A7" xr:uid="{3C7B3622-4D9D-2D48-A316-0981C7826ED3}"/>
    <hyperlink ref="D34" r:id="rId35" tooltip="天蠍座" display="https://zh.m.wikipedia.org/wiki/%E5%A4%A9%E8%A0%8D%E5%BA%A7" xr:uid="{ABC0605C-33DE-3943-BEAA-FEC058FAE213}"/>
    <hyperlink ref="D35" r:id="rId36" tooltip="船底座" display="https://zh.m.wikipedia.org/wiki/%E8%88%B9%E5%BA%95%E5%BA%A7" xr:uid="{A79AF12C-80DD-6340-AA86-D5D5F7A62A79}"/>
    <hyperlink ref="D36" r:id="rId37" tooltip="麒麟座" display="https://zh.m.wikipedia.org/wiki/%E9%BA%92%E9%BA%9F%E5%BA%A7" xr:uid="{FA761C7E-3255-6443-90E3-6FD513E05B91}"/>
    <hyperlink ref="D37" r:id="rId38" tooltip="玉夫座" display="https://zh.m.wikipedia.org/wiki/%E7%8E%89%E5%A4%AB%E5%BA%A7" xr:uid="{37C25B5A-B40A-9F4C-8BE1-7D3A69942BB6}"/>
    <hyperlink ref="D38" r:id="rId39" tooltip="鳳凰座" display="https://zh.m.wikipedia.org/wiki/%E9%B3%B3%E5%87%B0%E5%BA%A7" xr:uid="{690E47D2-60A1-084C-A582-3DF1C036730A}"/>
    <hyperlink ref="D39" r:id="rId40" tooltip="獵犬座" display="https://zh.m.wikipedia.org/wiki/%E7%8D%B5%E7%8A%AC%E5%BA%A7" xr:uid="{0B391D0B-9FCD-214D-8071-BFEE4795D9AE}"/>
    <hyperlink ref="D40" r:id="rId41" tooltip="白羊座" display="https://zh.m.wikipedia.org/wiki/%E7%99%BD%E7%BE%8A%E5%BA%A7" xr:uid="{3D6D8A26-C18E-EF4E-9416-AF9C97A170E7}"/>
    <hyperlink ref="D41" r:id="rId42" tooltip="摩羯座" display="https://zh.m.wikipedia.org/wiki/%E6%91%A9%E7%BE%AF%E5%BA%A7" xr:uid="{8AA4DBF2-E88B-4845-BA02-29F1F327E2AE}"/>
    <hyperlink ref="D42" r:id="rId43" tooltip="天爐座" display="https://zh.m.wikipedia.org/wiki/%E5%A4%A9%E7%88%90%E5%BA%A7" xr:uid="{5C538750-1329-B94E-9A56-1E47870A479B}"/>
    <hyperlink ref="D43" r:id="rId44" tooltip="后髮座" display="https://zh.m.wikipedia.org/wiki/%E5%90%8E%E9%AB%AE%E5%BA%A7" xr:uid="{0176A8EB-A051-514F-B7FC-250EDE7F1EDA}"/>
    <hyperlink ref="D44" r:id="rId45" tooltip="大犬座" display="https://zh.m.wikipedia.org/wiki/%E5%A4%A7%E7%8A%AC%E5%BA%A7" xr:uid="{ADBA775D-B04B-A84B-BC6B-A9C556AC0EEB}"/>
    <hyperlink ref="D45" r:id="rId46" tooltip="孔雀座" display="https://zh.m.wikipedia.org/wiki/%E5%AD%94%E9%9B%80%E5%BA%A7" xr:uid="{9BD4321F-01B4-ED49-ADED-396C312AC4A9}"/>
    <hyperlink ref="D46" r:id="rId47" tooltip="天鶴座" display="https://zh.m.wikipedia.org/wiki/%E5%A4%A9%E9%B6%B4%E5%BA%A7" xr:uid="{30442A48-9882-E042-83B0-D2046022C250}"/>
    <hyperlink ref="D47" r:id="rId48" tooltip="豺狼座" display="https://zh.m.wikipedia.org/wiki/%E8%B1%BA%E7%8B%BC%E5%BA%A7" xr:uid="{4C61D955-2C6B-0E45-B16B-16FF1F36AC64}"/>
    <hyperlink ref="D48" r:id="rId49" tooltip="六分儀座" display="https://zh.m.wikipedia.org/wiki/%E5%85%AD%E5%88%86%E5%84%80%E5%BA%A7" xr:uid="{CED60D65-52DC-0B40-B512-097713956D66}"/>
    <hyperlink ref="D49" r:id="rId50" tooltip="杜鵑座" display="https://zh.m.wikipedia.org/wiki/%E6%9D%9C%E9%B5%91%E5%BA%A7" xr:uid="{0C68F677-D26B-8442-ACCC-4D89648F2099}"/>
    <hyperlink ref="D50" r:id="rId51" tooltip="印第安座" display="https://zh.m.wikipedia.org/wiki/%E5%8D%B0%E7%AC%AC%E5%AE%89%E5%BA%A7" xr:uid="{B6128DC5-4F78-3D44-A673-656C98B2208F}"/>
    <hyperlink ref="D51" r:id="rId52" tooltip="南極座" display="https://zh.m.wikipedia.org/wiki/%E5%8D%97%E6%A5%B5%E5%BA%A7" xr:uid="{012F1E93-8FE4-E443-B4C5-96B1FF7254FE}"/>
    <hyperlink ref="D52" r:id="rId53" tooltip="天兔座" display="https://zh.m.wikipedia.org/wiki/%E5%A4%A9%E5%85%94%E5%BA%A7" xr:uid="{18C9D168-37FC-3C44-B046-F2B3C462D5D0}"/>
    <hyperlink ref="D53" r:id="rId54" tooltip="天琴座" display="https://zh.m.wikipedia.org/wiki/%E5%A4%A9%E7%90%B4%E5%BA%A7" xr:uid="{C1F44D4F-0D16-2D44-ACC4-2773D5E8C0E5}"/>
    <hyperlink ref="D54" r:id="rId55" tooltip="巨爵座" display="https://zh.m.wikipedia.org/wiki/%E5%B7%A8%E7%88%B5%E5%BA%A7" xr:uid="{78D5E36B-C9A1-4D48-8CD2-0E66F799AE64}"/>
    <hyperlink ref="D55" r:id="rId56" tooltip="天鴿座" display="https://zh.m.wikipedia.org/wiki/%E5%A4%A9%E9%B4%BF%E5%BA%A7" xr:uid="{7B3310A6-A846-074A-B9DD-99C14D986880}"/>
    <hyperlink ref="D56" r:id="rId57" tooltip="狐狸座" display="https://zh.m.wikipedia.org/wiki/%E7%8B%90%E7%8B%B8%E5%BA%A7" xr:uid="{7EA2C468-AAA1-4D4D-89C0-30F43DDC3828}"/>
    <hyperlink ref="D57" r:id="rId58" tooltip="小熊座" display="https://zh.m.wikipedia.org/wiki/%E5%B0%8F%E7%86%8A%E5%BA%A7" xr:uid="{E4C8CF59-26B0-5B41-B40C-8D651A6EA3C9}"/>
    <hyperlink ref="D58" r:id="rId59" tooltip="望遠鏡座" display="https://zh.m.wikipedia.org/wiki/%E6%9C%9B%E9%81%A0%E9%8F%A1%E5%BA%A7" xr:uid="{2CB8A3AA-D6B3-D048-AB28-020B21FE24AD}"/>
    <hyperlink ref="D59" r:id="rId60" tooltip="時鐘座" display="https://zh.m.wikipedia.org/wiki/%E6%99%82%E9%90%98%E5%BA%A7" xr:uid="{53C5710B-44BA-7141-9855-2EF02AD80E18}"/>
    <hyperlink ref="D60" r:id="rId61" tooltip="繪架座" display="https://zh.m.wikipedia.org/wiki/%E7%B9%AA%E6%9E%B6%E5%BA%A7" xr:uid="{D4DACC81-7E4D-4245-8DDB-501433D7438C}"/>
    <hyperlink ref="D61" r:id="rId62" tooltip="南魚座" display="https://zh.m.wikipedia.org/wiki/%E5%8D%97%E9%AD%9A%E5%BA%A7" xr:uid="{D9400B27-79A8-7A4F-A77E-687766BDB50F}"/>
    <hyperlink ref="D62" r:id="rId63" tooltip="水蛇座" display="https://zh.m.wikipedia.org/wiki/%E6%B0%B4%E8%9B%87%E5%BA%A7" xr:uid="{D8A16AFE-F436-FE4C-ABD9-E7C95FADC850}"/>
    <hyperlink ref="D63" r:id="rId64" tooltip="唧筒座" display="https://zh.m.wikipedia.org/wiki/%E5%94%A7%E7%AD%92%E5%BA%A7" xr:uid="{664FBA86-567D-5D47-997D-25BA18FC7E89}"/>
    <hyperlink ref="D64" r:id="rId65" tooltip="天壇座" display="https://zh.m.wikipedia.org/wiki/%E5%A4%A9%E5%A3%87%E5%BA%A7" xr:uid="{A056BC44-F897-124D-9B16-3AE88647D58A}"/>
    <hyperlink ref="D65" r:id="rId66" tooltip="小獅座" display="https://zh.m.wikipedia.org/wiki/%E5%B0%8F%E7%8D%85%E5%BA%A7" xr:uid="{27647CD1-A197-FF40-8F28-DEBD79AE9789}"/>
    <hyperlink ref="D66" r:id="rId67" tooltip="羅盤座" display="https://zh.m.wikipedia.org/wiki/%E7%BE%85%E7%9B%A4%E5%BA%A7" xr:uid="{2DE512F7-C60D-DE49-BF1E-C0CB2E08150B}"/>
    <hyperlink ref="D67" r:id="rId68" tooltip="顯微鏡座" display="https://zh.m.wikipedia.org/wiki/%E9%A1%AF%E5%BE%AE%E9%8F%A1%E5%BA%A7" xr:uid="{031B9831-3B31-A64D-809B-475C6B6BD832}"/>
    <hyperlink ref="D68" r:id="rId69" tooltip="天燕座" display="https://zh.m.wikipedia.org/wiki/%E5%A4%A9%E7%87%95%E5%BA%A7" xr:uid="{2A14AF9F-7181-6C43-8AFE-757299DBAA84}"/>
    <hyperlink ref="D69" r:id="rId70" tooltip="蝎虎座" display="https://zh.m.wikipedia.org/wiki/%E8%9D%8E%E8%99%8E%E5%BA%A7" xr:uid="{B2839EFE-BCD0-C847-B97E-DD1070E657AC}"/>
    <hyperlink ref="D70" r:id="rId71" tooltip="海豚座" display="https://zh.m.wikipedia.org/wiki/%E6%B5%B7%E8%B1%9A%E5%BA%A7" xr:uid="{16004821-C75E-F644-A802-ADEC12516EBB}"/>
    <hyperlink ref="D71" r:id="rId72" tooltip="烏鴉座" display="https://zh.m.wikipedia.org/wiki/%E7%83%8F%E9%B4%89%E5%BA%A7" xr:uid="{D48E0678-7C54-3740-8EF4-ACDF5566953E}"/>
    <hyperlink ref="D72" r:id="rId73" tooltip="小犬座" display="https://zh.m.wikipedia.org/wiki/%E5%B0%8F%E7%8A%AC%E5%BA%A7" xr:uid="{493AE8DF-B121-EB44-A252-0F0A2756C3BB}"/>
    <hyperlink ref="D73" r:id="rId74" tooltip="劍魚座" display="https://zh.m.wikipedia.org/wiki/%E5%8A%8D%E9%AD%9A%E5%BA%A7" xr:uid="{763E21D8-773D-624F-864F-73DBA56E412D}"/>
    <hyperlink ref="D74" r:id="rId75" tooltip="北冕座" display="https://zh.m.wikipedia.org/wiki/%E5%8C%97%E5%86%95%E5%BA%A7" xr:uid="{A9356806-568E-E54A-8A8E-E542F9BD95E1}"/>
    <hyperlink ref="D75" r:id="rId76" tooltip="矩尺座" display="https://zh.m.wikipedia.org/wiki/%E7%9F%A9%E5%B0%BA%E5%BA%A7" xr:uid="{6B4426A2-CD1F-3B4D-9A21-DC808AA5B3DA}"/>
    <hyperlink ref="D76" r:id="rId77" tooltip="山案座" display="https://zh.m.wikipedia.org/wiki/%E5%B1%B1%E6%A1%88%E5%BA%A7" xr:uid="{96349384-6910-8E46-BEC4-78E218043677}"/>
    <hyperlink ref="D77" r:id="rId78" tooltip="飛魚座" display="https://zh.m.wikipedia.org/wiki/%E9%A3%9B%E9%AD%9A%E5%BA%A7" xr:uid="{B66D648B-7095-EE42-BE75-82E7DBE80673}"/>
    <hyperlink ref="D78" r:id="rId79" tooltip="蒼蠅座" display="https://zh.m.wikipedia.org/wiki/%E8%92%BC%E8%A0%85%E5%BA%A7" xr:uid="{F2FBFD81-5C1B-F545-9893-243CB2DBBCC9}"/>
    <hyperlink ref="D79" r:id="rId80" tooltip="三角座" display="https://zh.m.wikipedia.org/wiki/%E4%B8%89%E8%A7%92%E5%BA%A7" xr:uid="{AD341674-129C-8A49-A4CD-9CA68425F669}"/>
    <hyperlink ref="D80" r:id="rId81" tooltip="蝘蜓座" display="https://zh.m.wikipedia.org/wiki/%E8%9D%98%E8%9C%93%E5%BA%A7" xr:uid="{D3B83BFF-70BD-7F43-96F8-B107EBC4A3C1}"/>
    <hyperlink ref="D81" r:id="rId82" tooltip="南冕座" display="https://zh.m.wikipedia.org/wiki/%E5%8D%97%E5%86%95%E5%BA%A7" xr:uid="{EDB18FBE-FFF2-3A43-BF69-4BA4569A6973}"/>
    <hyperlink ref="D82" r:id="rId83" tooltip="雕具座" display="https://zh.m.wikipedia.org/wiki/%E9%9B%95%E5%85%B7%E5%BA%A7" xr:uid="{F4016940-1AEC-0F4E-BA5A-47338F90AF0C}"/>
    <hyperlink ref="D83" r:id="rId84" tooltip="網罟座" display="https://zh.m.wikipedia.org/wiki/%E7%B6%B2%E7%BD%9F%E5%BA%A7" xr:uid="{596EC221-D053-F145-8A2E-49A654DFD0EB}"/>
    <hyperlink ref="D84" r:id="rId85" tooltip="南三角座" display="https://zh.m.wikipedia.org/wiki/%E5%8D%97%E4%B8%89%E8%A7%92%E5%BA%A7" xr:uid="{74E06D0C-5C61-1046-AC59-65B1515D5848}"/>
    <hyperlink ref="D85" r:id="rId86" tooltip="盾牌座" display="https://zh.m.wikipedia.org/wiki/%E7%9B%BE%E7%89%8C%E5%BA%A7" xr:uid="{03A7C19A-F2C0-4E4E-86F1-73174322BEE1}"/>
    <hyperlink ref="D86" r:id="rId87" tooltip="圓規座" display="https://zh.m.wikipedia.org/wiki/%E5%9C%93%E8%A6%8F%E5%BA%A7" xr:uid="{63740F9F-0493-CF4F-B20D-BFD8A869BA4C}"/>
    <hyperlink ref="D87" r:id="rId88" tooltip="天箭座" display="https://zh.m.wikipedia.org/wiki/%E5%A4%A9%E7%AE%AD%E5%BA%A7" xr:uid="{1DAD6A6A-9B88-3E4A-8BD9-0527F140BF48}"/>
    <hyperlink ref="D88" r:id="rId89" tooltip="小馬座" display="https://zh.m.wikipedia.org/wiki/%E5%B0%8F%E9%A6%AC%E5%BA%A7" xr:uid="{BC052589-0972-C745-B8D8-AFC94A8FBB90}"/>
    <hyperlink ref="D89" r:id="rId90" tooltip="南十字座" display="https://zh.m.wikipedia.org/wiki/%E5%8D%97%E5%8D%81%E5%AD%97%E5%BA%A7" xr:uid="{412538DF-7173-4940-A7ED-E58476ACE1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Cheng-Wei Tung</dc:creator>
  <cp:lastModifiedBy>Cheng-Wei Tung</cp:lastModifiedBy>
  <dcterms:created xsi:type="dcterms:W3CDTF">2023-12-29T02:48:16Z</dcterms:created>
  <dcterms:modified xsi:type="dcterms:W3CDTF">2023-12-29T04:27:44Z</dcterms:modified>
</cp:coreProperties>
</file>