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_\OneDrive\Documenten\GitHub\slotmachine-practice\"/>
    </mc:Choice>
  </mc:AlternateContent>
  <xr:revisionPtr revIDLastSave="0" documentId="13_ncr:40001_{ED44D3D0-F43D-41FE-8477-F056A73B0C59}" xr6:coauthVersionLast="47" xr6:coauthVersionMax="47" xr10:uidLastSave="{00000000-0000-0000-0000-000000000000}"/>
  <bookViews>
    <workbookView xWindow="28680" yWindow="-120" windowWidth="29040" windowHeight="15840"/>
  </bookViews>
  <sheets>
    <sheet name="Blad1" sheetId="1" r:id="rId1"/>
    <sheet name="Dead or alive pay" sheetId="5" r:id="rId2"/>
    <sheet name="Bounty Gold pay" sheetId="2" r:id="rId3"/>
    <sheet name="Bounty gold lines" sheetId="3" r:id="rId4"/>
    <sheet name="Game rul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F3" i="1" s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G2" i="1"/>
  <c r="H2" i="1"/>
  <c r="F2" i="1"/>
  <c r="G19" i="1"/>
  <c r="B16" i="5"/>
  <c r="B17" i="5"/>
  <c r="C17" i="5"/>
  <c r="D17" i="5"/>
  <c r="E17" i="5"/>
  <c r="F17" i="5"/>
  <c r="G17" i="5"/>
  <c r="H17" i="5"/>
  <c r="I17" i="5"/>
  <c r="J17" i="5"/>
  <c r="K17" i="5"/>
  <c r="B18" i="5"/>
  <c r="C18" i="5"/>
  <c r="D18" i="5"/>
  <c r="E18" i="5"/>
  <c r="F18" i="5"/>
  <c r="G18" i="5"/>
  <c r="H18" i="5"/>
  <c r="I18" i="5"/>
  <c r="J18" i="5"/>
  <c r="K18" i="5"/>
  <c r="C16" i="5"/>
  <c r="D16" i="5"/>
  <c r="E16" i="5"/>
  <c r="F16" i="5"/>
  <c r="G16" i="5"/>
  <c r="H16" i="5"/>
  <c r="I16" i="5"/>
  <c r="J16" i="5"/>
  <c r="K16" i="5"/>
  <c r="C11" i="5"/>
  <c r="D11" i="5"/>
  <c r="E11" i="5"/>
  <c r="F11" i="5"/>
  <c r="G11" i="5"/>
  <c r="H11" i="5"/>
  <c r="I11" i="5"/>
  <c r="J11" i="5"/>
  <c r="K11" i="5"/>
  <c r="L11" i="5"/>
  <c r="C12" i="5"/>
  <c r="D12" i="5"/>
  <c r="E12" i="5"/>
  <c r="F12" i="5"/>
  <c r="G12" i="5"/>
  <c r="H12" i="5"/>
  <c r="I12" i="5"/>
  <c r="J12" i="5"/>
  <c r="K12" i="5"/>
  <c r="L12" i="5"/>
  <c r="D10" i="5"/>
  <c r="E10" i="5"/>
  <c r="F10" i="5"/>
  <c r="G10" i="5"/>
  <c r="H10" i="5"/>
  <c r="I10" i="5"/>
  <c r="J10" i="5"/>
  <c r="K10" i="5"/>
  <c r="L10" i="5"/>
  <c r="C10" i="5"/>
  <c r="A10" i="5"/>
  <c r="C73" i="2"/>
  <c r="D73" i="2"/>
  <c r="E73" i="2"/>
  <c r="F73" i="2"/>
  <c r="G73" i="2"/>
  <c r="H73" i="2"/>
  <c r="I73" i="2"/>
  <c r="J73" i="2"/>
  <c r="C74" i="2"/>
  <c r="D74" i="2"/>
  <c r="E74" i="2"/>
  <c r="F74" i="2"/>
  <c r="G74" i="2"/>
  <c r="H74" i="2"/>
  <c r="I74" i="2"/>
  <c r="J74" i="2"/>
  <c r="D72" i="2"/>
  <c r="E72" i="2"/>
  <c r="F72" i="2"/>
  <c r="G72" i="2"/>
  <c r="H72" i="2"/>
  <c r="I72" i="2"/>
  <c r="J72" i="2"/>
  <c r="C72" i="2"/>
  <c r="C68" i="2"/>
  <c r="D68" i="2"/>
  <c r="E68" i="2"/>
  <c r="F68" i="2"/>
  <c r="G68" i="2"/>
  <c r="H68" i="2"/>
  <c r="I68" i="2"/>
  <c r="J68" i="2"/>
  <c r="C69" i="2"/>
  <c r="D69" i="2"/>
  <c r="E69" i="2"/>
  <c r="F69" i="2"/>
  <c r="G69" i="2"/>
  <c r="H69" i="2"/>
  <c r="I69" i="2"/>
  <c r="J69" i="2"/>
  <c r="D67" i="2"/>
  <c r="E67" i="2"/>
  <c r="F67" i="2"/>
  <c r="G67" i="2"/>
  <c r="H67" i="2"/>
  <c r="I67" i="2"/>
  <c r="J67" i="2"/>
  <c r="C67" i="2"/>
  <c r="C63" i="2"/>
  <c r="D63" i="2"/>
  <c r="E63" i="2"/>
  <c r="F63" i="2"/>
  <c r="G63" i="2"/>
  <c r="H63" i="2"/>
  <c r="I63" i="2"/>
  <c r="J63" i="2"/>
  <c r="C64" i="2"/>
  <c r="D64" i="2"/>
  <c r="E64" i="2"/>
  <c r="F64" i="2"/>
  <c r="G64" i="2"/>
  <c r="H64" i="2"/>
  <c r="I64" i="2"/>
  <c r="J64" i="2"/>
  <c r="D62" i="2"/>
  <c r="E62" i="2"/>
  <c r="F62" i="2"/>
  <c r="G62" i="2"/>
  <c r="H62" i="2"/>
  <c r="I62" i="2"/>
  <c r="J62" i="2"/>
  <c r="C62" i="2"/>
  <c r="C42" i="2"/>
  <c r="D42" i="2"/>
  <c r="E42" i="2"/>
  <c r="F42" i="2"/>
  <c r="G42" i="2"/>
  <c r="H42" i="2"/>
  <c r="I42" i="2"/>
  <c r="J42" i="2"/>
  <c r="C43" i="2"/>
  <c r="D43" i="2"/>
  <c r="E43" i="2"/>
  <c r="F43" i="2"/>
  <c r="G43" i="2"/>
  <c r="H43" i="2"/>
  <c r="I43" i="2"/>
  <c r="J43" i="2"/>
  <c r="D41" i="2"/>
  <c r="E41" i="2"/>
  <c r="F41" i="2"/>
  <c r="G41" i="2"/>
  <c r="H41" i="2"/>
  <c r="I41" i="2"/>
  <c r="J41" i="2"/>
  <c r="C41" i="2"/>
  <c r="C37" i="2"/>
  <c r="D37" i="2"/>
  <c r="E37" i="2"/>
  <c r="F37" i="2"/>
  <c r="G37" i="2"/>
  <c r="H37" i="2"/>
  <c r="I37" i="2"/>
  <c r="J37" i="2"/>
  <c r="C38" i="2"/>
  <c r="D38" i="2"/>
  <c r="E38" i="2"/>
  <c r="F38" i="2"/>
  <c r="G38" i="2"/>
  <c r="H38" i="2"/>
  <c r="I38" i="2"/>
  <c r="J38" i="2"/>
  <c r="D36" i="2"/>
  <c r="E36" i="2"/>
  <c r="F36" i="2"/>
  <c r="G36" i="2"/>
  <c r="H36" i="2"/>
  <c r="I36" i="2"/>
  <c r="J36" i="2"/>
  <c r="C36" i="2"/>
  <c r="C32" i="2"/>
  <c r="D32" i="2"/>
  <c r="E32" i="2"/>
  <c r="F32" i="2"/>
  <c r="G32" i="2"/>
  <c r="H32" i="2"/>
  <c r="I32" i="2"/>
  <c r="J32" i="2"/>
  <c r="C33" i="2"/>
  <c r="D33" i="2"/>
  <c r="E33" i="2"/>
  <c r="F33" i="2"/>
  <c r="G33" i="2"/>
  <c r="H33" i="2"/>
  <c r="I33" i="2"/>
  <c r="J33" i="2"/>
  <c r="D31" i="2"/>
  <c r="E31" i="2"/>
  <c r="F31" i="2"/>
  <c r="G31" i="2"/>
  <c r="H31" i="2"/>
  <c r="I31" i="2"/>
  <c r="J31" i="2"/>
  <c r="C31" i="2"/>
  <c r="H3" i="1" l="1"/>
  <c r="G3" i="1"/>
</calcChain>
</file>

<file path=xl/sharedStrings.xml><?xml version="1.0" encoding="utf-8"?>
<sst xmlns="http://schemas.openxmlformats.org/spreadsheetml/2006/main" count="267" uniqueCount="107">
  <si>
    <t>Symbols</t>
  </si>
  <si>
    <t>Bag of Gold</t>
  </si>
  <si>
    <t>Barrels</t>
  </si>
  <si>
    <t>Boots</t>
  </si>
  <si>
    <t>Dynamite crate</t>
  </si>
  <si>
    <t>Female</t>
  </si>
  <si>
    <t>Gas lamp</t>
  </si>
  <si>
    <t>Male</t>
  </si>
  <si>
    <t>Pile of gold</t>
  </si>
  <si>
    <t>Snake</t>
  </si>
  <si>
    <t>Trolley</t>
  </si>
  <si>
    <t>Wild</t>
  </si>
  <si>
    <t>couns per line</t>
  </si>
  <si>
    <t>coin value</t>
  </si>
  <si>
    <t>total bet</t>
  </si>
  <si>
    <t>amount of lines</t>
  </si>
  <si>
    <t>formule</t>
  </si>
  <si>
    <t>coins per line</t>
  </si>
  <si>
    <t>X</t>
  </si>
  <si>
    <t>Coin valule</t>
  </si>
  <si>
    <t>Amount of lines</t>
  </si>
  <si>
    <t>=</t>
  </si>
  <si>
    <t>Total bet</t>
  </si>
  <si>
    <t>Payout table</t>
  </si>
  <si>
    <t>Bet size</t>
  </si>
  <si>
    <t>amount</t>
  </si>
  <si>
    <t>woman</t>
  </si>
  <si>
    <t>man</t>
  </si>
  <si>
    <t>hat</t>
  </si>
  <si>
    <t>horseshoe</t>
  </si>
  <si>
    <t>A</t>
  </si>
  <si>
    <t>K</t>
  </si>
  <si>
    <t>Q</t>
  </si>
  <si>
    <t>J</t>
  </si>
  <si>
    <t>fixed multiplier</t>
  </si>
  <si>
    <t>money symbol</t>
  </si>
  <si>
    <t>6 or more trigger Money Respin feature</t>
  </si>
  <si>
    <t>Matrices</t>
  </si>
  <si>
    <t>symbols</t>
  </si>
  <si>
    <t>matrices unlocked</t>
  </si>
  <si>
    <t>3 respins</t>
  </si>
  <si>
    <t>each symbol landed resets spins to 3</t>
  </si>
  <si>
    <t>multiply wins on that line</t>
  </si>
  <si>
    <t>X1</t>
  </si>
  <si>
    <t>X2</t>
  </si>
  <si>
    <t>X3</t>
  </si>
  <si>
    <t>X4</t>
  </si>
  <si>
    <t>full line</t>
  </si>
  <si>
    <t>25X total bet</t>
  </si>
  <si>
    <t>50X total bet</t>
  </si>
  <si>
    <t>500X total bet</t>
  </si>
  <si>
    <t>5000X total bet</t>
  </si>
  <si>
    <t>Max win</t>
  </si>
  <si>
    <t>X5000 total bet</t>
  </si>
  <si>
    <t>44 symbols</t>
  </si>
  <si>
    <t>X5 all symbols</t>
  </si>
  <si>
    <t>Other line multipliers do not apply anymore</t>
  </si>
  <si>
    <t>Bounty Gold</t>
  </si>
  <si>
    <t>Wild west gold</t>
  </si>
  <si>
    <t>scatter symbols on line 1, 3 and 5</t>
  </si>
  <si>
    <t>8 free spins to start</t>
  </si>
  <si>
    <t>wild symbols on reel 2, 3 and 4 stay</t>
  </si>
  <si>
    <t>random multiplier</t>
  </si>
  <si>
    <t>Extra scatters (in symbol on top of normal symbols)</t>
  </si>
  <si>
    <t>2X</t>
  </si>
  <si>
    <t>3X</t>
  </si>
  <si>
    <t>4X</t>
  </si>
  <si>
    <t>5X</t>
  </si>
  <si>
    <t>win below 10X</t>
  </si>
  <si>
    <t>10X is awarded</t>
  </si>
  <si>
    <t>max win</t>
  </si>
  <si>
    <t>X10.000</t>
  </si>
  <si>
    <t>X5</t>
  </si>
  <si>
    <t>Pay order</t>
  </si>
  <si>
    <t>Pay 3X</t>
  </si>
  <si>
    <t>Pay 4X</t>
  </si>
  <si>
    <t>Pay 5X</t>
  </si>
  <si>
    <t>Bottle</t>
  </si>
  <si>
    <t>Hat</t>
  </si>
  <si>
    <t>Gun</t>
  </si>
  <si>
    <t>Badge</t>
  </si>
  <si>
    <t>Bet size coins</t>
  </si>
  <si>
    <t>Bet size Euro</t>
  </si>
  <si>
    <t>level 2</t>
  </si>
  <si>
    <t>Coïficient</t>
  </si>
  <si>
    <t>Game rules</t>
  </si>
  <si>
    <t>Scatter</t>
  </si>
  <si>
    <t>Scatter symbols</t>
  </si>
  <si>
    <t>Free games</t>
  </si>
  <si>
    <t>During free games</t>
  </si>
  <si>
    <t>Multipliers</t>
  </si>
  <si>
    <t>Wilds only on reels</t>
  </si>
  <si>
    <t>Wilds stick + random multiplier</t>
  </si>
  <si>
    <t>Normal game</t>
  </si>
  <si>
    <t>Male and Female Expand to full reels</t>
  </si>
  <si>
    <t>Bag of Gold Bonus</t>
  </si>
  <si>
    <t>6 bags of gold to trigger bonus</t>
  </si>
  <si>
    <t>40 symbols</t>
  </si>
  <si>
    <t>Pay lines</t>
  </si>
  <si>
    <t>Level</t>
  </si>
  <si>
    <t>Coin value</t>
  </si>
  <si>
    <t>max bet</t>
  </si>
  <si>
    <t>Bet amount: Test for wins</t>
  </si>
  <si>
    <t>Pay 3X2</t>
  </si>
  <si>
    <t>Pay 4X3</t>
  </si>
  <si>
    <t>Pay 5X4</t>
  </si>
  <si>
    <t>X8.000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</si>
</sst>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€&quot;\ #,##0.00"/>
    <numFmt numFmtId="165" formatCode="#,##0.0000"/>
    <numFmt numFmtId="166" formatCode="0.000"/>
    <numFmt numFmtId="167" formatCode="&quot;€&quot;\ 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164" fontId="0" fillId="0" borderId="8" xfId="0" applyNumberFormat="1" applyBorder="1"/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5" fontId="0" fillId="0" borderId="9" xfId="0" applyNumberForma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5" fontId="0" fillId="0" borderId="13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16" xfId="0" applyNumberFormat="1" applyBorder="1"/>
    <xf numFmtId="165" fontId="0" fillId="0" borderId="17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/>
    <xf numFmtId="0" fontId="0" fillId="0" borderId="7" xfId="0" applyBorder="1" applyAlignment="1">
      <alignment horizontal="center"/>
    </xf>
    <xf numFmtId="0" fontId="0" fillId="2" borderId="13" xfId="0" applyFill="1" applyBorder="1"/>
    <xf numFmtId="0" fontId="0" fillId="2" borderId="9" xfId="0" applyFill="1" applyBorder="1"/>
    <xf numFmtId="0" fontId="0" fillId="2" borderId="14" xfId="0" applyFill="1" applyBorder="1"/>
    <xf numFmtId="0" fontId="0" fillId="0" borderId="13" xfId="0" applyFill="1" applyBorder="1"/>
    <xf numFmtId="0" fontId="0" fillId="0" borderId="9" xfId="0" applyFill="1" applyBorder="1"/>
    <xf numFmtId="0" fontId="0" fillId="0" borderId="14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5" xfId="0" applyFill="1" applyBorder="1"/>
    <xf numFmtId="0" fontId="0" fillId="0" borderId="17" xfId="0" applyFill="1" applyBorder="1"/>
    <xf numFmtId="0" fontId="2" fillId="0" borderId="9" xfId="0" applyFont="1" applyFill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4" xfId="0" applyFont="1" applyBorder="1"/>
    <xf numFmtId="0" fontId="0" fillId="0" borderId="8" xfId="0" applyBorder="1"/>
    <xf numFmtId="3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4" xfId="0" applyBorder="1" applyAlignment="1"/>
    <xf numFmtId="0" fontId="0" fillId="0" borderId="0" xfId="0" applyBorder="1" applyAlignment="1"/>
    <xf numFmtId="0" fontId="0" fillId="0" borderId="9" xfId="0" applyNumberFormat="1" applyBorder="1" applyAlignment="1">
      <alignment horizontal="right"/>
    </xf>
    <xf numFmtId="0" fontId="0" fillId="0" borderId="4" xfId="0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1" fillId="0" borderId="4" xfId="0" applyFont="1" applyFill="1" applyBorder="1" applyAlignment="1"/>
    <xf numFmtId="0" fontId="0" fillId="0" borderId="6" xfId="0" applyFill="1" applyBorder="1" applyAlignment="1"/>
    <xf numFmtId="0" fontId="0" fillId="0" borderId="6" xfId="0" applyBorder="1" applyAlignment="1"/>
    <xf numFmtId="0" fontId="0" fillId="0" borderId="7" xfId="0" applyBorder="1" applyAlignment="1"/>
    <xf numFmtId="0" fontId="1" fillId="0" borderId="1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</cellXfs>
  <cellStyles count="1">
    <cellStyle name="Standaard" xfId="0" builtinId="0"/>
  </cellStyles>
  <dxfs count="40"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1" displayName="Tabel1" ref="A1:H13" totalsRowShown="0" headerRowDxfId="0">
  <autoFilter ref="A1:H13"/>
  <sortState xmlns:xlrd2="http://schemas.microsoft.com/office/spreadsheetml/2017/richdata2" ref="A2:H13">
    <sortCondition ref="B1:B13"/>
  </sortState>
  <tableColumns count="8">
    <tableColumn id="1" name="Symbols"/>
    <tableColumn id="2" name="Pay order"/>
    <tableColumn id="6" name="Pay 3X"/>
    <tableColumn id="7" name="Pay 4X"/>
    <tableColumn id="8" name="Pay 5X"/>
    <tableColumn id="3" name="Pay 3X2"/>
    <tableColumn id="4" name="Pay 4X3"/>
    <tableColumn id="5" name="Pay 5X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D24" sqref="D24"/>
    </sheetView>
  </sheetViews>
  <sheetFormatPr defaultRowHeight="15" x14ac:dyDescent="0.25"/>
  <cols>
    <col min="1" max="1" width="14.5703125" bestFit="1" customWidth="1"/>
    <col min="2" max="2" width="14" bestFit="1" customWidth="1"/>
    <col min="3" max="5" width="11.28515625" bestFit="1" customWidth="1"/>
    <col min="6" max="8" width="12.28515625" bestFit="1" customWidth="1"/>
    <col min="9" max="9" width="11.28515625" customWidth="1"/>
    <col min="11" max="11" width="18.140625" bestFit="1" customWidth="1"/>
    <col min="12" max="12" width="17.42578125" bestFit="1" customWidth="1"/>
    <col min="13" max="13" width="24" bestFit="1" customWidth="1"/>
    <col min="14" max="14" width="16" customWidth="1"/>
  </cols>
  <sheetData>
    <row r="1" spans="1:14" ht="26.25" x14ac:dyDescent="0.4">
      <c r="A1" s="3" t="s">
        <v>0</v>
      </c>
      <c r="B1" s="5" t="s">
        <v>73</v>
      </c>
      <c r="C1" s="5" t="s">
        <v>74</v>
      </c>
      <c r="D1" s="5" t="s">
        <v>75</v>
      </c>
      <c r="E1" s="5" t="s">
        <v>76</v>
      </c>
      <c r="F1" s="5" t="s">
        <v>103</v>
      </c>
      <c r="G1" s="5" t="s">
        <v>104</v>
      </c>
      <c r="H1" s="5" t="s">
        <v>105</v>
      </c>
      <c r="K1" s="114" t="s">
        <v>85</v>
      </c>
      <c r="L1" s="115"/>
      <c r="M1" s="115"/>
      <c r="N1" s="116"/>
    </row>
    <row r="2" spans="1:14" x14ac:dyDescent="0.25">
      <c r="A2" t="s">
        <v>5</v>
      </c>
      <c r="B2">
        <v>1</v>
      </c>
      <c r="C2">
        <v>2</v>
      </c>
      <c r="D2">
        <v>5</v>
      </c>
      <c r="E2">
        <v>10</v>
      </c>
      <c r="F2" s="2">
        <f>$H$19*Tabel1[[#This Row],[Pay 3X]]</f>
        <v>0.5</v>
      </c>
      <c r="G2" s="2">
        <f>$H$19*Tabel1[[#This Row],[Pay 4X]]</f>
        <v>1.25</v>
      </c>
      <c r="H2" s="2">
        <f>$H$19*Tabel1[[#This Row],[Pay 5X]]</f>
        <v>2.5</v>
      </c>
      <c r="K2" s="78" t="s">
        <v>93</v>
      </c>
      <c r="L2" s="10"/>
      <c r="M2" s="10"/>
      <c r="N2" s="74"/>
    </row>
    <row r="3" spans="1:14" x14ac:dyDescent="0.25">
      <c r="A3" t="s">
        <v>7</v>
      </c>
      <c r="B3">
        <v>2</v>
      </c>
      <c r="C3">
        <v>1.5</v>
      </c>
      <c r="D3">
        <v>4</v>
      </c>
      <c r="E3">
        <v>8</v>
      </c>
      <c r="F3" s="2">
        <f>$H$19*Tabel1[[#This Row],[Pay 3X]]</f>
        <v>0.375</v>
      </c>
      <c r="G3" s="2">
        <f>$H$19*Tabel1[[#This Row],[Pay 4X]]</f>
        <v>1</v>
      </c>
      <c r="H3" s="2">
        <f>$H$19*Tabel1[[#This Row],[Pay 5X]]</f>
        <v>2</v>
      </c>
      <c r="K3" s="100" t="s">
        <v>94</v>
      </c>
      <c r="L3" s="76"/>
      <c r="M3" s="76"/>
      <c r="N3" s="74"/>
    </row>
    <row r="4" spans="1:14" x14ac:dyDescent="0.25">
      <c r="A4" t="s">
        <v>10</v>
      </c>
      <c r="B4">
        <v>3</v>
      </c>
      <c r="C4">
        <v>1.2</v>
      </c>
      <c r="D4">
        <v>3.5</v>
      </c>
      <c r="E4">
        <v>7</v>
      </c>
      <c r="F4" s="2">
        <f>$H$19*Tabel1[[#This Row],[Pay 3X]]</f>
        <v>0.3</v>
      </c>
      <c r="G4" s="2">
        <f>$H$19*Tabel1[[#This Row],[Pay 4X]]</f>
        <v>0.875</v>
      </c>
      <c r="H4" s="2">
        <f>$H$19*Tabel1[[#This Row],[Pay 5X]]</f>
        <v>1.75</v>
      </c>
      <c r="K4" s="13"/>
      <c r="L4" s="10"/>
      <c r="M4" s="10"/>
      <c r="N4" s="74"/>
    </row>
    <row r="5" spans="1:14" x14ac:dyDescent="0.25">
      <c r="A5" t="s">
        <v>8</v>
      </c>
      <c r="B5">
        <v>4</v>
      </c>
      <c r="C5">
        <v>1</v>
      </c>
      <c r="D5">
        <v>3</v>
      </c>
      <c r="E5">
        <v>6</v>
      </c>
      <c r="F5" s="2">
        <f>$H$19*Tabel1[[#This Row],[Pay 3X]]</f>
        <v>0.25</v>
      </c>
      <c r="G5" s="2">
        <f>$H$19*Tabel1[[#This Row],[Pay 4X]]</f>
        <v>0.75</v>
      </c>
      <c r="H5" s="2">
        <f>$H$19*Tabel1[[#This Row],[Pay 5X]]</f>
        <v>1.5</v>
      </c>
      <c r="K5" s="101" t="s">
        <v>88</v>
      </c>
      <c r="L5" s="102"/>
      <c r="M5" s="102"/>
      <c r="N5" s="103"/>
    </row>
    <row r="6" spans="1:14" x14ac:dyDescent="0.25">
      <c r="A6" t="s">
        <v>4</v>
      </c>
      <c r="B6">
        <v>6</v>
      </c>
      <c r="C6">
        <v>0.7</v>
      </c>
      <c r="D6">
        <v>1.1000000000000001</v>
      </c>
      <c r="E6">
        <v>5</v>
      </c>
      <c r="F6" s="2">
        <f>$H$19*Tabel1[[#This Row],[Pay 3X]]</f>
        <v>0.17499999999999999</v>
      </c>
      <c r="G6" s="2">
        <f>$H$19*Tabel1[[#This Row],[Pay 4X]]</f>
        <v>0.27500000000000002</v>
      </c>
      <c r="H6" s="2">
        <f>$H$19*Tabel1[[#This Row],[Pay 5X]]</f>
        <v>1.25</v>
      </c>
      <c r="K6" s="42" t="s">
        <v>87</v>
      </c>
      <c r="L6" s="38">
        <v>3</v>
      </c>
      <c r="M6" s="38">
        <v>4</v>
      </c>
      <c r="N6" s="43">
        <v>5</v>
      </c>
    </row>
    <row r="7" spans="1:14" x14ac:dyDescent="0.25">
      <c r="A7" t="s">
        <v>6</v>
      </c>
      <c r="B7">
        <v>7</v>
      </c>
      <c r="C7">
        <v>0.5</v>
      </c>
      <c r="D7">
        <v>1</v>
      </c>
      <c r="E7">
        <v>3</v>
      </c>
      <c r="F7" s="2">
        <f>$H$19*Tabel1[[#This Row],[Pay 3X]]</f>
        <v>0.125</v>
      </c>
      <c r="G7" s="2">
        <f>$H$19*Tabel1[[#This Row],[Pay 4X]]</f>
        <v>0.25</v>
      </c>
      <c r="H7" s="2">
        <f>$H$19*Tabel1[[#This Row],[Pay 5X]]</f>
        <v>0.75</v>
      </c>
      <c r="K7" s="42" t="s">
        <v>88</v>
      </c>
      <c r="L7" s="38">
        <v>8</v>
      </c>
      <c r="M7" s="38">
        <v>12</v>
      </c>
      <c r="N7" s="43">
        <v>10</v>
      </c>
    </row>
    <row r="8" spans="1:14" x14ac:dyDescent="0.25">
      <c r="A8" t="s">
        <v>9</v>
      </c>
      <c r="B8">
        <v>8</v>
      </c>
      <c r="C8">
        <v>0.3</v>
      </c>
      <c r="D8">
        <v>0.6</v>
      </c>
      <c r="E8">
        <v>2</v>
      </c>
      <c r="F8" s="2">
        <f>$H$19*Tabel1[[#This Row],[Pay 3X]]</f>
        <v>7.4999999999999997E-2</v>
      </c>
      <c r="G8" s="2">
        <f>$H$19*Tabel1[[#This Row],[Pay 4X]]</f>
        <v>0.15</v>
      </c>
      <c r="H8" s="2">
        <f>$H$19*Tabel1[[#This Row],[Pay 5X]]</f>
        <v>0.5</v>
      </c>
      <c r="K8" s="13"/>
      <c r="L8" s="10"/>
      <c r="M8" s="10"/>
      <c r="N8" s="74"/>
    </row>
    <row r="9" spans="1:14" x14ac:dyDescent="0.25">
      <c r="A9" t="s">
        <v>2</v>
      </c>
      <c r="B9">
        <v>9</v>
      </c>
      <c r="C9">
        <v>0.2</v>
      </c>
      <c r="D9">
        <v>0.5</v>
      </c>
      <c r="E9">
        <v>1.8</v>
      </c>
      <c r="F9" s="2">
        <f>$H$19*Tabel1[[#This Row],[Pay 3X]]</f>
        <v>0.05</v>
      </c>
      <c r="G9" s="2">
        <f>$H$19*Tabel1[[#This Row],[Pay 4X]]</f>
        <v>0.125</v>
      </c>
      <c r="H9" s="2">
        <f>$H$19*Tabel1[[#This Row],[Pay 5X]]</f>
        <v>0.45</v>
      </c>
      <c r="K9" s="78" t="s">
        <v>89</v>
      </c>
      <c r="L9" s="10"/>
      <c r="M9" s="10"/>
      <c r="N9" s="74"/>
    </row>
    <row r="10" spans="1:14" x14ac:dyDescent="0.25">
      <c r="A10" t="s">
        <v>3</v>
      </c>
      <c r="B10">
        <v>10</v>
      </c>
      <c r="C10">
        <v>0.1</v>
      </c>
      <c r="D10">
        <v>0.5</v>
      </c>
      <c r="E10">
        <v>1.5</v>
      </c>
      <c r="F10" s="2">
        <f>$H$19*Tabel1[[#This Row],[Pay 3X]]</f>
        <v>2.5000000000000001E-2</v>
      </c>
      <c r="G10" s="2">
        <f>$H$19*Tabel1[[#This Row],[Pay 4X]]</f>
        <v>0.125</v>
      </c>
      <c r="H10" s="2">
        <f>$H$19*Tabel1[[#This Row],[Pay 5X]]</f>
        <v>0.375</v>
      </c>
      <c r="K10" s="111" t="s">
        <v>92</v>
      </c>
      <c r="L10" s="112"/>
      <c r="M10" s="112"/>
      <c r="N10" s="113"/>
    </row>
    <row r="11" spans="1:14" x14ac:dyDescent="0.25">
      <c r="A11" t="s">
        <v>1</v>
      </c>
      <c r="B11" t="s">
        <v>18</v>
      </c>
      <c r="K11" s="42" t="s">
        <v>91</v>
      </c>
      <c r="L11" s="38">
        <v>2</v>
      </c>
      <c r="M11" s="38">
        <v>3</v>
      </c>
      <c r="N11" s="43">
        <v>4</v>
      </c>
    </row>
    <row r="12" spans="1:14" x14ac:dyDescent="0.25">
      <c r="A12" t="s">
        <v>11</v>
      </c>
      <c r="B12" t="s">
        <v>18</v>
      </c>
      <c r="K12" s="42" t="s">
        <v>90</v>
      </c>
      <c r="L12" s="38">
        <v>2</v>
      </c>
      <c r="M12" s="38">
        <v>3</v>
      </c>
      <c r="N12" s="43">
        <v>5</v>
      </c>
    </row>
    <row r="13" spans="1:14" ht="15.75" thickBot="1" x14ac:dyDescent="0.3">
      <c r="A13" t="s">
        <v>86</v>
      </c>
      <c r="B13" t="s">
        <v>18</v>
      </c>
      <c r="K13" s="13"/>
      <c r="L13" s="10"/>
      <c r="M13" s="10"/>
      <c r="N13" s="74"/>
    </row>
    <row r="14" spans="1:14" ht="26.25" x14ac:dyDescent="0.4">
      <c r="K14" s="114" t="s">
        <v>95</v>
      </c>
      <c r="L14" s="115"/>
      <c r="M14" s="115"/>
      <c r="N14" s="116"/>
    </row>
    <row r="15" spans="1:14" x14ac:dyDescent="0.25">
      <c r="A15" s="1" t="s">
        <v>98</v>
      </c>
      <c r="K15" s="71" t="s">
        <v>96</v>
      </c>
      <c r="L15" s="72"/>
      <c r="M15" s="72"/>
      <c r="N15" s="73"/>
    </row>
    <row r="16" spans="1:14" x14ac:dyDescent="0.25">
      <c r="A16" s="5">
        <v>25</v>
      </c>
      <c r="K16" s="13"/>
      <c r="L16" s="10"/>
      <c r="M16" s="10"/>
      <c r="N16" s="74"/>
    </row>
    <row r="17" spans="1:14" x14ac:dyDescent="0.25">
      <c r="K17" s="104" t="s">
        <v>38</v>
      </c>
      <c r="L17" s="19" t="s">
        <v>39</v>
      </c>
      <c r="M17" s="19" t="s">
        <v>42</v>
      </c>
      <c r="N17" s="105" t="s">
        <v>47</v>
      </c>
    </row>
    <row r="18" spans="1:14" x14ac:dyDescent="0.25">
      <c r="A18" s="3" t="s">
        <v>99</v>
      </c>
      <c r="B18" s="1" t="s">
        <v>100</v>
      </c>
      <c r="G18" s="1" t="s">
        <v>101</v>
      </c>
      <c r="H18" s="67" t="s">
        <v>102</v>
      </c>
      <c r="I18" s="67"/>
      <c r="K18" s="42">
        <v>6</v>
      </c>
      <c r="L18" s="99">
        <v>1</v>
      </c>
      <c r="M18" s="38" t="s">
        <v>43</v>
      </c>
      <c r="N18" s="43" t="s">
        <v>48</v>
      </c>
    </row>
    <row r="19" spans="1:14" x14ac:dyDescent="0.25">
      <c r="A19" s="117">
        <v>1</v>
      </c>
      <c r="B19" s="4">
        <v>0.5</v>
      </c>
      <c r="C19" s="2"/>
      <c r="D19" s="2"/>
      <c r="E19" s="2"/>
      <c r="F19" s="95"/>
      <c r="G19" s="81">
        <f>A16*A28*B19</f>
        <v>125</v>
      </c>
      <c r="H19" s="119">
        <f>A16*A19*B24</f>
        <v>0.25</v>
      </c>
      <c r="I19" s="119"/>
      <c r="J19" s="95"/>
      <c r="K19" s="42">
        <v>9</v>
      </c>
      <c r="L19" s="38">
        <v>2</v>
      </c>
      <c r="M19" s="38" t="s">
        <v>44</v>
      </c>
      <c r="N19" s="43" t="s">
        <v>49</v>
      </c>
    </row>
    <row r="20" spans="1:14" x14ac:dyDescent="0.25">
      <c r="A20" s="117">
        <v>2</v>
      </c>
      <c r="B20" s="4">
        <v>0.2</v>
      </c>
      <c r="C20" s="2"/>
      <c r="D20" s="2"/>
      <c r="E20" s="2"/>
      <c r="F20" s="96"/>
      <c r="G20" s="96"/>
      <c r="H20" s="96"/>
      <c r="I20" s="96"/>
      <c r="J20" s="96"/>
      <c r="K20" s="42">
        <v>18</v>
      </c>
      <c r="L20" s="38">
        <v>3</v>
      </c>
      <c r="M20" s="38" t="s">
        <v>45</v>
      </c>
      <c r="N20" s="43" t="s">
        <v>50</v>
      </c>
    </row>
    <row r="21" spans="1:14" x14ac:dyDescent="0.25">
      <c r="A21" s="117">
        <v>3</v>
      </c>
      <c r="B21" s="4">
        <v>0.1</v>
      </c>
      <c r="C21" s="2"/>
      <c r="D21" s="2"/>
      <c r="E21" s="2"/>
      <c r="F21" s="96"/>
      <c r="G21" s="120"/>
      <c r="H21" s="96"/>
      <c r="I21" s="96"/>
      <c r="J21" s="96"/>
      <c r="K21" s="42">
        <v>26</v>
      </c>
      <c r="L21" s="38">
        <v>4</v>
      </c>
      <c r="M21" s="38" t="s">
        <v>46</v>
      </c>
      <c r="N21" s="43" t="s">
        <v>51</v>
      </c>
    </row>
    <row r="22" spans="1:14" x14ac:dyDescent="0.25">
      <c r="A22" s="117">
        <v>4</v>
      </c>
      <c r="B22" s="4">
        <v>0.05</v>
      </c>
      <c r="C22" s="2"/>
      <c r="D22" s="2"/>
      <c r="E22" s="2"/>
      <c r="F22" s="96"/>
      <c r="G22" s="96"/>
      <c r="H22" s="96"/>
      <c r="I22" s="96"/>
      <c r="J22" s="96"/>
      <c r="K22" s="13"/>
      <c r="L22" s="10"/>
      <c r="M22" s="10"/>
      <c r="N22" s="74"/>
    </row>
    <row r="23" spans="1:14" x14ac:dyDescent="0.25">
      <c r="A23" s="118">
        <v>5</v>
      </c>
      <c r="B23" s="4">
        <v>0.03</v>
      </c>
      <c r="C23" s="2"/>
      <c r="D23" s="2"/>
      <c r="E23" s="2"/>
      <c r="F23" s="10"/>
      <c r="G23" s="10"/>
      <c r="H23" s="10"/>
      <c r="I23" s="10"/>
      <c r="J23" s="10"/>
      <c r="K23" s="13" t="s">
        <v>97</v>
      </c>
      <c r="L23" s="10" t="s">
        <v>55</v>
      </c>
      <c r="M23" s="76" t="s">
        <v>56</v>
      </c>
      <c r="N23" s="77"/>
    </row>
    <row r="24" spans="1:14" x14ac:dyDescent="0.25">
      <c r="A24" s="117">
        <v>6</v>
      </c>
      <c r="B24" s="4">
        <v>0.01</v>
      </c>
      <c r="C24" s="2"/>
      <c r="D24" s="2"/>
      <c r="E24" s="2"/>
      <c r="F24" s="95"/>
      <c r="G24" s="95"/>
      <c r="H24" s="95"/>
      <c r="I24" s="95"/>
      <c r="J24" s="95"/>
      <c r="K24" s="13"/>
      <c r="L24" s="10"/>
      <c r="M24" s="10"/>
      <c r="N24" s="74"/>
    </row>
    <row r="25" spans="1:14" x14ac:dyDescent="0.25">
      <c r="A25" s="117">
        <v>7</v>
      </c>
      <c r="F25" s="96"/>
      <c r="G25" s="96"/>
      <c r="H25" s="96"/>
      <c r="I25" s="96"/>
      <c r="J25" s="96"/>
      <c r="K25" s="97" t="s">
        <v>40</v>
      </c>
      <c r="L25" s="98"/>
      <c r="M25" s="98"/>
      <c r="N25" s="74"/>
    </row>
    <row r="26" spans="1:14" ht="15.75" thickBot="1" x14ac:dyDescent="0.3">
      <c r="A26" s="117">
        <v>8</v>
      </c>
      <c r="B26" s="96"/>
      <c r="C26" s="96"/>
      <c r="D26" s="96"/>
      <c r="E26" s="96"/>
      <c r="F26" s="96"/>
      <c r="G26" s="96"/>
      <c r="H26" s="96"/>
      <c r="I26" s="96"/>
      <c r="J26" s="96"/>
      <c r="K26" s="109" t="s">
        <v>41</v>
      </c>
      <c r="L26" s="110"/>
      <c r="M26" s="110"/>
      <c r="N26" s="79"/>
    </row>
    <row r="27" spans="1:14" x14ac:dyDescent="0.25">
      <c r="A27" s="117">
        <v>9</v>
      </c>
      <c r="B27" s="96"/>
      <c r="C27" s="96"/>
      <c r="D27" s="96"/>
      <c r="E27" s="96"/>
      <c r="F27" s="96"/>
      <c r="G27" s="96"/>
      <c r="H27" s="96"/>
      <c r="I27" s="96"/>
      <c r="J27" s="96"/>
      <c r="K27" s="106"/>
      <c r="L27" s="10"/>
      <c r="M27" s="10"/>
      <c r="N27" s="74"/>
    </row>
    <row r="28" spans="1:14" x14ac:dyDescent="0.25">
      <c r="A28" s="118">
        <v>10</v>
      </c>
      <c r="B28" s="10"/>
      <c r="C28" s="10"/>
      <c r="D28" s="10"/>
      <c r="E28" s="10"/>
      <c r="F28" s="10"/>
      <c r="G28" s="10"/>
      <c r="H28" s="10"/>
      <c r="I28" s="10"/>
      <c r="J28" s="10"/>
      <c r="K28" s="107" t="s">
        <v>52</v>
      </c>
      <c r="L28" s="10"/>
      <c r="M28" s="10"/>
      <c r="N28" s="74"/>
    </row>
    <row r="29" spans="1:14" ht="15.75" thickBot="1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8" t="s">
        <v>106</v>
      </c>
      <c r="L29" s="15"/>
      <c r="M29" s="15"/>
      <c r="N29" s="79"/>
    </row>
    <row r="30" spans="1:14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</row>
    <row r="31" spans="1:14" x14ac:dyDescent="0.25">
      <c r="A31" s="10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</row>
    <row r="32" spans="1:14" x14ac:dyDescent="0.25">
      <c r="A32" s="10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</row>
    <row r="33" spans="1:14" x14ac:dyDescent="0.25">
      <c r="A33" s="10"/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</row>
  </sheetData>
  <mergeCells count="9">
    <mergeCell ref="K14:N14"/>
    <mergeCell ref="K15:N15"/>
    <mergeCell ref="M23:N23"/>
    <mergeCell ref="H18:I18"/>
    <mergeCell ref="H19:I19"/>
    <mergeCell ref="K1:N1"/>
    <mergeCell ref="K10:N10"/>
    <mergeCell ref="K3:M3"/>
    <mergeCell ref="K5:N5"/>
  </mergeCells>
  <phoneticPr fontId="4" type="noConversion"/>
  <conditionalFormatting sqref="F2:H10">
    <cfRule type="cellIs" dxfId="1" priority="1" operator="greaterThan">
      <formula>$H$19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K18" sqref="H16:K18"/>
    </sheetView>
  </sheetViews>
  <sheetFormatPr defaultRowHeight="15" x14ac:dyDescent="0.25"/>
  <cols>
    <col min="1" max="1" width="12.85546875" bestFit="1" customWidth="1"/>
    <col min="3" max="3" width="9.5703125" bestFit="1" customWidth="1"/>
  </cols>
  <sheetData>
    <row r="1" spans="1:12" x14ac:dyDescent="0.25">
      <c r="A1" s="6" t="s">
        <v>81</v>
      </c>
      <c r="B1" s="22" t="s">
        <v>25</v>
      </c>
      <c r="C1" s="22" t="s">
        <v>80</v>
      </c>
      <c r="D1" s="22" t="s">
        <v>79</v>
      </c>
      <c r="E1" s="22" t="s">
        <v>78</v>
      </c>
      <c r="F1" s="22" t="s">
        <v>3</v>
      </c>
      <c r="G1" s="22" t="s">
        <v>77</v>
      </c>
      <c r="H1" s="22" t="s">
        <v>30</v>
      </c>
      <c r="I1" s="22" t="s">
        <v>31</v>
      </c>
      <c r="J1" s="22" t="s">
        <v>32</v>
      </c>
      <c r="K1" s="22" t="s">
        <v>33</v>
      </c>
      <c r="L1" s="23">
        <v>10</v>
      </c>
    </row>
    <row r="2" spans="1:12" x14ac:dyDescent="0.25">
      <c r="A2" s="80">
        <v>18</v>
      </c>
      <c r="B2" s="38">
        <v>3</v>
      </c>
      <c r="C2" s="86">
        <v>20</v>
      </c>
      <c r="D2" s="86">
        <v>20</v>
      </c>
      <c r="E2" s="86">
        <v>15</v>
      </c>
      <c r="F2" s="86">
        <v>12</v>
      </c>
      <c r="G2" s="86">
        <v>10</v>
      </c>
      <c r="H2" s="86">
        <v>10</v>
      </c>
      <c r="I2" s="86">
        <v>5</v>
      </c>
      <c r="J2" s="86">
        <v>4</v>
      </c>
      <c r="K2" s="86">
        <v>2</v>
      </c>
      <c r="L2" s="87">
        <v>2</v>
      </c>
    </row>
    <row r="3" spans="1:12" x14ac:dyDescent="0.25">
      <c r="A3" s="13"/>
      <c r="B3" s="38">
        <v>4</v>
      </c>
      <c r="C3" s="86">
        <v>125</v>
      </c>
      <c r="D3" s="86">
        <v>100</v>
      </c>
      <c r="E3" s="86">
        <v>75</v>
      </c>
      <c r="F3" s="86">
        <v>60</v>
      </c>
      <c r="G3" s="86">
        <v>50</v>
      </c>
      <c r="H3" s="86">
        <v>20</v>
      </c>
      <c r="I3" s="86">
        <v>15</v>
      </c>
      <c r="J3" s="86">
        <v>12</v>
      </c>
      <c r="K3" s="86">
        <v>10</v>
      </c>
      <c r="L3" s="87">
        <v>10</v>
      </c>
    </row>
    <row r="4" spans="1:12" ht="15.75" thickBot="1" x14ac:dyDescent="0.3">
      <c r="A4" s="14"/>
      <c r="B4" s="45">
        <v>5</v>
      </c>
      <c r="C4" s="88">
        <v>1000</v>
      </c>
      <c r="D4" s="88">
        <v>750</v>
      </c>
      <c r="E4" s="88">
        <v>400</v>
      </c>
      <c r="F4" s="88">
        <v>300</v>
      </c>
      <c r="G4" s="88">
        <v>200</v>
      </c>
      <c r="H4" s="88">
        <v>100</v>
      </c>
      <c r="I4" s="88">
        <v>75</v>
      </c>
      <c r="J4" s="88">
        <v>50</v>
      </c>
      <c r="K4" s="88">
        <v>40</v>
      </c>
      <c r="L4" s="89">
        <v>25</v>
      </c>
    </row>
    <row r="6" spans="1:12" x14ac:dyDescent="0.25">
      <c r="A6" t="s">
        <v>13</v>
      </c>
      <c r="B6" t="s">
        <v>83</v>
      </c>
    </row>
    <row r="7" spans="1:12" x14ac:dyDescent="0.25">
      <c r="A7">
        <v>0.5</v>
      </c>
    </row>
    <row r="8" spans="1:12" ht="15.75" thickBot="1" x14ac:dyDescent="0.3"/>
    <row r="9" spans="1:12" x14ac:dyDescent="0.25">
      <c r="A9" s="6" t="s">
        <v>82</v>
      </c>
      <c r="B9" s="22" t="s">
        <v>25</v>
      </c>
      <c r="C9" s="22" t="s">
        <v>80</v>
      </c>
      <c r="D9" s="22" t="s">
        <v>79</v>
      </c>
      <c r="E9" s="22" t="s">
        <v>78</v>
      </c>
      <c r="F9" s="22" t="s">
        <v>3</v>
      </c>
      <c r="G9" s="22" t="s">
        <v>77</v>
      </c>
      <c r="H9" s="22" t="s">
        <v>30</v>
      </c>
      <c r="I9" s="22" t="s">
        <v>31</v>
      </c>
      <c r="J9" s="22" t="s">
        <v>32</v>
      </c>
      <c r="K9" s="22" t="s">
        <v>33</v>
      </c>
      <c r="L9" s="23">
        <v>10</v>
      </c>
    </row>
    <row r="10" spans="1:12" x14ac:dyDescent="0.25">
      <c r="A10" s="9">
        <f>A2*A7</f>
        <v>9</v>
      </c>
      <c r="B10" s="38">
        <v>3</v>
      </c>
      <c r="C10" s="82">
        <f>C2*$A$7</f>
        <v>10</v>
      </c>
      <c r="D10" s="82">
        <f t="shared" ref="D10:L10" si="0">D2*$A$7</f>
        <v>10</v>
      </c>
      <c r="E10" s="82">
        <f t="shared" si="0"/>
        <v>7.5</v>
      </c>
      <c r="F10" s="82">
        <f t="shared" si="0"/>
        <v>6</v>
      </c>
      <c r="G10" s="82">
        <f t="shared" si="0"/>
        <v>5</v>
      </c>
      <c r="H10" s="82">
        <f t="shared" si="0"/>
        <v>5</v>
      </c>
      <c r="I10" s="82">
        <f t="shared" si="0"/>
        <v>2.5</v>
      </c>
      <c r="J10" s="82">
        <f t="shared" si="0"/>
        <v>2</v>
      </c>
      <c r="K10" s="82">
        <f t="shared" si="0"/>
        <v>1</v>
      </c>
      <c r="L10" s="83">
        <f t="shared" si="0"/>
        <v>1</v>
      </c>
    </row>
    <row r="11" spans="1:12" x14ac:dyDescent="0.25">
      <c r="A11" s="13"/>
      <c r="B11" s="38">
        <v>4</v>
      </c>
      <c r="C11" s="82">
        <f t="shared" ref="C11:L11" si="1">C3*$A$7</f>
        <v>62.5</v>
      </c>
      <c r="D11" s="82">
        <f t="shared" si="1"/>
        <v>50</v>
      </c>
      <c r="E11" s="82">
        <f t="shared" si="1"/>
        <v>37.5</v>
      </c>
      <c r="F11" s="82">
        <f t="shared" si="1"/>
        <v>30</v>
      </c>
      <c r="G11" s="82">
        <f t="shared" si="1"/>
        <v>25</v>
      </c>
      <c r="H11" s="82">
        <f t="shared" si="1"/>
        <v>10</v>
      </c>
      <c r="I11" s="82">
        <f t="shared" si="1"/>
        <v>7.5</v>
      </c>
      <c r="J11" s="82">
        <f t="shared" si="1"/>
        <v>6</v>
      </c>
      <c r="K11" s="82">
        <f t="shared" si="1"/>
        <v>5</v>
      </c>
      <c r="L11" s="83">
        <f t="shared" si="1"/>
        <v>5</v>
      </c>
    </row>
    <row r="12" spans="1:12" ht="15.75" thickBot="1" x14ac:dyDescent="0.3">
      <c r="A12" s="14"/>
      <c r="B12" s="45">
        <v>5</v>
      </c>
      <c r="C12" s="84">
        <f t="shared" ref="C12:L12" si="2">C4*$A$7</f>
        <v>500</v>
      </c>
      <c r="D12" s="84">
        <f t="shared" si="2"/>
        <v>375</v>
      </c>
      <c r="E12" s="84">
        <f t="shared" si="2"/>
        <v>200</v>
      </c>
      <c r="F12" s="84">
        <f t="shared" si="2"/>
        <v>150</v>
      </c>
      <c r="G12" s="84">
        <f t="shared" si="2"/>
        <v>100</v>
      </c>
      <c r="H12" s="84">
        <f t="shared" si="2"/>
        <v>50</v>
      </c>
      <c r="I12" s="84">
        <f t="shared" si="2"/>
        <v>37.5</v>
      </c>
      <c r="J12" s="84">
        <f t="shared" si="2"/>
        <v>25</v>
      </c>
      <c r="K12" s="84">
        <f t="shared" si="2"/>
        <v>20</v>
      </c>
      <c r="L12" s="85">
        <f t="shared" si="2"/>
        <v>12.5</v>
      </c>
    </row>
    <row r="14" spans="1:12" ht="15.75" thickBot="1" x14ac:dyDescent="0.3">
      <c r="A14" t="s">
        <v>84</v>
      </c>
    </row>
    <row r="15" spans="1:12" x14ac:dyDescent="0.25">
      <c r="A15" s="22" t="s">
        <v>25</v>
      </c>
      <c r="B15" s="22" t="s">
        <v>80</v>
      </c>
      <c r="C15" s="22" t="s">
        <v>79</v>
      </c>
      <c r="D15" s="22" t="s">
        <v>78</v>
      </c>
      <c r="E15" s="22" t="s">
        <v>3</v>
      </c>
      <c r="F15" s="22" t="s">
        <v>77</v>
      </c>
      <c r="G15" s="22" t="s">
        <v>30</v>
      </c>
      <c r="H15" s="22" t="s">
        <v>31</v>
      </c>
      <c r="I15" s="22" t="s">
        <v>32</v>
      </c>
      <c r="J15" s="22" t="s">
        <v>33</v>
      </c>
      <c r="K15" s="23">
        <v>10</v>
      </c>
    </row>
    <row r="16" spans="1:12" x14ac:dyDescent="0.25">
      <c r="A16" s="38">
        <v>3</v>
      </c>
      <c r="B16" s="90">
        <f>C10/$A$10</f>
        <v>1.1111111111111112</v>
      </c>
      <c r="C16" s="90">
        <f t="shared" ref="C16:K16" si="3">D10/$A$10</f>
        <v>1.1111111111111112</v>
      </c>
      <c r="D16" s="90">
        <f t="shared" si="3"/>
        <v>0.83333333333333337</v>
      </c>
      <c r="E16" s="90">
        <f t="shared" si="3"/>
        <v>0.66666666666666663</v>
      </c>
      <c r="F16" s="90">
        <f t="shared" si="3"/>
        <v>0.55555555555555558</v>
      </c>
      <c r="G16" s="90">
        <f t="shared" si="3"/>
        <v>0.55555555555555558</v>
      </c>
      <c r="H16" s="90">
        <f t="shared" si="3"/>
        <v>0.27777777777777779</v>
      </c>
      <c r="I16" s="90">
        <f t="shared" si="3"/>
        <v>0.22222222222222221</v>
      </c>
      <c r="J16" s="90">
        <f t="shared" si="3"/>
        <v>0.1111111111111111</v>
      </c>
      <c r="K16" s="91">
        <f t="shared" si="3"/>
        <v>0.1111111111111111</v>
      </c>
    </row>
    <row r="17" spans="1:11" x14ac:dyDescent="0.25">
      <c r="A17" s="38">
        <v>4</v>
      </c>
      <c r="B17" s="90">
        <f t="shared" ref="B17:K17" si="4">C11/$A$10</f>
        <v>6.9444444444444446</v>
      </c>
      <c r="C17" s="90">
        <f t="shared" si="4"/>
        <v>5.5555555555555554</v>
      </c>
      <c r="D17" s="90">
        <f t="shared" si="4"/>
        <v>4.166666666666667</v>
      </c>
      <c r="E17" s="90">
        <f t="shared" si="4"/>
        <v>3.3333333333333335</v>
      </c>
      <c r="F17" s="90">
        <f t="shared" si="4"/>
        <v>2.7777777777777777</v>
      </c>
      <c r="G17" s="90">
        <f t="shared" si="4"/>
        <v>1.1111111111111112</v>
      </c>
      <c r="H17" s="90">
        <f t="shared" si="4"/>
        <v>0.83333333333333337</v>
      </c>
      <c r="I17" s="90">
        <f t="shared" si="4"/>
        <v>0.66666666666666663</v>
      </c>
      <c r="J17" s="90">
        <f t="shared" si="4"/>
        <v>0.55555555555555558</v>
      </c>
      <c r="K17" s="91">
        <f t="shared" si="4"/>
        <v>0.55555555555555558</v>
      </c>
    </row>
    <row r="18" spans="1:11" ht="15.75" thickBot="1" x14ac:dyDescent="0.3">
      <c r="A18" s="45">
        <v>5</v>
      </c>
      <c r="B18" s="92">
        <f t="shared" ref="B18:K18" si="5">C12/$A$10</f>
        <v>55.555555555555557</v>
      </c>
      <c r="C18" s="92">
        <f t="shared" si="5"/>
        <v>41.666666666666664</v>
      </c>
      <c r="D18" s="92">
        <f t="shared" si="5"/>
        <v>22.222222222222221</v>
      </c>
      <c r="E18" s="92">
        <f t="shared" si="5"/>
        <v>16.666666666666668</v>
      </c>
      <c r="F18" s="92">
        <f t="shared" si="5"/>
        <v>11.111111111111111</v>
      </c>
      <c r="G18" s="92">
        <f t="shared" si="5"/>
        <v>5.5555555555555554</v>
      </c>
      <c r="H18" s="92">
        <f t="shared" si="5"/>
        <v>4.166666666666667</v>
      </c>
      <c r="I18" s="92">
        <f t="shared" si="5"/>
        <v>2.7777777777777777</v>
      </c>
      <c r="J18" s="92">
        <f t="shared" si="5"/>
        <v>2.2222222222222223</v>
      </c>
      <c r="K18" s="93">
        <f t="shared" si="5"/>
        <v>1.3888888888888888</v>
      </c>
    </row>
    <row r="20" spans="1:1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</row>
    <row r="22" spans="1:11" x14ac:dyDescent="0.25">
      <c r="A22" s="10"/>
      <c r="B22" s="94"/>
      <c r="C22" s="94"/>
      <c r="D22" s="94"/>
      <c r="E22" s="94"/>
      <c r="F22" s="94"/>
      <c r="G22" s="94"/>
      <c r="H22" s="94"/>
      <c r="I22" s="94"/>
      <c r="J22" s="94"/>
      <c r="K22" s="94"/>
    </row>
    <row r="23" spans="1:11" x14ac:dyDescent="0.25">
      <c r="A23" s="10"/>
      <c r="B23" s="94"/>
      <c r="C23" s="94"/>
      <c r="D23" s="94"/>
      <c r="E23" s="94"/>
      <c r="F23" s="94"/>
      <c r="G23" s="94"/>
      <c r="H23" s="94"/>
      <c r="I23" s="94"/>
      <c r="J23" s="94"/>
      <c r="K23" s="94"/>
    </row>
    <row r="24" spans="1:11" x14ac:dyDescent="0.25">
      <c r="A24" s="10"/>
      <c r="B24" s="94"/>
      <c r="C24" s="94"/>
      <c r="D24" s="94"/>
      <c r="E24" s="94"/>
      <c r="F24" s="94"/>
      <c r="G24" s="94"/>
      <c r="H24" s="94"/>
      <c r="I24" s="94"/>
      <c r="J24" s="94"/>
      <c r="K24" s="9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workbookViewId="0">
      <selection activeCell="F1" sqref="F1:F7"/>
    </sheetView>
  </sheetViews>
  <sheetFormatPr defaultRowHeight="15" x14ac:dyDescent="0.25"/>
  <cols>
    <col min="1" max="1" width="13.5703125" bestFit="1" customWidth="1"/>
    <col min="2" max="2" width="10" bestFit="1" customWidth="1"/>
    <col min="3" max="3" width="9.5703125" bestFit="1" customWidth="1"/>
    <col min="5" max="5" width="13.5703125" bestFit="1" customWidth="1"/>
    <col min="6" max="6" width="10.28515625" bestFit="1" customWidth="1"/>
    <col min="12" max="12" width="15" bestFit="1" customWidth="1"/>
    <col min="13" max="13" width="2.140625" bestFit="1" customWidth="1"/>
    <col min="14" max="14" width="10.85546875" bestFit="1" customWidth="1"/>
    <col min="15" max="15" width="2.140625" bestFit="1" customWidth="1"/>
    <col min="16" max="16" width="15.28515625" bestFit="1" customWidth="1"/>
    <col min="17" max="17" width="2" bestFit="1" customWidth="1"/>
    <col min="18" max="18" width="8.85546875" bestFit="1" customWidth="1"/>
    <col min="20" max="20" width="15" bestFit="1" customWidth="1"/>
    <col min="21" max="21" width="9.28515625" bestFit="1" customWidth="1"/>
    <col min="22" max="22" width="7.85546875" customWidth="1"/>
    <col min="23" max="23" width="10.42578125" bestFit="1" customWidth="1"/>
    <col min="24" max="26" width="9.28515625" bestFit="1" customWidth="1"/>
    <col min="27" max="27" width="5.5703125" bestFit="1" customWidth="1"/>
  </cols>
  <sheetData>
    <row r="1" spans="1:27" ht="15.75" thickBot="1" x14ac:dyDescent="0.3">
      <c r="A1" t="s">
        <v>12</v>
      </c>
      <c r="B1" t="s">
        <v>13</v>
      </c>
      <c r="C1" t="s">
        <v>14</v>
      </c>
      <c r="E1" t="s">
        <v>12</v>
      </c>
      <c r="F1" t="s">
        <v>13</v>
      </c>
      <c r="G1" t="s">
        <v>14</v>
      </c>
      <c r="L1" s="1" t="s">
        <v>15</v>
      </c>
      <c r="T1" s="1" t="s">
        <v>34</v>
      </c>
    </row>
    <row r="2" spans="1:27" x14ac:dyDescent="0.25">
      <c r="A2">
        <v>10</v>
      </c>
      <c r="B2" s="2">
        <v>0.5</v>
      </c>
      <c r="C2" s="2">
        <v>125</v>
      </c>
      <c r="E2">
        <v>10</v>
      </c>
      <c r="F2" s="2">
        <v>0.5</v>
      </c>
      <c r="G2" s="2">
        <v>125</v>
      </c>
      <c r="I2" s="2"/>
      <c r="L2" s="1">
        <v>25</v>
      </c>
      <c r="T2" s="29" t="s">
        <v>26</v>
      </c>
      <c r="U2" s="30" t="s">
        <v>27</v>
      </c>
      <c r="V2" s="30" t="s">
        <v>28</v>
      </c>
      <c r="W2" s="30" t="s">
        <v>29</v>
      </c>
      <c r="X2" s="30" t="s">
        <v>30</v>
      </c>
      <c r="Y2" s="30" t="s">
        <v>31</v>
      </c>
      <c r="Z2" s="30" t="s">
        <v>32</v>
      </c>
      <c r="AA2" s="31" t="s">
        <v>33</v>
      </c>
    </row>
    <row r="3" spans="1:27" x14ac:dyDescent="0.25">
      <c r="A3">
        <v>9</v>
      </c>
      <c r="B3" s="2">
        <v>0.5</v>
      </c>
      <c r="C3" s="2">
        <v>112.5</v>
      </c>
      <c r="D3" s="2"/>
      <c r="E3">
        <v>10</v>
      </c>
      <c r="F3" s="2">
        <v>0.2</v>
      </c>
      <c r="G3" s="2">
        <v>50</v>
      </c>
      <c r="H3" s="2"/>
      <c r="I3" s="2"/>
      <c r="T3" s="32">
        <v>0.4</v>
      </c>
      <c r="U3" s="33">
        <v>0.2</v>
      </c>
      <c r="V3" s="33">
        <v>0.2</v>
      </c>
      <c r="W3" s="33">
        <v>0.2</v>
      </c>
      <c r="X3" s="33">
        <v>0.2</v>
      </c>
      <c r="Y3" s="33">
        <v>0.2</v>
      </c>
      <c r="Z3" s="33">
        <v>0.2</v>
      </c>
      <c r="AA3" s="34">
        <v>0.2</v>
      </c>
    </row>
    <row r="4" spans="1:27" x14ac:dyDescent="0.25">
      <c r="A4">
        <v>8</v>
      </c>
      <c r="B4" s="2">
        <v>0.5</v>
      </c>
      <c r="C4" s="2">
        <v>100</v>
      </c>
      <c r="D4" s="2"/>
      <c r="E4">
        <v>10</v>
      </c>
      <c r="F4" s="2">
        <v>0.1</v>
      </c>
      <c r="G4" s="2">
        <v>25</v>
      </c>
      <c r="H4" s="2"/>
      <c r="I4" s="2"/>
      <c r="L4" s="1" t="s">
        <v>16</v>
      </c>
      <c r="T4" s="32">
        <v>2</v>
      </c>
      <c r="U4" s="33">
        <v>1.2</v>
      </c>
      <c r="V4" s="33">
        <v>1</v>
      </c>
      <c r="W4" s="33">
        <v>1</v>
      </c>
      <c r="X4" s="33">
        <v>0.4</v>
      </c>
      <c r="Y4" s="33">
        <v>0.4</v>
      </c>
      <c r="Z4" s="33">
        <v>0.4</v>
      </c>
      <c r="AA4" s="34">
        <v>0.4</v>
      </c>
    </row>
    <row r="5" spans="1:27" ht="15.75" thickBot="1" x14ac:dyDescent="0.3">
      <c r="A5">
        <v>7</v>
      </c>
      <c r="B5" s="2">
        <v>0.5</v>
      </c>
      <c r="C5" s="2">
        <v>87.5</v>
      </c>
      <c r="D5" s="2"/>
      <c r="E5">
        <v>10</v>
      </c>
      <c r="F5" s="2">
        <v>0.05</v>
      </c>
      <c r="G5" s="2">
        <v>12.5</v>
      </c>
      <c r="H5" s="2"/>
      <c r="I5" s="2"/>
      <c r="L5" s="1" t="s">
        <v>17</v>
      </c>
      <c r="M5" s="1" t="s">
        <v>18</v>
      </c>
      <c r="N5" s="1" t="s">
        <v>19</v>
      </c>
      <c r="O5" s="1" t="s">
        <v>18</v>
      </c>
      <c r="P5" s="1" t="s">
        <v>20</v>
      </c>
      <c r="Q5" s="1" t="s">
        <v>21</v>
      </c>
      <c r="R5" s="1" t="s">
        <v>22</v>
      </c>
      <c r="T5" s="35">
        <v>8</v>
      </c>
      <c r="U5" s="36">
        <v>6</v>
      </c>
      <c r="V5" s="36">
        <v>5</v>
      </c>
      <c r="W5" s="36">
        <v>3</v>
      </c>
      <c r="X5" s="36">
        <v>2</v>
      </c>
      <c r="Y5" s="36">
        <v>2</v>
      </c>
      <c r="Z5" s="36">
        <v>2</v>
      </c>
      <c r="AA5" s="37">
        <v>2</v>
      </c>
    </row>
    <row r="6" spans="1:27" x14ac:dyDescent="0.25">
      <c r="A6">
        <v>6</v>
      </c>
      <c r="B6" s="2">
        <v>0.5</v>
      </c>
      <c r="C6" s="2">
        <v>75</v>
      </c>
      <c r="D6" s="2"/>
      <c r="E6">
        <v>10</v>
      </c>
      <c r="F6" s="2">
        <v>0.03</v>
      </c>
      <c r="G6" s="2">
        <v>7.5</v>
      </c>
      <c r="H6" s="2"/>
      <c r="I6" s="2"/>
    </row>
    <row r="7" spans="1:27" x14ac:dyDescent="0.25">
      <c r="A7">
        <v>5</v>
      </c>
      <c r="B7" s="2">
        <v>0.5</v>
      </c>
      <c r="C7" s="2">
        <v>62.5</v>
      </c>
      <c r="D7" s="2"/>
      <c r="E7">
        <v>10</v>
      </c>
      <c r="F7" s="2">
        <v>0.01</v>
      </c>
      <c r="G7" s="2">
        <v>2.5</v>
      </c>
      <c r="H7" s="2"/>
      <c r="I7" s="2"/>
    </row>
    <row r="8" spans="1:27" x14ac:dyDescent="0.25">
      <c r="A8">
        <v>4</v>
      </c>
      <c r="B8" s="2">
        <v>0.5</v>
      </c>
      <c r="C8" s="2">
        <v>50</v>
      </c>
      <c r="D8" s="2"/>
      <c r="F8" s="2"/>
      <c r="G8" s="2"/>
    </row>
    <row r="9" spans="1:27" x14ac:dyDescent="0.25">
      <c r="A9">
        <v>3</v>
      </c>
      <c r="B9" s="2">
        <v>0.5</v>
      </c>
      <c r="C9" s="2">
        <v>37.5</v>
      </c>
      <c r="D9" s="2"/>
      <c r="F9" s="2"/>
      <c r="G9" s="2"/>
    </row>
    <row r="10" spans="1:27" x14ac:dyDescent="0.25">
      <c r="A10">
        <v>2</v>
      </c>
      <c r="B10" s="2">
        <v>0.5</v>
      </c>
      <c r="C10" s="2">
        <v>25</v>
      </c>
      <c r="D10" s="2"/>
      <c r="F10" s="2"/>
      <c r="G10" s="2"/>
    </row>
    <row r="11" spans="1:27" x14ac:dyDescent="0.25">
      <c r="A11">
        <v>1</v>
      </c>
      <c r="B11" s="2">
        <v>0.5</v>
      </c>
      <c r="C11" s="2">
        <v>12.5</v>
      </c>
      <c r="D11" s="2"/>
      <c r="F11" s="2"/>
      <c r="G11" s="2"/>
    </row>
    <row r="13" spans="1:27" ht="15.75" thickBot="1" x14ac:dyDescent="0.3">
      <c r="A13" t="s">
        <v>23</v>
      </c>
    </row>
    <row r="14" spans="1:27" x14ac:dyDescent="0.25">
      <c r="A14" s="6" t="s">
        <v>24</v>
      </c>
      <c r="B14" s="7" t="s">
        <v>25</v>
      </c>
      <c r="C14" s="7" t="s">
        <v>26</v>
      </c>
      <c r="D14" s="7" t="s">
        <v>27</v>
      </c>
      <c r="E14" s="7" t="s">
        <v>28</v>
      </c>
      <c r="F14" s="7" t="s">
        <v>29</v>
      </c>
      <c r="G14" s="7" t="s">
        <v>30</v>
      </c>
      <c r="H14" s="7" t="s">
        <v>31</v>
      </c>
      <c r="I14" s="7" t="s">
        <v>32</v>
      </c>
      <c r="J14" s="8" t="s">
        <v>33</v>
      </c>
    </row>
    <row r="15" spans="1:27" x14ac:dyDescent="0.25">
      <c r="A15" s="9">
        <v>125</v>
      </c>
      <c r="B15" s="10">
        <v>3</v>
      </c>
      <c r="C15" s="11">
        <v>50</v>
      </c>
      <c r="D15" s="11">
        <v>25</v>
      </c>
      <c r="E15" s="11">
        <v>25</v>
      </c>
      <c r="F15" s="11">
        <v>25</v>
      </c>
      <c r="G15" s="11">
        <v>25</v>
      </c>
      <c r="H15" s="11">
        <v>25</v>
      </c>
      <c r="I15" s="11">
        <v>25</v>
      </c>
      <c r="J15" s="12">
        <v>25</v>
      </c>
    </row>
    <row r="16" spans="1:27" x14ac:dyDescent="0.25">
      <c r="A16" s="13"/>
      <c r="B16" s="10">
        <v>4</v>
      </c>
      <c r="C16" s="11">
        <v>250</v>
      </c>
      <c r="D16" s="11">
        <v>150</v>
      </c>
      <c r="E16" s="11">
        <v>125</v>
      </c>
      <c r="F16" s="11">
        <v>125</v>
      </c>
      <c r="G16" s="11">
        <v>50</v>
      </c>
      <c r="H16" s="11">
        <v>50</v>
      </c>
      <c r="I16" s="11">
        <v>50</v>
      </c>
      <c r="J16" s="12">
        <v>50</v>
      </c>
    </row>
    <row r="17" spans="1:10" ht="15.75" thickBot="1" x14ac:dyDescent="0.3">
      <c r="A17" s="14"/>
      <c r="B17" s="15">
        <v>5</v>
      </c>
      <c r="C17" s="16">
        <v>1000</v>
      </c>
      <c r="D17" s="16">
        <v>750</v>
      </c>
      <c r="E17" s="16">
        <v>625</v>
      </c>
      <c r="F17" s="16">
        <v>375</v>
      </c>
      <c r="G17" s="16">
        <v>250</v>
      </c>
      <c r="H17" s="16">
        <v>250</v>
      </c>
      <c r="I17" s="16">
        <v>250</v>
      </c>
      <c r="J17" s="17">
        <v>250</v>
      </c>
    </row>
    <row r="18" spans="1:10" ht="15.75" thickBot="1" x14ac:dyDescent="0.3">
      <c r="C18" s="2"/>
      <c r="D18" s="2"/>
      <c r="F18" s="2"/>
      <c r="G18" s="2"/>
      <c r="H18" s="2"/>
      <c r="I18" s="2"/>
    </row>
    <row r="19" spans="1:10" x14ac:dyDescent="0.25">
      <c r="A19" s="6" t="s">
        <v>24</v>
      </c>
      <c r="B19" s="7" t="s">
        <v>25</v>
      </c>
      <c r="C19" s="7" t="s">
        <v>26</v>
      </c>
      <c r="D19" s="7" t="s">
        <v>27</v>
      </c>
      <c r="E19" s="7" t="s">
        <v>28</v>
      </c>
      <c r="F19" s="7" t="s">
        <v>29</v>
      </c>
      <c r="G19" s="7" t="s">
        <v>30</v>
      </c>
      <c r="H19" s="7" t="s">
        <v>31</v>
      </c>
      <c r="I19" s="7" t="s">
        <v>32</v>
      </c>
      <c r="J19" s="8" t="s">
        <v>33</v>
      </c>
    </row>
    <row r="20" spans="1:10" x14ac:dyDescent="0.25">
      <c r="A20" s="9">
        <v>112.5</v>
      </c>
      <c r="B20" s="10">
        <v>3</v>
      </c>
      <c r="C20" s="11">
        <v>45</v>
      </c>
      <c r="D20" s="11">
        <v>22.5</v>
      </c>
      <c r="E20" s="11">
        <v>22.5</v>
      </c>
      <c r="F20" s="11">
        <v>22.5</v>
      </c>
      <c r="G20" s="11">
        <v>22.5</v>
      </c>
      <c r="H20" s="11">
        <v>22.5</v>
      </c>
      <c r="I20" s="11">
        <v>22.5</v>
      </c>
      <c r="J20" s="12">
        <v>22.5</v>
      </c>
    </row>
    <row r="21" spans="1:10" x14ac:dyDescent="0.25">
      <c r="A21" s="13"/>
      <c r="B21" s="10">
        <v>4</v>
      </c>
      <c r="C21" s="11">
        <v>225</v>
      </c>
      <c r="D21" s="11">
        <v>135</v>
      </c>
      <c r="E21" s="11">
        <v>112.5</v>
      </c>
      <c r="F21" s="11">
        <v>112.5</v>
      </c>
      <c r="G21" s="11">
        <v>45</v>
      </c>
      <c r="H21" s="11">
        <v>45</v>
      </c>
      <c r="I21" s="11">
        <v>45</v>
      </c>
      <c r="J21" s="12">
        <v>45</v>
      </c>
    </row>
    <row r="22" spans="1:10" ht="15.75" thickBot="1" x14ac:dyDescent="0.3">
      <c r="A22" s="14"/>
      <c r="B22" s="15">
        <v>5</v>
      </c>
      <c r="C22" s="16">
        <v>900</v>
      </c>
      <c r="D22" s="16">
        <v>675</v>
      </c>
      <c r="E22" s="16">
        <v>562.5</v>
      </c>
      <c r="F22" s="16">
        <v>337.5</v>
      </c>
      <c r="G22" s="16">
        <v>225</v>
      </c>
      <c r="H22" s="16">
        <v>225</v>
      </c>
      <c r="I22" s="16">
        <v>225</v>
      </c>
      <c r="J22" s="17">
        <v>225</v>
      </c>
    </row>
    <row r="23" spans="1:10" ht="15.75" thickBot="1" x14ac:dyDescent="0.3">
      <c r="B23" s="2"/>
      <c r="C23" s="2"/>
      <c r="D23" s="2"/>
      <c r="F23" s="2"/>
      <c r="G23" s="2"/>
    </row>
    <row r="24" spans="1:10" x14ac:dyDescent="0.25">
      <c r="A24" s="6" t="s">
        <v>24</v>
      </c>
      <c r="B24" s="7" t="s">
        <v>25</v>
      </c>
      <c r="C24" s="7" t="s">
        <v>26</v>
      </c>
      <c r="D24" s="7" t="s">
        <v>27</v>
      </c>
      <c r="E24" s="7" t="s">
        <v>28</v>
      </c>
      <c r="F24" s="7" t="s">
        <v>29</v>
      </c>
      <c r="G24" s="7" t="s">
        <v>30</v>
      </c>
      <c r="H24" s="7" t="s">
        <v>31</v>
      </c>
      <c r="I24" s="7" t="s">
        <v>32</v>
      </c>
      <c r="J24" s="8" t="s">
        <v>33</v>
      </c>
    </row>
    <row r="25" spans="1:10" x14ac:dyDescent="0.25">
      <c r="A25" s="9">
        <v>100</v>
      </c>
      <c r="B25" s="10">
        <v>3</v>
      </c>
      <c r="C25" s="11">
        <v>40</v>
      </c>
      <c r="D25" s="11">
        <v>20</v>
      </c>
      <c r="E25" s="11">
        <v>20</v>
      </c>
      <c r="F25" s="11">
        <v>20</v>
      </c>
      <c r="G25" s="11">
        <v>20</v>
      </c>
      <c r="H25" s="11">
        <v>20</v>
      </c>
      <c r="I25" s="11">
        <v>20</v>
      </c>
      <c r="J25" s="12">
        <v>20</v>
      </c>
    </row>
    <row r="26" spans="1:10" x14ac:dyDescent="0.25">
      <c r="A26" s="13"/>
      <c r="B26" s="10">
        <v>4</v>
      </c>
      <c r="C26" s="11">
        <v>200</v>
      </c>
      <c r="D26" s="11">
        <v>120</v>
      </c>
      <c r="E26" s="11">
        <v>100</v>
      </c>
      <c r="F26" s="11">
        <v>100</v>
      </c>
      <c r="G26" s="11">
        <v>40</v>
      </c>
      <c r="H26" s="11">
        <v>40</v>
      </c>
      <c r="I26" s="11">
        <v>40</v>
      </c>
      <c r="J26" s="12">
        <v>40</v>
      </c>
    </row>
    <row r="27" spans="1:10" ht="15.75" thickBot="1" x14ac:dyDescent="0.3">
      <c r="A27" s="14"/>
      <c r="B27" s="15">
        <v>5</v>
      </c>
      <c r="C27" s="16">
        <v>800</v>
      </c>
      <c r="D27" s="16">
        <v>600</v>
      </c>
      <c r="E27" s="16">
        <v>500</v>
      </c>
      <c r="F27" s="16">
        <v>300</v>
      </c>
      <c r="G27" s="16">
        <v>200</v>
      </c>
      <c r="H27" s="16">
        <v>200</v>
      </c>
      <c r="I27" s="16">
        <v>200</v>
      </c>
      <c r="J27" s="17">
        <v>200</v>
      </c>
    </row>
    <row r="29" spans="1:10" ht="15.75" thickBot="1" x14ac:dyDescent="0.3"/>
    <row r="30" spans="1:10" x14ac:dyDescent="0.25">
      <c r="C30" s="21" t="s">
        <v>26</v>
      </c>
      <c r="D30" s="22" t="s">
        <v>27</v>
      </c>
      <c r="E30" s="22" t="s">
        <v>28</v>
      </c>
      <c r="F30" s="22" t="s">
        <v>29</v>
      </c>
      <c r="G30" s="22" t="s">
        <v>30</v>
      </c>
      <c r="H30" s="22" t="s">
        <v>31</v>
      </c>
      <c r="I30" s="22" t="s">
        <v>32</v>
      </c>
      <c r="J30" s="23" t="s">
        <v>33</v>
      </c>
    </row>
    <row r="31" spans="1:10" x14ac:dyDescent="0.25">
      <c r="C31" s="24">
        <f>C15/$A$15</f>
        <v>0.4</v>
      </c>
      <c r="D31" s="20">
        <f t="shared" ref="D31:J31" si="0">D15/$A$15</f>
        <v>0.2</v>
      </c>
      <c r="E31" s="20">
        <f t="shared" si="0"/>
        <v>0.2</v>
      </c>
      <c r="F31" s="20">
        <f t="shared" si="0"/>
        <v>0.2</v>
      </c>
      <c r="G31" s="20">
        <f t="shared" si="0"/>
        <v>0.2</v>
      </c>
      <c r="H31" s="20">
        <f t="shared" si="0"/>
        <v>0.2</v>
      </c>
      <c r="I31" s="20">
        <f t="shared" si="0"/>
        <v>0.2</v>
      </c>
      <c r="J31" s="25">
        <f t="shared" si="0"/>
        <v>0.2</v>
      </c>
    </row>
    <row r="32" spans="1:10" x14ac:dyDescent="0.25">
      <c r="C32" s="24">
        <f t="shared" ref="C32:J32" si="1">C16/$A$15</f>
        <v>2</v>
      </c>
      <c r="D32" s="20">
        <f t="shared" si="1"/>
        <v>1.2</v>
      </c>
      <c r="E32" s="20">
        <f t="shared" si="1"/>
        <v>1</v>
      </c>
      <c r="F32" s="20">
        <f t="shared" si="1"/>
        <v>1</v>
      </c>
      <c r="G32" s="20">
        <f t="shared" si="1"/>
        <v>0.4</v>
      </c>
      <c r="H32" s="20">
        <f t="shared" si="1"/>
        <v>0.4</v>
      </c>
      <c r="I32" s="20">
        <f t="shared" si="1"/>
        <v>0.4</v>
      </c>
      <c r="J32" s="25">
        <f t="shared" si="1"/>
        <v>0.4</v>
      </c>
    </row>
    <row r="33" spans="1:10" ht="15.75" thickBot="1" x14ac:dyDescent="0.3">
      <c r="C33" s="26">
        <f t="shared" ref="C33:J33" si="2">C17/$A$15</f>
        <v>8</v>
      </c>
      <c r="D33" s="27">
        <f t="shared" si="2"/>
        <v>6</v>
      </c>
      <c r="E33" s="27">
        <f t="shared" si="2"/>
        <v>5</v>
      </c>
      <c r="F33" s="27">
        <f t="shared" si="2"/>
        <v>3</v>
      </c>
      <c r="G33" s="27">
        <f t="shared" si="2"/>
        <v>2</v>
      </c>
      <c r="H33" s="27">
        <f t="shared" si="2"/>
        <v>2</v>
      </c>
      <c r="I33" s="27">
        <f t="shared" si="2"/>
        <v>2</v>
      </c>
      <c r="J33" s="28">
        <f t="shared" si="2"/>
        <v>2</v>
      </c>
    </row>
    <row r="34" spans="1:10" ht="15.75" thickBot="1" x14ac:dyDescent="0.3">
      <c r="C34" s="2"/>
      <c r="D34" s="2"/>
      <c r="F34" s="2"/>
      <c r="G34" s="2"/>
      <c r="H34" s="2"/>
      <c r="I34" s="2"/>
    </row>
    <row r="35" spans="1:10" x14ac:dyDescent="0.25">
      <c r="C35" s="21" t="s">
        <v>26</v>
      </c>
      <c r="D35" s="22" t="s">
        <v>27</v>
      </c>
      <c r="E35" s="22" t="s">
        <v>28</v>
      </c>
      <c r="F35" s="22" t="s">
        <v>29</v>
      </c>
      <c r="G35" s="22" t="s">
        <v>30</v>
      </c>
      <c r="H35" s="22" t="s">
        <v>31</v>
      </c>
      <c r="I35" s="22" t="s">
        <v>32</v>
      </c>
      <c r="J35" s="23" t="s">
        <v>33</v>
      </c>
    </row>
    <row r="36" spans="1:10" x14ac:dyDescent="0.25">
      <c r="C36" s="24">
        <f>C20/$A$20</f>
        <v>0.4</v>
      </c>
      <c r="D36" s="20">
        <f t="shared" ref="D36:J36" si="3">D20/$A$20</f>
        <v>0.2</v>
      </c>
      <c r="E36" s="20">
        <f t="shared" si="3"/>
        <v>0.2</v>
      </c>
      <c r="F36" s="20">
        <f t="shared" si="3"/>
        <v>0.2</v>
      </c>
      <c r="G36" s="20">
        <f t="shared" si="3"/>
        <v>0.2</v>
      </c>
      <c r="H36" s="20">
        <f t="shared" si="3"/>
        <v>0.2</v>
      </c>
      <c r="I36" s="20">
        <f t="shared" si="3"/>
        <v>0.2</v>
      </c>
      <c r="J36" s="25">
        <f t="shared" si="3"/>
        <v>0.2</v>
      </c>
    </row>
    <row r="37" spans="1:10" x14ac:dyDescent="0.25">
      <c r="C37" s="24">
        <f t="shared" ref="C37:J37" si="4">C21/$A$20</f>
        <v>2</v>
      </c>
      <c r="D37" s="20">
        <f t="shared" si="4"/>
        <v>1.2</v>
      </c>
      <c r="E37" s="20">
        <f t="shared" si="4"/>
        <v>1</v>
      </c>
      <c r="F37" s="20">
        <f t="shared" si="4"/>
        <v>1</v>
      </c>
      <c r="G37" s="20">
        <f t="shared" si="4"/>
        <v>0.4</v>
      </c>
      <c r="H37" s="20">
        <f t="shared" si="4"/>
        <v>0.4</v>
      </c>
      <c r="I37" s="20">
        <f t="shared" si="4"/>
        <v>0.4</v>
      </c>
      <c r="J37" s="25">
        <f t="shared" si="4"/>
        <v>0.4</v>
      </c>
    </row>
    <row r="38" spans="1:10" ht="15.75" thickBot="1" x14ac:dyDescent="0.3">
      <c r="C38" s="26">
        <f t="shared" ref="C38:J38" si="5">C22/$A$20</f>
        <v>8</v>
      </c>
      <c r="D38" s="27">
        <f t="shared" si="5"/>
        <v>6</v>
      </c>
      <c r="E38" s="27">
        <f t="shared" si="5"/>
        <v>5</v>
      </c>
      <c r="F38" s="27">
        <f t="shared" si="5"/>
        <v>3</v>
      </c>
      <c r="G38" s="27">
        <f t="shared" si="5"/>
        <v>2</v>
      </c>
      <c r="H38" s="27">
        <f t="shared" si="5"/>
        <v>2</v>
      </c>
      <c r="I38" s="27">
        <f t="shared" si="5"/>
        <v>2</v>
      </c>
      <c r="J38" s="28">
        <f t="shared" si="5"/>
        <v>2</v>
      </c>
    </row>
    <row r="39" spans="1:10" ht="15.75" thickBot="1" x14ac:dyDescent="0.3">
      <c r="C39" s="2"/>
      <c r="D39" s="2"/>
      <c r="F39" s="2"/>
      <c r="G39" s="2"/>
    </row>
    <row r="40" spans="1:10" x14ac:dyDescent="0.25">
      <c r="C40" s="21" t="s">
        <v>26</v>
      </c>
      <c r="D40" s="22" t="s">
        <v>27</v>
      </c>
      <c r="E40" s="22" t="s">
        <v>28</v>
      </c>
      <c r="F40" s="22" t="s">
        <v>29</v>
      </c>
      <c r="G40" s="22" t="s">
        <v>30</v>
      </c>
      <c r="H40" s="22" t="s">
        <v>31</v>
      </c>
      <c r="I40" s="22" t="s">
        <v>32</v>
      </c>
      <c r="J40" s="23" t="s">
        <v>33</v>
      </c>
    </row>
    <row r="41" spans="1:10" x14ac:dyDescent="0.25">
      <c r="C41" s="24">
        <f>C25/$A$25</f>
        <v>0.4</v>
      </c>
      <c r="D41" s="20">
        <f t="shared" ref="D41:J41" si="6">D25/$A$25</f>
        <v>0.2</v>
      </c>
      <c r="E41" s="20">
        <f t="shared" si="6"/>
        <v>0.2</v>
      </c>
      <c r="F41" s="20">
        <f t="shared" si="6"/>
        <v>0.2</v>
      </c>
      <c r="G41" s="20">
        <f t="shared" si="6"/>
        <v>0.2</v>
      </c>
      <c r="H41" s="20">
        <f t="shared" si="6"/>
        <v>0.2</v>
      </c>
      <c r="I41" s="20">
        <f t="shared" si="6"/>
        <v>0.2</v>
      </c>
      <c r="J41" s="25">
        <f t="shared" si="6"/>
        <v>0.2</v>
      </c>
    </row>
    <row r="42" spans="1:10" x14ac:dyDescent="0.25">
      <c r="C42" s="24">
        <f t="shared" ref="C42:J42" si="7">C26/$A$25</f>
        <v>2</v>
      </c>
      <c r="D42" s="20">
        <f t="shared" si="7"/>
        <v>1.2</v>
      </c>
      <c r="E42" s="20">
        <f t="shared" si="7"/>
        <v>1</v>
      </c>
      <c r="F42" s="20">
        <f t="shared" si="7"/>
        <v>1</v>
      </c>
      <c r="G42" s="20">
        <f t="shared" si="7"/>
        <v>0.4</v>
      </c>
      <c r="H42" s="20">
        <f t="shared" si="7"/>
        <v>0.4</v>
      </c>
      <c r="I42" s="20">
        <f t="shared" si="7"/>
        <v>0.4</v>
      </c>
      <c r="J42" s="25">
        <f t="shared" si="7"/>
        <v>0.4</v>
      </c>
    </row>
    <row r="43" spans="1:10" ht="15.75" thickBot="1" x14ac:dyDescent="0.3">
      <c r="C43" s="26">
        <f t="shared" ref="C43:J43" si="8">C27/$A$25</f>
        <v>8</v>
      </c>
      <c r="D43" s="27">
        <f t="shared" si="8"/>
        <v>6</v>
      </c>
      <c r="E43" s="27">
        <f t="shared" si="8"/>
        <v>5</v>
      </c>
      <c r="F43" s="27">
        <f t="shared" si="8"/>
        <v>3</v>
      </c>
      <c r="G43" s="27">
        <f t="shared" si="8"/>
        <v>2</v>
      </c>
      <c r="H43" s="27">
        <f t="shared" si="8"/>
        <v>2</v>
      </c>
      <c r="I43" s="27">
        <f t="shared" si="8"/>
        <v>2</v>
      </c>
      <c r="J43" s="28">
        <f t="shared" si="8"/>
        <v>2</v>
      </c>
    </row>
    <row r="44" spans="1:10" ht="15.75" thickBot="1" x14ac:dyDescent="0.3"/>
    <row r="45" spans="1:10" x14ac:dyDescent="0.25">
      <c r="A45" s="6" t="s">
        <v>24</v>
      </c>
      <c r="B45" s="7" t="s">
        <v>25</v>
      </c>
      <c r="C45" s="7" t="s">
        <v>26</v>
      </c>
      <c r="D45" s="7" t="s">
        <v>27</v>
      </c>
      <c r="E45" s="7" t="s">
        <v>28</v>
      </c>
      <c r="F45" s="7" t="s">
        <v>29</v>
      </c>
      <c r="G45" s="7" t="s">
        <v>30</v>
      </c>
      <c r="H45" s="7" t="s">
        <v>31</v>
      </c>
      <c r="I45" s="7" t="s">
        <v>32</v>
      </c>
      <c r="J45" s="8" t="s">
        <v>33</v>
      </c>
    </row>
    <row r="46" spans="1:10" x14ac:dyDescent="0.25">
      <c r="A46" s="9">
        <v>50</v>
      </c>
      <c r="B46" s="10">
        <v>3</v>
      </c>
      <c r="C46" s="11">
        <v>20</v>
      </c>
      <c r="D46" s="11">
        <v>10</v>
      </c>
      <c r="E46" s="11">
        <v>10</v>
      </c>
      <c r="F46" s="11">
        <v>10</v>
      </c>
      <c r="G46" s="11">
        <v>10</v>
      </c>
      <c r="H46" s="11">
        <v>10</v>
      </c>
      <c r="I46" s="11">
        <v>10</v>
      </c>
      <c r="J46" s="12">
        <v>10</v>
      </c>
    </row>
    <row r="47" spans="1:10" x14ac:dyDescent="0.25">
      <c r="A47" s="13"/>
      <c r="B47" s="10">
        <v>4</v>
      </c>
      <c r="C47" s="11">
        <v>100</v>
      </c>
      <c r="D47" s="11">
        <v>60</v>
      </c>
      <c r="E47" s="11">
        <v>50</v>
      </c>
      <c r="F47" s="11">
        <v>50</v>
      </c>
      <c r="G47" s="11">
        <v>20</v>
      </c>
      <c r="H47" s="11">
        <v>20</v>
      </c>
      <c r="I47" s="11">
        <v>20</v>
      </c>
      <c r="J47" s="12">
        <v>20</v>
      </c>
    </row>
    <row r="48" spans="1:10" ht="15.75" thickBot="1" x14ac:dyDescent="0.3">
      <c r="A48" s="14"/>
      <c r="B48" s="15">
        <v>5</v>
      </c>
      <c r="C48" s="16">
        <v>400</v>
      </c>
      <c r="D48" s="16">
        <v>300</v>
      </c>
      <c r="E48" s="16">
        <v>250</v>
      </c>
      <c r="F48" s="16">
        <v>150</v>
      </c>
      <c r="G48" s="16">
        <v>100</v>
      </c>
      <c r="H48" s="16">
        <v>100</v>
      </c>
      <c r="I48" s="16">
        <v>100</v>
      </c>
      <c r="J48" s="17">
        <v>100</v>
      </c>
    </row>
    <row r="49" spans="1:10" ht="15.75" thickBot="1" x14ac:dyDescent="0.3">
      <c r="C49" s="2"/>
      <c r="D49" s="2"/>
      <c r="F49" s="2"/>
      <c r="G49" s="2"/>
      <c r="H49" s="2"/>
      <c r="I49" s="2"/>
    </row>
    <row r="50" spans="1:10" x14ac:dyDescent="0.25">
      <c r="A50" s="6" t="s">
        <v>24</v>
      </c>
      <c r="B50" s="7" t="s">
        <v>25</v>
      </c>
      <c r="C50" s="7" t="s">
        <v>26</v>
      </c>
      <c r="D50" s="7" t="s">
        <v>27</v>
      </c>
      <c r="E50" s="7" t="s">
        <v>28</v>
      </c>
      <c r="F50" s="7" t="s">
        <v>29</v>
      </c>
      <c r="G50" s="7" t="s">
        <v>30</v>
      </c>
      <c r="H50" s="7" t="s">
        <v>31</v>
      </c>
      <c r="I50" s="7" t="s">
        <v>32</v>
      </c>
      <c r="J50" s="8" t="s">
        <v>33</v>
      </c>
    </row>
    <row r="51" spans="1:10" x14ac:dyDescent="0.25">
      <c r="A51" s="9">
        <v>25</v>
      </c>
      <c r="B51" s="10">
        <v>3</v>
      </c>
      <c r="C51" s="11">
        <v>10</v>
      </c>
      <c r="D51" s="11">
        <v>5</v>
      </c>
      <c r="E51" s="11">
        <v>5</v>
      </c>
      <c r="F51" s="11">
        <v>5</v>
      </c>
      <c r="G51" s="11">
        <v>5</v>
      </c>
      <c r="H51" s="11">
        <v>5</v>
      </c>
      <c r="I51" s="11">
        <v>5</v>
      </c>
      <c r="J51" s="12">
        <v>5</v>
      </c>
    </row>
    <row r="52" spans="1:10" x14ac:dyDescent="0.25">
      <c r="A52" s="13"/>
      <c r="B52" s="10">
        <v>4</v>
      </c>
      <c r="C52" s="11">
        <v>50</v>
      </c>
      <c r="D52" s="11">
        <v>30</v>
      </c>
      <c r="E52" s="11">
        <v>25</v>
      </c>
      <c r="F52" s="11">
        <v>25</v>
      </c>
      <c r="G52" s="11">
        <v>10</v>
      </c>
      <c r="H52" s="11">
        <v>10</v>
      </c>
      <c r="I52" s="11">
        <v>10</v>
      </c>
      <c r="J52" s="12">
        <v>10</v>
      </c>
    </row>
    <row r="53" spans="1:10" ht="15.75" thickBot="1" x14ac:dyDescent="0.3">
      <c r="A53" s="14"/>
      <c r="B53" s="15">
        <v>5</v>
      </c>
      <c r="C53" s="16">
        <v>200</v>
      </c>
      <c r="D53" s="16">
        <v>150</v>
      </c>
      <c r="E53" s="16">
        <v>125</v>
      </c>
      <c r="F53" s="16">
        <v>75</v>
      </c>
      <c r="G53" s="16">
        <v>50</v>
      </c>
      <c r="H53" s="16">
        <v>50</v>
      </c>
      <c r="I53" s="16">
        <v>50</v>
      </c>
      <c r="J53" s="17">
        <v>50</v>
      </c>
    </row>
    <row r="54" spans="1:10" ht="15.75" thickBot="1" x14ac:dyDescent="0.3">
      <c r="B54" s="2"/>
      <c r="C54" s="2"/>
      <c r="D54" s="2"/>
      <c r="F54" s="2"/>
      <c r="G54" s="2"/>
    </row>
    <row r="55" spans="1:10" x14ac:dyDescent="0.25">
      <c r="A55" s="6" t="s">
        <v>24</v>
      </c>
      <c r="B55" s="7" t="s">
        <v>25</v>
      </c>
      <c r="C55" s="7" t="s">
        <v>26</v>
      </c>
      <c r="D55" s="7" t="s">
        <v>27</v>
      </c>
      <c r="E55" s="7" t="s">
        <v>28</v>
      </c>
      <c r="F55" s="7" t="s">
        <v>29</v>
      </c>
      <c r="G55" s="7" t="s">
        <v>30</v>
      </c>
      <c r="H55" s="7" t="s">
        <v>31</v>
      </c>
      <c r="I55" s="7" t="s">
        <v>32</v>
      </c>
      <c r="J55" s="8" t="s">
        <v>33</v>
      </c>
    </row>
    <row r="56" spans="1:10" x14ac:dyDescent="0.25">
      <c r="A56" s="9">
        <v>0.25</v>
      </c>
      <c r="B56" s="10">
        <v>3</v>
      </c>
      <c r="C56" s="11">
        <v>0.1</v>
      </c>
      <c r="D56" s="11">
        <v>0.05</v>
      </c>
      <c r="E56" s="11">
        <v>0.05</v>
      </c>
      <c r="F56" s="11">
        <v>0.05</v>
      </c>
      <c r="G56" s="11">
        <v>0.05</v>
      </c>
      <c r="H56" s="11">
        <v>0.05</v>
      </c>
      <c r="I56" s="11">
        <v>0.05</v>
      </c>
      <c r="J56" s="12">
        <v>0.05</v>
      </c>
    </row>
    <row r="57" spans="1:10" x14ac:dyDescent="0.25">
      <c r="A57" s="13"/>
      <c r="B57" s="10">
        <v>4</v>
      </c>
      <c r="C57" s="11">
        <v>0.5</v>
      </c>
      <c r="D57" s="11">
        <v>0.3</v>
      </c>
      <c r="E57" s="11">
        <v>0.25</v>
      </c>
      <c r="F57" s="11">
        <v>0.25</v>
      </c>
      <c r="G57" s="11">
        <v>0.1</v>
      </c>
      <c r="H57" s="11">
        <v>0.1</v>
      </c>
      <c r="I57" s="11">
        <v>0.1</v>
      </c>
      <c r="J57" s="12">
        <v>0.1</v>
      </c>
    </row>
    <row r="58" spans="1:10" ht="15.75" thickBot="1" x14ac:dyDescent="0.3">
      <c r="A58" s="14"/>
      <c r="B58" s="15">
        <v>5</v>
      </c>
      <c r="C58" s="16">
        <v>2</v>
      </c>
      <c r="D58" s="16">
        <v>1.5</v>
      </c>
      <c r="E58" s="16">
        <v>1.25</v>
      </c>
      <c r="F58" s="16">
        <v>0.75</v>
      </c>
      <c r="G58" s="16">
        <v>0.5</v>
      </c>
      <c r="H58" s="16">
        <v>0.5</v>
      </c>
      <c r="I58" s="16">
        <v>0.5</v>
      </c>
      <c r="J58" s="17">
        <v>0.5</v>
      </c>
    </row>
    <row r="60" spans="1:10" ht="15.75" thickBot="1" x14ac:dyDescent="0.3"/>
    <row r="61" spans="1:10" x14ac:dyDescent="0.25">
      <c r="C61" s="21" t="s">
        <v>26</v>
      </c>
      <c r="D61" s="22" t="s">
        <v>27</v>
      </c>
      <c r="E61" s="22" t="s">
        <v>28</v>
      </c>
      <c r="F61" s="22" t="s">
        <v>29</v>
      </c>
      <c r="G61" s="22" t="s">
        <v>30</v>
      </c>
      <c r="H61" s="22" t="s">
        <v>31</v>
      </c>
      <c r="I61" s="22" t="s">
        <v>32</v>
      </c>
      <c r="J61" s="23" t="s">
        <v>33</v>
      </c>
    </row>
    <row r="62" spans="1:10" x14ac:dyDescent="0.25">
      <c r="C62" s="24">
        <f>C46/$A$46</f>
        <v>0.4</v>
      </c>
      <c r="D62" s="20">
        <f t="shared" ref="D62:J62" si="9">D46/$A$46</f>
        <v>0.2</v>
      </c>
      <c r="E62" s="20">
        <f t="shared" si="9"/>
        <v>0.2</v>
      </c>
      <c r="F62" s="20">
        <f t="shared" si="9"/>
        <v>0.2</v>
      </c>
      <c r="G62" s="20">
        <f t="shared" si="9"/>
        <v>0.2</v>
      </c>
      <c r="H62" s="20">
        <f t="shared" si="9"/>
        <v>0.2</v>
      </c>
      <c r="I62" s="20">
        <f t="shared" si="9"/>
        <v>0.2</v>
      </c>
      <c r="J62" s="25">
        <f t="shared" si="9"/>
        <v>0.2</v>
      </c>
    </row>
    <row r="63" spans="1:10" x14ac:dyDescent="0.25">
      <c r="C63" s="24">
        <f t="shared" ref="C63:J63" si="10">C47/$A$46</f>
        <v>2</v>
      </c>
      <c r="D63" s="20">
        <f t="shared" si="10"/>
        <v>1.2</v>
      </c>
      <c r="E63" s="20">
        <f t="shared" si="10"/>
        <v>1</v>
      </c>
      <c r="F63" s="20">
        <f t="shared" si="10"/>
        <v>1</v>
      </c>
      <c r="G63" s="20">
        <f t="shared" si="10"/>
        <v>0.4</v>
      </c>
      <c r="H63" s="20">
        <f t="shared" si="10"/>
        <v>0.4</v>
      </c>
      <c r="I63" s="20">
        <f t="shared" si="10"/>
        <v>0.4</v>
      </c>
      <c r="J63" s="25">
        <f t="shared" si="10"/>
        <v>0.4</v>
      </c>
    </row>
    <row r="64" spans="1:10" ht="15.75" thickBot="1" x14ac:dyDescent="0.3">
      <c r="C64" s="26">
        <f t="shared" ref="C64:J64" si="11">C48/$A$46</f>
        <v>8</v>
      </c>
      <c r="D64" s="27">
        <f t="shared" si="11"/>
        <v>6</v>
      </c>
      <c r="E64" s="27">
        <f t="shared" si="11"/>
        <v>5</v>
      </c>
      <c r="F64" s="27">
        <f t="shared" si="11"/>
        <v>3</v>
      </c>
      <c r="G64" s="27">
        <f t="shared" si="11"/>
        <v>2</v>
      </c>
      <c r="H64" s="27">
        <f t="shared" si="11"/>
        <v>2</v>
      </c>
      <c r="I64" s="27">
        <f t="shared" si="11"/>
        <v>2</v>
      </c>
      <c r="J64" s="28">
        <f t="shared" si="11"/>
        <v>2</v>
      </c>
    </row>
    <row r="65" spans="3:10" ht="15.75" thickBot="1" x14ac:dyDescent="0.3">
      <c r="C65" s="2"/>
      <c r="D65" s="2"/>
      <c r="F65" s="2"/>
      <c r="G65" s="2"/>
      <c r="H65" s="2"/>
      <c r="I65" s="2"/>
    </row>
    <row r="66" spans="3:10" x14ac:dyDescent="0.25">
      <c r="C66" s="21" t="s">
        <v>26</v>
      </c>
      <c r="D66" s="22" t="s">
        <v>27</v>
      </c>
      <c r="E66" s="22" t="s">
        <v>28</v>
      </c>
      <c r="F66" s="22" t="s">
        <v>29</v>
      </c>
      <c r="G66" s="22" t="s">
        <v>30</v>
      </c>
      <c r="H66" s="22" t="s">
        <v>31</v>
      </c>
      <c r="I66" s="22" t="s">
        <v>32</v>
      </c>
      <c r="J66" s="23" t="s">
        <v>33</v>
      </c>
    </row>
    <row r="67" spans="3:10" x14ac:dyDescent="0.25">
      <c r="C67" s="24">
        <f>C51/$A$51</f>
        <v>0.4</v>
      </c>
      <c r="D67" s="20">
        <f t="shared" ref="D67:J67" si="12">D51/$A$51</f>
        <v>0.2</v>
      </c>
      <c r="E67" s="20">
        <f t="shared" si="12"/>
        <v>0.2</v>
      </c>
      <c r="F67" s="20">
        <f t="shared" si="12"/>
        <v>0.2</v>
      </c>
      <c r="G67" s="20">
        <f t="shared" si="12"/>
        <v>0.2</v>
      </c>
      <c r="H67" s="20">
        <f t="shared" si="12"/>
        <v>0.2</v>
      </c>
      <c r="I67" s="20">
        <f t="shared" si="12"/>
        <v>0.2</v>
      </c>
      <c r="J67" s="25">
        <f t="shared" si="12"/>
        <v>0.2</v>
      </c>
    </row>
    <row r="68" spans="3:10" x14ac:dyDescent="0.25">
      <c r="C68" s="24">
        <f t="shared" ref="C68:J68" si="13">C52/$A$51</f>
        <v>2</v>
      </c>
      <c r="D68" s="20">
        <f t="shared" si="13"/>
        <v>1.2</v>
      </c>
      <c r="E68" s="20">
        <f t="shared" si="13"/>
        <v>1</v>
      </c>
      <c r="F68" s="20">
        <f t="shared" si="13"/>
        <v>1</v>
      </c>
      <c r="G68" s="20">
        <f t="shared" si="13"/>
        <v>0.4</v>
      </c>
      <c r="H68" s="20">
        <f t="shared" si="13"/>
        <v>0.4</v>
      </c>
      <c r="I68" s="20">
        <f t="shared" si="13"/>
        <v>0.4</v>
      </c>
      <c r="J68" s="25">
        <f t="shared" si="13"/>
        <v>0.4</v>
      </c>
    </row>
    <row r="69" spans="3:10" ht="15.75" thickBot="1" x14ac:dyDescent="0.3">
      <c r="C69" s="26">
        <f t="shared" ref="C69:J69" si="14">C53/$A$51</f>
        <v>8</v>
      </c>
      <c r="D69" s="27">
        <f t="shared" si="14"/>
        <v>6</v>
      </c>
      <c r="E69" s="27">
        <f t="shared" si="14"/>
        <v>5</v>
      </c>
      <c r="F69" s="27">
        <f t="shared" si="14"/>
        <v>3</v>
      </c>
      <c r="G69" s="27">
        <f t="shared" si="14"/>
        <v>2</v>
      </c>
      <c r="H69" s="27">
        <f t="shared" si="14"/>
        <v>2</v>
      </c>
      <c r="I69" s="27">
        <f t="shared" si="14"/>
        <v>2</v>
      </c>
      <c r="J69" s="28">
        <f t="shared" si="14"/>
        <v>2</v>
      </c>
    </row>
    <row r="70" spans="3:10" ht="15.75" thickBot="1" x14ac:dyDescent="0.3">
      <c r="C70" s="2"/>
      <c r="D70" s="2"/>
      <c r="F70" s="2"/>
      <c r="G70" s="2"/>
    </row>
    <row r="71" spans="3:10" x14ac:dyDescent="0.25">
      <c r="C71" s="21" t="s">
        <v>26</v>
      </c>
      <c r="D71" s="22" t="s">
        <v>27</v>
      </c>
      <c r="E71" s="22" t="s">
        <v>28</v>
      </c>
      <c r="F71" s="22" t="s">
        <v>29</v>
      </c>
      <c r="G71" s="22" t="s">
        <v>30</v>
      </c>
      <c r="H71" s="22" t="s">
        <v>31</v>
      </c>
      <c r="I71" s="22" t="s">
        <v>32</v>
      </c>
      <c r="J71" s="23" t="s">
        <v>33</v>
      </c>
    </row>
    <row r="72" spans="3:10" x14ac:dyDescent="0.25">
      <c r="C72" s="24">
        <f>C56/$A$56</f>
        <v>0.4</v>
      </c>
      <c r="D72" s="20">
        <f t="shared" ref="D72:J72" si="15">D56/$A$56</f>
        <v>0.2</v>
      </c>
      <c r="E72" s="20">
        <f t="shared" si="15"/>
        <v>0.2</v>
      </c>
      <c r="F72" s="20">
        <f t="shared" si="15"/>
        <v>0.2</v>
      </c>
      <c r="G72" s="20">
        <f t="shared" si="15"/>
        <v>0.2</v>
      </c>
      <c r="H72" s="20">
        <f t="shared" si="15"/>
        <v>0.2</v>
      </c>
      <c r="I72" s="20">
        <f t="shared" si="15"/>
        <v>0.2</v>
      </c>
      <c r="J72" s="25">
        <f t="shared" si="15"/>
        <v>0.2</v>
      </c>
    </row>
    <row r="73" spans="3:10" x14ac:dyDescent="0.25">
      <c r="C73" s="24">
        <f t="shared" ref="C73:J73" si="16">C57/$A$56</f>
        <v>2</v>
      </c>
      <c r="D73" s="20">
        <f t="shared" si="16"/>
        <v>1.2</v>
      </c>
      <c r="E73" s="20">
        <f t="shared" si="16"/>
        <v>1</v>
      </c>
      <c r="F73" s="20">
        <f t="shared" si="16"/>
        <v>1</v>
      </c>
      <c r="G73" s="20">
        <f t="shared" si="16"/>
        <v>0.4</v>
      </c>
      <c r="H73" s="20">
        <f t="shared" si="16"/>
        <v>0.4</v>
      </c>
      <c r="I73" s="20">
        <f t="shared" si="16"/>
        <v>0.4</v>
      </c>
      <c r="J73" s="25">
        <f t="shared" si="16"/>
        <v>0.4</v>
      </c>
    </row>
    <row r="74" spans="3:10" ht="15.75" thickBot="1" x14ac:dyDescent="0.3">
      <c r="C74" s="26">
        <f t="shared" ref="C74:J74" si="17">C58/$A$56</f>
        <v>8</v>
      </c>
      <c r="D74" s="27">
        <f t="shared" si="17"/>
        <v>6</v>
      </c>
      <c r="E74" s="27">
        <f t="shared" si="17"/>
        <v>5</v>
      </c>
      <c r="F74" s="27">
        <f t="shared" si="17"/>
        <v>3</v>
      </c>
      <c r="G74" s="27">
        <f t="shared" si="17"/>
        <v>2</v>
      </c>
      <c r="H74" s="27">
        <f t="shared" si="17"/>
        <v>2</v>
      </c>
      <c r="I74" s="27">
        <f t="shared" si="17"/>
        <v>2</v>
      </c>
      <c r="J74" s="28">
        <f t="shared" si="17"/>
        <v>2</v>
      </c>
    </row>
  </sheetData>
  <conditionalFormatting sqref="C36">
    <cfRule type="cellIs" dxfId="39" priority="32" operator="notEqual">
      <formula>$C$31</formula>
    </cfRule>
  </conditionalFormatting>
  <conditionalFormatting sqref="D36">
    <cfRule type="cellIs" dxfId="38" priority="30" operator="notEqual">
      <formula>D31</formula>
    </cfRule>
  </conditionalFormatting>
  <conditionalFormatting sqref="E36">
    <cfRule type="cellIs" dxfId="37" priority="29" operator="notEqual">
      <formula>E31</formula>
    </cfRule>
  </conditionalFormatting>
  <conditionalFormatting sqref="F36">
    <cfRule type="cellIs" dxfId="36" priority="28" operator="notEqual">
      <formula>F31</formula>
    </cfRule>
  </conditionalFormatting>
  <conditionalFormatting sqref="G36:J36">
    <cfRule type="cellIs" dxfId="35" priority="27" operator="notEqual">
      <formula>G31</formula>
    </cfRule>
  </conditionalFormatting>
  <conditionalFormatting sqref="C37:J37">
    <cfRule type="cellIs" dxfId="34" priority="26" operator="notEqual">
      <formula>C32</formula>
    </cfRule>
  </conditionalFormatting>
  <conditionalFormatting sqref="C38:J38">
    <cfRule type="cellIs" dxfId="33" priority="25" operator="notEqual">
      <formula>C33</formula>
    </cfRule>
  </conditionalFormatting>
  <conditionalFormatting sqref="C41">
    <cfRule type="cellIs" dxfId="32" priority="24" operator="notEqual">
      <formula>$C$31</formula>
    </cfRule>
  </conditionalFormatting>
  <conditionalFormatting sqref="D41">
    <cfRule type="cellIs" dxfId="31" priority="23" operator="notEqual">
      <formula>D36</formula>
    </cfRule>
  </conditionalFormatting>
  <conditionalFormatting sqref="E41">
    <cfRule type="cellIs" dxfId="30" priority="22" operator="notEqual">
      <formula>E36</formula>
    </cfRule>
  </conditionalFormatting>
  <conditionalFormatting sqref="F41">
    <cfRule type="cellIs" dxfId="29" priority="21" operator="notEqual">
      <formula>F36</formula>
    </cfRule>
  </conditionalFormatting>
  <conditionalFormatting sqref="G41:J41">
    <cfRule type="cellIs" dxfId="28" priority="20" operator="notEqual">
      <formula>G36</formula>
    </cfRule>
  </conditionalFormatting>
  <conditionalFormatting sqref="C42:J42">
    <cfRule type="cellIs" dxfId="27" priority="19" operator="notEqual">
      <formula>C37</formula>
    </cfRule>
  </conditionalFormatting>
  <conditionalFormatting sqref="C43:J43">
    <cfRule type="cellIs" dxfId="26" priority="18" operator="notEqual">
      <formula>C38</formula>
    </cfRule>
  </conditionalFormatting>
  <conditionalFormatting sqref="C67">
    <cfRule type="cellIs" dxfId="18" priority="17" operator="notEqual">
      <formula>$C$31</formula>
    </cfRule>
  </conditionalFormatting>
  <conditionalFormatting sqref="D67">
    <cfRule type="cellIs" dxfId="17" priority="16" operator="notEqual">
      <formula>D62</formula>
    </cfRule>
  </conditionalFormatting>
  <conditionalFormatting sqref="E67">
    <cfRule type="cellIs" dxfId="16" priority="15" operator="notEqual">
      <formula>E62</formula>
    </cfRule>
  </conditionalFormatting>
  <conditionalFormatting sqref="F67">
    <cfRule type="cellIs" dxfId="15" priority="14" operator="notEqual">
      <formula>F62</formula>
    </cfRule>
  </conditionalFormatting>
  <conditionalFormatting sqref="G67:J67">
    <cfRule type="cellIs" dxfId="14" priority="13" operator="notEqual">
      <formula>G62</formula>
    </cfRule>
  </conditionalFormatting>
  <conditionalFormatting sqref="C68:J68">
    <cfRule type="cellIs" dxfId="13" priority="12" operator="notEqual">
      <formula>C63</formula>
    </cfRule>
  </conditionalFormatting>
  <conditionalFormatting sqref="C69:J69">
    <cfRule type="cellIs" dxfId="12" priority="11" operator="notEqual">
      <formula>C64</formula>
    </cfRule>
  </conditionalFormatting>
  <conditionalFormatting sqref="C72">
    <cfRule type="cellIs" dxfId="11" priority="10" operator="notEqual">
      <formula>$C$31</formula>
    </cfRule>
  </conditionalFormatting>
  <conditionalFormatting sqref="D72">
    <cfRule type="cellIs" dxfId="10" priority="9" operator="notEqual">
      <formula>D67</formula>
    </cfRule>
  </conditionalFormatting>
  <conditionalFormatting sqref="E72">
    <cfRule type="cellIs" dxfId="9" priority="8" operator="notEqual">
      <formula>E67</formula>
    </cfRule>
  </conditionalFormatting>
  <conditionalFormatting sqref="F72">
    <cfRule type="cellIs" dxfId="8" priority="7" operator="notEqual">
      <formula>F67</formula>
    </cfRule>
  </conditionalFormatting>
  <conditionalFormatting sqref="G72:J72">
    <cfRule type="cellIs" dxfId="7" priority="6" operator="notEqual">
      <formula>G67</formula>
    </cfRule>
  </conditionalFormatting>
  <conditionalFormatting sqref="C73:J73">
    <cfRule type="cellIs" dxfId="6" priority="5" operator="notEqual">
      <formula>C68</formula>
    </cfRule>
  </conditionalFormatting>
  <conditionalFormatting sqref="C74:J74">
    <cfRule type="cellIs" dxfId="5" priority="4" operator="notEqual">
      <formula>C69</formula>
    </cfRule>
  </conditionalFormatting>
  <conditionalFormatting sqref="C62">
    <cfRule type="cellIs" dxfId="4" priority="3" operator="notEqual">
      <formula>C31</formula>
    </cfRule>
  </conditionalFormatting>
  <conditionalFormatting sqref="D62:J62">
    <cfRule type="cellIs" dxfId="3" priority="2" operator="notEqual">
      <formula>D31</formula>
    </cfRule>
  </conditionalFormatting>
  <conditionalFormatting sqref="C63:J64">
    <cfRule type="cellIs" dxfId="2" priority="1" operator="notEqual">
      <formula>C32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4"/>
  <sheetViews>
    <sheetView workbookViewId="0">
      <selection activeCell="F39" sqref="F39"/>
    </sheetView>
  </sheetViews>
  <sheetFormatPr defaultRowHeight="15" x14ac:dyDescent="0.25"/>
  <sheetData>
    <row r="1" spans="2:24" ht="15.75" thickBot="1" x14ac:dyDescent="0.3">
      <c r="B1" s="48">
        <v>1</v>
      </c>
      <c r="C1" s="48"/>
      <c r="D1" s="48"/>
      <c r="E1" s="48"/>
      <c r="F1" s="48"/>
      <c r="H1" s="48">
        <v>2</v>
      </c>
      <c r="I1" s="48"/>
      <c r="J1" s="48"/>
      <c r="K1" s="48"/>
      <c r="L1" s="48"/>
      <c r="N1" s="48">
        <v>3</v>
      </c>
      <c r="O1" s="48"/>
      <c r="P1" s="48"/>
      <c r="Q1" s="48"/>
      <c r="R1" s="48"/>
      <c r="T1" s="48">
        <v>4</v>
      </c>
      <c r="U1" s="48"/>
      <c r="V1" s="48"/>
      <c r="W1" s="48"/>
      <c r="X1" s="48"/>
    </row>
    <row r="2" spans="2:24" x14ac:dyDescent="0.25">
      <c r="B2" s="39"/>
      <c r="C2" s="40"/>
      <c r="D2" s="40"/>
      <c r="E2" s="40"/>
      <c r="F2" s="41"/>
      <c r="H2" s="55"/>
      <c r="I2" s="56"/>
      <c r="J2" s="56"/>
      <c r="K2" s="56"/>
      <c r="L2" s="57"/>
      <c r="N2" s="39"/>
      <c r="O2" s="40"/>
      <c r="P2" s="40"/>
      <c r="Q2" s="40"/>
      <c r="R2" s="41"/>
      <c r="T2" s="55"/>
      <c r="U2" s="40"/>
      <c r="V2" s="40"/>
      <c r="W2" s="40"/>
      <c r="X2" s="57"/>
    </row>
    <row r="3" spans="2:24" x14ac:dyDescent="0.25">
      <c r="B3" s="49"/>
      <c r="C3" s="50"/>
      <c r="D3" s="50"/>
      <c r="E3" s="50"/>
      <c r="F3" s="51"/>
      <c r="H3" s="52"/>
      <c r="I3" s="53"/>
      <c r="J3" s="53"/>
      <c r="K3" s="53"/>
      <c r="L3" s="54"/>
      <c r="N3" s="52"/>
      <c r="O3" s="53"/>
      <c r="P3" s="53"/>
      <c r="Q3" s="53"/>
      <c r="R3" s="54"/>
      <c r="T3" s="52"/>
      <c r="U3" s="50"/>
      <c r="V3" s="53"/>
      <c r="W3" s="50"/>
      <c r="X3" s="54"/>
    </row>
    <row r="4" spans="2:24" ht="15.75" thickBot="1" x14ac:dyDescent="0.3">
      <c r="B4" s="44"/>
      <c r="C4" s="45"/>
      <c r="D4" s="45"/>
      <c r="E4" s="45"/>
      <c r="F4" s="46"/>
      <c r="H4" s="44"/>
      <c r="I4" s="45"/>
      <c r="J4" s="45"/>
      <c r="K4" s="45"/>
      <c r="L4" s="46"/>
      <c r="N4" s="58"/>
      <c r="O4" s="59"/>
      <c r="P4" s="59"/>
      <c r="Q4" s="59"/>
      <c r="R4" s="60"/>
      <c r="T4" s="44"/>
      <c r="U4" s="45"/>
      <c r="V4" s="59"/>
      <c r="W4" s="45"/>
      <c r="X4" s="46"/>
    </row>
    <row r="6" spans="2:24" ht="15.75" thickBot="1" x14ac:dyDescent="0.3">
      <c r="B6" s="48">
        <v>5</v>
      </c>
      <c r="C6" s="48"/>
      <c r="D6" s="48"/>
      <c r="E6" s="48"/>
      <c r="F6" s="48"/>
      <c r="H6" s="48">
        <v>6</v>
      </c>
      <c r="I6" s="48"/>
      <c r="J6" s="48"/>
      <c r="K6" s="48"/>
      <c r="L6" s="48"/>
      <c r="N6" s="48">
        <v>7</v>
      </c>
      <c r="O6" s="48"/>
      <c r="P6" s="48"/>
      <c r="Q6" s="48"/>
      <c r="R6" s="48"/>
      <c r="T6" s="48">
        <v>8</v>
      </c>
      <c r="U6" s="48"/>
      <c r="V6" s="48"/>
      <c r="W6" s="48"/>
      <c r="X6" s="48"/>
    </row>
    <row r="7" spans="2:24" x14ac:dyDescent="0.25">
      <c r="B7" s="39"/>
      <c r="C7" s="40"/>
      <c r="D7" s="56"/>
      <c r="E7" s="40"/>
      <c r="F7" s="41"/>
      <c r="H7" s="39"/>
      <c r="I7" s="56"/>
      <c r="J7" s="56"/>
      <c r="K7" s="56"/>
      <c r="L7" s="41"/>
      <c r="N7" s="61"/>
      <c r="O7" s="62"/>
      <c r="P7" s="62"/>
      <c r="Q7" s="62"/>
      <c r="R7" s="63"/>
      <c r="T7" s="55"/>
      <c r="U7" s="56"/>
      <c r="V7" s="40"/>
      <c r="W7" s="40"/>
      <c r="X7" s="41"/>
    </row>
    <row r="8" spans="2:24" x14ac:dyDescent="0.25">
      <c r="B8" s="52"/>
      <c r="C8" s="50"/>
      <c r="D8" s="53"/>
      <c r="E8" s="50"/>
      <c r="F8" s="54"/>
      <c r="H8" s="49"/>
      <c r="I8" s="53"/>
      <c r="J8" s="53"/>
      <c r="K8" s="53"/>
      <c r="L8" s="51"/>
      <c r="N8" s="49"/>
      <c r="O8" s="53"/>
      <c r="P8" s="53"/>
      <c r="Q8" s="53"/>
      <c r="R8" s="51"/>
      <c r="T8" s="52"/>
      <c r="U8" s="53"/>
      <c r="V8" s="50"/>
      <c r="W8" s="53"/>
      <c r="X8" s="54"/>
    </row>
    <row r="9" spans="2:24" ht="15.75" thickBot="1" x14ac:dyDescent="0.3">
      <c r="B9" s="58"/>
      <c r="C9" s="45"/>
      <c r="D9" s="45"/>
      <c r="E9" s="45"/>
      <c r="F9" s="60"/>
      <c r="H9" s="44"/>
      <c r="I9" s="45"/>
      <c r="J9" s="45"/>
      <c r="K9" s="45"/>
      <c r="L9" s="46"/>
      <c r="N9" s="64"/>
      <c r="O9" s="59"/>
      <c r="P9" s="59"/>
      <c r="Q9" s="59"/>
      <c r="R9" s="65"/>
      <c r="T9" s="44"/>
      <c r="U9" s="45"/>
      <c r="V9" s="45"/>
      <c r="W9" s="59"/>
      <c r="X9" s="60"/>
    </row>
    <row r="11" spans="2:24" ht="15.75" thickBot="1" x14ac:dyDescent="0.3">
      <c r="B11" s="48">
        <v>9</v>
      </c>
      <c r="C11" s="48"/>
      <c r="D11" s="48"/>
      <c r="E11" s="48"/>
      <c r="F11" s="48"/>
      <c r="H11" s="48">
        <v>10</v>
      </c>
      <c r="I11" s="48"/>
      <c r="J11" s="48"/>
      <c r="K11" s="48"/>
      <c r="L11" s="48"/>
      <c r="N11" s="48">
        <v>11</v>
      </c>
      <c r="O11" s="48"/>
      <c r="P11" s="48"/>
      <c r="Q11" s="48"/>
      <c r="R11" s="48"/>
      <c r="T11" s="48">
        <v>12</v>
      </c>
      <c r="U11" s="48"/>
      <c r="V11" s="48"/>
      <c r="W11" s="48"/>
      <c r="X11" s="48"/>
    </row>
    <row r="12" spans="2:24" x14ac:dyDescent="0.25">
      <c r="B12" s="39"/>
      <c r="C12" s="40"/>
      <c r="D12" s="40"/>
      <c r="E12" s="56"/>
      <c r="F12" s="57"/>
      <c r="H12" s="39"/>
      <c r="I12" s="40"/>
      <c r="J12" s="40"/>
      <c r="K12" s="56"/>
      <c r="L12" s="41"/>
      <c r="N12" s="39"/>
      <c r="O12" s="56"/>
      <c r="P12" s="40"/>
      <c r="Q12" s="40"/>
      <c r="R12" s="41"/>
      <c r="T12" s="55"/>
      <c r="U12" s="40"/>
      <c r="V12" s="40"/>
      <c r="W12" s="40"/>
      <c r="X12" s="57"/>
    </row>
    <row r="13" spans="2:24" x14ac:dyDescent="0.25">
      <c r="B13" s="52"/>
      <c r="C13" s="53"/>
      <c r="D13" s="50"/>
      <c r="E13" s="53"/>
      <c r="F13" s="54"/>
      <c r="H13" s="49"/>
      <c r="I13" s="53"/>
      <c r="J13" s="50"/>
      <c r="K13" s="53"/>
      <c r="L13" s="51"/>
      <c r="N13" s="49"/>
      <c r="O13" s="53"/>
      <c r="P13" s="50"/>
      <c r="Q13" s="53"/>
      <c r="R13" s="51"/>
      <c r="T13" s="52"/>
      <c r="U13" s="50"/>
      <c r="V13" s="50"/>
      <c r="W13" s="50"/>
      <c r="X13" s="54"/>
    </row>
    <row r="14" spans="2:24" ht="15.75" thickBot="1" x14ac:dyDescent="0.3">
      <c r="B14" s="58"/>
      <c r="C14" s="59"/>
      <c r="D14" s="45"/>
      <c r="E14" s="45"/>
      <c r="F14" s="46"/>
      <c r="H14" s="44"/>
      <c r="I14" s="59"/>
      <c r="J14" s="45"/>
      <c r="K14" s="45"/>
      <c r="L14" s="46"/>
      <c r="N14" s="44"/>
      <c r="O14" s="45"/>
      <c r="P14" s="45"/>
      <c r="Q14" s="59"/>
      <c r="R14" s="46"/>
      <c r="T14" s="44"/>
      <c r="U14" s="45"/>
      <c r="V14" s="45"/>
      <c r="W14" s="45"/>
      <c r="X14" s="46"/>
    </row>
    <row r="16" spans="2:24" ht="15.75" thickBot="1" x14ac:dyDescent="0.3">
      <c r="B16" s="48">
        <v>13</v>
      </c>
      <c r="C16" s="48"/>
      <c r="D16" s="48"/>
      <c r="E16" s="48"/>
      <c r="F16" s="48"/>
      <c r="H16" s="48">
        <v>14</v>
      </c>
      <c r="I16" s="48"/>
      <c r="J16" s="48"/>
      <c r="K16" s="48"/>
      <c r="L16" s="48"/>
      <c r="N16" s="48">
        <v>15</v>
      </c>
      <c r="O16" s="48"/>
      <c r="P16" s="48"/>
      <c r="Q16" s="48"/>
      <c r="R16" s="48"/>
      <c r="T16" s="48">
        <v>16</v>
      </c>
      <c r="U16" s="48"/>
      <c r="V16" s="48"/>
      <c r="W16" s="48"/>
      <c r="X16" s="48"/>
    </row>
    <row r="17" spans="2:24" x14ac:dyDescent="0.25">
      <c r="B17" s="39"/>
      <c r="C17" s="40"/>
      <c r="D17" s="40"/>
      <c r="E17" s="40"/>
      <c r="F17" s="41"/>
      <c r="H17" s="55"/>
      <c r="I17" s="40"/>
      <c r="J17" s="56"/>
      <c r="K17" s="40"/>
      <c r="L17" s="57"/>
      <c r="N17" s="39"/>
      <c r="O17" s="40"/>
      <c r="P17" s="40"/>
      <c r="Q17" s="40"/>
      <c r="R17" s="41"/>
      <c r="T17" s="39"/>
      <c r="U17" s="40"/>
      <c r="V17" s="56"/>
      <c r="W17" s="40"/>
      <c r="X17" s="41"/>
    </row>
    <row r="18" spans="2:24" x14ac:dyDescent="0.25">
      <c r="B18" s="52"/>
      <c r="C18" s="50"/>
      <c r="D18" s="50"/>
      <c r="E18" s="50"/>
      <c r="F18" s="54"/>
      <c r="H18" s="52"/>
      <c r="I18" s="50"/>
      <c r="J18" s="53"/>
      <c r="K18" s="50"/>
      <c r="L18" s="54"/>
      <c r="N18" s="52"/>
      <c r="O18" s="50"/>
      <c r="P18" s="53"/>
      <c r="Q18" s="50"/>
      <c r="R18" s="54"/>
      <c r="T18" s="49"/>
      <c r="U18" s="50"/>
      <c r="V18" s="66"/>
      <c r="W18" s="50"/>
      <c r="X18" s="51"/>
    </row>
    <row r="19" spans="2:24" ht="15.75" thickBot="1" x14ac:dyDescent="0.3">
      <c r="B19" s="58"/>
      <c r="C19" s="45"/>
      <c r="D19" s="45"/>
      <c r="E19" s="45"/>
      <c r="F19" s="60"/>
      <c r="H19" s="44"/>
      <c r="I19" s="45"/>
      <c r="J19" s="45"/>
      <c r="K19" s="45"/>
      <c r="L19" s="46"/>
      <c r="N19" s="58"/>
      <c r="O19" s="45"/>
      <c r="P19" s="59"/>
      <c r="Q19" s="45"/>
      <c r="R19" s="60"/>
      <c r="T19" s="44"/>
      <c r="U19" s="45"/>
      <c r="V19" s="45"/>
      <c r="W19" s="45"/>
      <c r="X19" s="46"/>
    </row>
    <row r="21" spans="2:24" ht="15.75" thickBot="1" x14ac:dyDescent="0.3">
      <c r="B21" s="48">
        <v>17</v>
      </c>
      <c r="C21" s="48"/>
      <c r="D21" s="48"/>
      <c r="E21" s="48"/>
      <c r="F21" s="48"/>
      <c r="H21" s="48">
        <v>18</v>
      </c>
      <c r="I21" s="48"/>
      <c r="J21" s="48"/>
      <c r="K21" s="48"/>
      <c r="L21" s="48"/>
      <c r="N21" s="48">
        <v>19</v>
      </c>
      <c r="O21" s="48"/>
      <c r="P21" s="48"/>
      <c r="Q21" s="48"/>
      <c r="R21" s="48"/>
      <c r="T21" s="48">
        <v>20</v>
      </c>
      <c r="U21" s="48"/>
      <c r="V21" s="48"/>
      <c r="W21" s="48"/>
      <c r="X21" s="48"/>
    </row>
    <row r="22" spans="2:24" x14ac:dyDescent="0.25">
      <c r="B22" s="39"/>
      <c r="C22" s="40"/>
      <c r="D22" s="40"/>
      <c r="E22" s="40"/>
      <c r="F22" s="41"/>
      <c r="H22" s="55"/>
      <c r="I22" s="56"/>
      <c r="J22" s="40"/>
      <c r="K22" s="56"/>
      <c r="L22" s="57"/>
      <c r="N22" s="39"/>
      <c r="O22" s="40"/>
      <c r="P22" s="56"/>
      <c r="Q22" s="40"/>
      <c r="R22" s="41"/>
      <c r="T22" s="55"/>
      <c r="U22" s="40"/>
      <c r="V22" s="40"/>
      <c r="W22" s="40"/>
      <c r="X22" s="57"/>
    </row>
    <row r="23" spans="2:24" x14ac:dyDescent="0.25">
      <c r="B23" s="49"/>
      <c r="C23" s="50"/>
      <c r="D23" s="53"/>
      <c r="E23" s="50"/>
      <c r="F23" s="51"/>
      <c r="H23" s="52"/>
      <c r="I23" s="53"/>
      <c r="J23" s="53"/>
      <c r="K23" s="53"/>
      <c r="L23" s="54"/>
      <c r="N23" s="52"/>
      <c r="O23" s="53"/>
      <c r="P23" s="53"/>
      <c r="Q23" s="53"/>
      <c r="R23" s="54"/>
      <c r="T23" s="52"/>
      <c r="U23" s="53"/>
      <c r="V23" s="53"/>
      <c r="W23" s="53"/>
      <c r="X23" s="54"/>
    </row>
    <row r="24" spans="2:24" ht="15.75" thickBot="1" x14ac:dyDescent="0.3">
      <c r="B24" s="44"/>
      <c r="C24" s="45"/>
      <c r="D24" s="59"/>
      <c r="E24" s="45"/>
      <c r="F24" s="46"/>
      <c r="H24" s="44"/>
      <c r="I24" s="45"/>
      <c r="J24" s="59"/>
      <c r="K24" s="45"/>
      <c r="L24" s="46"/>
      <c r="N24" s="58"/>
      <c r="O24" s="59"/>
      <c r="P24" s="45"/>
      <c r="Q24" s="59"/>
      <c r="R24" s="60"/>
      <c r="T24" s="44"/>
      <c r="U24" s="59"/>
      <c r="V24" s="59"/>
      <c r="W24" s="59"/>
      <c r="X24" s="46"/>
    </row>
    <row r="26" spans="2:24" ht="15.75" thickBot="1" x14ac:dyDescent="0.3">
      <c r="B26" s="48">
        <v>21</v>
      </c>
      <c r="C26" s="48"/>
      <c r="D26" s="48"/>
      <c r="E26" s="48"/>
      <c r="F26" s="48"/>
      <c r="H26" s="48">
        <v>22</v>
      </c>
      <c r="I26" s="48"/>
      <c r="J26" s="48"/>
      <c r="K26" s="48"/>
      <c r="L26" s="48"/>
      <c r="N26" s="48">
        <v>23</v>
      </c>
      <c r="O26" s="48"/>
      <c r="P26" s="48"/>
      <c r="Q26" s="48"/>
      <c r="R26" s="48"/>
      <c r="T26" s="48">
        <v>24</v>
      </c>
      <c r="U26" s="48"/>
      <c r="V26" s="48"/>
      <c r="W26" s="48"/>
      <c r="X26" s="48"/>
    </row>
    <row r="27" spans="2:24" x14ac:dyDescent="0.25">
      <c r="B27" s="39"/>
      <c r="C27" s="56"/>
      <c r="D27" s="56"/>
      <c r="E27" s="56"/>
      <c r="F27" s="41"/>
      <c r="H27" s="39"/>
      <c r="I27" s="40"/>
      <c r="J27" s="56"/>
      <c r="K27" s="40"/>
      <c r="L27" s="41"/>
      <c r="N27" s="39"/>
      <c r="O27" s="56"/>
      <c r="P27" s="40"/>
      <c r="Q27" s="56"/>
      <c r="R27" s="41"/>
      <c r="T27" s="55"/>
      <c r="U27" s="40"/>
      <c r="V27" s="56"/>
      <c r="W27" s="40"/>
      <c r="X27" s="57"/>
    </row>
    <row r="28" spans="2:24" x14ac:dyDescent="0.25">
      <c r="B28" s="52"/>
      <c r="C28" s="53"/>
      <c r="D28" s="53"/>
      <c r="E28" s="53"/>
      <c r="F28" s="54"/>
      <c r="H28" s="49"/>
      <c r="I28" s="53"/>
      <c r="J28" s="53"/>
      <c r="K28" s="53"/>
      <c r="L28" s="51"/>
      <c r="N28" s="49"/>
      <c r="O28" s="53"/>
      <c r="P28" s="53"/>
      <c r="Q28" s="53"/>
      <c r="R28" s="51"/>
      <c r="T28" s="52"/>
      <c r="U28" s="53"/>
      <c r="V28" s="53"/>
      <c r="W28" s="53"/>
      <c r="X28" s="54"/>
    </row>
    <row r="29" spans="2:24" ht="15.75" thickBot="1" x14ac:dyDescent="0.3">
      <c r="B29" s="58"/>
      <c r="C29" s="45"/>
      <c r="D29" s="45"/>
      <c r="E29" s="45"/>
      <c r="F29" s="60"/>
      <c r="H29" s="44"/>
      <c r="I29" s="59"/>
      <c r="J29" s="45"/>
      <c r="K29" s="59"/>
      <c r="L29" s="46"/>
      <c r="N29" s="44"/>
      <c r="O29" s="45"/>
      <c r="P29" s="59"/>
      <c r="Q29" s="45"/>
      <c r="R29" s="46"/>
      <c r="T29" s="44"/>
      <c r="U29" s="59"/>
      <c r="V29" s="45"/>
      <c r="W29" s="59"/>
      <c r="X29" s="46"/>
    </row>
    <row r="31" spans="2:24" ht="15.75" thickBot="1" x14ac:dyDescent="0.3">
      <c r="B31" s="48">
        <v>25</v>
      </c>
      <c r="C31" s="48"/>
      <c r="D31" s="48"/>
      <c r="E31" s="48"/>
      <c r="F31" s="48"/>
    </row>
    <row r="32" spans="2:24" x14ac:dyDescent="0.25">
      <c r="B32" s="39"/>
      <c r="C32" s="56"/>
      <c r="D32" s="40"/>
      <c r="E32" s="56"/>
      <c r="F32" s="41"/>
    </row>
    <row r="33" spans="2:6" x14ac:dyDescent="0.25">
      <c r="B33" s="52"/>
      <c r="C33" s="53"/>
      <c r="D33" s="53"/>
      <c r="E33" s="53"/>
      <c r="F33" s="54"/>
    </row>
    <row r="34" spans="2:6" ht="15.75" thickBot="1" x14ac:dyDescent="0.3">
      <c r="B34" s="58"/>
      <c r="C34" s="45"/>
      <c r="D34" s="59"/>
      <c r="E34" s="45"/>
      <c r="F34" s="60"/>
    </row>
  </sheetData>
  <mergeCells count="25">
    <mergeCell ref="T16:X16"/>
    <mergeCell ref="B21:F21"/>
    <mergeCell ref="H21:L21"/>
    <mergeCell ref="N21:R21"/>
    <mergeCell ref="T21:X21"/>
    <mergeCell ref="B26:F26"/>
    <mergeCell ref="H26:L26"/>
    <mergeCell ref="N26:R26"/>
    <mergeCell ref="T26:X26"/>
    <mergeCell ref="B31:F31"/>
    <mergeCell ref="H6:L6"/>
    <mergeCell ref="N6:R6"/>
    <mergeCell ref="T6:X6"/>
    <mergeCell ref="B11:F11"/>
    <mergeCell ref="H11:L11"/>
    <mergeCell ref="N11:R11"/>
    <mergeCell ref="T11:X11"/>
    <mergeCell ref="B16:F16"/>
    <mergeCell ref="H16:L16"/>
    <mergeCell ref="N16:R16"/>
    <mergeCell ref="B1:F1"/>
    <mergeCell ref="H1:L1"/>
    <mergeCell ref="N1:R1"/>
    <mergeCell ref="T1:X1"/>
    <mergeCell ref="B6:F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6" sqref="A6:D15"/>
    </sheetView>
  </sheetViews>
  <sheetFormatPr defaultRowHeight="15" x14ac:dyDescent="0.25"/>
  <cols>
    <col min="1" max="1" width="14.28515625" bestFit="1" customWidth="1"/>
    <col min="2" max="2" width="17.42578125" bestFit="1" customWidth="1"/>
    <col min="3" max="3" width="24" bestFit="1" customWidth="1"/>
    <col min="4" max="4" width="16.28515625" customWidth="1"/>
    <col min="6" max="6" width="47.28515625" bestFit="1" customWidth="1"/>
  </cols>
  <sheetData>
    <row r="1" spans="1:9" x14ac:dyDescent="0.25">
      <c r="A1" s="68" t="s">
        <v>57</v>
      </c>
      <c r="B1" s="69"/>
      <c r="C1" s="69"/>
      <c r="D1" s="70"/>
      <c r="F1" s="68" t="s">
        <v>58</v>
      </c>
      <c r="G1" s="69"/>
      <c r="H1" s="70"/>
      <c r="I1" s="47"/>
    </row>
    <row r="2" spans="1:9" x14ac:dyDescent="0.25">
      <c r="A2" s="71" t="s">
        <v>35</v>
      </c>
      <c r="B2" s="72"/>
      <c r="C2" s="72"/>
      <c r="D2" s="73"/>
      <c r="F2" s="71" t="s">
        <v>59</v>
      </c>
      <c r="G2" s="72"/>
      <c r="H2" s="73"/>
      <c r="I2" s="47"/>
    </row>
    <row r="3" spans="1:9" x14ac:dyDescent="0.25">
      <c r="A3" s="71" t="s">
        <v>36</v>
      </c>
      <c r="B3" s="72"/>
      <c r="C3" s="72"/>
      <c r="D3" s="73"/>
      <c r="F3" s="13" t="s">
        <v>60</v>
      </c>
      <c r="G3" s="10"/>
      <c r="H3" s="74"/>
    </row>
    <row r="4" spans="1:9" x14ac:dyDescent="0.25">
      <c r="A4" s="13"/>
      <c r="B4" s="10"/>
      <c r="C4" s="10"/>
      <c r="D4" s="74"/>
      <c r="F4" s="13"/>
      <c r="G4" s="10"/>
      <c r="H4" s="74"/>
    </row>
    <row r="5" spans="1:9" x14ac:dyDescent="0.25">
      <c r="A5" s="13" t="s">
        <v>37</v>
      </c>
      <c r="B5" s="10"/>
      <c r="C5" s="10"/>
      <c r="D5" s="74"/>
      <c r="F5" s="13" t="s">
        <v>61</v>
      </c>
      <c r="G5" s="10"/>
      <c r="H5" s="74"/>
    </row>
    <row r="6" spans="1:9" x14ac:dyDescent="0.25">
      <c r="A6" s="13" t="s">
        <v>38</v>
      </c>
      <c r="B6" s="10" t="s">
        <v>39</v>
      </c>
      <c r="C6" s="10" t="s">
        <v>42</v>
      </c>
      <c r="D6" s="74" t="s">
        <v>47</v>
      </c>
      <c r="F6" s="13" t="s">
        <v>62</v>
      </c>
      <c r="G6" s="10"/>
      <c r="H6" s="74"/>
    </row>
    <row r="7" spans="1:9" x14ac:dyDescent="0.25">
      <c r="A7" s="13">
        <v>6</v>
      </c>
      <c r="B7" s="75">
        <v>1</v>
      </c>
      <c r="C7" s="10" t="s">
        <v>43</v>
      </c>
      <c r="D7" s="74" t="s">
        <v>48</v>
      </c>
      <c r="F7" s="13" t="s">
        <v>44</v>
      </c>
      <c r="G7" s="10" t="s">
        <v>45</v>
      </c>
      <c r="H7" s="74" t="s">
        <v>72</v>
      </c>
    </row>
    <row r="8" spans="1:9" x14ac:dyDescent="0.25">
      <c r="A8" s="13">
        <v>9</v>
      </c>
      <c r="B8" s="10">
        <v>2</v>
      </c>
      <c r="C8" s="10" t="s">
        <v>44</v>
      </c>
      <c r="D8" s="74" t="s">
        <v>49</v>
      </c>
      <c r="F8" s="13" t="s">
        <v>63</v>
      </c>
      <c r="G8" s="10"/>
      <c r="H8" s="74"/>
    </row>
    <row r="9" spans="1:9" x14ac:dyDescent="0.25">
      <c r="A9" s="13">
        <v>18</v>
      </c>
      <c r="B9" s="10">
        <v>3</v>
      </c>
      <c r="C9" s="10" t="s">
        <v>45</v>
      </c>
      <c r="D9" s="74" t="s">
        <v>50</v>
      </c>
      <c r="F9" s="13" t="s">
        <v>64</v>
      </c>
      <c r="G9" s="10">
        <v>4</v>
      </c>
      <c r="H9" s="74"/>
    </row>
    <row r="10" spans="1:9" x14ac:dyDescent="0.25">
      <c r="A10" s="13">
        <v>26</v>
      </c>
      <c r="B10" s="10">
        <v>4</v>
      </c>
      <c r="C10" s="10" t="s">
        <v>46</v>
      </c>
      <c r="D10" s="74" t="s">
        <v>51</v>
      </c>
      <c r="F10" s="13" t="s">
        <v>65</v>
      </c>
      <c r="G10" s="10">
        <v>8</v>
      </c>
      <c r="H10" s="74"/>
    </row>
    <row r="11" spans="1:9" x14ac:dyDescent="0.25">
      <c r="A11" s="13"/>
      <c r="B11" s="10"/>
      <c r="C11" s="10"/>
      <c r="D11" s="74"/>
      <c r="F11" s="13" t="s">
        <v>66</v>
      </c>
      <c r="G11" s="10">
        <v>12</v>
      </c>
      <c r="H11" s="74"/>
    </row>
    <row r="12" spans="1:9" x14ac:dyDescent="0.25">
      <c r="A12" s="13" t="s">
        <v>54</v>
      </c>
      <c r="B12" s="10" t="s">
        <v>55</v>
      </c>
      <c r="C12" s="76" t="s">
        <v>56</v>
      </c>
      <c r="D12" s="77"/>
      <c r="F12" s="13" t="s">
        <v>67</v>
      </c>
      <c r="G12" s="10">
        <v>20</v>
      </c>
      <c r="H12" s="74"/>
    </row>
    <row r="13" spans="1:9" x14ac:dyDescent="0.25">
      <c r="A13" s="13"/>
      <c r="B13" s="10"/>
      <c r="C13" s="10"/>
      <c r="D13" s="74"/>
      <c r="F13" s="13"/>
      <c r="G13" s="10"/>
      <c r="H13" s="74"/>
    </row>
    <row r="14" spans="1:9" x14ac:dyDescent="0.25">
      <c r="A14" s="71" t="s">
        <v>40</v>
      </c>
      <c r="B14" s="72"/>
      <c r="C14" s="72"/>
      <c r="D14" s="74"/>
      <c r="F14" s="13" t="s">
        <v>68</v>
      </c>
      <c r="G14" s="10"/>
      <c r="H14" s="74"/>
    </row>
    <row r="15" spans="1:9" x14ac:dyDescent="0.25">
      <c r="A15" s="71" t="s">
        <v>41</v>
      </c>
      <c r="B15" s="72"/>
      <c r="C15" s="72"/>
      <c r="D15" s="74"/>
      <c r="F15" s="13" t="s">
        <v>69</v>
      </c>
      <c r="G15" s="10"/>
      <c r="H15" s="74"/>
    </row>
    <row r="16" spans="1:9" x14ac:dyDescent="0.25">
      <c r="A16" s="13"/>
      <c r="B16" s="10"/>
      <c r="C16" s="10"/>
      <c r="D16" s="74"/>
      <c r="F16" s="13"/>
      <c r="G16" s="10"/>
      <c r="H16" s="74"/>
    </row>
    <row r="17" spans="1:8" x14ac:dyDescent="0.25">
      <c r="A17" s="78" t="s">
        <v>52</v>
      </c>
      <c r="B17" s="10"/>
      <c r="C17" s="10"/>
      <c r="D17" s="74"/>
      <c r="F17" s="13" t="s">
        <v>70</v>
      </c>
      <c r="G17" s="10"/>
      <c r="H17" s="74"/>
    </row>
    <row r="18" spans="1:8" ht="15.75" thickBot="1" x14ac:dyDescent="0.3">
      <c r="A18" s="14" t="s">
        <v>53</v>
      </c>
      <c r="B18" s="15"/>
      <c r="C18" s="15"/>
      <c r="D18" s="79"/>
      <c r="F18" s="14" t="s">
        <v>71</v>
      </c>
      <c r="G18" s="15"/>
      <c r="H18" s="79"/>
    </row>
  </sheetData>
  <mergeCells count="8">
    <mergeCell ref="F1:H1"/>
    <mergeCell ref="F2:H2"/>
    <mergeCell ref="A2:D2"/>
    <mergeCell ref="A3:D3"/>
    <mergeCell ref="A15:C15"/>
    <mergeCell ref="A14:C14"/>
    <mergeCell ref="C12:D12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Blad1</vt:lpstr>
      <vt:lpstr>Dead or alive pay</vt:lpstr>
      <vt:lpstr>Bounty Gold pay</vt:lpstr>
      <vt:lpstr>Bounty gold lines</vt:lpstr>
      <vt:lpstr>Game 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Vande Voorde</dc:creator>
  <cp:lastModifiedBy>Andy Vande Voorde</cp:lastModifiedBy>
  <dcterms:created xsi:type="dcterms:W3CDTF">2022-11-02T15:51:17Z</dcterms:created>
  <dcterms:modified xsi:type="dcterms:W3CDTF">2022-11-02T17:58:05Z</dcterms:modified>
</cp:coreProperties>
</file>