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78002ECA-EFF1-4EE0-B28B-E33F422484FD}" xr6:coauthVersionLast="47" xr6:coauthVersionMax="47" xr10:uidLastSave="{00000000-0000-0000-0000-000000000000}"/>
  <bookViews>
    <workbookView xWindow="30735" yWindow="4815" windowWidth="21600" windowHeight="11385" xr2:uid="{00000000-000D-0000-FFFF-FFFF00000000}"/>
  </bookViews>
  <sheets>
    <sheet name="Blad1" sheetId="1" r:id="rId1"/>
    <sheet name="Dead or alive pay" sheetId="5" r:id="rId2"/>
    <sheet name="Bounty Gold pay" sheetId="2" r:id="rId3"/>
    <sheet name="Bounty gold lines" sheetId="3" r:id="rId4"/>
    <sheet name="Game ru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H3" i="1" l="1"/>
  <c r="G3" i="1"/>
</calcChain>
</file>

<file path=xl/sharedStrings.xml><?xml version="1.0" encoding="utf-8"?>
<sst xmlns="http://schemas.openxmlformats.org/spreadsheetml/2006/main" count="264" uniqueCount="107">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</sst>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3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2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00" t="s">
        <v>85</v>
      </c>
      <c r="L1" s="101"/>
      <c r="M1" s="101"/>
      <c r="N1" s="102"/>
    </row>
    <row r="2" spans="1:14" x14ac:dyDescent="0.25">
      <c r="A2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1.5</v>
      </c>
      <c r="D3">
        <v>4</v>
      </c>
      <c r="E3">
        <v>8</v>
      </c>
      <c r="F3" s="2">
        <f>$H$19*Tabel1[[#This Row],[Pay 3X]]</f>
        <v>0.375</v>
      </c>
      <c r="G3" s="2">
        <f>$H$19*Tabel1[[#This Row],[Pay 4X]]</f>
        <v>1</v>
      </c>
      <c r="H3" s="2">
        <f>$H$19*Tabel1[[#This Row],[Pay 5X]]</f>
        <v>2</v>
      </c>
      <c r="K3" s="113" t="s">
        <v>94</v>
      </c>
      <c r="L3" s="106"/>
      <c r="M3" s="106"/>
      <c r="N3" s="66"/>
    </row>
    <row r="4" spans="1:14" x14ac:dyDescent="0.25">
      <c r="A4" t="s">
        <v>10</v>
      </c>
      <c r="B4">
        <v>3</v>
      </c>
      <c r="C4">
        <v>1.2</v>
      </c>
      <c r="D4">
        <v>3.5</v>
      </c>
      <c r="E4">
        <v>7</v>
      </c>
      <c r="F4" s="2">
        <f>$H$19*Tabel1[[#This Row],[Pay 3X]]</f>
        <v>0.3</v>
      </c>
      <c r="G4" s="2">
        <f>$H$19*Tabel1[[#This Row],[Pay 4X]]</f>
        <v>0.875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14" t="s">
        <v>88</v>
      </c>
      <c r="L5" s="115"/>
      <c r="M5" s="115"/>
      <c r="N5" s="116"/>
    </row>
    <row r="6" spans="1:14" x14ac:dyDescent="0.25">
      <c r="A6" t="s">
        <v>4</v>
      </c>
      <c r="B6">
        <v>6</v>
      </c>
      <c r="C6">
        <v>0.7</v>
      </c>
      <c r="D6">
        <v>1.1000000000000001</v>
      </c>
      <c r="E6">
        <v>5</v>
      </c>
      <c r="F6" s="2">
        <f>$H$19*Tabel1[[#This Row],[Pay 3X]]</f>
        <v>0.17499999999999999</v>
      </c>
      <c r="G6" s="2">
        <f>$H$19*Tabel1[[#This Row],[Pay 4X]]</f>
        <v>0.27500000000000002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t="s">
        <v>6</v>
      </c>
      <c r="B7">
        <v>7</v>
      </c>
      <c r="C7">
        <v>0.5</v>
      </c>
      <c r="D7">
        <v>1</v>
      </c>
      <c r="E7">
        <v>3</v>
      </c>
      <c r="F7" s="2">
        <f>$H$19*Tabel1[[#This Row],[Pay 3X]]</f>
        <v>0.125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t="s">
        <v>9</v>
      </c>
      <c r="B8">
        <v>8</v>
      </c>
      <c r="C8">
        <v>0.3</v>
      </c>
      <c r="D8">
        <v>0.6</v>
      </c>
      <c r="E8">
        <v>2</v>
      </c>
      <c r="F8" s="2">
        <f>$H$19*Tabel1[[#This Row],[Pay 3X]]</f>
        <v>7.4999999999999997E-2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t="s">
        <v>2</v>
      </c>
      <c r="B9">
        <v>9</v>
      </c>
      <c r="C9">
        <v>0.2</v>
      </c>
      <c r="D9">
        <v>0.5</v>
      </c>
      <c r="E9">
        <v>1.8</v>
      </c>
      <c r="F9" s="2">
        <f>$H$19*Tabel1[[#This Row],[Pay 3X]]</f>
        <v>0.05</v>
      </c>
      <c r="G9" s="2">
        <f>$H$19*Tabel1[[#This Row],[Pay 4X]]</f>
        <v>0.125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t="s">
        <v>3</v>
      </c>
      <c r="B10">
        <v>10</v>
      </c>
      <c r="C10">
        <v>0.1</v>
      </c>
      <c r="D10">
        <v>0.5</v>
      </c>
      <c r="E10">
        <v>1.5</v>
      </c>
      <c r="F10" s="2">
        <f>$H$19*Tabel1[[#This Row],[Pay 3X]]</f>
        <v>2.5000000000000001E-2</v>
      </c>
      <c r="G10" s="2">
        <f>$H$19*Tabel1[[#This Row],[Pay 4X]]</f>
        <v>0.125</v>
      </c>
      <c r="H10" s="2">
        <f>$H$19*Tabel1[[#This Row],[Pay 5X]]</f>
        <v>0.375</v>
      </c>
      <c r="K10" s="110" t="s">
        <v>92</v>
      </c>
      <c r="L10" s="111"/>
      <c r="M10" s="111"/>
      <c r="N10" s="112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00" t="s">
        <v>95</v>
      </c>
      <c r="L14" s="101"/>
      <c r="M14" s="101"/>
      <c r="N14" s="102"/>
    </row>
    <row r="15" spans="1:14" x14ac:dyDescent="0.25">
      <c r="A15" s="1" t="s">
        <v>98</v>
      </c>
      <c r="K15" s="103" t="s">
        <v>96</v>
      </c>
      <c r="L15" s="104"/>
      <c r="M15" s="104"/>
      <c r="N15" s="105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G18" s="1" t="s">
        <v>101</v>
      </c>
      <c r="H18" s="108" t="s">
        <v>102</v>
      </c>
      <c r="I18" s="108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/>
      <c r="E19" s="2"/>
      <c r="F19" s="85"/>
      <c r="G19" s="71">
        <f>A16*A28*B19</f>
        <v>125</v>
      </c>
      <c r="H19" s="109">
        <f>A16*A19*B24</f>
        <v>0.25</v>
      </c>
      <c r="I19" s="109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2"/>
      <c r="F20" s="86"/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/>
      <c r="E21" s="2"/>
      <c r="F21" s="86"/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/>
      <c r="E22" s="2"/>
      <c r="F22" s="86"/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2"/>
      <c r="F23" s="10"/>
      <c r="G23" s="10"/>
      <c r="H23" s="10"/>
      <c r="I23" s="10"/>
      <c r="J23" s="10"/>
      <c r="K23" s="13" t="s">
        <v>97</v>
      </c>
      <c r="L23" s="10" t="s">
        <v>55</v>
      </c>
      <c r="M23" s="106" t="s">
        <v>56</v>
      </c>
      <c r="N23" s="107"/>
    </row>
    <row r="24" spans="1:14" x14ac:dyDescent="0.25">
      <c r="A24" s="97">
        <v>6</v>
      </c>
      <c r="B24" s="4">
        <v>0.01</v>
      </c>
      <c r="D24" s="2"/>
      <c r="E24" s="2"/>
      <c r="F24" s="85"/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F25" s="86"/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86"/>
      <c r="F26" s="86"/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86"/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B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:N1"/>
    <mergeCell ref="K10:N10"/>
    <mergeCell ref="K3:M3"/>
    <mergeCell ref="K5:N5"/>
    <mergeCell ref="K14:N14"/>
    <mergeCell ref="K15:N15"/>
    <mergeCell ref="M23:N23"/>
    <mergeCell ref="H18:I18"/>
    <mergeCell ref="H19:I19"/>
  </mergeCells>
  <phoneticPr fontId="4" type="noConversion"/>
  <conditionalFormatting sqref="F2:H10">
    <cfRule type="cellIs" dxfId="31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K18" sqref="H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F1" sqref="F1:F7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F39" sqref="F39"/>
    </sheetView>
  </sheetViews>
  <sheetFormatPr defaultRowHeight="15" x14ac:dyDescent="0.25"/>
  <sheetData>
    <row r="1" spans="2:24" ht="15.75" thickBot="1" x14ac:dyDescent="0.3">
      <c r="B1" s="117">
        <v>1</v>
      </c>
      <c r="C1" s="117"/>
      <c r="D1" s="117"/>
      <c r="E1" s="117"/>
      <c r="F1" s="117"/>
      <c r="H1" s="117">
        <v>2</v>
      </c>
      <c r="I1" s="117"/>
      <c r="J1" s="117"/>
      <c r="K1" s="117"/>
      <c r="L1" s="117"/>
      <c r="N1" s="117">
        <v>3</v>
      </c>
      <c r="O1" s="117"/>
      <c r="P1" s="117"/>
      <c r="Q1" s="117"/>
      <c r="R1" s="117"/>
      <c r="T1" s="117">
        <v>4</v>
      </c>
      <c r="U1" s="117"/>
      <c r="V1" s="117"/>
      <c r="W1" s="117"/>
      <c r="X1" s="117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17">
        <v>5</v>
      </c>
      <c r="C6" s="117"/>
      <c r="D6" s="117"/>
      <c r="E6" s="117"/>
      <c r="F6" s="117"/>
      <c r="H6" s="117">
        <v>6</v>
      </c>
      <c r="I6" s="117"/>
      <c r="J6" s="117"/>
      <c r="K6" s="117"/>
      <c r="L6" s="117"/>
      <c r="N6" s="117">
        <v>7</v>
      </c>
      <c r="O6" s="117"/>
      <c r="P6" s="117"/>
      <c r="Q6" s="117"/>
      <c r="R6" s="117"/>
      <c r="T6" s="117">
        <v>8</v>
      </c>
      <c r="U6" s="117"/>
      <c r="V6" s="117"/>
      <c r="W6" s="117"/>
      <c r="X6" s="117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17">
        <v>9</v>
      </c>
      <c r="C11" s="117"/>
      <c r="D11" s="117"/>
      <c r="E11" s="117"/>
      <c r="F11" s="117"/>
      <c r="H11" s="117">
        <v>10</v>
      </c>
      <c r="I11" s="117"/>
      <c r="J11" s="117"/>
      <c r="K11" s="117"/>
      <c r="L11" s="117"/>
      <c r="N11" s="117">
        <v>11</v>
      </c>
      <c r="O11" s="117"/>
      <c r="P11" s="117"/>
      <c r="Q11" s="117"/>
      <c r="R11" s="117"/>
      <c r="T11" s="117">
        <v>12</v>
      </c>
      <c r="U11" s="117"/>
      <c r="V11" s="117"/>
      <c r="W11" s="117"/>
      <c r="X11" s="117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17">
        <v>13</v>
      </c>
      <c r="C16" s="117"/>
      <c r="D16" s="117"/>
      <c r="E16" s="117"/>
      <c r="F16" s="117"/>
      <c r="H16" s="117">
        <v>14</v>
      </c>
      <c r="I16" s="117"/>
      <c r="J16" s="117"/>
      <c r="K16" s="117"/>
      <c r="L16" s="117"/>
      <c r="N16" s="117">
        <v>15</v>
      </c>
      <c r="O16" s="117"/>
      <c r="P16" s="117"/>
      <c r="Q16" s="117"/>
      <c r="R16" s="117"/>
      <c r="T16" s="117">
        <v>16</v>
      </c>
      <c r="U16" s="117"/>
      <c r="V16" s="117"/>
      <c r="W16" s="117"/>
      <c r="X16" s="117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17">
        <v>17</v>
      </c>
      <c r="C21" s="117"/>
      <c r="D21" s="117"/>
      <c r="E21" s="117"/>
      <c r="F21" s="117"/>
      <c r="H21" s="117">
        <v>18</v>
      </c>
      <c r="I21" s="117"/>
      <c r="J21" s="117"/>
      <c r="K21" s="117"/>
      <c r="L21" s="117"/>
      <c r="N21" s="117">
        <v>19</v>
      </c>
      <c r="O21" s="117"/>
      <c r="P21" s="117"/>
      <c r="Q21" s="117"/>
      <c r="R21" s="117"/>
      <c r="T21" s="117">
        <v>20</v>
      </c>
      <c r="U21" s="117"/>
      <c r="V21" s="117"/>
      <c r="W21" s="117"/>
      <c r="X21" s="117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17">
        <v>21</v>
      </c>
      <c r="C26" s="117"/>
      <c r="D26" s="117"/>
      <c r="E26" s="117"/>
      <c r="F26" s="117"/>
      <c r="H26" s="117">
        <v>22</v>
      </c>
      <c r="I26" s="117"/>
      <c r="J26" s="117"/>
      <c r="K26" s="117"/>
      <c r="L26" s="117"/>
      <c r="N26" s="117">
        <v>23</v>
      </c>
      <c r="O26" s="117"/>
      <c r="P26" s="117"/>
      <c r="Q26" s="117"/>
      <c r="R26" s="117"/>
      <c r="T26" s="117">
        <v>24</v>
      </c>
      <c r="U26" s="117"/>
      <c r="V26" s="117"/>
      <c r="W26" s="117"/>
      <c r="X26" s="117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17">
        <v>25</v>
      </c>
      <c r="C31" s="117"/>
      <c r="D31" s="117"/>
      <c r="E31" s="117"/>
      <c r="F31" s="117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26:F26"/>
    <mergeCell ref="H26:L26"/>
    <mergeCell ref="N26:R26"/>
    <mergeCell ref="T26:X26"/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18" t="s">
        <v>57</v>
      </c>
      <c r="B1" s="119"/>
      <c r="C1" s="119"/>
      <c r="D1" s="120"/>
      <c r="F1" s="118" t="s">
        <v>58</v>
      </c>
      <c r="G1" s="119"/>
      <c r="H1" s="120"/>
      <c r="I1" s="47"/>
    </row>
    <row r="2" spans="1:9" x14ac:dyDescent="0.25">
      <c r="A2" s="103" t="s">
        <v>35</v>
      </c>
      <c r="B2" s="104"/>
      <c r="C2" s="104"/>
      <c r="D2" s="105"/>
      <c r="F2" s="103" t="s">
        <v>59</v>
      </c>
      <c r="G2" s="104"/>
      <c r="H2" s="105"/>
      <c r="I2" s="47"/>
    </row>
    <row r="3" spans="1:9" x14ac:dyDescent="0.25">
      <c r="A3" s="103" t="s">
        <v>36</v>
      </c>
      <c r="B3" s="104"/>
      <c r="C3" s="104"/>
      <c r="D3" s="105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06" t="s">
        <v>56</v>
      </c>
      <c r="D12" s="107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03" t="s">
        <v>40</v>
      </c>
      <c r="B14" s="104"/>
      <c r="C14" s="104"/>
      <c r="D14" s="66"/>
      <c r="F14" s="13" t="s">
        <v>68</v>
      </c>
      <c r="G14" s="10"/>
      <c r="H14" s="66"/>
    </row>
    <row r="15" spans="1:9" x14ac:dyDescent="0.25">
      <c r="A15" s="103" t="s">
        <v>41</v>
      </c>
      <c r="B15" s="104"/>
      <c r="C15" s="104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2022-11-02T23:53:42Z</dcterms:modified>
</cp:coreProperties>
</file>