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BILLS\"/>
    </mc:Choice>
  </mc:AlternateContent>
  <bookViews>
    <workbookView xWindow="-105" yWindow="-105" windowWidth="23250" windowHeight="12570" activeTab="1"/>
  </bookViews>
  <sheets>
    <sheet name="MED BILL" sheetId="3" r:id="rId1"/>
    <sheet name="LAB BIL" sheetId="1" r:id="rId2"/>
    <sheet name="LAB COD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3" l="1"/>
  <c r="C24" i="1" l="1"/>
  <c r="E24" i="1"/>
  <c r="F24" i="1"/>
  <c r="C25" i="1"/>
  <c r="E25" i="1"/>
  <c r="F25" i="1"/>
  <c r="C26" i="1"/>
  <c r="E26" i="1"/>
  <c r="F26" i="1"/>
  <c r="C27" i="1"/>
  <c r="E27" i="1"/>
  <c r="F27" i="1"/>
  <c r="C16" i="1"/>
  <c r="E16" i="1"/>
  <c r="F16" i="1"/>
  <c r="C17" i="1"/>
  <c r="E17" i="1"/>
  <c r="F17" i="1"/>
  <c r="C18" i="1"/>
  <c r="E18" i="1"/>
  <c r="F18" i="1"/>
  <c r="C19" i="1"/>
  <c r="E19" i="1"/>
  <c r="F19" i="1"/>
  <c r="C20" i="1"/>
  <c r="E20" i="1"/>
  <c r="F20" i="1"/>
  <c r="C21" i="1"/>
  <c r="E21" i="1"/>
  <c r="F21" i="1"/>
  <c r="C22" i="1"/>
  <c r="E22" i="1"/>
  <c r="F22" i="1"/>
  <c r="A11" i="1"/>
  <c r="C14" i="3" l="1"/>
  <c r="C23" i="3" l="1"/>
  <c r="C29" i="3"/>
  <c r="C32" i="3"/>
  <c r="C28" i="3"/>
  <c r="C27" i="3"/>
  <c r="C30" i="3"/>
  <c r="C31" i="3"/>
  <c r="C24" i="3"/>
  <c r="C25" i="3"/>
  <c r="C16" i="3"/>
  <c r="C20" i="3"/>
  <c r="C17" i="3"/>
  <c r="C21" i="3"/>
  <c r="C18" i="3"/>
  <c r="C19" i="3"/>
  <c r="C22" i="3"/>
  <c r="C26" i="3"/>
  <c r="C15" i="3"/>
  <c r="C15" i="1" l="1"/>
  <c r="E15" i="1"/>
  <c r="F15" i="1"/>
  <c r="C23" i="1"/>
  <c r="E23" i="1"/>
  <c r="F23" i="1"/>
  <c r="F14" i="1"/>
  <c r="C14" i="1"/>
  <c r="F28" i="1" l="1"/>
</calcChain>
</file>

<file path=xl/sharedStrings.xml><?xml version="1.0" encoding="utf-8"?>
<sst xmlns="http://schemas.openxmlformats.org/spreadsheetml/2006/main" count="645" uniqueCount="571">
  <si>
    <t xml:space="preserve">       PATHOLOGY BILL</t>
  </si>
  <si>
    <t>DATE</t>
  </si>
  <si>
    <t>SAMPLE ID</t>
  </si>
  <si>
    <t>CGHS CODE</t>
  </si>
  <si>
    <t>TEST NAME</t>
  </si>
  <si>
    <t>DR.NAME</t>
  </si>
  <si>
    <t>AMOUNT</t>
  </si>
  <si>
    <t>CBC</t>
  </si>
  <si>
    <t>URINE ROUTINE</t>
  </si>
  <si>
    <t>TOTAL AMOUNT</t>
  </si>
  <si>
    <t>RFT</t>
  </si>
  <si>
    <t>LFT</t>
  </si>
  <si>
    <t>RBS</t>
  </si>
  <si>
    <t>DENGUE NS 1</t>
  </si>
  <si>
    <t>WIDAL TEST</t>
  </si>
  <si>
    <t>MALARIAL PARASITES</t>
  </si>
  <si>
    <t>LIPID PROFILE</t>
  </si>
  <si>
    <t>HBA1C</t>
  </si>
  <si>
    <t>T3T4TSH</t>
  </si>
  <si>
    <t>IRON STUDIES</t>
  </si>
  <si>
    <t>BLOOD GROUP</t>
  </si>
  <si>
    <t>ESR</t>
  </si>
  <si>
    <t>PTINR</t>
  </si>
  <si>
    <t>AEROBIC CULTURE SENSITIVITY</t>
  </si>
  <si>
    <t>USG ABDO</t>
  </si>
  <si>
    <t>USD PELVIS</t>
  </si>
  <si>
    <t>X-RAY SPINE LS SPINE AP/LAT</t>
  </si>
  <si>
    <t>HB</t>
  </si>
  <si>
    <t>CRP</t>
  </si>
  <si>
    <t>BLOOD SUG FASTING</t>
  </si>
  <si>
    <t>HIV</t>
  </si>
  <si>
    <t>HCV</t>
  </si>
  <si>
    <t>HBSAG</t>
  </si>
  <si>
    <t>SPUTUM A.F.B</t>
  </si>
  <si>
    <t>GEN EXPERT</t>
  </si>
  <si>
    <t>#</t>
  </si>
  <si>
    <t>PERIPHERAL SMEAR</t>
  </si>
  <si>
    <t>VIT D</t>
  </si>
  <si>
    <t>VIT B12</t>
  </si>
  <si>
    <t>STOOL ROUTINE</t>
  </si>
  <si>
    <t>STOOL OCCULT</t>
  </si>
  <si>
    <t>BLOOD CULTURE</t>
  </si>
  <si>
    <t>CREAT</t>
  </si>
  <si>
    <t>TEST</t>
  </si>
  <si>
    <t>CODE</t>
  </si>
  <si>
    <t>COST</t>
  </si>
  <si>
    <t>SERUM AMYLASE</t>
  </si>
  <si>
    <t>BLOOD COUNT</t>
  </si>
  <si>
    <t>SERUM LIPASE</t>
  </si>
  <si>
    <t>GGTP</t>
  </si>
  <si>
    <t>MEDICAL BILL</t>
  </si>
  <si>
    <t>BILL NO</t>
  </si>
  <si>
    <t>PATIENT NAME</t>
  </si>
  <si>
    <t>COMPANY NAME</t>
  </si>
  <si>
    <t>ESIC</t>
  </si>
  <si>
    <t xml:space="preserve"> </t>
  </si>
  <si>
    <t>MP</t>
  </si>
  <si>
    <t>DR. DHRUV PATEL</t>
  </si>
  <si>
    <t>DENTAL</t>
  </si>
  <si>
    <t>DENTAL IOPA X- RAY</t>
  </si>
  <si>
    <t>OCCLUSAL X - RAY</t>
  </si>
  <si>
    <t>OPG X RAY</t>
  </si>
  <si>
    <t xml:space="preserve">PULMONARY </t>
  </si>
  <si>
    <t>LUNG VENTILATION &amp; PERFUSION SCAN (V/ Q) SCAN)</t>
  </si>
  <si>
    <t>LUNG PERFUSION SCAN</t>
  </si>
  <si>
    <t>OSTEOLOGY</t>
  </si>
  <si>
    <t>WHOLE BODY BONE SCAN WITH SPECT</t>
  </si>
  <si>
    <t>THREE PHASE WHOLE BODY BONE SCAN</t>
  </si>
  <si>
    <t>NEUROSCIENCES</t>
  </si>
  <si>
    <t xml:space="preserve">BRAIN PERFUSION SPECT SCAN WITH TECHNETIUM 99 M
RADIOPHARMACEUTICALS   </t>
  </si>
  <si>
    <t>RADIONUCLIDE CISTERNOGRAPHY FOR CSF LEAK</t>
  </si>
  <si>
    <t>GASTRO AND HEPATOBILIARY</t>
  </si>
  <si>
    <t>GASTRO ESOPHAGEAL REFLUX STUDY (G.E.R. STUDY)</t>
  </si>
  <si>
    <t>HEPATOBILIARY SCINTIGRAPHY</t>
  </si>
  <si>
    <t>MECKELS SCAN</t>
  </si>
  <si>
    <t>HEPATOSPLENIC SCINTIGRAPHY WITH TECHNETIUM -99 M
RADIOPHARMACEUTICALS</t>
  </si>
  <si>
    <t>GASTRIC EMPTYING</t>
  </si>
  <si>
    <t>GENITOURINARY</t>
  </si>
  <si>
    <t>RENAL CORTICAL SCINTIGRAPHY WITH TECHNETIUM 99 M
D.M.S.A</t>
  </si>
  <si>
    <t>DYNAMIC RENOGRAPHY</t>
  </si>
  <si>
    <t>DYNAMIC RENOGRAPHY WITH DIURTIC</t>
  </si>
  <si>
    <t>DYNAMIC RENOGRAPHY WITH CAPTOPRIL</t>
  </si>
  <si>
    <t>TESTICULAR SCAN</t>
  </si>
  <si>
    <t>ENDOCRINOLOGY</t>
  </si>
  <si>
    <t>THYROID UPTAKE MEASUREMENTS WITH 131- LODINE</t>
  </si>
  <si>
    <t>THYROID SCAN WITH TECHNETIUM 99 M PERTECHNETATE</t>
  </si>
  <si>
    <t>LODINE - 131 WHOLE BODY SCAN</t>
  </si>
  <si>
    <t>WHOLE BODY SCAN WITH M.I.B.G</t>
  </si>
  <si>
    <t>PARATHYROID SCAN</t>
  </si>
  <si>
    <t>RADIO - ISOTOPE THERAPY</t>
  </si>
  <si>
    <t>131 - LODINE THERAPY</t>
  </si>
  <si>
    <t>LUTP</t>
  </si>
  <si>
    <t>131 - LODINE THERAPY &lt;15 M CI</t>
  </si>
  <si>
    <t>131 - LODINE THERAPY 15-50 M CI</t>
  </si>
  <si>
    <t>131 - LODINE THERAPY 51- 100 M CI</t>
  </si>
  <si>
    <t>131 - LODINE THERAPY &gt; 100 M CI</t>
  </si>
  <si>
    <t>PHOSPHORUS - 32 THERAPY FOR METASTATIC BONE PAIN
PALLIATION</t>
  </si>
  <si>
    <t>SAMARIUM - 153 THERAPY FOR METASTATIC BONE PAIN
PALLIATION</t>
  </si>
  <si>
    <t>RADIOSYNOVECTOMY WITH YTTRIUM</t>
  </si>
  <si>
    <t>CARDIOLOGY</t>
  </si>
  <si>
    <t>STRESS THALLIUM / MYOCARDIAL PERFUSION SCINTIGRAPHY</t>
  </si>
  <si>
    <t>REST THALLIUM / MYOCARDIAL PERFUSION SCINTIGRAPHY</t>
  </si>
  <si>
    <t>VENOGRAPHY</t>
  </si>
  <si>
    <t>ECG</t>
  </si>
  <si>
    <t>STRESS ECHO - DOBUTAMINE</t>
  </si>
  <si>
    <t>STRESS ECHO - EXERCISE</t>
  </si>
  <si>
    <t>TMT</t>
  </si>
  <si>
    <t>TEE</t>
  </si>
  <si>
    <t>LYMPH ANGIOGRAPHY</t>
  </si>
  <si>
    <t>TUMOUR IMAGING</t>
  </si>
  <si>
    <t>SCINTIMAMMOGRAPHY</t>
  </si>
  <si>
    <t>INDIUM LABLEDED OCTERIOTIDE SCAN</t>
  </si>
  <si>
    <t>PET SCAN</t>
  </si>
  <si>
    <t>FDG WHOLE BODY PET/ CT SCAN</t>
  </si>
  <si>
    <t>BRIN I HEART FDG PET/ CT SCAN</t>
  </si>
  <si>
    <t>GALLIUM - 68 PEPTIDE PET/ CT IMAGING FOR 
NEUROENDOCRINE TUMOR</t>
  </si>
  <si>
    <t>NON - FDG PET/ CT SCAN</t>
  </si>
  <si>
    <t>LABORATORY MEDICINE</t>
  </si>
  <si>
    <t>CLINICAL PATHOLOGY</t>
  </si>
  <si>
    <t>URINE ROUTINE - Ph, SPECIFIC GRAVITY, SUGAR, PROTEIN
AND MICROSCOPY</t>
  </si>
  <si>
    <t>24 HRS URINE FOR PROTEINS, SODIUM, CREATININE</t>
  </si>
  <si>
    <t>URINE - MICROALBUMIN</t>
  </si>
  <si>
    <t>QUANTITATIVE ALBUMIN / SUGAR</t>
  </si>
  <si>
    <t>URINE BILE PIGMENT AND SALT</t>
  </si>
  <si>
    <t>URINE UROBILINOGEN</t>
  </si>
  <si>
    <t>URINE KETONES</t>
  </si>
  <si>
    <t>URINE OCCULT BLOOD</t>
  </si>
  <si>
    <t>URINE TOTAL PROTEINS</t>
  </si>
  <si>
    <t>BENCE JONES PROTEINS</t>
  </si>
  <si>
    <t>STOOL OCCULT BLOOD</t>
  </si>
  <si>
    <t>POST COITAL SMEAR EXAMINATION</t>
  </si>
  <si>
    <t>SEMEN ANALYSIS</t>
  </si>
  <si>
    <t>BODY FLUID (CSF/ASCITIC FLUID ETC.) SUGAR, PROTEIN ETC.</t>
  </si>
  <si>
    <t>ALBUMIN</t>
  </si>
  <si>
    <t>CREATININE CLEARANCE</t>
  </si>
  <si>
    <t>HAEMATOLOGY</t>
  </si>
  <si>
    <t>HAEMOGLOBIN (HB)</t>
  </si>
  <si>
    <t>TOTAL LEUCOCYTIC COUNT (TLC)</t>
  </si>
  <si>
    <t>DIFFERENTIAL LEUCOCYTIC COUNT (DLC)</t>
  </si>
  <si>
    <t>E.S.R.</t>
  </si>
  <si>
    <t>TOTAL RED CELL COUNT WITH MCV,MCH, MCHC,DRW</t>
  </si>
  <si>
    <t>COMPLETE HEMOGRAM - HB,RBC COUNT AND INDICES,
TLC,DLC,PLATELET,ESR, PERIPHERA SMEAR EXAMINATION</t>
  </si>
  <si>
    <t>PLATELET COUNT</t>
  </si>
  <si>
    <t>RETICULOCYTE COUNT</t>
  </si>
  <si>
    <t>ABSOLUTE EOSINOPHIL COUNT</t>
  </si>
  <si>
    <t>PACKED CELL VOLUME (PCV)</t>
  </si>
  <si>
    <t>PERIPHERAL SMEAR EXAMINATION</t>
  </si>
  <si>
    <t>SMEAR FOR MALARIA PARASITE</t>
  </si>
  <si>
    <t>BLEEDING &amp; CLOTTING TIME</t>
  </si>
  <si>
    <t>CLOT RETRACTION TIME</t>
  </si>
  <si>
    <t>R.B.C. FRAGILITY TEST</t>
  </si>
  <si>
    <t>L.E. CELL</t>
  </si>
  <si>
    <t>FOETAL HAEMOGLOBIN (HB-F)</t>
  </si>
  <si>
    <t>PROTHROMBIN TIME (P.T)</t>
  </si>
  <si>
    <t>BONE MARROW SMEAR EXAMINATION</t>
  </si>
  <si>
    <t>BONE MARROW SMEAR EXAMINATION WITH IRON STAIN</t>
  </si>
  <si>
    <t>BONE MARROW SMEAR EXAMINATION AND CYTOCHEMISTRY 
WHERE REQUIRED</t>
  </si>
  <si>
    <t>PARTIAL THROMBOPLASTIN</t>
  </si>
  <si>
    <t>GLUCOSE PHOSPHATE  DEHYDROGENASE (G,6PD)</t>
  </si>
  <si>
    <t>RAPID TEST FOR MALARIA (CARD TEST)</t>
  </si>
  <si>
    <t>WBC CYTOCHEMISTRY FOR LEUKEMIA - COMPLETE PANEL</t>
  </si>
  <si>
    <t>BLEEDING DISORDER PANEL - BT, CT, PLATELET COUNT,
APTT, EXTENDED &amp; DIC STUDIES (FDP)</t>
  </si>
  <si>
    <t>FACTOR ASSAYS - FACTOR VIII</t>
  </si>
  <si>
    <t>FACTOR ASSAYS - FACTOR IX</t>
  </si>
  <si>
    <t>FACTRO ASSAYS - OTHER FACTORS</t>
  </si>
  <si>
    <t>ANTI CARDIOLIPIN ANTIBODIES</t>
  </si>
  <si>
    <t>IGG</t>
  </si>
  <si>
    <t>IGM</t>
  </si>
  <si>
    <t>IGA</t>
  </si>
  <si>
    <t>ANTI PHOSPHOLIPID ANTIBODIES</t>
  </si>
  <si>
    <t>THALESSEMIA STUDIES</t>
  </si>
  <si>
    <t>HB ELECTROPHORESIS</t>
  </si>
  <si>
    <t>SICKLING STUDIES</t>
  </si>
  <si>
    <t>NUTRITIONAL MARKERS</t>
  </si>
  <si>
    <t>SERUM IRON</t>
  </si>
  <si>
    <t>TOTAL IRON BINDING CAPACITY</t>
  </si>
  <si>
    <t>VITAMIN B.12</t>
  </si>
  <si>
    <t>FOLIC ACID</t>
  </si>
  <si>
    <t>HDL CHOLESTROL</t>
  </si>
  <si>
    <t>BLOOD BANK</t>
  </si>
  <si>
    <t>BLOOD GROUP &amp; RHO TYPE</t>
  </si>
  <si>
    <t>CROSS MATCH</t>
  </si>
  <si>
    <t>PACKED CELL PREPARATION</t>
  </si>
  <si>
    <t>COOMBS TEST DIRECT</t>
  </si>
  <si>
    <t>COOMBS TEST INDIRECT</t>
  </si>
  <si>
    <t>AUSTRALIA ANTIGEN</t>
  </si>
  <si>
    <t>RHO, ANTIBODY TITER</t>
  </si>
  <si>
    <t>BLOOD COMPONENTS - PRO</t>
  </si>
  <si>
    <t>BLOOD COMPONENTS - FRESH FROZEN PLASMA</t>
  </si>
  <si>
    <t>BLOOD COMPONENTS - CRYOPRECIPITATE</t>
  </si>
  <si>
    <t>HISTOPATOLOGY</t>
  </si>
  <si>
    <t>ROUTINE - H &amp; E</t>
  </si>
  <si>
    <t>SPECIAL STAIN</t>
  </si>
  <si>
    <t>IMMUNO HISTO CHEMISTRY (IHC)</t>
  </si>
  <si>
    <t>FROZEN SECTION</t>
  </si>
  <si>
    <t>PARAFFIN SECTION</t>
  </si>
  <si>
    <t>CYTOLOGY</t>
  </si>
  <si>
    <t>PAP SMEAR</t>
  </si>
  <si>
    <t>VAGINAL CYTOLOGY FOR HORMONAL EVALUATION</t>
  </si>
  <si>
    <t>BODY FLUID FOR MALIGNANT CELLS</t>
  </si>
  <si>
    <t>FNAC</t>
  </si>
  <si>
    <t>SPECIAL PANEL  / LYMPHOMA PANEL</t>
  </si>
  <si>
    <t>FLOW CYTOMETRY</t>
  </si>
  <si>
    <t>LEUKEMIA PANEL / LYMPHOMA PANEL</t>
  </si>
  <si>
    <t>CD COUNT : CD3, CD4,CD8</t>
  </si>
  <si>
    <t>PNH PANEL CD55,CD59</t>
  </si>
  <si>
    <t>CYTOGENETICS</t>
  </si>
  <si>
    <t>KARYOTYPINGS</t>
  </si>
  <si>
    <t>TUMOUR MARKARS</t>
  </si>
  <si>
    <t xml:space="preserve">PSA TOTAL </t>
  </si>
  <si>
    <t>PSA FREE</t>
  </si>
  <si>
    <t>AFP</t>
  </si>
  <si>
    <t>HCG</t>
  </si>
  <si>
    <t>CA 125</t>
  </si>
  <si>
    <t>CA19,9</t>
  </si>
  <si>
    <t>CA5,3</t>
  </si>
  <si>
    <t>CARCIO EMBRYONIC ANTIGEN(CEA)</t>
  </si>
  <si>
    <t>BIO- CHEMISTRY</t>
  </si>
  <si>
    <t>BLOOD GLUCOSE RANDOM</t>
  </si>
  <si>
    <t>BLOOD UREA NITROGEN</t>
  </si>
  <si>
    <t>SERUM CREATININE</t>
  </si>
  <si>
    <t>SERUM URIC ACID</t>
  </si>
  <si>
    <t>SERUM BILLIRUBIN TOTAL &amp; DIRECT</t>
  </si>
  <si>
    <t>SERUM CHOLESTROL</t>
  </si>
  <si>
    <t>TOTAL IRON  BINDING CAPICITY</t>
  </si>
  <si>
    <t>GLUCOSE(FASTING &amp; PP)</t>
  </si>
  <si>
    <t>SERUM CALCIUM-TOTAL</t>
  </si>
  <si>
    <t>SERUM CALCIUM-IONIC</t>
  </si>
  <si>
    <t>SERUM PHOSPHORUS</t>
  </si>
  <si>
    <t>TOTAL PROTEIN ALB/GLO RATIO</t>
  </si>
  <si>
    <t>SGPT</t>
  </si>
  <si>
    <t>SGOT</t>
  </si>
  <si>
    <t>SERUM ELECTROLYTE</t>
  </si>
  <si>
    <t>TRIGLYCERIDE</t>
  </si>
  <si>
    <t>GLUCOSE TOLERANCE TEST(GIT)</t>
  </si>
  <si>
    <t>CPK</t>
  </si>
  <si>
    <t>LDH</t>
  </si>
  <si>
    <t>ALKALINE PHOSPHATE</t>
  </si>
  <si>
    <t>ACID PHOSPHATE</t>
  </si>
  <si>
    <t>CK MB</t>
  </si>
  <si>
    <t>LITHIUM</t>
  </si>
  <si>
    <t>DILATIN(PHENYTOIN)</t>
  </si>
  <si>
    <t>CARBAMEZAAPIN</t>
  </si>
  <si>
    <t>VALPORIC ACID</t>
  </si>
  <si>
    <t>FERITIN</t>
  </si>
  <si>
    <t>BLOOD GAS ANALYSIS</t>
  </si>
  <si>
    <t>BLOOD GAS ANALYSIS WITH ELECTROLYTE</t>
  </si>
  <si>
    <t>URINE PREGNANCY TEST</t>
  </si>
  <si>
    <t>KIDNEY FUNCTION TEST(RFT)</t>
  </si>
  <si>
    <t>LIVER FUNCTION TEST(LFT)</t>
  </si>
  <si>
    <t xml:space="preserve"> EXTENDED LIPID PROFILE(TOTAL CHOLESTROL,LDL,HDL
,TRIGLYCERIDE,APO AL ,APO B,LP(a)</t>
  </si>
  <si>
    <t>APO A1</t>
  </si>
  <si>
    <t>LP(a)</t>
  </si>
  <si>
    <t>LDL</t>
  </si>
  <si>
    <t xml:space="preserve">HOMOCYSTENINE </t>
  </si>
  <si>
    <t xml:space="preserve">HB ELECTROPHOROSIS </t>
  </si>
  <si>
    <t>SERUM ELECTROPHOROSIS</t>
  </si>
  <si>
    <t>FIBRINOGEN</t>
  </si>
  <si>
    <t>CHLORIDE</t>
  </si>
  <si>
    <t>MAGNESSIUM</t>
  </si>
  <si>
    <t>LIPASE</t>
  </si>
  <si>
    <t>FRUCTOSAMINE</t>
  </si>
  <si>
    <t>B2 MICROGLOBULIN</t>
  </si>
  <si>
    <t>CATECHOLAMINES</t>
  </si>
  <si>
    <t>CREATININE CLERANCE</t>
  </si>
  <si>
    <t>HARMONES</t>
  </si>
  <si>
    <t>T3,T4,TSH</t>
  </si>
  <si>
    <t>T3</t>
  </si>
  <si>
    <t>T4</t>
  </si>
  <si>
    <t>TSH</t>
  </si>
  <si>
    <t>LH</t>
  </si>
  <si>
    <t>FSH</t>
  </si>
  <si>
    <t>PROLACTIN</t>
  </si>
  <si>
    <t>CORTISOL</t>
  </si>
  <si>
    <t>ENTEROPOETIN</t>
  </si>
  <si>
    <t>PTH(PARATHARMONE)</t>
  </si>
  <si>
    <t>CALCITONINE</t>
  </si>
  <si>
    <t>C-PEPTIDE</t>
  </si>
  <si>
    <t>INSULIN</t>
  </si>
  <si>
    <t>PROGESTRON</t>
  </si>
  <si>
    <t>17-DH PROGESTRON</t>
  </si>
  <si>
    <t>DHEAS</t>
  </si>
  <si>
    <t>ANDROSTENDIONE</t>
  </si>
  <si>
    <t>GROWTH HORMONE</t>
  </si>
  <si>
    <t>TPO</t>
  </si>
  <si>
    <t>THROGLOBULIN</t>
  </si>
  <si>
    <t>MICROBIOLOGY &amp; SEOLOGY.</t>
  </si>
  <si>
    <t>SMEAR GRAM-STAIN EXAMINATION</t>
  </si>
  <si>
    <t>SPUTUM SMEAR A.F.B.STAIN</t>
  </si>
  <si>
    <t>VAGINAL SMEAR EXAMINATION</t>
  </si>
  <si>
    <t>DIRECT SMEAR AND STAIN EXAMINATION FOR CRYPTOSPORIDIUM.</t>
  </si>
  <si>
    <t>DIRECT SMEAR AND STAIN EXAMINATION FOR P.CARCINEI.</t>
  </si>
  <si>
    <t>LCB COUNT OFR MYCOLOGY</t>
  </si>
  <si>
    <t>LCB COUNT FOR OTHERS.</t>
  </si>
  <si>
    <t>V.D.R.L.</t>
  </si>
  <si>
    <t>TPHA TEST.</t>
  </si>
  <si>
    <t>RHEUMATOID FACTOR TEST.</t>
  </si>
  <si>
    <t>CULTURE &amp; SENSITIVITY - BACTERIAL.</t>
  </si>
  <si>
    <t>CULTURE &amp; SENSITIVITY - MYCOBACTERIAL</t>
  </si>
  <si>
    <t>CULTURE &amp; SENSIVITY - MYCOLOGY.</t>
  </si>
  <si>
    <t>C.R.P.</t>
  </si>
  <si>
    <t>C.R.P.-QUANTATIVE.</t>
  </si>
  <si>
    <t>ASO TITER</t>
  </si>
  <si>
    <t>QUANTITATIVE H.C.G</t>
  </si>
  <si>
    <t>BLOOD CULTURE &amp; SENSIVITY- MANUAL.</t>
  </si>
  <si>
    <t>BLOOD CULTURE &amp; SENSIVITY- AUTOMATED.</t>
  </si>
  <si>
    <t>VIBRO CHOLERA CULTURE</t>
  </si>
  <si>
    <t>RAPID BLOOD CULTURE.</t>
  </si>
  <si>
    <t>RAPID AFB CULTURE.</t>
  </si>
  <si>
    <t>C.3</t>
  </si>
  <si>
    <t>C.4</t>
  </si>
  <si>
    <t>ANA</t>
  </si>
  <si>
    <t>DS DNA</t>
  </si>
  <si>
    <t>P ANCA</t>
  </si>
  <si>
    <t>C ANCA</t>
  </si>
  <si>
    <t>INFECTOUS DISEASE SEROLGY</t>
  </si>
  <si>
    <t>HAV</t>
  </si>
  <si>
    <t>ABSAG - ELISA</t>
  </si>
  <si>
    <t>ANTI HBS</t>
  </si>
  <si>
    <t>ANTI HBC TOTAL</t>
  </si>
  <si>
    <t>ANTI HBC IGM</t>
  </si>
  <si>
    <t>HBEAG</t>
  </si>
  <si>
    <t>ANTI HBE</t>
  </si>
  <si>
    <t>ANTI-HCV</t>
  </si>
  <si>
    <t>ANTI-HEV</t>
  </si>
  <si>
    <t>TRIPLE MARKER.</t>
  </si>
  <si>
    <t>TORCH</t>
  </si>
  <si>
    <t>TOXOPLASMOSIS</t>
  </si>
  <si>
    <t>UGM</t>
  </si>
  <si>
    <t>CMV (CYTO MEGALO VIRUS)</t>
  </si>
  <si>
    <t>HSV</t>
  </si>
  <si>
    <t>IGE</t>
  </si>
  <si>
    <t>TUBERCULOSIS</t>
  </si>
  <si>
    <t>TB IGG</t>
  </si>
  <si>
    <t>TB IGM</t>
  </si>
  <si>
    <t>TB IGA</t>
  </si>
  <si>
    <t>RUBELLA</t>
  </si>
  <si>
    <t>IG A</t>
  </si>
  <si>
    <t>DENGUE SEROLOGY</t>
  </si>
  <si>
    <t>CYSTICERCOSIS</t>
  </si>
  <si>
    <t>HYDATIC SEROLOGY</t>
  </si>
  <si>
    <t>ANTI SPERM ANTIBODIES.</t>
  </si>
  <si>
    <t>HBV DNA</t>
  </si>
  <si>
    <t>QUALITATIVE</t>
  </si>
  <si>
    <t>QUANTITATIVE</t>
  </si>
  <si>
    <t>HCV RNA</t>
  </si>
  <si>
    <t>HPV SEROLOGY</t>
  </si>
  <si>
    <t>ROTA VIRUS SEROLOGY</t>
  </si>
  <si>
    <t>PCR FOR TB</t>
  </si>
  <si>
    <t>PCR FOR HIV</t>
  </si>
  <si>
    <t>CHLAMYDAE ANTIGEN</t>
  </si>
  <si>
    <t>CHLAMYDAE ANTIBODY</t>
  </si>
  <si>
    <t>BRUCELLA SEROLOGY</t>
  </si>
  <si>
    <t>INFLUENZA A SEROLOGY</t>
  </si>
  <si>
    <t>USG,X-RAY,CT,MRI,BONE DENSITOMETRY</t>
  </si>
  <si>
    <t>USG FOR OBSTETRICS - ANOMALIES SCAN.</t>
  </si>
  <si>
    <t>ABDOMEN USG (KUB USG)</t>
  </si>
  <si>
    <t>PELVIC USG(PROSTATE,GYNAE,INFERTILITY)</t>
  </si>
  <si>
    <t>SMALL PARTS USG(SCROTUM,THYROID,PARATHYROID ETC)</t>
  </si>
  <si>
    <t>NEONATAL HEAD (TRANFONTANELLAR)</t>
  </si>
  <si>
    <t>NEONATAL SPINE.</t>
  </si>
  <si>
    <t>contrasst  enhanced   usg</t>
  </si>
  <si>
    <t>usg breast</t>
  </si>
  <si>
    <t>usg  hystero -salpaingography  (hsg)</t>
  </si>
  <si>
    <t>colour doppler,  carotid  artery</t>
  </si>
  <si>
    <t>colour  doppler,peripheral  artery /veins</t>
  </si>
  <si>
    <t>colour doppler,renal arteries/any other organ</t>
  </si>
  <si>
    <t>usg guided intervention-aspiration</t>
  </si>
  <si>
    <t>usg guided intervention-biopsy</t>
  </si>
  <si>
    <t>listed under treatment procedures</t>
  </si>
  <si>
    <t>usg guided inttervention-nephrostomy</t>
  </si>
  <si>
    <t>x-ray</t>
  </si>
  <si>
    <t>abdomen ap supine or erect  (one film)</t>
  </si>
  <si>
    <t>abdomen  lateral  view  (one  dilm)</t>
  </si>
  <si>
    <t>pelvimetry</t>
  </si>
  <si>
    <t>chest  pa view  (one film )</t>
  </si>
  <si>
    <t>chest  lateral  (one  film)</t>
  </si>
  <si>
    <t>mastoids towne view,oblique views  (3 films)</t>
  </si>
  <si>
    <t>extremities,bones &amp;joints  ap &amp; lateral  views (two  films)</t>
  </si>
  <si>
    <t>pelvis  a.p. (one  film)</t>
  </si>
  <si>
    <t>t.m .joints  (one film )</t>
  </si>
  <si>
    <t>abdomen &amp;pelvis for  k.u.s.b</t>
  </si>
  <si>
    <t>skull  a.p. &amp; lateral  (2 films)</t>
  </si>
  <si>
    <t>spine  a.P. &amp;  lateral  (2 films)</t>
  </si>
  <si>
    <t>pns view  (1 film )</t>
  </si>
  <si>
    <t>x-ray  contrast  studies</t>
  </si>
  <si>
    <t>barium swallow</t>
  </si>
  <si>
    <t>barium upper  gl study</t>
  </si>
  <si>
    <t>barium upper gl study  (double contrast)</t>
  </si>
  <si>
    <t>barium meal follow  through</t>
  </si>
  <si>
    <t>barium enema  (single contrast/double  contrast</t>
  </si>
  <si>
    <t>small bowel enteroclysis</t>
  </si>
  <si>
    <t>ercp  (endoscopic  retrograde cholangio-pancreatography</t>
  </si>
  <si>
    <t>general :fistulography /sinography/sialography/decrocystography/t-tube cholangiogram /nephrostogram</t>
  </si>
  <si>
    <t>percutaneous transhepatic cholangiography  (ptc)</t>
  </si>
  <si>
    <t>intra venous pyelography (ivp)</t>
  </si>
  <si>
    <t>micturating  cysto  urethrography  (mcu)</t>
  </si>
  <si>
    <t>retro  grade urethrography  (rgu)</t>
  </si>
  <si>
    <t>contrast  hystero -salpingography  (rgu)</t>
  </si>
  <si>
    <t>x-ray -arthrography</t>
  </si>
  <si>
    <t>cephalography</t>
  </si>
  <si>
    <t>myelography</t>
  </si>
  <si>
    <t>digital subtraction angiography  (dsa) -cerebral  arteries</t>
  </si>
  <si>
    <t>digital subtraction angiography  (dsa )-peripheral artery /arteries</t>
  </si>
  <si>
    <t>digital subtraction angiography (dsa)-abdomen</t>
  </si>
  <si>
    <t>digital subtraction  angiogaphy  (dsa )- chest</t>
  </si>
  <si>
    <t>mammography</t>
  </si>
  <si>
    <t>x-ray mammography</t>
  </si>
  <si>
    <t>ultrasound mammography</t>
  </si>
  <si>
    <t>mri   mammography</t>
  </si>
  <si>
    <t>c.t.</t>
  </si>
  <si>
    <t>c.t.head - without contrast</t>
  </si>
  <si>
    <t>c.t. head - with contrast (+/- ct andiography)</t>
  </si>
  <si>
    <t>c.t. chest -without contrast  (for lungs)</t>
  </si>
  <si>
    <t>c.t.chest -with contrast (+/- ct angiography)</t>
  </si>
  <si>
    <t>c.t. scan upper abdomen without  contrast</t>
  </si>
  <si>
    <t>c.t. scan upper abdomen with contrast</t>
  </si>
  <si>
    <t>c.t. scan lower abdomen without contrast</t>
  </si>
  <si>
    <t>c.t. scan lower abdomen with contrast</t>
  </si>
  <si>
    <t>c.t. cscan whole abdomen without cotrast</t>
  </si>
  <si>
    <t>c.t. scan whole abdomene with contrast</t>
  </si>
  <si>
    <t>c.t. angiogrtaphy abdomen</t>
  </si>
  <si>
    <t>c.t. enteroclysis</t>
  </si>
  <si>
    <t>c.t.scan neck (thyroid, parathyroid, soft tissues)-without contrast</t>
  </si>
  <si>
    <t>c.t. scan neck -with contrast</t>
  </si>
  <si>
    <t>c.t. scan orbits -without  contrast</t>
  </si>
  <si>
    <t>c.t. scan orbits _with contrast</t>
  </si>
  <si>
    <t>c.t. scan of para nasal sinuses-without contrast</t>
  </si>
  <si>
    <t>c.t. scan  ot para nasal sinuses -with contrast</t>
  </si>
  <si>
    <t>c.t. spine (cervical. Dorsal.lumbar, sacral)-withour contrast</t>
  </si>
  <si>
    <t xml:space="preserve">c.t. temporal bone -without contrast </t>
  </si>
  <si>
    <t>c.t. dental</t>
  </si>
  <si>
    <t>c.t. scan limbs-withoutcontrast</t>
  </si>
  <si>
    <t>c.t. scan limbs-with contrast including ct angiography</t>
  </si>
  <si>
    <t>c.t.guided intervention-biopsy /fnac</t>
  </si>
  <si>
    <t>c.t. guided intervention_percutaneous catheter drainage/tube placement</t>
  </si>
  <si>
    <t>mri</t>
  </si>
  <si>
    <t>mri head -without contrast</t>
  </si>
  <si>
    <t xml:space="preserve">mri head - with contrast </t>
  </si>
  <si>
    <t>mri orbits -without contrast</t>
  </si>
  <si>
    <t>MRI Orbits - With Contrast</t>
  </si>
  <si>
    <t>MRI Nasopharynx and PNS -Without Contrast</t>
  </si>
  <si>
    <t>MRI Nasopharynx and PNS -With Contrast</t>
  </si>
  <si>
    <t>MRI Neck - Without Contrast</t>
  </si>
  <si>
    <t>MRI Neck - With Contrast</t>
  </si>
  <si>
    <t>MRI Shoulder - With contrast</t>
  </si>
  <si>
    <t>MRI Shoulder - Without contrast</t>
  </si>
  <si>
    <t>MRI Shoulder- both joints - Without contrast</t>
  </si>
  <si>
    <t>MRI Shoulder both joints- With contrast</t>
  </si>
  <si>
    <t>MRI Wrist Single joits - Without contrast</t>
  </si>
  <si>
    <t>MRI Wrist Single joint -With contrast</t>
  </si>
  <si>
    <t>MRI  Wrist both joints -Without contrast</t>
  </si>
  <si>
    <t>MRI Wrist both joints -With  contrast</t>
  </si>
  <si>
    <t>MRI  Knee Single joint -Without contrast</t>
  </si>
  <si>
    <t>MRI Knee single joint -With contrast</t>
  </si>
  <si>
    <t>MRI  knee both joints -Without contrast</t>
  </si>
  <si>
    <t>MRI knee both joints -With contrast</t>
  </si>
  <si>
    <t>MRI  Ankle Single joint - Without contrast</t>
  </si>
  <si>
    <t>MRI Ankle Single joint -With contrast</t>
  </si>
  <si>
    <t>MRI Ankle Single joints -With contrast</t>
  </si>
  <si>
    <t>MRI Ankle Single joint -Without contrast</t>
  </si>
  <si>
    <t>MRI Hip- With contrast</t>
  </si>
  <si>
    <t>MRI Hip -Without contrast</t>
  </si>
  <si>
    <t>MRI Pelvis - Without contrast</t>
  </si>
  <si>
    <t>MRI Pelvis -With contrast</t>
  </si>
  <si>
    <t>MRI Extremities -With contrast</t>
  </si>
  <si>
    <t>MRI Extremitie -Without contrast</t>
  </si>
  <si>
    <t>MRI Temporomandibular - Single Joint - With contrast</t>
  </si>
  <si>
    <t>MRI Temporomandibular - Single Joint Without contrast</t>
  </si>
  <si>
    <t>MRI Temporomandibular - Double Joint -With contrast</t>
  </si>
  <si>
    <t>MRI Temporomandibular - Double Joint -Without contrast</t>
  </si>
  <si>
    <t>MRI Abdomen -Without contrast</t>
  </si>
  <si>
    <t>MRI Abdomen -With contrast</t>
  </si>
  <si>
    <t>MRI Breast -With contrast</t>
  </si>
  <si>
    <t>MRI Breast -Without contrast</t>
  </si>
  <si>
    <t>MRI Spine Screening -Without contrast</t>
  </si>
  <si>
    <t>MRIW Chest -Without contrast</t>
  </si>
  <si>
    <t>MRI Chest -With contrast</t>
  </si>
  <si>
    <t>MRI Cervical Spine -Without contrast</t>
  </si>
  <si>
    <t>MRI Cervical Spine -With contrast</t>
  </si>
  <si>
    <t>MRI Dorsal Spine -Without contrast</t>
  </si>
  <si>
    <t>MRI Lumber Spine -Without contrast</t>
  </si>
  <si>
    <t>MRI Lumbar Spine - With Contrast</t>
  </si>
  <si>
    <t>Whole body MRI (For oncological workup)</t>
  </si>
  <si>
    <t>MRI Angiography - Without Contrast</t>
  </si>
  <si>
    <t>MRI Angiography - With Contrast</t>
  </si>
  <si>
    <t>MRI cholecysto- pancreatography</t>
  </si>
  <si>
    <t>MR Enteroclysis</t>
  </si>
  <si>
    <t>Bone Densitometry</t>
  </si>
  <si>
    <t>Bone Densitometry - Single Site</t>
  </si>
  <si>
    <t>Bone Densitometry - Two Sites</t>
  </si>
  <si>
    <t>Bone Densitometry - Three Site ( Spine , Hip &amp; extremity)</t>
  </si>
  <si>
    <t>Bone Densitometry Whole body</t>
  </si>
  <si>
    <t>NEUROLOGICAL INVESTIONS AND PROCEDURES</t>
  </si>
  <si>
    <t>EEG/Video EEG</t>
  </si>
  <si>
    <t>EMG( Electro Myography)</t>
  </si>
  <si>
    <t>Never Condition Velocity (at least 2 limbo)</t>
  </si>
  <si>
    <t>Dwcremental response (before and after neo stigmine)</t>
  </si>
  <si>
    <t>Incremental response</t>
  </si>
  <si>
    <t>SSEP (Somato Sensory Evoked Potentials</t>
  </si>
  <si>
    <t>Poly Sommography</t>
  </si>
  <si>
    <t>Brachial Plexus Study</t>
  </si>
  <si>
    <t>Muscle Biopsy</t>
  </si>
  <si>
    <t>ACHR anti body titre</t>
  </si>
  <si>
    <t>Anti MUSK body titre</t>
  </si>
  <si>
    <t>Serum COPPER</t>
  </si>
  <si>
    <t>Surum ceruloplasmin</t>
  </si>
  <si>
    <t>Urinary copper</t>
  </si>
  <si>
    <t>Serum homocystine</t>
  </si>
  <si>
    <t>Serum valproate level</t>
  </si>
  <si>
    <t xml:space="preserve">Serum phenol barbitone level </t>
  </si>
  <si>
    <t>Coagulation profile</t>
  </si>
  <si>
    <t xml:space="preserve">Protein C , S anti thrombine -III </t>
  </si>
  <si>
    <t>Serum lactate level</t>
  </si>
  <si>
    <t>CRF</t>
  </si>
  <si>
    <t xml:space="preserve">a . Basic studies including cell count, protein , sugar, gram stain , India Ink preparation and smear for AFP </t>
  </si>
  <si>
    <t xml:space="preserve">b. Special studies </t>
  </si>
  <si>
    <t>PCR for tuberculosis/ Herpes simplex</t>
  </si>
  <si>
    <t>Bacterial culture and sensitivity</t>
  </si>
  <si>
    <t>Mycobacterial culture and sensitivity</t>
  </si>
  <si>
    <t>Fungal culture</t>
  </si>
  <si>
    <t>Maliguant cells</t>
  </si>
  <si>
    <t>Anti measles antibody titre (with serum antibody titre)</t>
  </si>
  <si>
    <t>Viral culture</t>
  </si>
  <si>
    <t>antibody btitre (herpes simplex,cytomegalo virus, flavivirus, zoster vericella virus)</t>
  </si>
  <si>
    <t>oligoclonal band</t>
  </si>
  <si>
    <t>myalin basic protein</t>
  </si>
  <si>
    <t>lactate</t>
  </si>
  <si>
    <t>crypto coccal antigen</t>
  </si>
  <si>
    <r>
      <t xml:space="preserve">                 </t>
    </r>
    <r>
      <rPr>
        <b/>
        <sz val="14"/>
        <color rgb="FF000000"/>
        <rFont val="Calibri"/>
        <family val="2"/>
      </rPr>
      <t xml:space="preserve">  TESTS IN GASTRO-ENTEROLOGY</t>
    </r>
  </si>
  <si>
    <t>a. d-xylase test</t>
  </si>
  <si>
    <t>b.fecal fat test /fecal chymotrypsin /fecal elastase</t>
  </si>
  <si>
    <t>c.breath tests</t>
  </si>
  <si>
    <t>d.hpylori serology for ciliac disease</t>
  </si>
  <si>
    <t>e.hbv genotyping</t>
  </si>
  <si>
    <t>f.hcv genotyping</t>
  </si>
  <si>
    <t>tests in endocrinology (in addition to those included under harmones)</t>
  </si>
  <si>
    <t>urinary vma</t>
  </si>
  <si>
    <t>urinary metanephrine/normetanephrine</t>
  </si>
  <si>
    <t>urinary free catecholamine</t>
  </si>
  <si>
    <t>serum  catecholamine</t>
  </si>
  <si>
    <t>serum aldosterone</t>
  </si>
  <si>
    <t>24 hr urinary aldosterone</t>
  </si>
  <si>
    <t>plasma renin activuty</t>
  </si>
  <si>
    <t>serum aldosterone/renin ratio</t>
  </si>
  <si>
    <t>osmolality urine</t>
  </si>
  <si>
    <t>osmolality serum</t>
  </si>
  <si>
    <t>urinary sodium</t>
  </si>
  <si>
    <t>urinary chloride</t>
  </si>
  <si>
    <t>urinary potassium</t>
  </si>
  <si>
    <t>urinary calcium</t>
  </si>
  <si>
    <t>anti tpo anti body</t>
  </si>
  <si>
    <t>thyroid binding  globulin</t>
  </si>
  <si>
    <t>serum cotisole</t>
  </si>
  <si>
    <t>24 hr urinary free cotisole</t>
  </si>
  <si>
    <t>islet cell antibody</t>
  </si>
  <si>
    <t>gad antibody</t>
  </si>
  <si>
    <t>lnsulin associated antibody</t>
  </si>
  <si>
    <t>igf-1</t>
  </si>
  <si>
    <t>igf-bp3</t>
  </si>
  <si>
    <t>sex hormone binding globulin</t>
  </si>
  <si>
    <t>usg guided fnac thyroid gland</t>
  </si>
  <si>
    <t xml:space="preserve">ft3 </t>
  </si>
  <si>
    <t>ft4</t>
  </si>
  <si>
    <t>ft4/tsh</t>
  </si>
  <si>
    <t>ft3/ft4/tsh</t>
  </si>
  <si>
    <t>e2</t>
  </si>
  <si>
    <t>thyro globulin antibody</t>
  </si>
  <si>
    <t>PATIENT NAME:- BABU BURA</t>
  </si>
  <si>
    <t>PACKAGE</t>
  </si>
  <si>
    <t>BABUM1806745047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</si>
</sst>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S&quot;0"/>
    <numFmt numFmtId="165" formatCode="&quot;CR&quot;0"/>
    <numFmt numFmtId="166" formatCode="0&quot;-06-2023&quot;"/>
  </numFmts>
  <fonts count="20">
    <font>
      <sz val="11"/>
      <color theme="1"/>
      <name val="Calibri"/>
      <family val="2"/>
      <scheme val="minor"/>
    </font>
    <font>
      <b/>
      <sz val="10"/>
      <color rgb="FF000000"/>
      <name val="Liberation Sans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000000"/>
      <name val="Liberation Sans"/>
    </font>
    <font>
      <sz val="10"/>
      <color rgb="FF000000"/>
      <name val="Liberation Sans"/>
    </font>
    <font>
      <sz val="8"/>
      <name val="Calibri"/>
      <family val="2"/>
      <scheme val="minor"/>
    </font>
    <font>
      <b/>
      <sz val="16"/>
      <color rgb="FF000000"/>
      <name val="Liberation Sans"/>
    </font>
    <font>
      <sz val="12"/>
      <color theme="1"/>
      <name val="Liberation Sans"/>
    </font>
    <font>
      <sz val="10"/>
      <color theme="1"/>
      <name val="Liberation Sans"/>
    </font>
    <font>
      <b/>
      <sz val="14"/>
      <color theme="1"/>
      <name val="Liberation Sans"/>
    </font>
    <font>
      <b/>
      <sz val="12"/>
      <color theme="1"/>
      <name val="Liberation Sans"/>
    </font>
    <font>
      <b/>
      <sz val="11"/>
      <color rgb="FF000000"/>
      <name val="Liberation Sans"/>
    </font>
    <font>
      <b/>
      <sz val="14"/>
      <color rgb="FFFF0000"/>
      <name val="Calibri"/>
      <family val="2"/>
    </font>
    <font>
      <sz val="14"/>
      <color rgb="FFFF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C00000"/>
      <name val="Calibri"/>
      <family val="2"/>
    </font>
    <font>
      <sz val="9"/>
      <color rgb="FF000000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4" fillId="2" borderId="4" xfId="0" applyFont="1" applyFill="1" applyBorder="1"/>
    <xf numFmtId="0" fontId="4" fillId="2" borderId="0" xfId="0" applyFont="1" applyFill="1"/>
    <xf numFmtId="0" fontId="4" fillId="2" borderId="5" xfId="0" applyFont="1" applyFill="1" applyBorder="1"/>
    <xf numFmtId="0" fontId="5" fillId="0" borderId="9" xfId="0" applyFont="1" applyBorder="1" applyAlignment="1">
      <alignment horizontal="center"/>
    </xf>
    <xf numFmtId="4" fontId="5" fillId="0" borderId="17" xfId="0" applyNumberFormat="1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4" fontId="5" fillId="0" borderId="13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0" fontId="9" fillId="0" borderId="0" xfId="0" applyFont="1"/>
    <xf numFmtId="0" fontId="11" fillId="0" borderId="24" xfId="0" applyFont="1" applyBorder="1" applyAlignment="1">
      <alignment horizontal="center" vertical="center"/>
    </xf>
    <xf numFmtId="165" fontId="11" fillId="0" borderId="25" xfId="0" applyNumberFormat="1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5" fontId="8" fillId="0" borderId="28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65" fontId="8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165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165" fontId="11" fillId="2" borderId="7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65" fontId="9" fillId="0" borderId="0" xfId="0" applyNumberFormat="1" applyFont="1"/>
    <xf numFmtId="0" fontId="9" fillId="0" borderId="0" xfId="0" applyFont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12" fillId="2" borderId="0" xfId="0" applyFont="1" applyFill="1"/>
    <xf numFmtId="4" fontId="12" fillId="2" borderId="5" xfId="0" applyNumberFormat="1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5" fillId="0" borderId="9" xfId="0" applyFont="1" applyBorder="1" applyAlignment="1">
      <alignment horizontal="center" wrapText="1"/>
    </xf>
    <xf numFmtId="0" fontId="13" fillId="0" borderId="9" xfId="0" applyFont="1" applyBorder="1"/>
    <xf numFmtId="0" fontId="14" fillId="0" borderId="9" xfId="0" applyFont="1" applyBorder="1" applyAlignment="1">
      <alignment horizontal="center"/>
    </xf>
    <xf numFmtId="0" fontId="14" fillId="0" borderId="9" xfId="0" applyFont="1" applyBorder="1"/>
    <xf numFmtId="0" fontId="15" fillId="0" borderId="9" xfId="0" applyFont="1" applyBorder="1"/>
    <xf numFmtId="0" fontId="15" fillId="0" borderId="9" xfId="0" applyFont="1" applyBorder="1" applyAlignment="1">
      <alignment horizontal="center"/>
    </xf>
    <xf numFmtId="0" fontId="15" fillId="0" borderId="9" xfId="0" applyFont="1" applyBorder="1" applyAlignment="1">
      <alignment wrapText="1"/>
    </xf>
    <xf numFmtId="0" fontId="15" fillId="0" borderId="9" xfId="0" applyFont="1" applyBorder="1" applyAlignment="1">
      <alignment vertical="center"/>
    </xf>
    <xf numFmtId="0" fontId="16" fillId="0" borderId="9" xfId="0" applyFont="1" applyBorder="1"/>
    <xf numFmtId="0" fontId="17" fillId="3" borderId="9" xfId="0" applyFont="1" applyFill="1" applyBorder="1"/>
    <xf numFmtId="0" fontId="17" fillId="3" borderId="9" xfId="0" applyFont="1" applyFill="1" applyBorder="1" applyAlignment="1">
      <alignment horizontal="center"/>
    </xf>
    <xf numFmtId="0" fontId="18" fillId="0" borderId="9" xfId="0" applyFont="1" applyBorder="1"/>
    <xf numFmtId="0" fontId="17" fillId="0" borderId="9" xfId="0" applyFont="1" applyBorder="1"/>
    <xf numFmtId="166" fontId="5" fillId="0" borderId="11" xfId="0" applyNumberFormat="1" applyFont="1" applyBorder="1" applyAlignment="1">
      <alignment horizontal="center"/>
    </xf>
    <xf numFmtId="166" fontId="8" fillId="0" borderId="27" xfId="0" applyNumberFormat="1" applyFont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164" fontId="19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E36"/>
  <sheetViews>
    <sheetView topLeftCell="A17" zoomScale="130" zoomScaleNormal="130" workbookViewId="0">
      <selection activeCell="E33" sqref="E33"/>
    </sheetView>
  </sheetViews>
  <sheetFormatPr defaultColWidth="8.85546875" defaultRowHeight="12.75"/>
  <cols>
    <col min="1" max="1" width="15.42578125" style="27" customWidth="1"/>
    <col min="2" max="2" width="10.28515625" style="46" customWidth="1"/>
    <col min="3" max="3" width="28.5703125" style="27" customWidth="1"/>
    <col min="4" max="4" width="20.7109375" style="27" customWidth="1"/>
    <col min="5" max="5" width="12.28515625" style="27" customWidth="1"/>
    <col min="6" max="16384" width="8.85546875" style="27"/>
  </cols>
  <sheetData>
    <row r="10" spans="1:5" ht="15.75" thickBot="1">
      <c r="A10" s="25"/>
      <c r="B10" s="26"/>
      <c r="C10" s="25"/>
      <c r="D10" s="25"/>
      <c r="E10" s="25"/>
    </row>
    <row r="11" spans="1:5" ht="18">
      <c r="A11" s="71" t="s">
        <v>50</v>
      </c>
      <c r="B11" s="72"/>
      <c r="C11" s="72"/>
      <c r="D11" s="72"/>
      <c r="E11" s="73"/>
    </row>
    <row r="12" spans="1:5" ht="18.75" thickBot="1">
      <c r="A12" s="74" t="s">
        <v>568</v>
      </c>
      <c r="B12" s="75"/>
      <c r="C12" s="75"/>
      <c r="D12" s="75"/>
      <c r="E12" s="76"/>
    </row>
    <row r="13" spans="1:5" ht="16.5" thickBot="1">
      <c r="A13" s="28" t="s">
        <v>1</v>
      </c>
      <c r="B13" s="29" t="s">
        <v>51</v>
      </c>
      <c r="C13" s="30" t="s">
        <v>52</v>
      </c>
      <c r="D13" s="30" t="s">
        <v>53</v>
      </c>
      <c r="E13" s="31" t="s">
        <v>6</v>
      </c>
    </row>
    <row r="14" spans="1:5" ht="15">
      <c r="A14" s="69">
        <v>17</v>
      </c>
      <c r="B14" s="32">
        <v>1902</v>
      </c>
      <c r="C14" s="33" t="str">
        <f>MID(A12,15,30)</f>
        <v xml:space="preserve"> BABU BURA</v>
      </c>
      <c r="D14" s="33" t="s">
        <v>54</v>
      </c>
      <c r="E14" s="34">
        <v>5631</v>
      </c>
    </row>
    <row r="15" spans="1:5" ht="15">
      <c r="A15" s="70">
        <v>18</v>
      </c>
      <c r="B15" s="35">
        <v>1921</v>
      </c>
      <c r="C15" s="36" t="str">
        <f t="shared" ref="C15:C32" si="0">$C$14</f>
        <v xml:space="preserve"> BABU BURA</v>
      </c>
      <c r="D15" s="36" t="s">
        <v>54</v>
      </c>
      <c r="E15" s="37">
        <v>3415</v>
      </c>
    </row>
    <row r="16" spans="1:5" ht="15">
      <c r="A16" s="70">
        <v>19</v>
      </c>
      <c r="B16" s="35">
        <v>1934</v>
      </c>
      <c r="C16" s="36" t="str">
        <f t="shared" si="0"/>
        <v xml:space="preserve"> BABU BURA</v>
      </c>
      <c r="D16" s="36" t="s">
        <v>54</v>
      </c>
      <c r="E16" s="37">
        <v>5613</v>
      </c>
    </row>
    <row r="17" spans="1:5" ht="15">
      <c r="A17" s="70">
        <v>19</v>
      </c>
      <c r="B17" s="35">
        <v>1950</v>
      </c>
      <c r="C17" s="36" t="str">
        <f t="shared" si="0"/>
        <v xml:space="preserve"> BABU BURA</v>
      </c>
      <c r="D17" s="36" t="s">
        <v>54</v>
      </c>
      <c r="E17" s="37">
        <v>927</v>
      </c>
    </row>
    <row r="18" spans="1:5" ht="15">
      <c r="A18" s="70">
        <v>20</v>
      </c>
      <c r="B18" s="35">
        <v>1959</v>
      </c>
      <c r="C18" s="36" t="str">
        <f t="shared" si="0"/>
        <v xml:space="preserve"> BABU BURA</v>
      </c>
      <c r="D18" s="36" t="s">
        <v>54</v>
      </c>
      <c r="E18" s="37">
        <v>5613</v>
      </c>
    </row>
    <row r="19" spans="1:5" ht="15">
      <c r="A19" s="70">
        <v>21</v>
      </c>
      <c r="B19" s="35">
        <v>1989</v>
      </c>
      <c r="C19" s="36" t="str">
        <f t="shared" si="0"/>
        <v xml:space="preserve"> BABU BURA</v>
      </c>
      <c r="D19" s="36" t="s">
        <v>54</v>
      </c>
      <c r="E19" s="37">
        <v>4413</v>
      </c>
    </row>
    <row r="20" spans="1:5" ht="15">
      <c r="A20" s="70">
        <v>21</v>
      </c>
      <c r="B20" s="35">
        <v>2000</v>
      </c>
      <c r="C20" s="36" t="str">
        <f t="shared" si="0"/>
        <v xml:space="preserve"> BABU BURA</v>
      </c>
      <c r="D20" s="36" t="s">
        <v>54</v>
      </c>
      <c r="E20" s="37">
        <v>330</v>
      </c>
    </row>
    <row r="21" spans="1:5" ht="15">
      <c r="A21" s="70">
        <v>22</v>
      </c>
      <c r="B21" s="35">
        <v>2012</v>
      </c>
      <c r="C21" s="36" t="str">
        <f t="shared" si="0"/>
        <v xml:space="preserve"> BABU BURA</v>
      </c>
      <c r="D21" s="36" t="s">
        <v>54</v>
      </c>
      <c r="E21" s="37">
        <v>6438</v>
      </c>
    </row>
    <row r="22" spans="1:5" ht="15">
      <c r="A22" s="70">
        <v>22</v>
      </c>
      <c r="B22" s="35">
        <v>2026</v>
      </c>
      <c r="C22" s="36" t="str">
        <f t="shared" si="0"/>
        <v xml:space="preserve"> BABU BURA</v>
      </c>
      <c r="D22" s="36" t="s">
        <v>54</v>
      </c>
      <c r="E22" s="37">
        <v>253</v>
      </c>
    </row>
    <row r="23" spans="1:5" ht="15">
      <c r="A23" s="70">
        <v>23</v>
      </c>
      <c r="B23" s="35">
        <v>2032</v>
      </c>
      <c r="C23" s="36" t="str">
        <f t="shared" si="0"/>
        <v xml:space="preserve"> BABU BURA</v>
      </c>
      <c r="D23" s="36" t="s">
        <v>54</v>
      </c>
      <c r="E23" s="37">
        <v>3980</v>
      </c>
    </row>
    <row r="24" spans="1:5" ht="15">
      <c r="A24" s="70">
        <v>24</v>
      </c>
      <c r="B24" s="35">
        <v>2078</v>
      </c>
      <c r="C24" s="36" t="str">
        <f t="shared" si="0"/>
        <v xml:space="preserve"> BABU BURA</v>
      </c>
      <c r="D24" s="36" t="s">
        <v>54</v>
      </c>
      <c r="E24" s="37">
        <v>321</v>
      </c>
    </row>
    <row r="25" spans="1:5" ht="15">
      <c r="A25" s="70">
        <v>24</v>
      </c>
      <c r="B25" s="35">
        <v>2095</v>
      </c>
      <c r="C25" s="36" t="str">
        <f t="shared" si="0"/>
        <v xml:space="preserve"> BABU BURA</v>
      </c>
      <c r="D25" s="36" t="s">
        <v>54</v>
      </c>
      <c r="E25" s="37">
        <v>2948</v>
      </c>
    </row>
    <row r="26" spans="1:5" ht="15">
      <c r="A26" s="70">
        <v>24</v>
      </c>
      <c r="B26" s="35">
        <v>2098</v>
      </c>
      <c r="C26" s="36" t="str">
        <f t="shared" si="0"/>
        <v xml:space="preserve"> BABU BURA</v>
      </c>
      <c r="D26" s="36" t="s">
        <v>54</v>
      </c>
      <c r="E26" s="37">
        <v>338</v>
      </c>
    </row>
    <row r="27" spans="1:5" ht="15">
      <c r="A27" s="70">
        <v>25</v>
      </c>
      <c r="B27" s="35">
        <v>2176</v>
      </c>
      <c r="C27" s="36" t="str">
        <f t="shared" si="0"/>
        <v xml:space="preserve"> BABU BURA</v>
      </c>
      <c r="D27" s="36" t="s">
        <v>54</v>
      </c>
      <c r="E27" s="37">
        <v>7187</v>
      </c>
    </row>
    <row r="28" spans="1:5" ht="15">
      <c r="A28" s="70">
        <v>25</v>
      </c>
      <c r="B28" s="35">
        <v>2109</v>
      </c>
      <c r="C28" s="36" t="str">
        <f t="shared" si="0"/>
        <v xml:space="preserve"> BABU BURA</v>
      </c>
      <c r="D28" s="36" t="s">
        <v>54</v>
      </c>
      <c r="E28" s="37">
        <v>445</v>
      </c>
    </row>
    <row r="29" spans="1:5" ht="15">
      <c r="A29" s="70">
        <v>26</v>
      </c>
      <c r="B29" s="35">
        <v>2125</v>
      </c>
      <c r="C29" s="36" t="str">
        <f t="shared" si="0"/>
        <v xml:space="preserve"> BABU BURA</v>
      </c>
      <c r="D29" s="36" t="s">
        <v>54</v>
      </c>
      <c r="E29" s="37" t="s">
        <v>569</v>
      </c>
    </row>
    <row r="30" spans="1:5" ht="15">
      <c r="A30" s="70">
        <v>27</v>
      </c>
      <c r="B30" s="35">
        <v>2153</v>
      </c>
      <c r="C30" s="36" t="str">
        <f t="shared" si="0"/>
        <v xml:space="preserve"> BABU BURA</v>
      </c>
      <c r="D30" s="36" t="s">
        <v>54</v>
      </c>
      <c r="E30" s="37" t="s">
        <v>569</v>
      </c>
    </row>
    <row r="31" spans="1:5" ht="15">
      <c r="A31" s="70">
        <v>27</v>
      </c>
      <c r="B31" s="35">
        <v>2201</v>
      </c>
      <c r="C31" s="36" t="str">
        <f t="shared" si="0"/>
        <v xml:space="preserve"> BABU BURA</v>
      </c>
      <c r="D31" s="36" t="s">
        <v>54</v>
      </c>
      <c r="E31" s="37" t="s">
        <v>569</v>
      </c>
    </row>
    <row r="32" spans="1:5" ht="15">
      <c r="A32" s="70">
        <v>28</v>
      </c>
      <c r="B32" s="35">
        <v>2210</v>
      </c>
      <c r="C32" s="36" t="str">
        <f t="shared" si="0"/>
        <v xml:space="preserve"> BABU BURA</v>
      </c>
      <c r="D32" s="36" t="s">
        <v>54</v>
      </c>
      <c r="E32" s="37" t="s">
        <v>569</v>
      </c>
    </row>
    <row r="33" spans="1:5" ht="15.75">
      <c r="A33" s="38"/>
      <c r="B33" s="39"/>
      <c r="C33" s="40"/>
      <c r="D33" s="40" t="s">
        <v>9</v>
      </c>
      <c r="E33" s="41">
        <f>SUM(E14:E32)</f>
        <v>47852</v>
      </c>
    </row>
    <row r="34" spans="1:5" ht="16.5" thickBot="1">
      <c r="A34" s="42"/>
      <c r="B34" s="43"/>
      <c r="C34" s="44"/>
      <c r="D34" s="44"/>
      <c r="E34" s="45"/>
    </row>
    <row r="36" spans="1:5">
      <c r="E36" s="47" t="s">
        <v>55</v>
      </c>
    </row>
  </sheetData>
  <mergeCells count="2">
    <mergeCell ref="A11:E11"/>
    <mergeCell ref="A12:E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F29"/>
  <sheetViews>
    <sheetView tabSelected="1" topLeftCell="A11" zoomScale="103" workbookViewId="0">
      <selection activeCell="B21" sqref="B21"/>
    </sheetView>
  </sheetViews>
  <sheetFormatPr defaultRowHeight="15"/>
  <cols>
    <col min="1" max="1" width="11.28515625" customWidth="1"/>
    <col min="2" max="2" width="17.28515625" customWidth="1"/>
    <col min="3" max="3" width="12.28515625" bestFit="1" customWidth="1"/>
    <col min="4" max="4" width="19.7109375" customWidth="1"/>
    <col min="5" max="5" width="16.7109375" customWidth="1"/>
    <col min="6" max="6" width="9.85546875" customWidth="1"/>
  </cols>
  <sheetData>
    <row r="9" spans="1:6" ht="15.75" thickBot="1"/>
    <row r="10" spans="1:6" ht="20.25">
      <c r="A10" s="77" t="s">
        <v>0</v>
      </c>
      <c r="B10" s="78"/>
      <c r="C10" s="78"/>
      <c r="D10" s="78"/>
      <c r="E10" s="78"/>
      <c r="F10" s="79"/>
    </row>
    <row r="11" spans="1:6" ht="20.25">
      <c r="A11" s="80" t="str">
        <f>'MED BILL'!A12:E12</f>
        <v>PATIENT NAME:- BABU BURA</v>
      </c>
      <c r="B11" s="81"/>
      <c r="C11" s="81"/>
      <c r="D11" s="81"/>
      <c r="E11" s="81"/>
      <c r="F11" s="82"/>
    </row>
    <row r="12" spans="1:6" ht="18.75" thickBot="1">
      <c r="A12" s="14"/>
      <c r="B12" s="15"/>
      <c r="C12" s="15"/>
      <c r="D12" s="15"/>
      <c r="E12" s="15"/>
      <c r="F12" s="16"/>
    </row>
    <row r="13" spans="1:6" ht="15.75" thickBot="1">
      <c r="A13" s="22" t="s">
        <v>1</v>
      </c>
      <c r="B13" s="23" t="s">
        <v>2</v>
      </c>
      <c r="C13" s="23" t="s">
        <v>3</v>
      </c>
      <c r="D13" s="23" t="s">
        <v>4</v>
      </c>
      <c r="E13" s="23" t="s">
        <v>5</v>
      </c>
      <c r="F13" s="24" t="s">
        <v>6</v>
      </c>
    </row>
    <row r="14" spans="1:6">
      <c r="A14" s="68">
        <v>17</v>
      </c>
      <c r="B14" s="19">
        <v>4820</v>
      </c>
      <c r="C14" s="20">
        <f>IF(D14="","",VLOOKUP(D14,'LAB CODE'!A:C,2,0))</f>
        <v>71</v>
      </c>
      <c r="D14" s="20" t="s">
        <v>7</v>
      </c>
      <c r="E14" s="20" t="s">
        <v>57</v>
      </c>
      <c r="F14" s="21">
        <f>IF(D14="","",VLOOKUP(D14,'LAB CODE'!A:C,3,0))</f>
        <v>102</v>
      </c>
    </row>
    <row r="15" spans="1:6">
      <c r="A15" s="68">
        <v>17</v>
      </c>
      <c r="B15" s="19">
        <v>4820</v>
      </c>
      <c r="C15" s="17">
        <f>IF(D15="","",VLOOKUP(D15,'LAB CODE'!A:C,2,0))</f>
        <v>141</v>
      </c>
      <c r="D15" s="17" t="s">
        <v>12</v>
      </c>
      <c r="E15" s="17" t="str">
        <f t="shared" ref="E15:E27" si="0">$E$14</f>
        <v>DR. DHRUV PATEL</v>
      </c>
      <c r="F15" s="18">
        <f>IF(D15="","",VLOOKUP(D15,'LAB CODE'!A:C,3,0))</f>
        <v>21</v>
      </c>
    </row>
    <row r="16" spans="1:6">
      <c r="A16" s="68">
        <v>17</v>
      </c>
      <c r="B16" s="19">
        <v>4820</v>
      </c>
      <c r="C16" s="17">
        <f>IF(D16="","",VLOOKUP(D16,'LAB CODE'!A:C,2,0))</f>
        <v>229</v>
      </c>
      <c r="D16" s="17" t="s">
        <v>28</v>
      </c>
      <c r="E16" s="17" t="str">
        <f t="shared" si="0"/>
        <v>DR. DHRUV PATEL</v>
      </c>
      <c r="F16" s="18">
        <f>IF(D16="","",VLOOKUP(D16,'LAB CODE'!A:C,3,0))</f>
        <v>102</v>
      </c>
    </row>
    <row r="17" spans="1:6">
      <c r="A17" s="68">
        <v>17</v>
      </c>
      <c r="B17" s="19">
        <v>4820</v>
      </c>
      <c r="C17" s="17">
        <f>IF(D17="","",VLOOKUP(D17,'LAB CODE'!A:C,2,0))</f>
        <v>175</v>
      </c>
      <c r="D17" s="17" t="s">
        <v>11</v>
      </c>
      <c r="E17" s="17" t="str">
        <f t="shared" si="0"/>
        <v>DR. DHRUV PATEL</v>
      </c>
      <c r="F17" s="18">
        <f>IF(D17="","",VLOOKUP(D17,'LAB CODE'!A:C,3,0))</f>
        <v>234</v>
      </c>
    </row>
    <row r="18" spans="1:6">
      <c r="A18" s="68">
        <v>17</v>
      </c>
      <c r="B18" s="19">
        <v>4820</v>
      </c>
      <c r="C18" s="17">
        <f>IF(D18="","",VLOOKUP(D18,'LAB CODE'!A:C,2,0))</f>
        <v>174</v>
      </c>
      <c r="D18" s="17" t="s">
        <v>10</v>
      </c>
      <c r="E18" s="17" t="str">
        <f t="shared" si="0"/>
        <v>DR. DHRUV PATEL</v>
      </c>
      <c r="F18" s="18">
        <f>IF(D18="","",VLOOKUP(D18,'LAB CODE'!A:C,3,0))</f>
        <v>222</v>
      </c>
    </row>
    <row r="19" spans="1:6">
      <c r="A19" s="68">
        <v>17</v>
      </c>
      <c r="B19" s="19">
        <v>4820</v>
      </c>
      <c r="C19" s="17">
        <f>IF(D19="","",VLOOKUP(D19,'LAB CODE'!A:C,2,0))</f>
        <v>83</v>
      </c>
      <c r="D19" s="17" t="s">
        <v>22</v>
      </c>
      <c r="E19" s="17" t="str">
        <f t="shared" si="0"/>
        <v>DR. DHRUV PATEL</v>
      </c>
      <c r="F19" s="18">
        <f>IF(D19="","",VLOOKUP(D19,'LAB CODE'!A:C,3,0))</f>
        <v>101</v>
      </c>
    </row>
    <row r="20" spans="1:6">
      <c r="A20" s="68">
        <v>17</v>
      </c>
      <c r="B20" s="19">
        <v>4820</v>
      </c>
      <c r="C20" s="17">
        <f>IF(D20="","",VLOOKUP(D20,'LAB CODE'!A:C,2,0))</f>
        <v>252</v>
      </c>
      <c r="D20" s="17" t="s">
        <v>32</v>
      </c>
      <c r="E20" s="17" t="str">
        <f t="shared" si="0"/>
        <v>DR. DHRUV PATEL</v>
      </c>
      <c r="F20" s="18">
        <f>IF(D20="","",VLOOKUP(D20,'LAB CODE'!A:C,3,0))</f>
        <v>359</v>
      </c>
    </row>
    <row r="21" spans="1:6">
      <c r="A21" s="68">
        <v>17</v>
      </c>
      <c r="B21" s="19">
        <v>4820</v>
      </c>
      <c r="C21" s="17">
        <f>IF(D21="","",VLOOKUP(D21,'LAB CODE'!A:C,2,0))</f>
        <v>254</v>
      </c>
      <c r="D21" s="17" t="s">
        <v>31</v>
      </c>
      <c r="E21" s="17" t="str">
        <f t="shared" si="0"/>
        <v>DR. DHRUV PATEL</v>
      </c>
      <c r="F21" s="18">
        <f>IF(D21="","",VLOOKUP(D21,'LAB CODE'!A:C,3,0))</f>
        <v>340</v>
      </c>
    </row>
    <row r="22" spans="1:6">
      <c r="A22" s="68">
        <v>17</v>
      </c>
      <c r="B22" s="19">
        <v>4820</v>
      </c>
      <c r="C22" s="17">
        <f>IF(D22="","",VLOOKUP(D22,'LAB CODE'!A:C,2,0))</f>
        <v>282</v>
      </c>
      <c r="D22" s="17" t="s">
        <v>30</v>
      </c>
      <c r="E22" s="17" t="str">
        <f t="shared" si="0"/>
        <v>DR. DHRUV PATEL</v>
      </c>
      <c r="F22" s="18">
        <f>IF(D22="","",VLOOKUP(D22,'LAB CODE'!A:C,3,0))</f>
        <v>536</v>
      </c>
    </row>
    <row r="23" spans="1:6">
      <c r="A23" s="68">
        <v>17</v>
      </c>
      <c r="B23" s="19">
        <v>4820</v>
      </c>
      <c r="C23" s="17">
        <f>IF(D23="","",VLOOKUP(D23,'LAB CODE'!A:C,2,0))</f>
        <v>176</v>
      </c>
      <c r="D23" s="17" t="s">
        <v>16</v>
      </c>
      <c r="E23" s="17" t="str">
        <f t="shared" si="0"/>
        <v>DR. DHRUV PATEL</v>
      </c>
      <c r="F23" s="18">
        <f>IF(D23="","",VLOOKUP(D23,'LAB CODE'!A:C,3,0))</f>
        <v>182</v>
      </c>
    </row>
    <row r="24" spans="1:6">
      <c r="A24" s="68">
        <v>17</v>
      </c>
      <c r="B24" s="19">
        <v>4820</v>
      </c>
      <c r="C24" s="17">
        <f>IF(D24="","",VLOOKUP(D24,'LAB CODE'!A:C,2,0))</f>
        <v>49</v>
      </c>
      <c r="D24" s="17" t="s">
        <v>8</v>
      </c>
      <c r="E24" s="17" t="str">
        <f t="shared" si="0"/>
        <v>DR. DHRUV PATEL</v>
      </c>
      <c r="F24" s="18">
        <f>IF(D24="","",VLOOKUP(D24,'LAB CODE'!A:C,3,0))</f>
        <v>33</v>
      </c>
    </row>
    <row r="25" spans="1:6">
      <c r="A25" s="68">
        <v>17</v>
      </c>
      <c r="B25" s="19">
        <v>4820</v>
      </c>
      <c r="C25" s="17">
        <f>IF(D25="","",VLOOKUP(D25,'LAB CODE'!A:C,2,0))</f>
        <v>109</v>
      </c>
      <c r="D25" s="55" t="s">
        <v>20</v>
      </c>
      <c r="E25" s="17" t="str">
        <f t="shared" si="0"/>
        <v>DR. DHRUV PATEL</v>
      </c>
      <c r="F25" s="18">
        <f>IF(D25="","",VLOOKUP(D25,'LAB CODE'!A:C,3,0))</f>
        <v>28</v>
      </c>
    </row>
    <row r="26" spans="1:6">
      <c r="A26" s="68">
        <v>18</v>
      </c>
      <c r="B26" s="83" t="s">
        <v>570</v>
      </c>
      <c r="C26" s="17">
        <f>IF(D26="","",VLOOKUP(D26,'LAB CODE'!A:C,2,0))</f>
        <v>173</v>
      </c>
      <c r="D26" s="17" t="s">
        <v>17</v>
      </c>
      <c r="E26" s="17" t="str">
        <f t="shared" si="0"/>
        <v>DR. DHRUV PATEL</v>
      </c>
      <c r="F26" s="18">
        <f>IF(D26="","",VLOOKUP(D26,'LAB CODE'!A:C,3,0))</f>
        <v>140</v>
      </c>
    </row>
    <row r="27" spans="1:6">
      <c r="A27" s="68">
        <v>18</v>
      </c>
      <c r="B27" s="83" t="s">
        <v>570</v>
      </c>
      <c r="C27" s="17">
        <f>IF(D27="","",VLOOKUP(D27,'LAB CODE'!A:C,2,0))</f>
        <v>195</v>
      </c>
      <c r="D27" s="17" t="s">
        <v>18</v>
      </c>
      <c r="E27" s="17" t="str">
        <f t="shared" si="0"/>
        <v>DR. DHRUV PATEL</v>
      </c>
      <c r="F27" s="18">
        <f>IF(D27="","",VLOOKUP(D27,'LAB CODE'!A:C,3,0))</f>
        <v>181</v>
      </c>
    </row>
    <row r="28" spans="1:6">
      <c r="A28" s="48"/>
      <c r="B28" s="49"/>
      <c r="C28" s="49"/>
      <c r="D28" s="49"/>
      <c r="E28" s="50" t="s">
        <v>9</v>
      </c>
      <c r="F28" s="51">
        <f>SUM(F14:F27)</f>
        <v>2581</v>
      </c>
    </row>
    <row r="29" spans="1:6" ht="15.75" thickBot="1">
      <c r="A29" s="52"/>
      <c r="B29" s="53"/>
      <c r="C29" s="53"/>
      <c r="D29" s="53"/>
      <c r="E29" s="53"/>
      <c r="F29" s="54"/>
    </row>
  </sheetData>
  <mergeCells count="2">
    <mergeCell ref="A10:F10"/>
    <mergeCell ref="A11:F11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1"/>
  <sheetViews>
    <sheetView workbookViewId="0">
      <selection activeCell="B34" sqref="B34"/>
    </sheetView>
  </sheetViews>
  <sheetFormatPr defaultRowHeight="15"/>
  <cols>
    <col min="1" max="1" width="38.28515625" customWidth="1"/>
    <col min="2" max="2" width="14.28515625" customWidth="1"/>
    <col min="3" max="3" width="15" customWidth="1"/>
  </cols>
  <sheetData>
    <row r="1" spans="1:3" ht="32.25" thickBot="1">
      <c r="A1" s="2" t="s">
        <v>43</v>
      </c>
      <c r="B1" s="3" t="s">
        <v>44</v>
      </c>
      <c r="C1" s="4" t="s">
        <v>45</v>
      </c>
    </row>
    <row r="2" spans="1:3" ht="18.75">
      <c r="A2" s="5" t="s">
        <v>7</v>
      </c>
      <c r="B2" s="6">
        <v>71</v>
      </c>
      <c r="C2" s="7">
        <v>102</v>
      </c>
    </row>
    <row r="3" spans="1:3" ht="18.75">
      <c r="A3" t="s">
        <v>47</v>
      </c>
      <c r="B3" s="6">
        <v>71</v>
      </c>
      <c r="C3" s="7">
        <v>102</v>
      </c>
    </row>
    <row r="4" spans="1:3" ht="18.75">
      <c r="A4" s="8" t="s">
        <v>10</v>
      </c>
      <c r="B4" s="1">
        <v>174</v>
      </c>
      <c r="C4" s="9">
        <v>222</v>
      </c>
    </row>
    <row r="5" spans="1:3" ht="18.75">
      <c r="A5" s="8" t="s">
        <v>11</v>
      </c>
      <c r="B5" s="1">
        <v>175</v>
      </c>
      <c r="C5" s="9">
        <v>234</v>
      </c>
    </row>
    <row r="6" spans="1:3" ht="18.75">
      <c r="A6" s="8" t="s">
        <v>12</v>
      </c>
      <c r="B6" s="1">
        <v>141</v>
      </c>
      <c r="C6" s="9">
        <v>21</v>
      </c>
    </row>
    <row r="7" spans="1:3" ht="18.75">
      <c r="A7" s="8" t="s">
        <v>21</v>
      </c>
      <c r="B7" s="1">
        <v>69</v>
      </c>
      <c r="C7" s="9">
        <v>30</v>
      </c>
    </row>
    <row r="8" spans="1:3" ht="18.75">
      <c r="A8" s="8" t="s">
        <v>22</v>
      </c>
      <c r="B8" s="1">
        <v>83</v>
      </c>
      <c r="C8" s="9">
        <v>101</v>
      </c>
    </row>
    <row r="9" spans="1:3" ht="18.75">
      <c r="A9" s="8" t="s">
        <v>27</v>
      </c>
      <c r="B9" s="1">
        <v>49</v>
      </c>
      <c r="C9" s="10">
        <v>33</v>
      </c>
    </row>
    <row r="10" spans="1:3" ht="18.75">
      <c r="A10" s="8" t="s">
        <v>28</v>
      </c>
      <c r="B10" s="1">
        <v>229</v>
      </c>
      <c r="C10" s="10">
        <v>102</v>
      </c>
    </row>
    <row r="11" spans="1:3" ht="18.75">
      <c r="A11" s="8" t="s">
        <v>30</v>
      </c>
      <c r="B11" s="1">
        <v>282</v>
      </c>
      <c r="C11" s="10">
        <v>536</v>
      </c>
    </row>
    <row r="12" spans="1:3" ht="18.75">
      <c r="A12" s="8" t="s">
        <v>31</v>
      </c>
      <c r="B12" s="1">
        <v>254</v>
      </c>
      <c r="C12" s="10">
        <v>340</v>
      </c>
    </row>
    <row r="13" spans="1:3" ht="18.75">
      <c r="A13" s="8" t="s">
        <v>32</v>
      </c>
      <c r="B13" s="1">
        <v>252</v>
      </c>
      <c r="C13" s="10">
        <v>359</v>
      </c>
    </row>
    <row r="14" spans="1:3" ht="18.75">
      <c r="A14" s="8" t="s">
        <v>37</v>
      </c>
      <c r="B14" s="1">
        <v>106</v>
      </c>
      <c r="C14" s="10">
        <v>218</v>
      </c>
    </row>
    <row r="15" spans="1:3" ht="18.75">
      <c r="A15" s="8" t="s">
        <v>38</v>
      </c>
      <c r="B15" s="1">
        <v>106</v>
      </c>
      <c r="C15" s="10">
        <v>218</v>
      </c>
    </row>
    <row r="16" spans="1:3" ht="18.75">
      <c r="A16" s="8" t="s">
        <v>49</v>
      </c>
      <c r="B16" s="1">
        <v>188</v>
      </c>
      <c r="C16" s="10">
        <v>85</v>
      </c>
    </row>
    <row r="17" spans="1:3" ht="18.75">
      <c r="A17" s="8" t="s">
        <v>42</v>
      </c>
      <c r="B17" s="1">
        <v>143</v>
      </c>
      <c r="C17" s="10">
        <v>48</v>
      </c>
    </row>
    <row r="18" spans="1:3" ht="18.75">
      <c r="A18" s="8" t="s">
        <v>13</v>
      </c>
      <c r="B18" s="1">
        <v>272</v>
      </c>
      <c r="C18" s="9">
        <v>510</v>
      </c>
    </row>
    <row r="19" spans="1:3" ht="18.75">
      <c r="A19" s="8" t="s">
        <v>14</v>
      </c>
      <c r="B19" s="1">
        <v>224</v>
      </c>
      <c r="C19" s="9">
        <v>60</v>
      </c>
    </row>
    <row r="20" spans="1:3" ht="18.75">
      <c r="A20" s="8" t="s">
        <v>15</v>
      </c>
      <c r="B20" s="1">
        <v>77</v>
      </c>
      <c r="C20" s="9">
        <v>36</v>
      </c>
    </row>
    <row r="21" spans="1:3" ht="18.75">
      <c r="A21" s="8" t="s">
        <v>56</v>
      </c>
      <c r="B21" s="1">
        <v>77</v>
      </c>
      <c r="C21" s="9">
        <v>36</v>
      </c>
    </row>
    <row r="22" spans="1:3" ht="18.75">
      <c r="A22" s="8" t="s">
        <v>16</v>
      </c>
      <c r="B22" s="1">
        <v>176</v>
      </c>
      <c r="C22" s="9">
        <v>182</v>
      </c>
    </row>
    <row r="23" spans="1:3" ht="18.75">
      <c r="A23" s="8" t="s">
        <v>17</v>
      </c>
      <c r="B23" s="1">
        <v>173</v>
      </c>
      <c r="C23" s="9">
        <v>140</v>
      </c>
    </row>
    <row r="24" spans="1:3" ht="18.75">
      <c r="A24" s="8" t="s">
        <v>18</v>
      </c>
      <c r="B24" s="1">
        <v>195</v>
      </c>
      <c r="C24" s="9">
        <v>181</v>
      </c>
    </row>
    <row r="25" spans="1:3" ht="18.75">
      <c r="A25" s="8" t="s">
        <v>19</v>
      </c>
      <c r="B25" s="1">
        <v>146</v>
      </c>
      <c r="C25" s="9">
        <v>85</v>
      </c>
    </row>
    <row r="26" spans="1:3" ht="18.75">
      <c r="A26" s="8" t="s">
        <v>8</v>
      </c>
      <c r="B26" s="1">
        <v>49</v>
      </c>
      <c r="C26" s="9">
        <v>33</v>
      </c>
    </row>
    <row r="27" spans="1:3" ht="18.75">
      <c r="A27" s="8" t="s">
        <v>20</v>
      </c>
      <c r="B27" s="1">
        <v>109</v>
      </c>
      <c r="C27" s="9">
        <v>28</v>
      </c>
    </row>
    <row r="28" spans="1:3" ht="18.75">
      <c r="A28" s="8" t="s">
        <v>24</v>
      </c>
      <c r="B28" s="1">
        <v>255</v>
      </c>
      <c r="C28" s="10">
        <v>288</v>
      </c>
    </row>
    <row r="29" spans="1:3" ht="18.75">
      <c r="A29" s="8" t="s">
        <v>25</v>
      </c>
      <c r="B29" s="1">
        <v>255</v>
      </c>
      <c r="C29" s="10">
        <v>289</v>
      </c>
    </row>
    <row r="30" spans="1:3" ht="18.75">
      <c r="A30" s="8" t="s">
        <v>46</v>
      </c>
      <c r="B30" s="1">
        <v>102</v>
      </c>
      <c r="C30" s="10">
        <v>156</v>
      </c>
    </row>
    <row r="31" spans="1:3" ht="18.75">
      <c r="A31" s="8" t="s">
        <v>48</v>
      </c>
      <c r="B31" s="1">
        <v>208</v>
      </c>
      <c r="C31" s="10">
        <v>189</v>
      </c>
    </row>
    <row r="32" spans="1:3" ht="18.75">
      <c r="A32" s="8" t="s">
        <v>29</v>
      </c>
      <c r="B32" s="1">
        <v>149</v>
      </c>
      <c r="C32" s="10">
        <v>41</v>
      </c>
    </row>
    <row r="33" spans="1:3" ht="18.75">
      <c r="A33" s="8" t="s">
        <v>33</v>
      </c>
      <c r="B33" s="1">
        <v>216</v>
      </c>
      <c r="C33" s="10">
        <v>48</v>
      </c>
    </row>
    <row r="34" spans="1:3" ht="18.75">
      <c r="A34" s="8" t="s">
        <v>34</v>
      </c>
      <c r="B34" s="1" t="s">
        <v>35</v>
      </c>
      <c r="C34" s="10">
        <v>3500</v>
      </c>
    </row>
    <row r="35" spans="1:3" ht="18.75">
      <c r="A35" s="8" t="s">
        <v>36</v>
      </c>
      <c r="B35" s="1">
        <v>76</v>
      </c>
      <c r="C35" s="10">
        <v>37</v>
      </c>
    </row>
    <row r="36" spans="1:3" ht="18.75">
      <c r="A36" s="8" t="s">
        <v>39</v>
      </c>
      <c r="B36" s="1">
        <v>59</v>
      </c>
      <c r="C36" s="10">
        <v>33</v>
      </c>
    </row>
    <row r="37" spans="1:3" ht="18.75">
      <c r="A37" s="8" t="s">
        <v>40</v>
      </c>
      <c r="B37" s="1">
        <v>60</v>
      </c>
      <c r="C37" s="10">
        <v>30</v>
      </c>
    </row>
    <row r="38" spans="1:3" ht="18.75">
      <c r="A38" s="8" t="s">
        <v>41</v>
      </c>
      <c r="B38" s="1">
        <v>234</v>
      </c>
      <c r="C38" s="10">
        <v>255</v>
      </c>
    </row>
    <row r="39" spans="1:3" ht="18.75">
      <c r="A39" s="8" t="s">
        <v>23</v>
      </c>
      <c r="B39" s="1">
        <v>226</v>
      </c>
      <c r="C39" s="9">
        <v>85</v>
      </c>
    </row>
    <row r="40" spans="1:3" ht="19.5" thickBot="1">
      <c r="A40" s="11" t="s">
        <v>26</v>
      </c>
      <c r="B40" s="12">
        <v>1800</v>
      </c>
      <c r="C40" s="13">
        <v>1080</v>
      </c>
    </row>
    <row r="41" spans="1:3" ht="18.75">
      <c r="A41" s="56" t="s">
        <v>58</v>
      </c>
      <c r="B41" s="57"/>
      <c r="C41" s="58"/>
    </row>
    <row r="42" spans="1:3" ht="18.75">
      <c r="A42" s="59" t="s">
        <v>59</v>
      </c>
      <c r="B42" s="60">
        <v>1</v>
      </c>
      <c r="C42" s="59">
        <v>60</v>
      </c>
    </row>
    <row r="43" spans="1:3" ht="18.75">
      <c r="A43" s="59" t="s">
        <v>60</v>
      </c>
      <c r="B43" s="60">
        <v>2</v>
      </c>
      <c r="C43" s="59">
        <v>68</v>
      </c>
    </row>
    <row r="44" spans="1:3" ht="18.75">
      <c r="A44" s="59" t="s">
        <v>61</v>
      </c>
      <c r="B44" s="60">
        <v>3</v>
      </c>
      <c r="C44" s="59">
        <v>170</v>
      </c>
    </row>
    <row r="45" spans="1:3" ht="18.75">
      <c r="A45" s="56" t="s">
        <v>62</v>
      </c>
      <c r="B45" s="57"/>
      <c r="C45" s="58"/>
    </row>
    <row r="46" spans="1:3" ht="18.75">
      <c r="A46" s="59" t="s">
        <v>63</v>
      </c>
      <c r="B46" s="60">
        <v>4</v>
      </c>
      <c r="C46" s="59">
        <v>4250</v>
      </c>
    </row>
    <row r="47" spans="1:3" ht="18.75">
      <c r="A47" s="59" t="s">
        <v>64</v>
      </c>
      <c r="B47" s="60">
        <v>5</v>
      </c>
      <c r="C47" s="59">
        <v>2550</v>
      </c>
    </row>
    <row r="48" spans="1:3" ht="18.75">
      <c r="A48" s="56" t="s">
        <v>65</v>
      </c>
      <c r="B48" s="57"/>
      <c r="C48" s="58"/>
    </row>
    <row r="49" spans="1:3" ht="18.75">
      <c r="A49" s="59" t="s">
        <v>66</v>
      </c>
      <c r="B49" s="60">
        <v>6</v>
      </c>
      <c r="C49" s="59">
        <v>2975</v>
      </c>
    </row>
    <row r="50" spans="1:3" ht="18.75">
      <c r="A50" s="59" t="s">
        <v>67</v>
      </c>
      <c r="B50" s="60">
        <v>7</v>
      </c>
      <c r="C50" s="59">
        <v>2975</v>
      </c>
    </row>
    <row r="51" spans="1:3" ht="18.75">
      <c r="A51" s="59" t="s">
        <v>68</v>
      </c>
      <c r="B51" s="60"/>
      <c r="C51" s="59"/>
    </row>
    <row r="52" spans="1:3" ht="56.25">
      <c r="A52" s="61" t="s">
        <v>69</v>
      </c>
      <c r="B52" s="60">
        <v>8</v>
      </c>
      <c r="C52" s="59">
        <v>8500</v>
      </c>
    </row>
    <row r="53" spans="1:3" ht="18.75">
      <c r="A53" s="59" t="s">
        <v>70</v>
      </c>
      <c r="B53" s="60">
        <v>9</v>
      </c>
      <c r="C53" s="59">
        <v>4250</v>
      </c>
    </row>
    <row r="54" spans="1:3" ht="18.75">
      <c r="A54" s="56" t="s">
        <v>71</v>
      </c>
      <c r="B54" s="57"/>
      <c r="C54" s="58"/>
    </row>
    <row r="55" spans="1:3" ht="18.75">
      <c r="A55" s="59" t="s">
        <v>72</v>
      </c>
      <c r="B55" s="60">
        <v>10</v>
      </c>
      <c r="C55" s="59">
        <v>1700</v>
      </c>
    </row>
    <row r="56" spans="1:3" ht="18.75">
      <c r="A56" s="61">
        <v>10</v>
      </c>
      <c r="B56" s="60">
        <v>11</v>
      </c>
      <c r="C56" s="59">
        <v>2975</v>
      </c>
    </row>
    <row r="57" spans="1:3" ht="18.75">
      <c r="A57" s="59" t="s">
        <v>73</v>
      </c>
      <c r="B57" s="60">
        <v>12</v>
      </c>
      <c r="C57" s="59">
        <v>2125</v>
      </c>
    </row>
    <row r="58" spans="1:3" ht="18.75">
      <c r="A58" s="59" t="s">
        <v>74</v>
      </c>
      <c r="B58" s="60">
        <v>13</v>
      </c>
      <c r="C58" s="59">
        <v>1700</v>
      </c>
    </row>
    <row r="59" spans="1:3" ht="56.25">
      <c r="A59" s="61" t="s">
        <v>75</v>
      </c>
      <c r="B59" s="60">
        <v>14</v>
      </c>
      <c r="C59" s="59">
        <v>2125</v>
      </c>
    </row>
    <row r="60" spans="1:3" ht="18.75">
      <c r="A60" s="59" t="s">
        <v>76</v>
      </c>
      <c r="B60" s="60">
        <v>15</v>
      </c>
      <c r="C60" s="59">
        <v>1275</v>
      </c>
    </row>
    <row r="61" spans="1:3" ht="18.75">
      <c r="A61" s="56" t="s">
        <v>77</v>
      </c>
      <c r="B61" s="57"/>
      <c r="C61" s="58"/>
    </row>
    <row r="62" spans="1:3" ht="56.25">
      <c r="A62" s="61" t="s">
        <v>78</v>
      </c>
      <c r="B62" s="60">
        <v>16</v>
      </c>
      <c r="C62" s="59">
        <v>2975</v>
      </c>
    </row>
    <row r="63" spans="1:3" ht="18.75">
      <c r="A63" s="59" t="s">
        <v>79</v>
      </c>
      <c r="B63" s="60">
        <v>17</v>
      </c>
      <c r="C63" s="59">
        <v>2975</v>
      </c>
    </row>
    <row r="64" spans="1:3" ht="18.75">
      <c r="A64" s="59" t="s">
        <v>80</v>
      </c>
      <c r="B64" s="60">
        <v>18</v>
      </c>
      <c r="C64" s="59">
        <v>2975</v>
      </c>
    </row>
    <row r="65" spans="1:3" ht="18.75">
      <c r="A65" s="59" t="s">
        <v>81</v>
      </c>
      <c r="B65" s="60">
        <v>19</v>
      </c>
      <c r="C65" s="59">
        <v>3825</v>
      </c>
    </row>
    <row r="66" spans="1:3" ht="18.75">
      <c r="A66" s="59" t="s">
        <v>82</v>
      </c>
      <c r="B66" s="60">
        <v>20</v>
      </c>
      <c r="C66" s="59">
        <v>1275</v>
      </c>
    </row>
    <row r="67" spans="1:3" ht="18.75">
      <c r="A67" s="56" t="s">
        <v>83</v>
      </c>
      <c r="B67" s="57"/>
      <c r="C67" s="58"/>
    </row>
    <row r="68" spans="1:3" ht="18.75">
      <c r="A68" s="59" t="s">
        <v>84</v>
      </c>
      <c r="B68" s="60">
        <v>21</v>
      </c>
      <c r="C68" s="59">
        <v>1360</v>
      </c>
    </row>
    <row r="69" spans="1:3" ht="18.75">
      <c r="A69" s="59" t="s">
        <v>85</v>
      </c>
      <c r="B69" s="60">
        <v>22</v>
      </c>
      <c r="C69" s="59">
        <v>1275</v>
      </c>
    </row>
    <row r="70" spans="1:3" ht="18.75">
      <c r="A70" s="59" t="s">
        <v>86</v>
      </c>
      <c r="B70" s="60">
        <v>23</v>
      </c>
      <c r="C70" s="59">
        <v>2550</v>
      </c>
    </row>
    <row r="71" spans="1:3" ht="18.75">
      <c r="A71" s="59" t="s">
        <v>87</v>
      </c>
      <c r="B71" s="60">
        <v>24</v>
      </c>
      <c r="C71" s="59">
        <v>15300</v>
      </c>
    </row>
    <row r="72" spans="1:3" ht="18.75">
      <c r="A72" s="59" t="s">
        <v>88</v>
      </c>
      <c r="B72" s="60">
        <v>25</v>
      </c>
      <c r="C72" s="59">
        <v>4250</v>
      </c>
    </row>
    <row r="73" spans="1:3" ht="18.75">
      <c r="A73" s="56" t="s">
        <v>89</v>
      </c>
      <c r="B73" s="57"/>
      <c r="C73" s="58"/>
    </row>
    <row r="74" spans="1:3" ht="18.75">
      <c r="A74" s="59" t="s">
        <v>90</v>
      </c>
      <c r="B74" s="60">
        <v>26</v>
      </c>
      <c r="C74" s="59" t="s">
        <v>91</v>
      </c>
    </row>
    <row r="75" spans="1:3" ht="18.75">
      <c r="A75" s="59" t="s">
        <v>92</v>
      </c>
      <c r="B75" s="60">
        <v>27</v>
      </c>
      <c r="C75" s="59" t="s">
        <v>91</v>
      </c>
    </row>
    <row r="76" spans="1:3" ht="18.75">
      <c r="A76" s="59" t="s">
        <v>93</v>
      </c>
      <c r="B76" s="60">
        <v>28</v>
      </c>
      <c r="C76" s="59" t="s">
        <v>91</v>
      </c>
    </row>
    <row r="77" spans="1:3" ht="18.75">
      <c r="A77" s="59" t="s">
        <v>94</v>
      </c>
      <c r="B77" s="60">
        <v>29</v>
      </c>
      <c r="C77" s="59" t="s">
        <v>91</v>
      </c>
    </row>
    <row r="78" spans="1:3" ht="18.75">
      <c r="A78" s="59" t="s">
        <v>95</v>
      </c>
      <c r="B78" s="60">
        <v>30</v>
      </c>
      <c r="C78" s="59" t="s">
        <v>91</v>
      </c>
    </row>
    <row r="79" spans="1:3" ht="56.25">
      <c r="A79" s="61" t="s">
        <v>96</v>
      </c>
      <c r="B79" s="60">
        <v>31</v>
      </c>
      <c r="C79" s="62" t="s">
        <v>91</v>
      </c>
    </row>
    <row r="80" spans="1:3" ht="56.25">
      <c r="A80" s="61" t="s">
        <v>97</v>
      </c>
      <c r="B80" s="60">
        <v>32</v>
      </c>
      <c r="C80" s="62" t="s">
        <v>91</v>
      </c>
    </row>
    <row r="81" spans="1:3" ht="18.75">
      <c r="A81" s="59" t="s">
        <v>98</v>
      </c>
      <c r="B81" s="60">
        <v>33</v>
      </c>
      <c r="C81" s="59" t="s">
        <v>91</v>
      </c>
    </row>
    <row r="82" spans="1:3" ht="18.75">
      <c r="A82" s="56" t="s">
        <v>99</v>
      </c>
      <c r="B82" s="57"/>
      <c r="C82" s="58"/>
    </row>
    <row r="83" spans="1:3" ht="18.75">
      <c r="A83" s="59" t="s">
        <v>100</v>
      </c>
      <c r="B83" s="60">
        <v>34</v>
      </c>
      <c r="C83" s="59">
        <v>8415</v>
      </c>
    </row>
    <row r="84" spans="1:3" ht="18.75">
      <c r="A84" s="59" t="s">
        <v>101</v>
      </c>
      <c r="B84" s="60">
        <v>35</v>
      </c>
      <c r="C84" s="59">
        <v>8415</v>
      </c>
    </row>
    <row r="85" spans="1:3" ht="18.75">
      <c r="A85" s="59" t="s">
        <v>102</v>
      </c>
      <c r="B85" s="60">
        <v>36</v>
      </c>
      <c r="C85" s="59">
        <v>2975</v>
      </c>
    </row>
    <row r="86" spans="1:3" ht="18.75">
      <c r="A86" s="59" t="s">
        <v>103</v>
      </c>
      <c r="B86" s="60">
        <v>37</v>
      </c>
      <c r="C86" s="59">
        <v>43</v>
      </c>
    </row>
    <row r="87" spans="1:3" ht="18.75">
      <c r="A87" s="59" t="s">
        <v>104</v>
      </c>
      <c r="B87" s="60">
        <v>38</v>
      </c>
      <c r="C87" s="59"/>
    </row>
    <row r="88" spans="1:3" ht="18.75">
      <c r="A88" s="59" t="s">
        <v>105</v>
      </c>
      <c r="B88" s="60">
        <v>39</v>
      </c>
      <c r="C88" s="59">
        <v>1020</v>
      </c>
    </row>
    <row r="89" spans="1:3" ht="18.75">
      <c r="A89" s="59" t="s">
        <v>106</v>
      </c>
      <c r="B89" s="60">
        <v>40</v>
      </c>
      <c r="C89" s="59">
        <v>425</v>
      </c>
    </row>
    <row r="90" spans="1:3" ht="18.75">
      <c r="A90" s="59" t="s">
        <v>107</v>
      </c>
      <c r="B90" s="60">
        <v>41</v>
      </c>
      <c r="C90" s="59">
        <v>425</v>
      </c>
    </row>
    <row r="91" spans="1:3" ht="18.75">
      <c r="A91" s="59" t="s">
        <v>108</v>
      </c>
      <c r="B91" s="60">
        <v>42</v>
      </c>
      <c r="C91" s="59">
        <v>1403</v>
      </c>
    </row>
    <row r="92" spans="1:3" ht="18.75">
      <c r="A92" s="56" t="s">
        <v>109</v>
      </c>
      <c r="B92" s="57"/>
      <c r="C92" s="58"/>
    </row>
    <row r="93" spans="1:3" ht="18.75">
      <c r="A93" s="59" t="s">
        <v>110</v>
      </c>
      <c r="B93" s="60">
        <v>43</v>
      </c>
      <c r="C93" s="59">
        <v>4250</v>
      </c>
    </row>
    <row r="94" spans="1:3" ht="18.75">
      <c r="A94" s="59" t="s">
        <v>111</v>
      </c>
      <c r="B94" s="60">
        <v>44</v>
      </c>
      <c r="C94" s="59">
        <v>63750</v>
      </c>
    </row>
    <row r="95" spans="1:3" ht="18.75">
      <c r="A95" s="56" t="s">
        <v>112</v>
      </c>
      <c r="B95" s="57"/>
      <c r="C95" s="58"/>
    </row>
    <row r="96" spans="1:3" ht="18.75">
      <c r="A96" s="59" t="s">
        <v>113</v>
      </c>
      <c r="B96" s="60">
        <v>45</v>
      </c>
      <c r="C96" s="59">
        <v>17850</v>
      </c>
    </row>
    <row r="97" spans="1:3" ht="18.75">
      <c r="A97" s="59" t="s">
        <v>114</v>
      </c>
      <c r="B97" s="60">
        <v>46</v>
      </c>
      <c r="C97" s="59">
        <v>12750</v>
      </c>
    </row>
    <row r="98" spans="1:3" ht="56.25">
      <c r="A98" s="61" t="s">
        <v>115</v>
      </c>
      <c r="B98" s="60">
        <v>47</v>
      </c>
      <c r="C98" s="59">
        <v>14450</v>
      </c>
    </row>
    <row r="99" spans="1:3" ht="18.75">
      <c r="A99" s="59" t="s">
        <v>116</v>
      </c>
      <c r="B99" s="60">
        <v>48</v>
      </c>
      <c r="C99" s="59"/>
    </row>
    <row r="100" spans="1:3" ht="18.75">
      <c r="A100" s="56" t="s">
        <v>117</v>
      </c>
      <c r="B100" s="57"/>
      <c r="C100" s="58"/>
    </row>
    <row r="101" spans="1:3" ht="18.75">
      <c r="A101" s="56" t="s">
        <v>118</v>
      </c>
      <c r="B101" s="57"/>
      <c r="C101" s="58"/>
    </row>
    <row r="102" spans="1:3" ht="56.25">
      <c r="A102" s="61" t="s">
        <v>119</v>
      </c>
      <c r="B102" s="60">
        <v>49</v>
      </c>
      <c r="C102" s="59">
        <v>33</v>
      </c>
    </row>
    <row r="103" spans="1:3" ht="18.75">
      <c r="A103" s="59" t="s">
        <v>120</v>
      </c>
      <c r="B103" s="60">
        <v>50</v>
      </c>
      <c r="C103" s="59">
        <v>51</v>
      </c>
    </row>
    <row r="104" spans="1:3" ht="18.75">
      <c r="A104" s="59" t="s">
        <v>121</v>
      </c>
      <c r="B104" s="60">
        <v>51</v>
      </c>
      <c r="C104" s="59">
        <v>51</v>
      </c>
    </row>
    <row r="105" spans="1:3" ht="18.75">
      <c r="A105" s="59" t="s">
        <v>122</v>
      </c>
      <c r="B105" s="60">
        <v>52</v>
      </c>
      <c r="C105" s="59">
        <v>20</v>
      </c>
    </row>
    <row r="106" spans="1:3" ht="18.75">
      <c r="A106" s="59" t="s">
        <v>123</v>
      </c>
      <c r="B106" s="60">
        <v>53</v>
      </c>
      <c r="C106" s="59">
        <v>26</v>
      </c>
    </row>
    <row r="107" spans="1:3" ht="18.75">
      <c r="A107" s="59" t="s">
        <v>124</v>
      </c>
      <c r="B107" s="60">
        <v>54</v>
      </c>
      <c r="C107" s="59">
        <v>26</v>
      </c>
    </row>
    <row r="108" spans="1:3" ht="18.75">
      <c r="A108" s="59" t="s">
        <v>125</v>
      </c>
      <c r="B108" s="60">
        <v>55</v>
      </c>
      <c r="C108" s="59">
        <v>30</v>
      </c>
    </row>
    <row r="109" spans="1:3" ht="18.75">
      <c r="A109" s="59" t="s">
        <v>126</v>
      </c>
      <c r="B109" s="60">
        <v>56</v>
      </c>
      <c r="C109" s="59">
        <v>30</v>
      </c>
    </row>
    <row r="110" spans="1:3" ht="18.75">
      <c r="A110" s="59" t="s">
        <v>127</v>
      </c>
      <c r="B110" s="60">
        <v>57</v>
      </c>
      <c r="C110" s="59">
        <v>18</v>
      </c>
    </row>
    <row r="111" spans="1:3" ht="18.75">
      <c r="A111" s="59" t="s">
        <v>128</v>
      </c>
      <c r="B111" s="60">
        <v>58</v>
      </c>
      <c r="C111" s="59">
        <v>41</v>
      </c>
    </row>
    <row r="112" spans="1:3" ht="18.75">
      <c r="A112" s="59" t="s">
        <v>39</v>
      </c>
      <c r="B112" s="60">
        <v>59</v>
      </c>
      <c r="C112" s="59">
        <v>33</v>
      </c>
    </row>
    <row r="113" spans="1:3" ht="18.75">
      <c r="A113" s="59" t="s">
        <v>129</v>
      </c>
      <c r="B113" s="60">
        <v>60</v>
      </c>
      <c r="C113" s="59">
        <v>30</v>
      </c>
    </row>
    <row r="114" spans="1:3" ht="18.75">
      <c r="A114" s="59" t="s">
        <v>130</v>
      </c>
      <c r="B114" s="60">
        <v>61</v>
      </c>
      <c r="C114" s="59">
        <v>85</v>
      </c>
    </row>
    <row r="115" spans="1:3" ht="18.75">
      <c r="A115" s="59" t="s">
        <v>131</v>
      </c>
      <c r="B115" s="60">
        <v>62</v>
      </c>
      <c r="C115" s="59">
        <v>68</v>
      </c>
    </row>
    <row r="116" spans="1:3" ht="18.75">
      <c r="A116" s="59" t="s">
        <v>132</v>
      </c>
      <c r="B116" s="60">
        <v>63</v>
      </c>
      <c r="C116" s="59">
        <v>47</v>
      </c>
    </row>
    <row r="117" spans="1:3" ht="18.75">
      <c r="A117" s="59" t="s">
        <v>133</v>
      </c>
      <c r="B117" s="60">
        <v>64</v>
      </c>
      <c r="C117" s="59">
        <v>18</v>
      </c>
    </row>
    <row r="118" spans="1:3" ht="18.75">
      <c r="A118" s="59" t="s">
        <v>134</v>
      </c>
      <c r="B118" s="60">
        <v>65</v>
      </c>
      <c r="C118" s="59">
        <v>136</v>
      </c>
    </row>
    <row r="119" spans="1:3" ht="18.75">
      <c r="A119" s="56" t="s">
        <v>135</v>
      </c>
      <c r="B119" s="57"/>
      <c r="C119" s="58"/>
    </row>
    <row r="120" spans="1:3" ht="18.75">
      <c r="A120" s="59" t="s">
        <v>136</v>
      </c>
      <c r="B120" s="60">
        <v>66</v>
      </c>
      <c r="C120" s="59">
        <v>16</v>
      </c>
    </row>
    <row r="121" spans="1:3" ht="18.75">
      <c r="A121" s="59" t="s">
        <v>137</v>
      </c>
      <c r="B121" s="60">
        <v>67</v>
      </c>
      <c r="C121" s="59">
        <v>27</v>
      </c>
    </row>
    <row r="122" spans="1:3" ht="18.75">
      <c r="A122" s="59" t="s">
        <v>138</v>
      </c>
      <c r="B122" s="60">
        <v>68</v>
      </c>
      <c r="C122" s="59">
        <v>27</v>
      </c>
    </row>
    <row r="123" spans="1:3" ht="18.75">
      <c r="A123" s="59" t="s">
        <v>139</v>
      </c>
      <c r="B123" s="60">
        <v>69</v>
      </c>
      <c r="C123" s="59">
        <v>30</v>
      </c>
    </row>
    <row r="124" spans="1:3" ht="18.75">
      <c r="A124" s="59" t="s">
        <v>140</v>
      </c>
      <c r="B124" s="60">
        <v>70</v>
      </c>
      <c r="C124" s="59">
        <v>30</v>
      </c>
    </row>
    <row r="125" spans="1:3" ht="93.75">
      <c r="A125" s="61" t="s">
        <v>141</v>
      </c>
      <c r="B125" s="60">
        <v>71</v>
      </c>
      <c r="C125" s="59">
        <v>102</v>
      </c>
    </row>
    <row r="126" spans="1:3" ht="18.75">
      <c r="A126" s="59" t="s">
        <v>142</v>
      </c>
      <c r="B126" s="60">
        <v>72</v>
      </c>
      <c r="C126" s="59">
        <v>42</v>
      </c>
    </row>
    <row r="127" spans="1:3" ht="18.75">
      <c r="A127" s="59" t="s">
        <v>143</v>
      </c>
      <c r="B127" s="60">
        <v>73</v>
      </c>
      <c r="C127" s="59">
        <v>42</v>
      </c>
    </row>
    <row r="128" spans="1:3" ht="18.75">
      <c r="A128" s="59" t="s">
        <v>144</v>
      </c>
      <c r="B128" s="60">
        <v>74</v>
      </c>
      <c r="C128" s="59">
        <v>42</v>
      </c>
    </row>
    <row r="129" spans="1:3" ht="18.75">
      <c r="A129" s="59" t="s">
        <v>145</v>
      </c>
      <c r="B129" s="60">
        <v>75</v>
      </c>
      <c r="C129" s="59">
        <v>30</v>
      </c>
    </row>
    <row r="130" spans="1:3" ht="18.75">
      <c r="A130" s="59" t="s">
        <v>146</v>
      </c>
      <c r="B130" s="60">
        <v>76</v>
      </c>
      <c r="C130" s="59">
        <v>37</v>
      </c>
    </row>
    <row r="131" spans="1:3" ht="18.75">
      <c r="A131" s="59" t="s">
        <v>147</v>
      </c>
      <c r="B131" s="60">
        <v>77</v>
      </c>
      <c r="C131" s="59">
        <v>36</v>
      </c>
    </row>
    <row r="132" spans="1:3" ht="18.75">
      <c r="A132" s="59" t="s">
        <v>148</v>
      </c>
      <c r="B132" s="60">
        <v>78</v>
      </c>
      <c r="C132" s="59">
        <v>41</v>
      </c>
    </row>
    <row r="133" spans="1:3" ht="18.75">
      <c r="A133" s="59" t="s">
        <v>149</v>
      </c>
      <c r="B133" s="60">
        <v>79</v>
      </c>
      <c r="C133" s="59">
        <v>30</v>
      </c>
    </row>
    <row r="134" spans="1:3" ht="18.75">
      <c r="A134" s="59" t="s">
        <v>150</v>
      </c>
      <c r="B134" s="60">
        <v>80</v>
      </c>
      <c r="C134" s="59">
        <v>43</v>
      </c>
    </row>
    <row r="135" spans="1:3" ht="18.75">
      <c r="A135" s="59" t="s">
        <v>151</v>
      </c>
      <c r="B135" s="60">
        <v>81</v>
      </c>
      <c r="C135" s="59">
        <v>65</v>
      </c>
    </row>
    <row r="136" spans="1:3" ht="18.75">
      <c r="A136" s="59" t="s">
        <v>152</v>
      </c>
      <c r="B136" s="60">
        <v>82</v>
      </c>
      <c r="C136" s="59">
        <v>131</v>
      </c>
    </row>
    <row r="137" spans="1:3" ht="18.75">
      <c r="A137" s="59" t="s">
        <v>153</v>
      </c>
      <c r="B137" s="60">
        <v>83</v>
      </c>
      <c r="C137" s="59">
        <v>101</v>
      </c>
    </row>
    <row r="138" spans="1:3" ht="18.75">
      <c r="A138" s="59" t="s">
        <v>154</v>
      </c>
      <c r="B138" s="60">
        <v>84</v>
      </c>
      <c r="C138" s="59">
        <v>64</v>
      </c>
    </row>
    <row r="139" spans="1:3" ht="18.75">
      <c r="A139" s="59" t="s">
        <v>155</v>
      </c>
      <c r="B139" s="60">
        <v>85</v>
      </c>
      <c r="C139" s="59">
        <v>218</v>
      </c>
    </row>
    <row r="140" spans="1:3" ht="75">
      <c r="A140" s="61" t="s">
        <v>156</v>
      </c>
      <c r="B140" s="60">
        <v>86</v>
      </c>
      <c r="C140" s="59">
        <v>289</v>
      </c>
    </row>
    <row r="141" spans="1:3" ht="18.75">
      <c r="A141" s="59" t="s">
        <v>157</v>
      </c>
      <c r="B141" s="60">
        <v>87</v>
      </c>
      <c r="C141" s="59">
        <v>89</v>
      </c>
    </row>
    <row r="142" spans="1:3" ht="18.75">
      <c r="A142" s="59" t="s">
        <v>158</v>
      </c>
      <c r="B142" s="60">
        <v>88</v>
      </c>
      <c r="C142" s="59">
        <v>213</v>
      </c>
    </row>
    <row r="143" spans="1:3" ht="18.75">
      <c r="A143" s="59" t="s">
        <v>159</v>
      </c>
      <c r="B143" s="60">
        <v>89</v>
      </c>
      <c r="C143" s="59">
        <v>37</v>
      </c>
    </row>
    <row r="144" spans="1:3" ht="18.75">
      <c r="A144" s="59" t="s">
        <v>160</v>
      </c>
      <c r="B144" s="60">
        <v>90</v>
      </c>
      <c r="C144" s="59">
        <v>757</v>
      </c>
    </row>
    <row r="145" spans="1:3" ht="75">
      <c r="A145" s="61" t="s">
        <v>161</v>
      </c>
      <c r="B145" s="60">
        <v>91</v>
      </c>
      <c r="C145" s="59">
        <v>340</v>
      </c>
    </row>
    <row r="146" spans="1:3" ht="18.75">
      <c r="A146" s="59" t="s">
        <v>162</v>
      </c>
      <c r="B146" s="60">
        <v>92</v>
      </c>
      <c r="C146" s="59">
        <v>638</v>
      </c>
    </row>
    <row r="147" spans="1:3" ht="18.75">
      <c r="A147" s="59" t="s">
        <v>163</v>
      </c>
      <c r="B147" s="60">
        <v>93</v>
      </c>
      <c r="C147" s="59">
        <v>595</v>
      </c>
    </row>
    <row r="148" spans="1:3" ht="18.75">
      <c r="A148" s="59" t="s">
        <v>164</v>
      </c>
      <c r="B148" s="60">
        <v>94</v>
      </c>
      <c r="C148" s="59">
        <v>2348</v>
      </c>
    </row>
    <row r="149" spans="1:3" ht="18.75">
      <c r="A149" s="56" t="s">
        <v>165</v>
      </c>
      <c r="B149" s="57"/>
      <c r="C149" s="58"/>
    </row>
    <row r="150" spans="1:3" ht="18.75">
      <c r="A150" s="59" t="s">
        <v>166</v>
      </c>
      <c r="B150" s="60">
        <v>95</v>
      </c>
      <c r="C150" s="59">
        <v>221</v>
      </c>
    </row>
    <row r="151" spans="1:3" ht="18.75">
      <c r="A151" s="59" t="s">
        <v>167</v>
      </c>
      <c r="B151" s="60">
        <v>96</v>
      </c>
      <c r="C151" s="59">
        <v>221</v>
      </c>
    </row>
    <row r="152" spans="1:3" ht="18.75">
      <c r="A152" s="59" t="s">
        <v>168</v>
      </c>
      <c r="B152" s="60">
        <v>97</v>
      </c>
      <c r="C152" s="59">
        <v>221</v>
      </c>
    </row>
    <row r="153" spans="1:3" ht="18.75">
      <c r="A153" s="56" t="s">
        <v>169</v>
      </c>
      <c r="B153" s="57"/>
      <c r="C153" s="58"/>
    </row>
    <row r="154" spans="1:3" ht="18.75">
      <c r="A154" s="59" t="s">
        <v>166</v>
      </c>
      <c r="B154" s="60">
        <v>98</v>
      </c>
      <c r="C154" s="59">
        <v>221</v>
      </c>
    </row>
    <row r="155" spans="1:3" ht="18.75">
      <c r="A155" s="59" t="s">
        <v>167</v>
      </c>
      <c r="B155" s="60">
        <v>99</v>
      </c>
      <c r="C155" s="59">
        <v>221</v>
      </c>
    </row>
    <row r="156" spans="1:3" ht="18.75">
      <c r="A156" s="59" t="s">
        <v>168</v>
      </c>
      <c r="B156" s="60">
        <v>100</v>
      </c>
      <c r="C156" s="59">
        <v>221</v>
      </c>
    </row>
    <row r="157" spans="1:3" ht="18.75">
      <c r="A157" s="59" t="s">
        <v>170</v>
      </c>
      <c r="B157" s="60">
        <v>101</v>
      </c>
      <c r="C157" s="59">
        <v>595</v>
      </c>
    </row>
    <row r="158" spans="1:3" ht="18.75">
      <c r="A158" s="59" t="s">
        <v>171</v>
      </c>
      <c r="B158" s="60">
        <v>102</v>
      </c>
      <c r="C158" s="59">
        <v>387</v>
      </c>
    </row>
    <row r="159" spans="1:3" ht="18.75">
      <c r="A159" s="59" t="s">
        <v>172</v>
      </c>
      <c r="B159" s="60">
        <v>103</v>
      </c>
      <c r="C159" s="59">
        <v>65</v>
      </c>
    </row>
    <row r="160" spans="1:3" ht="18.75">
      <c r="A160" s="56" t="s">
        <v>173</v>
      </c>
      <c r="B160" s="57"/>
      <c r="C160" s="58"/>
    </row>
    <row r="161" spans="1:3" ht="18.75">
      <c r="A161" s="63" t="s">
        <v>174</v>
      </c>
      <c r="B161" s="60">
        <v>104</v>
      </c>
      <c r="C161" s="59">
        <v>85</v>
      </c>
    </row>
    <row r="162" spans="1:3" ht="18.75">
      <c r="A162" s="59" t="s">
        <v>175</v>
      </c>
      <c r="B162" s="60">
        <v>105</v>
      </c>
      <c r="C162" s="59">
        <v>85</v>
      </c>
    </row>
    <row r="163" spans="1:3" ht="18.75">
      <c r="A163" s="59" t="s">
        <v>176</v>
      </c>
      <c r="B163" s="60">
        <v>106</v>
      </c>
      <c r="C163" s="59">
        <v>218</v>
      </c>
    </row>
    <row r="164" spans="1:3" ht="18.75">
      <c r="A164" s="59" t="s">
        <v>177</v>
      </c>
      <c r="B164" s="60">
        <v>107</v>
      </c>
      <c r="C164" s="59">
        <v>298</v>
      </c>
    </row>
    <row r="165" spans="1:3" ht="18.75">
      <c r="A165" s="59" t="s">
        <v>178</v>
      </c>
      <c r="B165" s="60">
        <v>108</v>
      </c>
      <c r="C165" s="59">
        <v>85</v>
      </c>
    </row>
    <row r="166" spans="1:3" ht="18.75">
      <c r="A166" s="56" t="s">
        <v>179</v>
      </c>
      <c r="B166" s="57"/>
      <c r="C166" s="58"/>
    </row>
    <row r="167" spans="1:3" ht="18.75">
      <c r="A167" s="59" t="s">
        <v>180</v>
      </c>
      <c r="B167" s="60">
        <v>109</v>
      </c>
      <c r="C167" s="59">
        <v>28</v>
      </c>
    </row>
    <row r="168" spans="1:3" ht="18.75">
      <c r="A168" s="59" t="s">
        <v>181</v>
      </c>
      <c r="B168" s="60">
        <v>110</v>
      </c>
      <c r="C168" s="59">
        <v>51</v>
      </c>
    </row>
    <row r="169" spans="1:3" ht="18.75">
      <c r="A169" s="59" t="s">
        <v>182</v>
      </c>
      <c r="B169" s="60">
        <v>111</v>
      </c>
      <c r="C169" s="59">
        <v>34</v>
      </c>
    </row>
    <row r="170" spans="1:3" ht="18.75">
      <c r="A170" s="59" t="s">
        <v>183</v>
      </c>
      <c r="B170" s="60">
        <v>112</v>
      </c>
      <c r="C170" s="59">
        <v>85</v>
      </c>
    </row>
    <row r="171" spans="1:3" ht="18.75">
      <c r="A171" s="59" t="s">
        <v>184</v>
      </c>
      <c r="B171" s="60">
        <v>113</v>
      </c>
      <c r="C171" s="59">
        <v>101</v>
      </c>
    </row>
    <row r="172" spans="1:3" ht="18.75">
      <c r="A172" s="59" t="s">
        <v>185</v>
      </c>
      <c r="B172" s="60">
        <v>114</v>
      </c>
      <c r="C172" s="59">
        <v>102</v>
      </c>
    </row>
    <row r="173" spans="1:3" ht="18.75">
      <c r="A173" s="59" t="s">
        <v>186</v>
      </c>
      <c r="B173" s="60">
        <v>115</v>
      </c>
      <c r="C173" s="59">
        <v>101</v>
      </c>
    </row>
    <row r="174" spans="1:3" ht="18.75">
      <c r="A174" s="59" t="s">
        <v>187</v>
      </c>
      <c r="B174" s="60">
        <v>116</v>
      </c>
      <c r="C174" s="59">
        <v>2380</v>
      </c>
    </row>
    <row r="175" spans="1:3" ht="18.75">
      <c r="A175" s="59" t="s">
        <v>188</v>
      </c>
      <c r="B175" s="60">
        <v>117</v>
      </c>
      <c r="C175" s="59">
        <v>3230</v>
      </c>
    </row>
    <row r="176" spans="1:3" ht="18.75">
      <c r="A176" s="59" t="s">
        <v>189</v>
      </c>
      <c r="B176" s="60">
        <v>118</v>
      </c>
      <c r="C176" s="59">
        <v>414</v>
      </c>
    </row>
    <row r="177" spans="1:3" ht="18.75">
      <c r="A177" s="56" t="s">
        <v>190</v>
      </c>
      <c r="B177" s="57"/>
      <c r="C177" s="58"/>
    </row>
    <row r="178" spans="1:3" ht="18.75">
      <c r="A178" s="59" t="s">
        <v>191</v>
      </c>
      <c r="B178" s="60">
        <v>119</v>
      </c>
      <c r="C178" s="59">
        <v>85</v>
      </c>
    </row>
    <row r="179" spans="1:3" ht="18.75">
      <c r="A179" s="59" t="s">
        <v>192</v>
      </c>
      <c r="B179" s="60">
        <v>120</v>
      </c>
      <c r="C179" s="59">
        <v>85</v>
      </c>
    </row>
    <row r="180" spans="1:3" ht="18.75">
      <c r="A180" s="59" t="s">
        <v>193</v>
      </c>
      <c r="B180" s="60">
        <v>121</v>
      </c>
      <c r="C180" s="59">
        <v>746</v>
      </c>
    </row>
    <row r="181" spans="1:3" ht="18.75">
      <c r="A181" s="59" t="s">
        <v>194</v>
      </c>
      <c r="B181" s="60">
        <v>122</v>
      </c>
      <c r="C181" s="59">
        <v>1275</v>
      </c>
    </row>
    <row r="182" spans="1:3" ht="18.75">
      <c r="A182" s="59" t="s">
        <v>195</v>
      </c>
      <c r="B182" s="60">
        <v>123</v>
      </c>
      <c r="C182" s="59">
        <v>170</v>
      </c>
    </row>
    <row r="183" spans="1:3" ht="18.75">
      <c r="A183" s="56" t="s">
        <v>196</v>
      </c>
      <c r="B183" s="57"/>
      <c r="C183" s="58"/>
    </row>
    <row r="184" spans="1:3" ht="18.75">
      <c r="A184" s="59" t="s">
        <v>197</v>
      </c>
      <c r="B184" s="60">
        <v>124</v>
      </c>
      <c r="C184" s="59">
        <v>136</v>
      </c>
    </row>
    <row r="185" spans="1:3" ht="18.75">
      <c r="A185" s="59" t="s">
        <v>198</v>
      </c>
      <c r="B185" s="60">
        <v>125</v>
      </c>
      <c r="C185" s="59">
        <v>136</v>
      </c>
    </row>
    <row r="186" spans="1:3" ht="18.75">
      <c r="A186" s="59" t="s">
        <v>199</v>
      </c>
      <c r="B186" s="60">
        <v>126</v>
      </c>
      <c r="C186" s="59">
        <v>170</v>
      </c>
    </row>
    <row r="187" spans="1:3" ht="18.75">
      <c r="A187" s="59" t="s">
        <v>200</v>
      </c>
      <c r="B187" s="60">
        <v>127</v>
      </c>
      <c r="C187" s="59">
        <v>213</v>
      </c>
    </row>
    <row r="188" spans="1:3" ht="18.75">
      <c r="A188" s="59" t="s">
        <v>201</v>
      </c>
      <c r="B188" s="60">
        <v>128</v>
      </c>
      <c r="C188" s="59">
        <v>77</v>
      </c>
    </row>
    <row r="189" spans="1:3" ht="18.75">
      <c r="A189" s="56" t="s">
        <v>202</v>
      </c>
      <c r="B189" s="57"/>
      <c r="C189" s="58"/>
    </row>
    <row r="190" spans="1:3" ht="18.75">
      <c r="A190" s="59" t="s">
        <v>203</v>
      </c>
      <c r="B190" s="60">
        <v>129</v>
      </c>
      <c r="C190" s="59">
        <v>3039</v>
      </c>
    </row>
    <row r="191" spans="1:3" ht="18.75">
      <c r="A191" s="59" t="s">
        <v>204</v>
      </c>
      <c r="B191" s="60">
        <v>130</v>
      </c>
      <c r="C191" s="59">
        <v>850</v>
      </c>
    </row>
    <row r="192" spans="1:3" ht="18.75">
      <c r="A192" s="59" t="s">
        <v>205</v>
      </c>
      <c r="B192" s="60">
        <v>131</v>
      </c>
      <c r="C192" s="59">
        <v>1233</v>
      </c>
    </row>
    <row r="193" spans="1:3" ht="18.75">
      <c r="A193" s="59" t="s">
        <v>206</v>
      </c>
      <c r="B193" s="60"/>
      <c r="C193" s="59"/>
    </row>
    <row r="194" spans="1:3" ht="18.75">
      <c r="A194" s="59" t="s">
        <v>207</v>
      </c>
      <c r="B194" s="60">
        <v>132</v>
      </c>
      <c r="C194" s="59">
        <v>1700</v>
      </c>
    </row>
    <row r="195" spans="1:3" ht="18.75">
      <c r="A195" s="59" t="s">
        <v>208</v>
      </c>
      <c r="B195" s="60"/>
      <c r="C195" s="59"/>
    </row>
    <row r="196" spans="1:3" ht="18.75">
      <c r="A196" s="59" t="s">
        <v>209</v>
      </c>
      <c r="B196" s="60">
        <v>133</v>
      </c>
      <c r="C196" s="59">
        <v>271</v>
      </c>
    </row>
    <row r="197" spans="1:3" ht="18.75">
      <c r="A197" s="59" t="s">
        <v>210</v>
      </c>
      <c r="B197" s="60">
        <v>134</v>
      </c>
      <c r="C197" s="59">
        <v>383</v>
      </c>
    </row>
    <row r="198" spans="1:3" ht="18.75">
      <c r="A198" s="59" t="s">
        <v>211</v>
      </c>
      <c r="B198" s="60">
        <v>135</v>
      </c>
      <c r="C198" s="59">
        <v>293</v>
      </c>
    </row>
    <row r="199" spans="1:3" ht="18.75">
      <c r="A199" s="59" t="s">
        <v>212</v>
      </c>
      <c r="B199" s="60">
        <v>136</v>
      </c>
      <c r="C199" s="59">
        <v>289</v>
      </c>
    </row>
    <row r="200" spans="1:3" ht="18.75">
      <c r="A200" s="59" t="s">
        <v>213</v>
      </c>
      <c r="B200" s="60">
        <v>137</v>
      </c>
      <c r="C200" s="59">
        <v>340</v>
      </c>
    </row>
    <row r="201" spans="1:3" ht="18.75">
      <c r="A201" s="59" t="s">
        <v>214</v>
      </c>
      <c r="B201" s="60">
        <v>138</v>
      </c>
      <c r="C201" s="59">
        <v>536</v>
      </c>
    </row>
    <row r="202" spans="1:3" ht="18.75">
      <c r="A202" s="59" t="s">
        <v>215</v>
      </c>
      <c r="B202" s="60">
        <v>139</v>
      </c>
      <c r="C202" s="59">
        <v>536</v>
      </c>
    </row>
    <row r="203" spans="1:3" ht="18.75">
      <c r="A203" s="59" t="s">
        <v>216</v>
      </c>
      <c r="B203" s="60">
        <v>140</v>
      </c>
      <c r="C203" s="59">
        <v>298</v>
      </c>
    </row>
    <row r="204" spans="1:3" ht="18.75">
      <c r="A204" s="59" t="s">
        <v>217</v>
      </c>
      <c r="B204" s="60"/>
      <c r="C204" s="59"/>
    </row>
    <row r="205" spans="1:3" ht="18.75">
      <c r="A205" s="59" t="s">
        <v>218</v>
      </c>
      <c r="B205" s="60">
        <v>141</v>
      </c>
      <c r="C205" s="59">
        <v>21</v>
      </c>
    </row>
    <row r="206" spans="1:3" ht="18.75">
      <c r="A206" s="59" t="s">
        <v>219</v>
      </c>
      <c r="B206" s="60">
        <v>142</v>
      </c>
      <c r="C206" s="59">
        <v>47</v>
      </c>
    </row>
    <row r="207" spans="1:3" ht="18.75">
      <c r="A207" s="59" t="s">
        <v>220</v>
      </c>
      <c r="B207" s="60">
        <v>143</v>
      </c>
      <c r="C207" s="59">
        <v>48</v>
      </c>
    </row>
    <row r="208" spans="1:3" ht="18.75">
      <c r="A208" s="59" t="s">
        <v>221</v>
      </c>
      <c r="B208" s="60">
        <v>144</v>
      </c>
      <c r="C208" s="59">
        <v>48</v>
      </c>
    </row>
    <row r="209" spans="1:3" ht="18.75">
      <c r="A209" s="59" t="s">
        <v>222</v>
      </c>
      <c r="B209" s="60">
        <v>145</v>
      </c>
      <c r="C209" s="59">
        <v>30</v>
      </c>
    </row>
    <row r="210" spans="1:3" ht="18.75">
      <c r="A210" s="59" t="s">
        <v>174</v>
      </c>
      <c r="B210" s="60">
        <v>146</v>
      </c>
      <c r="C210" s="59">
        <v>85</v>
      </c>
    </row>
    <row r="211" spans="1:3" ht="18.75">
      <c r="A211" s="59" t="s">
        <v>223</v>
      </c>
      <c r="B211" s="60">
        <v>147</v>
      </c>
      <c r="C211" s="59">
        <v>54</v>
      </c>
    </row>
    <row r="212" spans="1:3" ht="18.75">
      <c r="A212" s="59" t="s">
        <v>224</v>
      </c>
      <c r="B212" s="60">
        <v>148</v>
      </c>
      <c r="C212" s="59">
        <v>85</v>
      </c>
    </row>
    <row r="213" spans="1:3" ht="18.75">
      <c r="A213" s="59" t="s">
        <v>225</v>
      </c>
      <c r="B213" s="60">
        <v>149</v>
      </c>
      <c r="C213" s="59">
        <v>41</v>
      </c>
    </row>
    <row r="214" spans="1:3" ht="18.75">
      <c r="A214" s="59" t="s">
        <v>226</v>
      </c>
      <c r="B214" s="60">
        <v>150</v>
      </c>
      <c r="C214" s="59">
        <v>54</v>
      </c>
    </row>
    <row r="215" spans="1:3" ht="18.75">
      <c r="A215" s="59" t="s">
        <v>227</v>
      </c>
      <c r="B215" s="60">
        <v>151</v>
      </c>
      <c r="C215" s="59">
        <v>38</v>
      </c>
    </row>
    <row r="216" spans="1:3" ht="18.75">
      <c r="A216" s="59" t="s">
        <v>228</v>
      </c>
      <c r="B216" s="60">
        <v>152</v>
      </c>
      <c r="C216" s="59">
        <v>56</v>
      </c>
    </row>
    <row r="217" spans="1:3" ht="18.75">
      <c r="A217" s="59" t="s">
        <v>229</v>
      </c>
      <c r="B217" s="60">
        <v>153</v>
      </c>
      <c r="C217" s="59">
        <v>60</v>
      </c>
    </row>
    <row r="218" spans="1:3" ht="18.75">
      <c r="A218" s="59" t="s">
        <v>230</v>
      </c>
      <c r="B218" s="60">
        <v>154</v>
      </c>
      <c r="C218" s="59">
        <v>48</v>
      </c>
    </row>
    <row r="219" spans="1:3" ht="18.75">
      <c r="A219" s="59" t="s">
        <v>231</v>
      </c>
      <c r="B219" s="60">
        <v>155</v>
      </c>
      <c r="C219" s="59">
        <v>48</v>
      </c>
    </row>
    <row r="220" spans="1:3" ht="18.75">
      <c r="A220" s="59" t="s">
        <v>46</v>
      </c>
      <c r="B220" s="60">
        <v>156</v>
      </c>
      <c r="C220" s="59">
        <v>102</v>
      </c>
    </row>
    <row r="221" spans="1:3" ht="18.75">
      <c r="A221" s="59" t="s">
        <v>232</v>
      </c>
      <c r="B221" s="60">
        <v>157</v>
      </c>
      <c r="C221" s="59">
        <v>111</v>
      </c>
    </row>
    <row r="222" spans="1:3" ht="18.75">
      <c r="A222" s="59" t="s">
        <v>233</v>
      </c>
      <c r="B222" s="60">
        <v>158</v>
      </c>
      <c r="C222" s="59">
        <v>81</v>
      </c>
    </row>
    <row r="223" spans="1:3" ht="18.75">
      <c r="A223" s="59" t="s">
        <v>234</v>
      </c>
      <c r="B223" s="60">
        <v>159</v>
      </c>
      <c r="C223" s="59">
        <v>85</v>
      </c>
    </row>
    <row r="224" spans="1:3" ht="18.75">
      <c r="A224" s="59" t="s">
        <v>235</v>
      </c>
      <c r="B224" s="60">
        <v>160</v>
      </c>
      <c r="C224" s="59">
        <v>89</v>
      </c>
    </row>
    <row r="225" spans="1:3" ht="18.75">
      <c r="A225" s="59" t="s">
        <v>236</v>
      </c>
      <c r="B225" s="60">
        <v>161</v>
      </c>
      <c r="C225" s="59">
        <v>112</v>
      </c>
    </row>
    <row r="226" spans="1:3" ht="18.75">
      <c r="A226" s="59" t="s">
        <v>237</v>
      </c>
      <c r="B226" s="60">
        <v>162</v>
      </c>
      <c r="C226" s="59">
        <v>54</v>
      </c>
    </row>
    <row r="227" spans="1:3" ht="18.75">
      <c r="A227" s="59" t="s">
        <v>238</v>
      </c>
      <c r="B227" s="60">
        <v>163</v>
      </c>
      <c r="C227" s="59">
        <v>68</v>
      </c>
    </row>
    <row r="228" spans="1:3" ht="18.75">
      <c r="A228" s="59" t="s">
        <v>239</v>
      </c>
      <c r="B228" s="60">
        <v>164</v>
      </c>
      <c r="C228" s="59">
        <v>167</v>
      </c>
    </row>
    <row r="229" spans="1:3" ht="18.75">
      <c r="A229" s="59" t="s">
        <v>240</v>
      </c>
      <c r="B229" s="60">
        <v>165</v>
      </c>
      <c r="C229" s="59">
        <v>119</v>
      </c>
    </row>
    <row r="230" spans="1:3" ht="18.75">
      <c r="A230" s="59" t="s">
        <v>241</v>
      </c>
      <c r="B230" s="60">
        <v>166</v>
      </c>
      <c r="C230" s="59">
        <v>373</v>
      </c>
    </row>
    <row r="231" spans="1:3" ht="18.75">
      <c r="A231" s="59" t="s">
        <v>242</v>
      </c>
      <c r="B231" s="60">
        <v>167</v>
      </c>
      <c r="C231" s="59">
        <v>373</v>
      </c>
    </row>
    <row r="232" spans="1:3" ht="18.75">
      <c r="A232" s="59" t="s">
        <v>243</v>
      </c>
      <c r="B232" s="60">
        <v>168</v>
      </c>
      <c r="C232" s="59">
        <v>268</v>
      </c>
    </row>
    <row r="233" spans="1:3" ht="18.75">
      <c r="A233" s="59" t="s">
        <v>244</v>
      </c>
      <c r="B233" s="60">
        <v>169</v>
      </c>
      <c r="C233" s="59">
        <v>268</v>
      </c>
    </row>
    <row r="234" spans="1:3" ht="18.75">
      <c r="A234" s="59" t="s">
        <v>245</v>
      </c>
      <c r="B234" s="60">
        <v>170</v>
      </c>
      <c r="C234" s="59">
        <v>391</v>
      </c>
    </row>
    <row r="235" spans="1:3" ht="18.75">
      <c r="A235" s="59" t="s">
        <v>246</v>
      </c>
      <c r="B235" s="60">
        <v>171</v>
      </c>
      <c r="C235" s="59">
        <v>129</v>
      </c>
    </row>
    <row r="236" spans="1:3" ht="18.75">
      <c r="A236" s="59" t="s">
        <v>247</v>
      </c>
      <c r="B236" s="60">
        <v>172</v>
      </c>
      <c r="C236" s="59">
        <v>58</v>
      </c>
    </row>
    <row r="237" spans="1:3" ht="18.75">
      <c r="A237" s="58" t="s">
        <v>17</v>
      </c>
      <c r="B237" s="57">
        <v>173</v>
      </c>
      <c r="C237" s="58">
        <v>140</v>
      </c>
    </row>
    <row r="238" spans="1:3" ht="18.75">
      <c r="A238" s="58" t="s">
        <v>248</v>
      </c>
      <c r="B238" s="57">
        <v>174</v>
      </c>
      <c r="C238" s="58">
        <v>222</v>
      </c>
    </row>
    <row r="239" spans="1:3" ht="18.75">
      <c r="A239" s="58" t="s">
        <v>249</v>
      </c>
      <c r="B239" s="57">
        <v>175</v>
      </c>
      <c r="C239" s="58">
        <v>234</v>
      </c>
    </row>
    <row r="240" spans="1:3" ht="18.75">
      <c r="A240" s="58" t="s">
        <v>16</v>
      </c>
      <c r="B240" s="57">
        <v>176</v>
      </c>
      <c r="C240" s="58">
        <v>182</v>
      </c>
    </row>
    <row r="241" spans="1:3" ht="93.75">
      <c r="A241" s="61" t="s">
        <v>250</v>
      </c>
      <c r="B241" s="60">
        <v>177</v>
      </c>
      <c r="C241" s="59">
        <v>595</v>
      </c>
    </row>
    <row r="242" spans="1:3" ht="18.75">
      <c r="A242" s="59" t="s">
        <v>251</v>
      </c>
      <c r="B242" s="60">
        <v>178</v>
      </c>
      <c r="C242" s="59">
        <v>173</v>
      </c>
    </row>
    <row r="243" spans="1:3" ht="18.75">
      <c r="A243" s="59" t="s">
        <v>251</v>
      </c>
      <c r="B243" s="60">
        <v>179</v>
      </c>
      <c r="C243" s="59">
        <v>173</v>
      </c>
    </row>
    <row r="244" spans="1:3" ht="18.75">
      <c r="A244" s="59" t="s">
        <v>252</v>
      </c>
      <c r="B244" s="60">
        <v>180</v>
      </c>
      <c r="C244" s="59">
        <v>387</v>
      </c>
    </row>
    <row r="245" spans="1:3" ht="18.75">
      <c r="A245" s="59" t="s">
        <v>253</v>
      </c>
      <c r="B245" s="60">
        <v>181</v>
      </c>
      <c r="C245" s="59">
        <v>54</v>
      </c>
    </row>
    <row r="246" spans="1:3" ht="18.75">
      <c r="A246" s="59" t="s">
        <v>254</v>
      </c>
      <c r="B246" s="60">
        <v>182</v>
      </c>
      <c r="C246" s="59">
        <v>383</v>
      </c>
    </row>
    <row r="247" spans="1:3" ht="18.75">
      <c r="A247" s="59" t="s">
        <v>255</v>
      </c>
      <c r="B247" s="60">
        <v>183</v>
      </c>
      <c r="C247" s="59">
        <v>383</v>
      </c>
    </row>
    <row r="248" spans="1:3" ht="18.75">
      <c r="A248" s="59" t="s">
        <v>256</v>
      </c>
      <c r="B248" s="60">
        <v>184</v>
      </c>
      <c r="C248" s="59">
        <v>255</v>
      </c>
    </row>
    <row r="249" spans="1:3" ht="18.75">
      <c r="A249" s="59" t="s">
        <v>257</v>
      </c>
      <c r="B249" s="60">
        <v>185</v>
      </c>
      <c r="C249" s="59">
        <v>340</v>
      </c>
    </row>
    <row r="250" spans="1:3" ht="18.75">
      <c r="A250" s="59" t="s">
        <v>258</v>
      </c>
      <c r="B250" s="60">
        <v>186</v>
      </c>
      <c r="C250" s="59">
        <v>56</v>
      </c>
    </row>
    <row r="251" spans="1:3" ht="18.75">
      <c r="A251" s="59" t="s">
        <v>259</v>
      </c>
      <c r="B251" s="60">
        <v>187</v>
      </c>
      <c r="C251" s="59">
        <v>131</v>
      </c>
    </row>
    <row r="252" spans="1:3" ht="18.75">
      <c r="A252" s="59" t="s">
        <v>49</v>
      </c>
      <c r="B252" s="60">
        <v>188</v>
      </c>
      <c r="C252" s="59">
        <v>85</v>
      </c>
    </row>
    <row r="253" spans="1:3" ht="18.75">
      <c r="A253" s="59" t="s">
        <v>260</v>
      </c>
      <c r="B253" s="60">
        <v>189</v>
      </c>
      <c r="C253" s="59">
        <v>208</v>
      </c>
    </row>
    <row r="254" spans="1:3" ht="18.75">
      <c r="A254" s="59" t="s">
        <v>261</v>
      </c>
      <c r="B254" s="60">
        <v>190</v>
      </c>
      <c r="C254" s="59">
        <v>190</v>
      </c>
    </row>
    <row r="255" spans="1:3" ht="18.75">
      <c r="A255" s="59" t="s">
        <v>262</v>
      </c>
      <c r="B255" s="60">
        <v>191</v>
      </c>
      <c r="C255" s="59">
        <v>85</v>
      </c>
    </row>
    <row r="256" spans="1:3" ht="18.75">
      <c r="A256" s="59" t="s">
        <v>133</v>
      </c>
      <c r="B256" s="60">
        <v>192</v>
      </c>
      <c r="C256" s="59">
        <v>18</v>
      </c>
    </row>
    <row r="257" spans="1:3" ht="18.75">
      <c r="A257" s="59" t="s">
        <v>263</v>
      </c>
      <c r="B257" s="60">
        <v>193</v>
      </c>
      <c r="C257" s="59">
        <v>680</v>
      </c>
    </row>
    <row r="258" spans="1:3" ht="18.75">
      <c r="A258" s="59" t="s">
        <v>264</v>
      </c>
      <c r="B258" s="60">
        <v>194</v>
      </c>
      <c r="C258" s="59">
        <v>136</v>
      </c>
    </row>
    <row r="259" spans="1:3" ht="18.75">
      <c r="A259" s="64" t="s">
        <v>265</v>
      </c>
      <c r="B259" s="65"/>
      <c r="C259" s="64"/>
    </row>
    <row r="260" spans="1:3" ht="18.75">
      <c r="A260" s="59" t="s">
        <v>266</v>
      </c>
      <c r="B260" s="60">
        <v>195</v>
      </c>
      <c r="C260" s="59">
        <v>181</v>
      </c>
    </row>
    <row r="261" spans="1:3" ht="18.75">
      <c r="A261" s="59" t="s">
        <v>267</v>
      </c>
      <c r="B261" s="60">
        <v>196</v>
      </c>
      <c r="C261" s="59">
        <v>64</v>
      </c>
    </row>
    <row r="262" spans="1:3" ht="18.75">
      <c r="A262" s="59" t="s">
        <v>268</v>
      </c>
      <c r="B262" s="60">
        <v>197</v>
      </c>
      <c r="C262" s="59">
        <v>64</v>
      </c>
    </row>
    <row r="263" spans="1:3" ht="18.75">
      <c r="A263" s="59" t="s">
        <v>269</v>
      </c>
      <c r="B263" s="60">
        <v>198</v>
      </c>
      <c r="C263" s="59">
        <v>106</v>
      </c>
    </row>
    <row r="264" spans="1:3" ht="18.75">
      <c r="A264" s="59" t="s">
        <v>270</v>
      </c>
      <c r="B264" s="60">
        <v>199</v>
      </c>
      <c r="C264" s="59">
        <v>159</v>
      </c>
    </row>
    <row r="265" spans="1:3" ht="18.75">
      <c r="A265" s="59" t="s">
        <v>271</v>
      </c>
      <c r="B265" s="60">
        <v>200</v>
      </c>
      <c r="C265" s="59">
        <v>159</v>
      </c>
    </row>
    <row r="266" spans="1:3" ht="18.75">
      <c r="A266" s="59" t="s">
        <v>272</v>
      </c>
      <c r="B266" s="60">
        <v>201</v>
      </c>
      <c r="C266" s="59">
        <v>159</v>
      </c>
    </row>
    <row r="267" spans="1:3" ht="18.75">
      <c r="A267" s="59" t="s">
        <v>273</v>
      </c>
      <c r="B267" s="60">
        <v>202</v>
      </c>
      <c r="C267" s="59">
        <v>226</v>
      </c>
    </row>
    <row r="268" spans="1:3" ht="18.75">
      <c r="A268" s="59" t="s">
        <v>274</v>
      </c>
      <c r="B268" s="60">
        <v>203</v>
      </c>
      <c r="C268" s="59">
        <v>468</v>
      </c>
    </row>
    <row r="269" spans="1:3" ht="18.75">
      <c r="A269" s="59" t="s">
        <v>275</v>
      </c>
      <c r="B269" s="60">
        <v>204</v>
      </c>
      <c r="C269" s="59">
        <v>525</v>
      </c>
    </row>
    <row r="270" spans="1:3" ht="18.75">
      <c r="A270" s="59" t="s">
        <v>276</v>
      </c>
      <c r="B270" s="60">
        <v>205</v>
      </c>
      <c r="C270" s="59">
        <v>714</v>
      </c>
    </row>
    <row r="271" spans="1:3" ht="18.75">
      <c r="A271" s="59" t="s">
        <v>277</v>
      </c>
      <c r="B271" s="60">
        <v>206</v>
      </c>
      <c r="C271" s="59">
        <v>340</v>
      </c>
    </row>
    <row r="272" spans="1:3" ht="18.75">
      <c r="A272" s="59" t="s">
        <v>278</v>
      </c>
      <c r="B272" s="60">
        <v>207</v>
      </c>
      <c r="C272" s="59">
        <v>276</v>
      </c>
    </row>
    <row r="273" spans="1:3" ht="18.75">
      <c r="A273" s="59" t="s">
        <v>279</v>
      </c>
      <c r="B273" s="60">
        <v>208</v>
      </c>
      <c r="C273" s="59">
        <v>226</v>
      </c>
    </row>
    <row r="274" spans="1:3" ht="18.75">
      <c r="A274" s="59" t="s">
        <v>280</v>
      </c>
      <c r="B274" s="60">
        <v>209</v>
      </c>
      <c r="C274" s="59">
        <v>383</v>
      </c>
    </row>
    <row r="275" spans="1:3" ht="18.75">
      <c r="A275" s="59" t="s">
        <v>281</v>
      </c>
      <c r="B275" s="60">
        <v>210</v>
      </c>
      <c r="C275" s="59">
        <v>383</v>
      </c>
    </row>
    <row r="276" spans="1:3" ht="18.75">
      <c r="A276" s="59" t="s">
        <v>282</v>
      </c>
      <c r="B276" s="60">
        <v>211</v>
      </c>
      <c r="C276" s="59">
        <v>638</v>
      </c>
    </row>
    <row r="277" spans="1:3" ht="18.75">
      <c r="A277" s="59" t="s">
        <v>283</v>
      </c>
      <c r="B277" s="60">
        <v>212</v>
      </c>
      <c r="C277" s="59">
        <v>298</v>
      </c>
    </row>
    <row r="278" spans="1:3" ht="18.75">
      <c r="A278" s="59" t="s">
        <v>284</v>
      </c>
      <c r="B278" s="60">
        <v>213</v>
      </c>
      <c r="C278" s="59">
        <v>327</v>
      </c>
    </row>
    <row r="279" spans="1:3" ht="18.75">
      <c r="A279" s="59" t="s">
        <v>285</v>
      </c>
      <c r="B279" s="60">
        <v>214</v>
      </c>
      <c r="C279" s="59">
        <v>340</v>
      </c>
    </row>
    <row r="280" spans="1:3" ht="18.75">
      <c r="A280" s="66" t="s">
        <v>286</v>
      </c>
      <c r="B280" s="60"/>
      <c r="C280" s="59"/>
    </row>
    <row r="281" spans="1:3" ht="18.75">
      <c r="A281" s="59" t="s">
        <v>287</v>
      </c>
      <c r="B281" s="60">
        <v>215</v>
      </c>
      <c r="C281" s="59">
        <v>41</v>
      </c>
    </row>
    <row r="282" spans="1:3" ht="18.75">
      <c r="A282" s="59" t="s">
        <v>288</v>
      </c>
      <c r="B282" s="60">
        <v>216</v>
      </c>
      <c r="C282" s="59">
        <v>48</v>
      </c>
    </row>
    <row r="283" spans="1:3" ht="18.75">
      <c r="A283" s="59" t="s">
        <v>289</v>
      </c>
      <c r="B283" s="60">
        <v>217</v>
      </c>
      <c r="C283" s="59">
        <v>68</v>
      </c>
    </row>
    <row r="284" spans="1:3" ht="18.75">
      <c r="A284" s="59" t="s">
        <v>290</v>
      </c>
      <c r="B284" s="60">
        <v>218</v>
      </c>
      <c r="C284" s="59">
        <v>85</v>
      </c>
    </row>
    <row r="285" spans="1:3" ht="18.75">
      <c r="A285" s="59" t="s">
        <v>291</v>
      </c>
      <c r="B285" s="60">
        <v>219</v>
      </c>
      <c r="C285" s="59">
        <v>85</v>
      </c>
    </row>
    <row r="286" spans="1:3" ht="18.75">
      <c r="A286" s="59" t="s">
        <v>292</v>
      </c>
      <c r="B286" s="60">
        <v>220</v>
      </c>
      <c r="C286" s="59">
        <v>128</v>
      </c>
    </row>
    <row r="287" spans="1:3" ht="18.75">
      <c r="A287" s="59" t="s">
        <v>293</v>
      </c>
      <c r="B287" s="60">
        <v>221</v>
      </c>
      <c r="C287" s="59">
        <v>255</v>
      </c>
    </row>
    <row r="288" spans="1:3" ht="18.75">
      <c r="A288" s="59" t="s">
        <v>294</v>
      </c>
      <c r="B288" s="60">
        <v>222</v>
      </c>
      <c r="C288" s="59">
        <v>42</v>
      </c>
    </row>
    <row r="289" spans="1:3" ht="18.75">
      <c r="A289" s="59" t="s">
        <v>295</v>
      </c>
      <c r="B289" s="60">
        <v>223</v>
      </c>
      <c r="C289" s="59">
        <v>102</v>
      </c>
    </row>
    <row r="290" spans="1:3" ht="18.75">
      <c r="A290" s="59" t="s">
        <v>14</v>
      </c>
      <c r="B290" s="60">
        <v>224</v>
      </c>
      <c r="C290" s="59">
        <v>60</v>
      </c>
    </row>
    <row r="291" spans="1:3" ht="18.75">
      <c r="A291" s="59" t="s">
        <v>296</v>
      </c>
      <c r="B291" s="60">
        <v>225</v>
      </c>
      <c r="C291" s="59">
        <v>89</v>
      </c>
    </row>
    <row r="292" spans="1:3" ht="18.75">
      <c r="A292" s="59" t="s">
        <v>297</v>
      </c>
      <c r="B292" s="60">
        <v>226</v>
      </c>
      <c r="C292" s="59">
        <v>85</v>
      </c>
    </row>
    <row r="293" spans="1:3" ht="18.75">
      <c r="A293" s="59" t="s">
        <v>298</v>
      </c>
      <c r="B293" s="60">
        <v>227</v>
      </c>
      <c r="C293" s="59">
        <v>136</v>
      </c>
    </row>
    <row r="294" spans="1:3" ht="18.75">
      <c r="A294" s="59" t="s">
        <v>299</v>
      </c>
      <c r="B294" s="60">
        <v>228</v>
      </c>
      <c r="C294" s="59">
        <v>136</v>
      </c>
    </row>
    <row r="295" spans="1:3" ht="18.75">
      <c r="A295" s="59" t="s">
        <v>300</v>
      </c>
      <c r="B295" s="60">
        <v>229</v>
      </c>
      <c r="C295" s="59">
        <v>102</v>
      </c>
    </row>
    <row r="296" spans="1:3" ht="18.75">
      <c r="A296" s="59" t="s">
        <v>301</v>
      </c>
      <c r="B296" s="60">
        <v>230</v>
      </c>
      <c r="C296" s="59">
        <v>170</v>
      </c>
    </row>
    <row r="297" spans="1:3" ht="18.75">
      <c r="A297" s="59" t="s">
        <v>302</v>
      </c>
      <c r="B297" s="60">
        <v>231</v>
      </c>
      <c r="C297" s="59">
        <v>122</v>
      </c>
    </row>
    <row r="298" spans="1:3" ht="18.75">
      <c r="A298" s="59" t="s">
        <v>303</v>
      </c>
      <c r="B298" s="60">
        <v>232</v>
      </c>
      <c r="C298" s="59">
        <v>68</v>
      </c>
    </row>
    <row r="299" spans="1:3" ht="18.75">
      <c r="A299" s="59" t="s">
        <v>304</v>
      </c>
      <c r="B299" s="60">
        <v>233</v>
      </c>
      <c r="C299" s="59">
        <v>136</v>
      </c>
    </row>
    <row r="300" spans="1:3" ht="18.75">
      <c r="A300" s="59" t="s">
        <v>305</v>
      </c>
      <c r="B300" s="60">
        <v>234</v>
      </c>
      <c r="C300" s="59">
        <v>255</v>
      </c>
    </row>
    <row r="301" spans="1:3" ht="18.75">
      <c r="A301" s="59" t="s">
        <v>306</v>
      </c>
      <c r="B301" s="60">
        <v>235</v>
      </c>
      <c r="C301" s="59">
        <v>128</v>
      </c>
    </row>
    <row r="302" spans="1:3" ht="18.75">
      <c r="A302" s="59" t="s">
        <v>307</v>
      </c>
      <c r="B302" s="60">
        <v>236</v>
      </c>
      <c r="C302" s="59">
        <v>272</v>
      </c>
    </row>
    <row r="303" spans="1:3" ht="18.75">
      <c r="A303" s="59" t="s">
        <v>308</v>
      </c>
      <c r="B303" s="60">
        <v>237</v>
      </c>
      <c r="C303" s="59">
        <v>136</v>
      </c>
    </row>
    <row r="304" spans="1:3" ht="18.75">
      <c r="A304" s="59" t="s">
        <v>309</v>
      </c>
      <c r="B304" s="60">
        <v>238</v>
      </c>
      <c r="C304" s="59">
        <v>213</v>
      </c>
    </row>
    <row r="305" spans="1:3" ht="18.75">
      <c r="A305" s="59" t="s">
        <v>310</v>
      </c>
      <c r="B305" s="60">
        <v>239</v>
      </c>
      <c r="C305" s="59">
        <v>213</v>
      </c>
    </row>
    <row r="306" spans="1:3" ht="18.75">
      <c r="A306" s="59" t="s">
        <v>166</v>
      </c>
      <c r="B306" s="60">
        <v>240</v>
      </c>
      <c r="C306" s="59">
        <v>166</v>
      </c>
    </row>
    <row r="307" spans="1:3" ht="18.75">
      <c r="A307" s="59" t="s">
        <v>167</v>
      </c>
      <c r="B307" s="60">
        <v>241</v>
      </c>
      <c r="C307" s="59">
        <v>204</v>
      </c>
    </row>
    <row r="308" spans="1:3" ht="18.75">
      <c r="A308" s="59" t="s">
        <v>168</v>
      </c>
      <c r="B308" s="60">
        <v>242</v>
      </c>
      <c r="C308" s="59">
        <v>166</v>
      </c>
    </row>
    <row r="309" spans="1:3" ht="18.75">
      <c r="A309" s="59" t="s">
        <v>311</v>
      </c>
      <c r="B309" s="60">
        <v>243</v>
      </c>
      <c r="C309" s="59">
        <v>272</v>
      </c>
    </row>
    <row r="310" spans="1:3" ht="18.75">
      <c r="A310" s="59" t="s">
        <v>312</v>
      </c>
      <c r="B310" s="60">
        <v>244</v>
      </c>
      <c r="C310" s="59">
        <v>327</v>
      </c>
    </row>
    <row r="311" spans="1:3" ht="18.75">
      <c r="A311" s="59" t="s">
        <v>313</v>
      </c>
      <c r="B311" s="60">
        <v>245</v>
      </c>
      <c r="C311" s="59">
        <v>544</v>
      </c>
    </row>
    <row r="312" spans="1:3" ht="18.75">
      <c r="A312" s="59" t="s">
        <v>314</v>
      </c>
      <c r="B312" s="60">
        <v>246</v>
      </c>
      <c r="C312" s="59">
        <v>544</v>
      </c>
    </row>
    <row r="313" spans="1:3" ht="18.75">
      <c r="A313" s="56" t="s">
        <v>315</v>
      </c>
      <c r="B313" s="60"/>
      <c r="C313" s="59"/>
    </row>
    <row r="314" spans="1:3" ht="18.75">
      <c r="A314" s="59" t="s">
        <v>316</v>
      </c>
      <c r="B314" s="60">
        <v>247</v>
      </c>
      <c r="C314" s="59">
        <v>470</v>
      </c>
    </row>
    <row r="315" spans="1:3" ht="18.75">
      <c r="A315" s="59" t="s">
        <v>317</v>
      </c>
      <c r="B315" s="60">
        <v>248</v>
      </c>
      <c r="C315" s="59">
        <v>125</v>
      </c>
    </row>
    <row r="316" spans="1:3" ht="18.75">
      <c r="A316" s="59" t="s">
        <v>318</v>
      </c>
      <c r="B316" s="60">
        <v>249</v>
      </c>
      <c r="C316" s="59">
        <v>255</v>
      </c>
    </row>
    <row r="317" spans="1:3" ht="18.75">
      <c r="A317" s="59" t="s">
        <v>319</v>
      </c>
      <c r="B317" s="60">
        <v>250</v>
      </c>
      <c r="C317" s="59">
        <v>417</v>
      </c>
    </row>
    <row r="318" spans="1:3" ht="18.75">
      <c r="A318" s="59" t="s">
        <v>320</v>
      </c>
      <c r="B318" s="60">
        <v>251</v>
      </c>
      <c r="C318" s="59">
        <v>414</v>
      </c>
    </row>
    <row r="319" spans="1:3" ht="18.75">
      <c r="A319" s="59" t="s">
        <v>321</v>
      </c>
      <c r="B319" s="60">
        <v>252</v>
      </c>
      <c r="C319" s="59">
        <v>359</v>
      </c>
    </row>
    <row r="320" spans="1:3" ht="18.75">
      <c r="A320" s="59" t="s">
        <v>322</v>
      </c>
      <c r="B320" s="60">
        <v>253</v>
      </c>
      <c r="C320" s="59">
        <v>383</v>
      </c>
    </row>
    <row r="321" spans="1:3" ht="18.75">
      <c r="A321" s="59" t="s">
        <v>323</v>
      </c>
      <c r="B321" s="60">
        <v>254</v>
      </c>
      <c r="C321" s="59">
        <v>340</v>
      </c>
    </row>
    <row r="322" spans="1:3" ht="18.75">
      <c r="A322" s="59" t="s">
        <v>324</v>
      </c>
      <c r="B322" s="60">
        <v>255</v>
      </c>
      <c r="C322" s="59">
        <v>525</v>
      </c>
    </row>
    <row r="323" spans="1:3" ht="18.75">
      <c r="A323" s="59" t="s">
        <v>325</v>
      </c>
      <c r="B323" s="60">
        <v>256</v>
      </c>
      <c r="C323" s="59">
        <v>765</v>
      </c>
    </row>
    <row r="324" spans="1:3" ht="18.75">
      <c r="A324" s="66" t="s">
        <v>326</v>
      </c>
      <c r="B324" s="60"/>
      <c r="C324" s="59"/>
    </row>
    <row r="325" spans="1:3" ht="18.75">
      <c r="A325" s="59" t="s">
        <v>166</v>
      </c>
      <c r="B325" s="60">
        <v>257</v>
      </c>
      <c r="C325" s="59">
        <v>221</v>
      </c>
    </row>
    <row r="326" spans="1:3" ht="18.75">
      <c r="A326" s="59" t="s">
        <v>167</v>
      </c>
      <c r="B326" s="60">
        <v>258</v>
      </c>
      <c r="C326" s="59">
        <v>221</v>
      </c>
    </row>
    <row r="327" spans="1:3" ht="18.75">
      <c r="A327" s="66" t="s">
        <v>327</v>
      </c>
      <c r="B327" s="60"/>
      <c r="C327" s="59"/>
    </row>
    <row r="328" spans="1:3" ht="18.75">
      <c r="A328" s="59" t="s">
        <v>166</v>
      </c>
      <c r="B328" s="60">
        <v>259</v>
      </c>
      <c r="C328" s="59">
        <v>221</v>
      </c>
    </row>
    <row r="329" spans="1:3" ht="18.75">
      <c r="A329" s="59" t="s">
        <v>328</v>
      </c>
      <c r="B329" s="60">
        <v>260</v>
      </c>
      <c r="C329" s="59">
        <v>221</v>
      </c>
    </row>
    <row r="330" spans="1:3" ht="18.75">
      <c r="A330" s="66" t="s">
        <v>329</v>
      </c>
      <c r="B330" s="60"/>
      <c r="C330" s="59"/>
    </row>
    <row r="331" spans="1:3" ht="18.75">
      <c r="A331" s="59" t="s">
        <v>166</v>
      </c>
      <c r="B331" s="60">
        <v>261</v>
      </c>
      <c r="C331" s="59">
        <v>221</v>
      </c>
    </row>
    <row r="332" spans="1:3" ht="18.75">
      <c r="A332" s="59" t="s">
        <v>167</v>
      </c>
      <c r="B332" s="60">
        <v>262</v>
      </c>
      <c r="C332" s="59">
        <v>221</v>
      </c>
    </row>
    <row r="333" spans="1:3" ht="18.75">
      <c r="A333" s="66" t="s">
        <v>330</v>
      </c>
      <c r="B333" s="60"/>
      <c r="C333" s="59"/>
    </row>
    <row r="334" spans="1:3" ht="18.75">
      <c r="A334" s="59" t="s">
        <v>166</v>
      </c>
      <c r="B334" s="60">
        <v>263</v>
      </c>
      <c r="C334" s="59">
        <v>221</v>
      </c>
    </row>
    <row r="335" spans="1:3" ht="18.75">
      <c r="A335" s="59" t="s">
        <v>167</v>
      </c>
      <c r="B335" s="60">
        <v>264</v>
      </c>
      <c r="C335" s="59">
        <v>221</v>
      </c>
    </row>
    <row r="336" spans="1:3" ht="18.75">
      <c r="A336" s="59" t="s">
        <v>331</v>
      </c>
      <c r="B336" s="60">
        <v>265</v>
      </c>
      <c r="C336" s="59">
        <v>340</v>
      </c>
    </row>
    <row r="337" spans="1:3" ht="18.75">
      <c r="A337" s="66" t="s">
        <v>332</v>
      </c>
      <c r="B337" s="60"/>
      <c r="C337" s="59"/>
    </row>
    <row r="338" spans="1:3" ht="18.75">
      <c r="A338" s="59" t="s">
        <v>333</v>
      </c>
      <c r="B338" s="60">
        <v>266</v>
      </c>
      <c r="C338" s="59">
        <v>238</v>
      </c>
    </row>
    <row r="339" spans="1:3" ht="18.75">
      <c r="A339" s="59" t="s">
        <v>334</v>
      </c>
      <c r="B339" s="60">
        <v>267</v>
      </c>
      <c r="C339" s="59">
        <v>238</v>
      </c>
    </row>
    <row r="340" spans="1:3" ht="18.75">
      <c r="A340" s="59" t="s">
        <v>335</v>
      </c>
      <c r="B340" s="60">
        <v>268</v>
      </c>
      <c r="C340" s="59">
        <v>238</v>
      </c>
    </row>
    <row r="341" spans="1:3" ht="18.75">
      <c r="A341" s="66" t="s">
        <v>336</v>
      </c>
      <c r="B341" s="60"/>
      <c r="C341" s="59"/>
    </row>
    <row r="342" spans="1:3" ht="18.75">
      <c r="A342" s="59" t="s">
        <v>166</v>
      </c>
      <c r="B342" s="60">
        <v>269</v>
      </c>
      <c r="C342" s="59">
        <v>170</v>
      </c>
    </row>
    <row r="343" spans="1:3" ht="18.75">
      <c r="A343" s="59" t="s">
        <v>167</v>
      </c>
      <c r="B343" s="60">
        <v>270</v>
      </c>
      <c r="C343" s="59">
        <v>170</v>
      </c>
    </row>
    <row r="344" spans="1:3" ht="18.75">
      <c r="A344" s="59" t="s">
        <v>337</v>
      </c>
      <c r="B344" s="60">
        <v>271</v>
      </c>
      <c r="C344" s="59">
        <v>213</v>
      </c>
    </row>
    <row r="345" spans="1:3" ht="18.75">
      <c r="A345" s="59" t="s">
        <v>338</v>
      </c>
      <c r="B345" s="60">
        <v>272</v>
      </c>
      <c r="C345" s="59">
        <v>510</v>
      </c>
    </row>
    <row r="346" spans="1:3" ht="18.75">
      <c r="A346" s="59" t="s">
        <v>339</v>
      </c>
      <c r="B346" s="60">
        <v>273</v>
      </c>
      <c r="C346" s="59">
        <v>289</v>
      </c>
    </row>
    <row r="347" spans="1:3" ht="18.75">
      <c r="A347" s="59" t="s">
        <v>340</v>
      </c>
      <c r="B347" s="60">
        <v>274</v>
      </c>
      <c r="C347" s="59">
        <v>318</v>
      </c>
    </row>
    <row r="348" spans="1:3" ht="18.75">
      <c r="A348" s="59" t="s">
        <v>341</v>
      </c>
      <c r="B348" s="60">
        <v>275</v>
      </c>
      <c r="C348" s="59">
        <v>345</v>
      </c>
    </row>
    <row r="349" spans="1:3" ht="18.75">
      <c r="A349" s="66" t="s">
        <v>342</v>
      </c>
      <c r="B349" s="60"/>
      <c r="C349" s="59"/>
    </row>
    <row r="350" spans="1:3" ht="18.75">
      <c r="A350" s="59" t="s">
        <v>343</v>
      </c>
      <c r="B350" s="60">
        <v>276</v>
      </c>
      <c r="C350" s="59">
        <v>1989</v>
      </c>
    </row>
    <row r="351" spans="1:3" ht="18.75">
      <c r="A351" s="59" t="s">
        <v>344</v>
      </c>
      <c r="B351" s="60">
        <v>277</v>
      </c>
      <c r="C351" s="59">
        <v>1360</v>
      </c>
    </row>
    <row r="352" spans="1:3" ht="18.75">
      <c r="A352" s="56" t="s">
        <v>345</v>
      </c>
      <c r="B352" s="60"/>
      <c r="C352" s="59"/>
    </row>
    <row r="353" spans="1:3" ht="18.75">
      <c r="A353" s="59" t="s">
        <v>343</v>
      </c>
      <c r="B353" s="60">
        <v>278</v>
      </c>
      <c r="C353" s="59">
        <v>1496</v>
      </c>
    </row>
    <row r="354" spans="1:3" ht="18.75">
      <c r="A354" s="59" t="s">
        <v>346</v>
      </c>
      <c r="B354" s="60">
        <v>279</v>
      </c>
      <c r="C354" s="59"/>
    </row>
    <row r="355" spans="1:3" ht="18.75">
      <c r="A355" s="59" t="s">
        <v>347</v>
      </c>
      <c r="B355" s="60">
        <v>280</v>
      </c>
      <c r="C355" s="59">
        <v>138</v>
      </c>
    </row>
    <row r="356" spans="1:3" ht="18.75">
      <c r="A356" s="59" t="s">
        <v>348</v>
      </c>
      <c r="B356" s="60">
        <v>281</v>
      </c>
      <c r="C356" s="59">
        <v>829</v>
      </c>
    </row>
    <row r="357" spans="1:3" ht="18.75">
      <c r="A357" s="59" t="s">
        <v>349</v>
      </c>
      <c r="B357" s="60">
        <v>282</v>
      </c>
      <c r="C357" s="59">
        <v>536</v>
      </c>
    </row>
    <row r="358" spans="1:3" ht="18.75">
      <c r="A358" s="59" t="s">
        <v>350</v>
      </c>
      <c r="B358" s="60">
        <v>283</v>
      </c>
      <c r="C358" s="59">
        <v>765</v>
      </c>
    </row>
    <row r="359" spans="1:3" ht="18.75">
      <c r="A359" s="59" t="s">
        <v>351</v>
      </c>
      <c r="B359" s="60">
        <v>284</v>
      </c>
      <c r="C359" s="59">
        <v>238</v>
      </c>
    </row>
    <row r="360" spans="1:3" ht="18.75">
      <c r="A360" s="59" t="s">
        <v>352</v>
      </c>
      <c r="B360" s="60">
        <v>285</v>
      </c>
      <c r="C360" s="59">
        <v>208</v>
      </c>
    </row>
    <row r="361" spans="1:3" ht="18.75">
      <c r="A361" s="59" t="s">
        <v>353</v>
      </c>
      <c r="B361" s="60">
        <v>286</v>
      </c>
      <c r="C361" s="59">
        <v>801</v>
      </c>
    </row>
    <row r="362" spans="1:3" ht="18.75">
      <c r="A362" s="56" t="s">
        <v>354</v>
      </c>
      <c r="B362" s="60"/>
      <c r="C362" s="59"/>
    </row>
    <row r="363" spans="1:3" ht="18.75">
      <c r="A363" s="59" t="s">
        <v>355</v>
      </c>
      <c r="B363" s="60">
        <v>287</v>
      </c>
      <c r="C363" s="59">
        <v>323</v>
      </c>
    </row>
    <row r="364" spans="1:3" ht="18.75">
      <c r="A364" s="59" t="s">
        <v>356</v>
      </c>
      <c r="B364" s="60">
        <v>288</v>
      </c>
      <c r="C364" s="59">
        <v>255</v>
      </c>
    </row>
    <row r="365" spans="1:3" ht="18.75">
      <c r="A365" s="59" t="s">
        <v>357</v>
      </c>
      <c r="B365" s="60">
        <v>289</v>
      </c>
      <c r="C365" s="59">
        <v>255</v>
      </c>
    </row>
    <row r="366" spans="1:3" ht="18.75">
      <c r="A366" s="59" t="s">
        <v>358</v>
      </c>
      <c r="B366" s="60">
        <v>290</v>
      </c>
      <c r="C366" s="59">
        <v>349</v>
      </c>
    </row>
    <row r="367" spans="1:3" ht="18.75">
      <c r="A367" s="59" t="s">
        <v>359</v>
      </c>
      <c r="B367" s="60">
        <v>291</v>
      </c>
      <c r="C367" s="59">
        <v>425</v>
      </c>
    </row>
    <row r="368" spans="1:3" ht="18.75">
      <c r="A368" s="59" t="s">
        <v>360</v>
      </c>
      <c r="B368" s="60">
        <v>292</v>
      </c>
      <c r="C368" s="59">
        <v>425</v>
      </c>
    </row>
    <row r="369" spans="1:3" ht="18.75">
      <c r="A369" s="59" t="s">
        <v>361</v>
      </c>
      <c r="B369" s="60">
        <v>293</v>
      </c>
      <c r="C369" s="59">
        <v>850</v>
      </c>
    </row>
    <row r="370" spans="1:3" ht="18.75">
      <c r="A370" s="59" t="s">
        <v>362</v>
      </c>
      <c r="B370" s="60">
        <v>294</v>
      </c>
      <c r="C370" s="59">
        <v>349</v>
      </c>
    </row>
    <row r="371" spans="1:3" ht="18.75">
      <c r="A371" s="59" t="s">
        <v>363</v>
      </c>
      <c r="B371" s="60">
        <v>295</v>
      </c>
      <c r="C371" s="59">
        <v>255</v>
      </c>
    </row>
    <row r="372" spans="1:3" ht="18.75">
      <c r="A372" s="59" t="s">
        <v>364</v>
      </c>
      <c r="B372" s="60">
        <v>296</v>
      </c>
      <c r="C372" s="59">
        <v>850</v>
      </c>
    </row>
    <row r="373" spans="1:3" ht="18.75">
      <c r="A373" s="59" t="s">
        <v>365</v>
      </c>
      <c r="B373" s="60">
        <v>297</v>
      </c>
      <c r="C373" s="59">
        <v>706</v>
      </c>
    </row>
    <row r="374" spans="1:3" ht="18.75">
      <c r="A374" s="59" t="s">
        <v>366</v>
      </c>
      <c r="B374" s="60">
        <v>298</v>
      </c>
      <c r="C374" s="59">
        <v>850</v>
      </c>
    </row>
    <row r="375" spans="1:3" ht="18.75">
      <c r="A375" s="59" t="s">
        <v>367</v>
      </c>
      <c r="B375" s="60">
        <v>299</v>
      </c>
      <c r="C375" s="59">
        <v>425</v>
      </c>
    </row>
    <row r="376" spans="1:3" ht="18.75">
      <c r="A376" s="59" t="s">
        <v>367</v>
      </c>
      <c r="B376" s="60">
        <v>300</v>
      </c>
      <c r="C376" s="59">
        <v>595</v>
      </c>
    </row>
    <row r="377" spans="1:3" ht="18.75">
      <c r="A377" s="59" t="s">
        <v>368</v>
      </c>
      <c r="B377" s="60">
        <v>301</v>
      </c>
      <c r="C377" s="59" t="s">
        <v>369</v>
      </c>
    </row>
    <row r="378" spans="1:3" ht="18.75">
      <c r="A378" s="59" t="s">
        <v>370</v>
      </c>
      <c r="B378" s="60">
        <v>302</v>
      </c>
      <c r="C378" s="59">
        <v>680</v>
      </c>
    </row>
    <row r="379" spans="1:3" ht="18.75">
      <c r="A379" s="59"/>
      <c r="B379" s="60"/>
      <c r="C379" s="59"/>
    </row>
    <row r="380" spans="1:3" ht="18.75">
      <c r="A380" s="59" t="s">
        <v>371</v>
      </c>
      <c r="B380" s="60"/>
      <c r="C380" s="59"/>
    </row>
    <row r="381" spans="1:3" ht="18.75">
      <c r="A381" s="59" t="s">
        <v>372</v>
      </c>
      <c r="B381" s="60">
        <v>303</v>
      </c>
      <c r="C381" s="59">
        <v>94</v>
      </c>
    </row>
    <row r="382" spans="1:3" ht="18.75">
      <c r="A382" s="59" t="s">
        <v>373</v>
      </c>
      <c r="B382" s="60">
        <v>304</v>
      </c>
      <c r="C382" s="59">
        <v>94</v>
      </c>
    </row>
    <row r="383" spans="1:3" ht="18.75">
      <c r="A383" s="59" t="s">
        <v>374</v>
      </c>
      <c r="B383" s="60">
        <v>305</v>
      </c>
      <c r="C383" s="59">
        <v>102</v>
      </c>
    </row>
    <row r="384" spans="1:3" ht="18.75">
      <c r="A384" s="59" t="s">
        <v>375</v>
      </c>
      <c r="B384" s="60">
        <v>306</v>
      </c>
      <c r="C384" s="59">
        <v>60</v>
      </c>
    </row>
    <row r="385" spans="1:3" ht="18.75">
      <c r="A385" s="59" t="s">
        <v>376</v>
      </c>
      <c r="B385" s="60">
        <v>307</v>
      </c>
      <c r="C385" s="59">
        <v>60</v>
      </c>
    </row>
    <row r="386" spans="1:3" ht="18.75">
      <c r="A386" s="59" t="s">
        <v>377</v>
      </c>
      <c r="B386" s="60">
        <v>308</v>
      </c>
      <c r="C386" s="59">
        <v>255</v>
      </c>
    </row>
    <row r="387" spans="1:3" ht="18.75">
      <c r="A387" s="59" t="s">
        <v>378</v>
      </c>
      <c r="B387" s="60">
        <v>309</v>
      </c>
      <c r="C387" s="59">
        <v>136</v>
      </c>
    </row>
    <row r="388" spans="1:3" ht="18.75">
      <c r="A388" s="59" t="s">
        <v>379</v>
      </c>
      <c r="B388" s="60">
        <v>310</v>
      </c>
      <c r="C388" s="59">
        <v>94</v>
      </c>
    </row>
    <row r="389" spans="1:3" ht="18.75">
      <c r="A389" s="59" t="s">
        <v>380</v>
      </c>
      <c r="B389" s="60">
        <v>311</v>
      </c>
      <c r="C389" s="59">
        <v>94</v>
      </c>
    </row>
    <row r="390" spans="1:3" ht="18.75">
      <c r="A390" s="59" t="s">
        <v>381</v>
      </c>
      <c r="B390" s="60">
        <v>312</v>
      </c>
      <c r="C390" s="59">
        <v>128</v>
      </c>
    </row>
    <row r="391" spans="1:3" ht="18.75">
      <c r="A391" s="59" t="s">
        <v>382</v>
      </c>
      <c r="B391" s="60">
        <v>313</v>
      </c>
      <c r="C391" s="59">
        <v>170</v>
      </c>
    </row>
    <row r="392" spans="1:3" ht="18.75">
      <c r="A392" s="59" t="s">
        <v>383</v>
      </c>
      <c r="B392" s="60">
        <v>314</v>
      </c>
      <c r="C392" s="59">
        <v>170</v>
      </c>
    </row>
    <row r="393" spans="1:3" ht="18.75">
      <c r="A393" s="59" t="s">
        <v>384</v>
      </c>
      <c r="B393" s="60">
        <v>315</v>
      </c>
      <c r="C393" s="59">
        <v>94</v>
      </c>
    </row>
    <row r="394" spans="1:3" ht="18.75">
      <c r="A394" s="59"/>
      <c r="B394" s="60"/>
      <c r="C394" s="59"/>
    </row>
    <row r="395" spans="1:3" ht="18.75">
      <c r="A395" s="59" t="s">
        <v>385</v>
      </c>
      <c r="B395" s="60"/>
      <c r="C395" s="59"/>
    </row>
    <row r="396" spans="1:3" ht="18.75">
      <c r="A396" s="59" t="s">
        <v>386</v>
      </c>
      <c r="B396" s="60">
        <v>316</v>
      </c>
      <c r="C396" s="59">
        <v>510</v>
      </c>
    </row>
    <row r="397" spans="1:3" ht="18.75">
      <c r="A397" s="59" t="s">
        <v>387</v>
      </c>
      <c r="B397" s="60">
        <v>317</v>
      </c>
      <c r="C397" s="59">
        <v>595</v>
      </c>
    </row>
    <row r="398" spans="1:3" ht="18.75">
      <c r="A398" s="59" t="s">
        <v>388</v>
      </c>
      <c r="B398" s="60">
        <v>318</v>
      </c>
      <c r="C398" s="59">
        <v>595</v>
      </c>
    </row>
    <row r="399" spans="1:3" ht="18.75">
      <c r="A399" s="59" t="s">
        <v>389</v>
      </c>
      <c r="B399" s="60">
        <v>319</v>
      </c>
      <c r="C399" s="59">
        <v>935</v>
      </c>
    </row>
    <row r="400" spans="1:3" ht="18.75">
      <c r="A400" s="59" t="s">
        <v>390</v>
      </c>
      <c r="B400" s="60">
        <v>320</v>
      </c>
      <c r="C400" s="59">
        <v>850</v>
      </c>
    </row>
    <row r="401" spans="1:3" ht="18.75">
      <c r="A401" s="59" t="s">
        <v>391</v>
      </c>
      <c r="B401" s="60">
        <v>321</v>
      </c>
      <c r="C401" s="59">
        <v>1020</v>
      </c>
    </row>
    <row r="402" spans="1:3" ht="18.75">
      <c r="A402" s="59" t="s">
        <v>392</v>
      </c>
      <c r="B402" s="60">
        <v>322</v>
      </c>
      <c r="C402" s="59">
        <v>5109</v>
      </c>
    </row>
    <row r="403" spans="1:3" ht="18.75">
      <c r="A403" s="59" t="s">
        <v>393</v>
      </c>
      <c r="B403" s="60">
        <v>323</v>
      </c>
      <c r="C403" s="59">
        <v>638</v>
      </c>
    </row>
    <row r="404" spans="1:3" ht="18.75">
      <c r="A404" s="59" t="s">
        <v>394</v>
      </c>
      <c r="B404" s="60">
        <v>324</v>
      </c>
      <c r="C404" s="59">
        <v>1275</v>
      </c>
    </row>
    <row r="405" spans="1:3" ht="18.75">
      <c r="A405" s="59" t="s">
        <v>395</v>
      </c>
      <c r="B405" s="60">
        <v>325</v>
      </c>
      <c r="C405" s="59">
        <v>1020</v>
      </c>
    </row>
    <row r="406" spans="1:3" ht="18.75">
      <c r="A406" s="59" t="s">
        <v>396</v>
      </c>
      <c r="B406" s="60">
        <v>326</v>
      </c>
      <c r="C406" s="59">
        <v>680</v>
      </c>
    </row>
    <row r="407" spans="1:3" ht="18.75">
      <c r="A407" s="59" t="s">
        <v>397</v>
      </c>
      <c r="B407" s="60">
        <v>327</v>
      </c>
      <c r="C407" s="59">
        <v>680</v>
      </c>
    </row>
    <row r="408" spans="1:3" ht="18.75">
      <c r="A408" s="59" t="s">
        <v>398</v>
      </c>
      <c r="B408" s="60">
        <v>328</v>
      </c>
      <c r="C408" s="59">
        <v>255</v>
      </c>
    </row>
    <row r="409" spans="1:3" ht="18.75">
      <c r="A409" s="59" t="s">
        <v>399</v>
      </c>
      <c r="B409" s="60">
        <v>329</v>
      </c>
      <c r="C409" s="59">
        <v>2040</v>
      </c>
    </row>
    <row r="410" spans="1:3" ht="18.75">
      <c r="A410" s="59" t="s">
        <v>400</v>
      </c>
      <c r="B410" s="60">
        <v>330</v>
      </c>
      <c r="C410" s="59">
        <v>128</v>
      </c>
    </row>
    <row r="411" spans="1:3" ht="18.75">
      <c r="A411" s="59" t="s">
        <v>401</v>
      </c>
      <c r="B411" s="60">
        <v>331</v>
      </c>
      <c r="C411" s="59">
        <v>1530</v>
      </c>
    </row>
    <row r="412" spans="1:3" ht="18.75">
      <c r="A412" s="59" t="s">
        <v>402</v>
      </c>
      <c r="B412" s="60">
        <v>332</v>
      </c>
      <c r="C412" s="59">
        <v>18700</v>
      </c>
    </row>
    <row r="413" spans="1:3" ht="18.75">
      <c r="A413" s="59" t="s">
        <v>403</v>
      </c>
      <c r="B413" s="60">
        <v>333</v>
      </c>
      <c r="C413" s="59"/>
    </row>
    <row r="414" spans="1:3" ht="18.75">
      <c r="A414" s="59" t="s">
        <v>404</v>
      </c>
      <c r="B414" s="60">
        <v>334</v>
      </c>
      <c r="C414" s="59"/>
    </row>
    <row r="415" spans="1:3" ht="18.75">
      <c r="A415" s="59" t="s">
        <v>405</v>
      </c>
      <c r="B415" s="60">
        <v>335</v>
      </c>
      <c r="C415" s="59"/>
    </row>
    <row r="416" spans="1:3" ht="18.75">
      <c r="A416" s="59"/>
      <c r="B416" s="60"/>
      <c r="C416" s="59"/>
    </row>
    <row r="417" spans="1:3" ht="18.75">
      <c r="A417" s="59" t="s">
        <v>406</v>
      </c>
      <c r="B417" s="60"/>
      <c r="C417" s="59"/>
    </row>
    <row r="418" spans="1:3" ht="18.75">
      <c r="A418" s="59" t="s">
        <v>407</v>
      </c>
      <c r="B418" s="60">
        <v>336</v>
      </c>
      <c r="C418" s="59">
        <v>425</v>
      </c>
    </row>
    <row r="419" spans="1:3" ht="18.75">
      <c r="A419" s="59" t="s">
        <v>408</v>
      </c>
      <c r="B419" s="60">
        <v>337</v>
      </c>
      <c r="C419" s="59">
        <v>425</v>
      </c>
    </row>
    <row r="420" spans="1:3" ht="18.75">
      <c r="A420" s="59" t="s">
        <v>409</v>
      </c>
      <c r="B420" s="60">
        <v>338</v>
      </c>
      <c r="C420" s="59">
        <v>2550</v>
      </c>
    </row>
    <row r="421" spans="1:3" ht="18.75">
      <c r="A421" s="59"/>
      <c r="B421" s="60"/>
      <c r="C421" s="59"/>
    </row>
    <row r="422" spans="1:3" ht="18.75">
      <c r="A422" s="59" t="s">
        <v>410</v>
      </c>
      <c r="B422" s="60"/>
      <c r="C422" s="59"/>
    </row>
    <row r="423" spans="1:3" ht="18.75">
      <c r="A423" s="59" t="s">
        <v>411</v>
      </c>
      <c r="B423" s="60">
        <v>339</v>
      </c>
      <c r="C423" s="59">
        <v>680</v>
      </c>
    </row>
    <row r="424" spans="1:3" ht="18.75">
      <c r="A424" s="59" t="s">
        <v>412</v>
      </c>
      <c r="B424" s="60">
        <v>340</v>
      </c>
      <c r="C424" s="59">
        <v>1148</v>
      </c>
    </row>
    <row r="425" spans="1:3" ht="18.75">
      <c r="A425" s="59" t="s">
        <v>413</v>
      </c>
      <c r="B425" s="60">
        <v>341</v>
      </c>
      <c r="C425" s="59">
        <v>1275</v>
      </c>
    </row>
    <row r="426" spans="1:3" ht="18.75">
      <c r="A426" s="59" t="s">
        <v>414</v>
      </c>
      <c r="B426" s="60">
        <v>342</v>
      </c>
      <c r="C426" s="59">
        <v>2125</v>
      </c>
    </row>
    <row r="427" spans="1:3" ht="18.75">
      <c r="A427" s="59" t="s">
        <v>415</v>
      </c>
      <c r="B427" s="60">
        <v>343</v>
      </c>
      <c r="C427" s="59">
        <v>1445</v>
      </c>
    </row>
    <row r="428" spans="1:3" ht="18.75">
      <c r="A428" s="59" t="s">
        <v>416</v>
      </c>
      <c r="B428" s="60">
        <v>344</v>
      </c>
      <c r="C428" s="59">
        <v>2040</v>
      </c>
    </row>
    <row r="429" spans="1:3" ht="18.75">
      <c r="A429" s="59" t="s">
        <v>417</v>
      </c>
      <c r="B429" s="60">
        <v>345</v>
      </c>
      <c r="C429" s="59">
        <v>1275</v>
      </c>
    </row>
    <row r="430" spans="1:3" ht="18.75">
      <c r="A430" s="59" t="s">
        <v>418</v>
      </c>
      <c r="B430" s="60">
        <v>346</v>
      </c>
      <c r="C430" s="59">
        <v>2040</v>
      </c>
    </row>
    <row r="431" spans="1:3" ht="18.75">
      <c r="A431" s="59" t="s">
        <v>419</v>
      </c>
      <c r="B431" s="60">
        <v>347</v>
      </c>
      <c r="C431" s="59">
        <v>2550</v>
      </c>
    </row>
    <row r="432" spans="1:3" ht="18.75">
      <c r="A432" s="59" t="s">
        <v>420</v>
      </c>
      <c r="B432" s="60">
        <v>348</v>
      </c>
      <c r="C432" s="59">
        <v>3825</v>
      </c>
    </row>
    <row r="433" spans="1:3" ht="18.75">
      <c r="A433" s="59" t="s">
        <v>421</v>
      </c>
      <c r="B433" s="60">
        <v>349</v>
      </c>
      <c r="C433" s="59">
        <v>4250</v>
      </c>
    </row>
    <row r="434" spans="1:3" ht="18.75">
      <c r="A434" s="59" t="s">
        <v>422</v>
      </c>
      <c r="B434" s="60">
        <v>350</v>
      </c>
      <c r="C434" s="59"/>
    </row>
    <row r="435" spans="1:3" ht="18.75">
      <c r="A435" s="59" t="s">
        <v>423</v>
      </c>
      <c r="B435" s="60">
        <v>351</v>
      </c>
      <c r="C435" s="59">
        <v>1275</v>
      </c>
    </row>
    <row r="436" spans="1:3" ht="18.75">
      <c r="A436" s="59" t="s">
        <v>424</v>
      </c>
      <c r="B436" s="60">
        <v>352</v>
      </c>
      <c r="C436" s="59">
        <v>1870</v>
      </c>
    </row>
    <row r="437" spans="1:3" ht="18.75">
      <c r="A437" s="59" t="s">
        <v>425</v>
      </c>
      <c r="B437" s="60">
        <v>353</v>
      </c>
      <c r="C437" s="59">
        <v>1190</v>
      </c>
    </row>
    <row r="438" spans="1:3" ht="18.75">
      <c r="A438" s="59" t="s">
        <v>426</v>
      </c>
      <c r="B438" s="60">
        <v>354</v>
      </c>
      <c r="C438" s="59">
        <v>1615</v>
      </c>
    </row>
    <row r="439" spans="1:3" ht="18.75">
      <c r="A439" s="59" t="s">
        <v>427</v>
      </c>
      <c r="B439" s="60">
        <v>355</v>
      </c>
      <c r="C439" s="59">
        <v>1063</v>
      </c>
    </row>
    <row r="440" spans="1:3" ht="18.75">
      <c r="A440" s="59" t="s">
        <v>428</v>
      </c>
      <c r="B440" s="60">
        <v>356</v>
      </c>
      <c r="C440" s="59">
        <v>1785</v>
      </c>
    </row>
    <row r="441" spans="1:3" ht="18.75">
      <c r="A441" s="59" t="s">
        <v>429</v>
      </c>
      <c r="B441" s="60">
        <v>357</v>
      </c>
      <c r="C441" s="59">
        <v>1275</v>
      </c>
    </row>
    <row r="442" spans="1:3" ht="18.75">
      <c r="A442" s="59" t="s">
        <v>430</v>
      </c>
      <c r="B442" s="60">
        <v>358</v>
      </c>
      <c r="C442" s="59">
        <v>893</v>
      </c>
    </row>
    <row r="443" spans="1:3" ht="18.75">
      <c r="A443" s="59" t="s">
        <v>431</v>
      </c>
      <c r="B443" s="60">
        <v>359</v>
      </c>
      <c r="C443" s="59">
        <v>1275</v>
      </c>
    </row>
    <row r="444" spans="1:3" ht="18.75">
      <c r="A444" s="59" t="s">
        <v>432</v>
      </c>
      <c r="B444" s="60">
        <v>360</v>
      </c>
      <c r="C444" s="59">
        <v>1275</v>
      </c>
    </row>
    <row r="445" spans="1:3" ht="18.75">
      <c r="A445" s="59" t="s">
        <v>433</v>
      </c>
      <c r="B445" s="60">
        <v>361</v>
      </c>
      <c r="C445" s="59">
        <v>2253</v>
      </c>
    </row>
    <row r="446" spans="1:3" ht="18.75">
      <c r="A446" s="59" t="s">
        <v>434</v>
      </c>
      <c r="B446" s="60">
        <v>362</v>
      </c>
      <c r="C446" s="59">
        <v>1020</v>
      </c>
    </row>
    <row r="447" spans="1:3" ht="18.75">
      <c r="A447" s="59" t="s">
        <v>435</v>
      </c>
      <c r="B447" s="60">
        <v>363</v>
      </c>
      <c r="C447" s="59">
        <v>1305</v>
      </c>
    </row>
    <row r="448" spans="1:3" ht="18.75">
      <c r="A448" s="59"/>
      <c r="B448" s="60"/>
      <c r="C448" s="59"/>
    </row>
    <row r="449" spans="1:3" ht="18.75">
      <c r="A449" s="59" t="s">
        <v>436</v>
      </c>
      <c r="B449" s="60"/>
      <c r="C449" s="59"/>
    </row>
    <row r="450" spans="1:3" ht="18.75">
      <c r="A450" s="59" t="s">
        <v>437</v>
      </c>
      <c r="B450" s="60">
        <v>364</v>
      </c>
      <c r="C450" s="59">
        <v>1998</v>
      </c>
    </row>
    <row r="451" spans="1:3" ht="18.75">
      <c r="A451" s="59" t="s">
        <v>438</v>
      </c>
      <c r="B451" s="60">
        <v>365</v>
      </c>
      <c r="C451" s="59">
        <v>2848</v>
      </c>
    </row>
    <row r="452" spans="1:3" ht="18.75">
      <c r="A452" s="59" t="s">
        <v>439</v>
      </c>
      <c r="B452" s="60">
        <v>366</v>
      </c>
      <c r="C452" s="59">
        <v>1445</v>
      </c>
    </row>
    <row r="453" spans="1:3" ht="18.75">
      <c r="A453" s="59" t="s">
        <v>440</v>
      </c>
      <c r="B453" s="60">
        <v>367</v>
      </c>
      <c r="C453" s="59">
        <v>4250</v>
      </c>
    </row>
    <row r="454" spans="1:3" ht="18.75">
      <c r="A454" s="59" t="s">
        <v>441</v>
      </c>
      <c r="B454" s="60">
        <v>368</v>
      </c>
      <c r="C454" s="59">
        <v>2125</v>
      </c>
    </row>
    <row r="455" spans="1:3" ht="18.75">
      <c r="A455" s="59" t="s">
        <v>442</v>
      </c>
      <c r="B455" s="60">
        <v>369</v>
      </c>
      <c r="C455" s="59">
        <v>4250</v>
      </c>
    </row>
    <row r="456" spans="1:3" ht="18.75">
      <c r="A456" s="59" t="s">
        <v>443</v>
      </c>
      <c r="B456" s="60">
        <v>370</v>
      </c>
      <c r="C456" s="59">
        <v>2040</v>
      </c>
    </row>
    <row r="457" spans="1:3" ht="18.75">
      <c r="A457" s="59" t="s">
        <v>444</v>
      </c>
      <c r="B457" s="60">
        <v>371</v>
      </c>
      <c r="C457" s="59">
        <v>4250</v>
      </c>
    </row>
    <row r="458" spans="1:3" ht="18.75">
      <c r="A458" s="59" t="s">
        <v>445</v>
      </c>
      <c r="B458" s="60">
        <v>372</v>
      </c>
      <c r="C458" s="59">
        <v>4250</v>
      </c>
    </row>
    <row r="459" spans="1:3" ht="18.75">
      <c r="A459" s="59" t="s">
        <v>446</v>
      </c>
      <c r="B459" s="60">
        <v>373</v>
      </c>
      <c r="C459" s="59">
        <v>2125</v>
      </c>
    </row>
    <row r="460" spans="1:3" ht="18.75">
      <c r="A460" s="59" t="s">
        <v>447</v>
      </c>
      <c r="B460" s="60">
        <v>374</v>
      </c>
      <c r="C460" s="59">
        <v>2125</v>
      </c>
    </row>
    <row r="461" spans="1:3" ht="18.75">
      <c r="A461" s="59" t="s">
        <v>448</v>
      </c>
      <c r="B461" s="60">
        <v>375</v>
      </c>
      <c r="C461" s="59">
        <v>4250</v>
      </c>
    </row>
    <row r="462" spans="1:3" ht="18.75">
      <c r="A462" s="59" t="s">
        <v>449</v>
      </c>
      <c r="B462" s="60">
        <v>376</v>
      </c>
      <c r="C462" s="59">
        <v>2125</v>
      </c>
    </row>
    <row r="463" spans="1:3" ht="18.75">
      <c r="A463" s="59" t="s">
        <v>450</v>
      </c>
      <c r="B463" s="60">
        <v>377</v>
      </c>
      <c r="C463" s="59">
        <v>4250</v>
      </c>
    </row>
    <row r="464" spans="1:3" ht="18.75">
      <c r="A464" s="59" t="s">
        <v>451</v>
      </c>
      <c r="B464" s="60">
        <v>378</v>
      </c>
      <c r="C464" s="59">
        <v>2125</v>
      </c>
    </row>
    <row r="465" spans="1:3" ht="18.75">
      <c r="A465" s="59" t="s">
        <v>452</v>
      </c>
      <c r="B465" s="60">
        <v>379</v>
      </c>
      <c r="C465" s="59">
        <v>4250</v>
      </c>
    </row>
    <row r="466" spans="1:3" ht="18.75">
      <c r="A466" s="59" t="s">
        <v>453</v>
      </c>
      <c r="B466" s="60">
        <v>380</v>
      </c>
      <c r="C466" s="59">
        <v>2125</v>
      </c>
    </row>
    <row r="467" spans="1:3" ht="18.75">
      <c r="A467" s="59" t="s">
        <v>454</v>
      </c>
      <c r="B467" s="60">
        <v>381</v>
      </c>
      <c r="C467" s="59">
        <v>4250</v>
      </c>
    </row>
    <row r="468" spans="1:3" ht="18.75">
      <c r="A468" s="59" t="s">
        <v>455</v>
      </c>
      <c r="B468" s="60">
        <v>382</v>
      </c>
      <c r="C468" s="59">
        <v>2125</v>
      </c>
    </row>
    <row r="469" spans="1:3" ht="18.75">
      <c r="A469" s="59" t="s">
        <v>456</v>
      </c>
      <c r="B469" s="60">
        <v>383</v>
      </c>
      <c r="C469" s="59">
        <v>4250</v>
      </c>
    </row>
    <row r="470" spans="1:3" ht="18.75">
      <c r="A470" s="59" t="s">
        <v>457</v>
      </c>
      <c r="B470" s="60" t="s">
        <v>55</v>
      </c>
      <c r="C470" s="59">
        <v>2125</v>
      </c>
    </row>
    <row r="471" spans="1:3" ht="18.75">
      <c r="A471" s="59" t="s">
        <v>458</v>
      </c>
      <c r="B471" s="60">
        <v>385</v>
      </c>
      <c r="C471" s="59">
        <v>4250</v>
      </c>
    </row>
    <row r="472" spans="1:3" ht="18.75">
      <c r="A472" s="59" t="s">
        <v>459</v>
      </c>
      <c r="B472" s="60">
        <v>386</v>
      </c>
      <c r="C472" s="59">
        <v>4250</v>
      </c>
    </row>
    <row r="473" spans="1:3" ht="18.75">
      <c r="A473" s="59" t="s">
        <v>460</v>
      </c>
      <c r="B473" s="60">
        <v>387</v>
      </c>
      <c r="C473" s="59">
        <v>2125</v>
      </c>
    </row>
    <row r="474" spans="1:3" ht="18.75">
      <c r="A474" s="59" t="s">
        <v>461</v>
      </c>
      <c r="B474" s="60">
        <v>388</v>
      </c>
      <c r="C474" s="59">
        <v>4675</v>
      </c>
    </row>
    <row r="475" spans="1:3" ht="18.75">
      <c r="A475" s="59" t="s">
        <v>462</v>
      </c>
      <c r="B475" s="60">
        <v>389</v>
      </c>
      <c r="C475" s="59">
        <v>2550</v>
      </c>
    </row>
    <row r="476" spans="1:3" ht="18.75">
      <c r="A476" s="59" t="s">
        <v>463</v>
      </c>
      <c r="B476" s="60">
        <v>390</v>
      </c>
      <c r="C476" s="59">
        <v>2125</v>
      </c>
    </row>
    <row r="477" spans="1:3" ht="18.75">
      <c r="A477" s="59" t="s">
        <v>464</v>
      </c>
      <c r="B477" s="60">
        <v>391</v>
      </c>
      <c r="C477" s="59">
        <v>4250</v>
      </c>
    </row>
    <row r="478" spans="1:3" ht="18.75">
      <c r="A478" s="59" t="s">
        <v>465</v>
      </c>
      <c r="B478" s="60">
        <v>392</v>
      </c>
      <c r="C478" s="59">
        <v>4250</v>
      </c>
    </row>
    <row r="479" spans="1:3" ht="18.75">
      <c r="A479" s="59" t="s">
        <v>466</v>
      </c>
      <c r="B479" s="60">
        <v>393</v>
      </c>
      <c r="C479" s="59">
        <v>2125</v>
      </c>
    </row>
    <row r="480" spans="1:3" ht="18.75">
      <c r="A480" s="59" t="s">
        <v>467</v>
      </c>
      <c r="B480" s="60">
        <v>394</v>
      </c>
      <c r="C480" s="59">
        <v>4250</v>
      </c>
    </row>
    <row r="481" spans="1:3" ht="18.75">
      <c r="A481" s="59" t="s">
        <v>468</v>
      </c>
      <c r="B481" s="60">
        <v>395</v>
      </c>
      <c r="C481" s="59">
        <v>2125</v>
      </c>
    </row>
    <row r="482" spans="1:3" ht="18.75">
      <c r="A482" s="59" t="s">
        <v>469</v>
      </c>
      <c r="B482" s="60">
        <v>396</v>
      </c>
      <c r="C482" s="59">
        <v>4250</v>
      </c>
    </row>
    <row r="483" spans="1:3" ht="18.75">
      <c r="A483" s="59" t="s">
        <v>470</v>
      </c>
      <c r="B483" s="60">
        <v>397</v>
      </c>
      <c r="C483" s="59">
        <v>2125</v>
      </c>
    </row>
    <row r="484" spans="1:3" ht="18.75">
      <c r="A484" s="59" t="s">
        <v>471</v>
      </c>
      <c r="B484" s="60">
        <v>398</v>
      </c>
      <c r="C484" s="59">
        <v>2125</v>
      </c>
    </row>
    <row r="485" spans="1:3" ht="18.75">
      <c r="A485" s="59" t="s">
        <v>472</v>
      </c>
      <c r="B485" s="60">
        <v>399</v>
      </c>
      <c r="C485" s="59">
        <v>4250</v>
      </c>
    </row>
    <row r="486" spans="1:3" ht="18.75">
      <c r="A486" s="59" t="s">
        <v>473</v>
      </c>
      <c r="B486" s="60">
        <v>400</v>
      </c>
      <c r="C486" s="59">
        <v>4250</v>
      </c>
    </row>
    <row r="487" spans="1:3" ht="18.75">
      <c r="A487" s="59" t="s">
        <v>474</v>
      </c>
      <c r="B487" s="60">
        <v>401</v>
      </c>
      <c r="C487" s="59">
        <v>2125</v>
      </c>
    </row>
    <row r="488" spans="1:3" ht="18.75">
      <c r="A488" s="59" t="s">
        <v>475</v>
      </c>
      <c r="B488" s="60">
        <v>402</v>
      </c>
      <c r="C488" s="59">
        <v>850</v>
      </c>
    </row>
    <row r="489" spans="1:3" ht="18.75">
      <c r="A489" s="59" t="s">
        <v>476</v>
      </c>
      <c r="B489" s="60">
        <v>403</v>
      </c>
      <c r="C489" s="59">
        <v>2125</v>
      </c>
    </row>
    <row r="490" spans="1:3" ht="18.75">
      <c r="A490" s="59" t="s">
        <v>477</v>
      </c>
      <c r="B490" s="60">
        <v>404</v>
      </c>
      <c r="C490" s="59">
        <v>4250</v>
      </c>
    </row>
    <row r="491" spans="1:3" ht="18.75">
      <c r="A491" s="59" t="s">
        <v>478</v>
      </c>
      <c r="B491" s="60">
        <v>405</v>
      </c>
      <c r="C491" s="59">
        <v>2125</v>
      </c>
    </row>
    <row r="492" spans="1:3" ht="18.75">
      <c r="A492" s="59" t="s">
        <v>479</v>
      </c>
      <c r="B492" s="60">
        <v>406</v>
      </c>
      <c r="C492" s="59">
        <v>2125</v>
      </c>
    </row>
    <row r="493" spans="1:3" ht="18.75">
      <c r="A493" s="59" t="s">
        <v>480</v>
      </c>
      <c r="B493" s="60">
        <v>407</v>
      </c>
      <c r="C493" s="59">
        <v>2125</v>
      </c>
    </row>
    <row r="494" spans="1:3" ht="18.75">
      <c r="A494" s="59" t="s">
        <v>480</v>
      </c>
      <c r="B494" s="60">
        <v>408</v>
      </c>
      <c r="C494" s="59">
        <v>4250</v>
      </c>
    </row>
    <row r="495" spans="1:3" ht="18.75">
      <c r="A495" s="59" t="s">
        <v>481</v>
      </c>
      <c r="B495" s="60">
        <v>409</v>
      </c>
      <c r="C495" s="59">
        <v>2125</v>
      </c>
    </row>
    <row r="496" spans="1:3" ht="18.75">
      <c r="A496" s="59" t="s">
        <v>482</v>
      </c>
      <c r="B496" s="60">
        <v>410</v>
      </c>
      <c r="C496" s="59">
        <v>4250</v>
      </c>
    </row>
    <row r="497" spans="1:3" ht="18.75">
      <c r="A497" s="59" t="s">
        <v>483</v>
      </c>
      <c r="B497" s="60">
        <v>411</v>
      </c>
      <c r="C497" s="59">
        <v>5100</v>
      </c>
    </row>
    <row r="498" spans="1:3" ht="18.75">
      <c r="A498" s="59" t="s">
        <v>484</v>
      </c>
      <c r="B498" s="60">
        <v>412</v>
      </c>
      <c r="C498" s="59">
        <v>1020</v>
      </c>
    </row>
    <row r="499" spans="1:3" ht="18.75">
      <c r="A499" s="59" t="s">
        <v>485</v>
      </c>
      <c r="B499" s="60">
        <v>413</v>
      </c>
      <c r="C499" s="59">
        <v>4250</v>
      </c>
    </row>
    <row r="500" spans="1:3" ht="18.75">
      <c r="A500" s="59" t="s">
        <v>486</v>
      </c>
      <c r="B500" s="60">
        <v>414</v>
      </c>
      <c r="C500" s="59">
        <v>2125</v>
      </c>
    </row>
    <row r="501" spans="1:3" ht="18.75">
      <c r="A501" s="59" t="s">
        <v>487</v>
      </c>
      <c r="B501" s="60">
        <v>415</v>
      </c>
      <c r="C501" s="59">
        <v>2125</v>
      </c>
    </row>
    <row r="502" spans="1:3" ht="18.75">
      <c r="A502" s="59" t="s">
        <v>488</v>
      </c>
      <c r="B502" s="60"/>
      <c r="C502" s="59"/>
    </row>
    <row r="503" spans="1:3" ht="18.75">
      <c r="A503" s="59" t="s">
        <v>489</v>
      </c>
      <c r="B503" s="60">
        <v>416</v>
      </c>
      <c r="C503" s="59">
        <v>850</v>
      </c>
    </row>
    <row r="504" spans="1:3" ht="18.75">
      <c r="A504" s="59" t="s">
        <v>490</v>
      </c>
      <c r="B504" s="60">
        <v>417</v>
      </c>
      <c r="C504" s="59">
        <v>1530</v>
      </c>
    </row>
    <row r="505" spans="1:3" ht="18.75">
      <c r="A505" s="59" t="s">
        <v>491</v>
      </c>
      <c r="B505" s="60">
        <v>418</v>
      </c>
      <c r="C505" s="59">
        <v>1955</v>
      </c>
    </row>
    <row r="506" spans="1:3" ht="18.75">
      <c r="A506" s="59" t="s">
        <v>492</v>
      </c>
      <c r="B506" s="60">
        <v>419</v>
      </c>
      <c r="C506" s="59">
        <v>2508</v>
      </c>
    </row>
    <row r="507" spans="1:3" ht="18.75">
      <c r="A507" s="59" t="s">
        <v>493</v>
      </c>
      <c r="B507" s="60"/>
      <c r="C507" s="59"/>
    </row>
    <row r="508" spans="1:3" ht="18.75">
      <c r="A508" s="59" t="s">
        <v>494</v>
      </c>
      <c r="B508" s="60">
        <v>420</v>
      </c>
      <c r="C508" s="59">
        <v>298</v>
      </c>
    </row>
    <row r="509" spans="1:3" ht="18.75">
      <c r="A509" s="59" t="s">
        <v>495</v>
      </c>
      <c r="B509" s="60">
        <v>421</v>
      </c>
      <c r="C509" s="59">
        <v>638</v>
      </c>
    </row>
    <row r="510" spans="1:3" ht="18.75">
      <c r="A510" s="59" t="s">
        <v>496</v>
      </c>
      <c r="B510" s="60">
        <v>422</v>
      </c>
      <c r="C510" s="59">
        <v>638</v>
      </c>
    </row>
    <row r="511" spans="1:3" ht="18.75">
      <c r="A511" s="59" t="s">
        <v>497</v>
      </c>
      <c r="B511" s="60">
        <v>423</v>
      </c>
      <c r="C511" s="59">
        <v>595</v>
      </c>
    </row>
    <row r="512" spans="1:3" ht="18.75">
      <c r="A512" s="59" t="s">
        <v>498</v>
      </c>
      <c r="B512" s="60">
        <v>424</v>
      </c>
      <c r="C512" s="59">
        <v>595</v>
      </c>
    </row>
    <row r="513" spans="1:3" ht="18.75">
      <c r="A513" s="59" t="s">
        <v>499</v>
      </c>
      <c r="B513" s="60">
        <v>425</v>
      </c>
      <c r="C513" s="59">
        <v>638</v>
      </c>
    </row>
    <row r="514" spans="1:3" ht="18.75">
      <c r="A514" s="59" t="s">
        <v>500</v>
      </c>
      <c r="B514" s="60">
        <v>426</v>
      </c>
      <c r="C514" s="59">
        <v>638</v>
      </c>
    </row>
    <row r="515" spans="1:3" ht="18.75">
      <c r="A515" s="59" t="s">
        <v>501</v>
      </c>
      <c r="B515" s="60">
        <v>427</v>
      </c>
      <c r="C515" s="59">
        <v>638</v>
      </c>
    </row>
    <row r="516" spans="1:3" ht="18.75">
      <c r="A516" s="59" t="s">
        <v>502</v>
      </c>
      <c r="B516" s="60">
        <v>428</v>
      </c>
      <c r="C516" s="59">
        <v>383</v>
      </c>
    </row>
    <row r="517" spans="1:3" ht="18.75">
      <c r="A517" s="59" t="s">
        <v>503</v>
      </c>
      <c r="B517" s="60">
        <v>429</v>
      </c>
      <c r="C517" s="59">
        <v>638</v>
      </c>
    </row>
    <row r="518" spans="1:3" ht="18.75">
      <c r="A518" s="59" t="s">
        <v>504</v>
      </c>
      <c r="B518" s="60">
        <v>430</v>
      </c>
      <c r="C518" s="59">
        <v>8075</v>
      </c>
    </row>
    <row r="519" spans="1:3" ht="18.75">
      <c r="A519" s="59" t="s">
        <v>505</v>
      </c>
      <c r="B519" s="60">
        <v>431</v>
      </c>
      <c r="C519" s="59">
        <v>425</v>
      </c>
    </row>
    <row r="520" spans="1:3" ht="18.75">
      <c r="A520" s="59" t="s">
        <v>506</v>
      </c>
      <c r="B520" s="60">
        <v>432</v>
      </c>
      <c r="C520" s="59">
        <v>525</v>
      </c>
    </row>
    <row r="521" spans="1:3" ht="18.75">
      <c r="A521" s="59" t="s">
        <v>507</v>
      </c>
      <c r="B521" s="60">
        <v>433</v>
      </c>
      <c r="C521" s="59">
        <v>425</v>
      </c>
    </row>
    <row r="522" spans="1:3" ht="18.75">
      <c r="A522" s="59" t="s">
        <v>508</v>
      </c>
      <c r="B522" s="60">
        <v>434</v>
      </c>
      <c r="C522" s="59">
        <v>387</v>
      </c>
    </row>
    <row r="523" spans="1:3" ht="18.75">
      <c r="A523" s="59" t="s">
        <v>509</v>
      </c>
      <c r="B523" s="60">
        <v>435</v>
      </c>
      <c r="C523" s="59">
        <v>373</v>
      </c>
    </row>
    <row r="524" spans="1:3" ht="18.75">
      <c r="A524" s="59" t="s">
        <v>510</v>
      </c>
      <c r="B524" s="60">
        <v>436</v>
      </c>
      <c r="C524" s="59">
        <v>332</v>
      </c>
    </row>
    <row r="525" spans="1:3" ht="18.75">
      <c r="A525" s="59" t="s">
        <v>511</v>
      </c>
      <c r="B525" s="60">
        <v>437</v>
      </c>
      <c r="C525" s="59">
        <v>506</v>
      </c>
    </row>
    <row r="526" spans="1:3" ht="18.75">
      <c r="A526" s="59" t="s">
        <v>512</v>
      </c>
      <c r="B526" s="60">
        <v>438</v>
      </c>
      <c r="C526" s="59">
        <v>595</v>
      </c>
    </row>
    <row r="527" spans="1:3" ht="18.75">
      <c r="A527" s="59" t="s">
        <v>513</v>
      </c>
      <c r="B527" s="60">
        <v>439</v>
      </c>
      <c r="C527" s="59">
        <v>459</v>
      </c>
    </row>
    <row r="528" spans="1:3" ht="18.75">
      <c r="A528" s="59" t="s">
        <v>514</v>
      </c>
      <c r="B528" s="60"/>
      <c r="C528" s="59"/>
    </row>
    <row r="529" spans="1:3" ht="75">
      <c r="A529" s="61" t="s">
        <v>515</v>
      </c>
      <c r="B529" s="60">
        <v>440</v>
      </c>
      <c r="C529" s="59">
        <v>204</v>
      </c>
    </row>
    <row r="530" spans="1:3" ht="18.75">
      <c r="A530" s="59" t="s">
        <v>516</v>
      </c>
      <c r="B530" s="60">
        <v>441</v>
      </c>
      <c r="C530" s="59">
        <v>1020</v>
      </c>
    </row>
    <row r="531" spans="1:3" ht="18.75">
      <c r="A531" s="59" t="s">
        <v>517</v>
      </c>
      <c r="B531" s="60">
        <v>442</v>
      </c>
      <c r="C531" s="59">
        <v>786</v>
      </c>
    </row>
    <row r="532" spans="1:3" ht="18.75">
      <c r="A532" s="59" t="s">
        <v>518</v>
      </c>
      <c r="B532" s="60">
        <v>443</v>
      </c>
      <c r="C532" s="59">
        <v>170</v>
      </c>
    </row>
    <row r="533" spans="1:3" ht="18.75">
      <c r="A533" s="59" t="s">
        <v>519</v>
      </c>
      <c r="B533" s="60">
        <v>444</v>
      </c>
      <c r="C533" s="59">
        <v>170</v>
      </c>
    </row>
    <row r="534" spans="1:3" ht="18.75">
      <c r="A534" s="59" t="s">
        <v>520</v>
      </c>
      <c r="B534" s="60">
        <v>445</v>
      </c>
      <c r="C534" s="59">
        <v>128</v>
      </c>
    </row>
    <row r="535" spans="1:3" ht="18.75">
      <c r="A535" s="59" t="s">
        <v>521</v>
      </c>
      <c r="B535" s="60">
        <v>446</v>
      </c>
      <c r="C535" s="59">
        <v>64</v>
      </c>
    </row>
    <row r="536" spans="1:3" ht="18.75">
      <c r="A536" s="59" t="s">
        <v>522</v>
      </c>
      <c r="B536" s="60">
        <v>447</v>
      </c>
      <c r="C536" s="59">
        <v>1046</v>
      </c>
    </row>
    <row r="537" spans="1:3" ht="18.75">
      <c r="A537" s="59" t="s">
        <v>523</v>
      </c>
      <c r="B537" s="60">
        <v>448</v>
      </c>
      <c r="C537" s="59">
        <v>255</v>
      </c>
    </row>
    <row r="538" spans="1:3" ht="18.75">
      <c r="A538" s="59" t="s">
        <v>524</v>
      </c>
      <c r="B538" s="60">
        <v>449</v>
      </c>
      <c r="C538" s="59">
        <v>1700</v>
      </c>
    </row>
    <row r="539" spans="1:3" ht="18.75">
      <c r="A539" s="59" t="s">
        <v>525</v>
      </c>
      <c r="B539" s="60">
        <v>450</v>
      </c>
      <c r="C539" s="59">
        <v>1275</v>
      </c>
    </row>
    <row r="540" spans="1:3" ht="18.75">
      <c r="A540" s="59" t="s">
        <v>526</v>
      </c>
      <c r="B540" s="60">
        <v>451</v>
      </c>
      <c r="C540" s="59">
        <v>340</v>
      </c>
    </row>
    <row r="541" spans="1:3" ht="18.75">
      <c r="A541" s="59" t="s">
        <v>527</v>
      </c>
      <c r="B541" s="60">
        <v>452</v>
      </c>
      <c r="C541" s="59">
        <v>298</v>
      </c>
    </row>
    <row r="542" spans="1:3" ht="18.75">
      <c r="A542" s="59" t="s">
        <v>528</v>
      </c>
      <c r="B542" s="60">
        <v>453</v>
      </c>
      <c r="C542" s="59">
        <v>723</v>
      </c>
    </row>
    <row r="543" spans="1:3" ht="18.75">
      <c r="A543" s="59" t="s">
        <v>529</v>
      </c>
      <c r="B543" s="60"/>
      <c r="C543" s="59"/>
    </row>
    <row r="544" spans="1:3" ht="18.75">
      <c r="A544" s="59" t="s">
        <v>530</v>
      </c>
      <c r="B544" s="60">
        <v>454</v>
      </c>
      <c r="C544" s="59">
        <v>1020</v>
      </c>
    </row>
    <row r="545" spans="1:3" ht="18.75">
      <c r="A545" s="59" t="s">
        <v>531</v>
      </c>
      <c r="B545" s="60">
        <v>455</v>
      </c>
      <c r="C545" s="59">
        <v>1020</v>
      </c>
    </row>
    <row r="546" spans="1:3" ht="18.75">
      <c r="A546" s="59" t="s">
        <v>532</v>
      </c>
      <c r="B546" s="60">
        <v>456</v>
      </c>
      <c r="C546" s="59">
        <v>1275</v>
      </c>
    </row>
    <row r="547" spans="1:3" ht="18.75">
      <c r="A547" s="59" t="s">
        <v>533</v>
      </c>
      <c r="B547" s="60">
        <v>457</v>
      </c>
      <c r="C547" s="59">
        <v>213</v>
      </c>
    </row>
    <row r="548" spans="1:3" ht="18.75">
      <c r="A548" s="59" t="s">
        <v>534</v>
      </c>
      <c r="B548" s="60">
        <v>458</v>
      </c>
      <c r="C548" s="59">
        <v>2321</v>
      </c>
    </row>
    <row r="549" spans="1:3" ht="18.75">
      <c r="A549" s="59" t="s">
        <v>535</v>
      </c>
      <c r="B549" s="60">
        <v>459</v>
      </c>
      <c r="C549" s="59">
        <v>1870</v>
      </c>
    </row>
    <row r="550" spans="1:3" ht="18.75">
      <c r="A550" s="67" t="s">
        <v>536</v>
      </c>
      <c r="B550" s="60"/>
      <c r="C550" s="59"/>
    </row>
    <row r="551" spans="1:3" ht="18.75">
      <c r="A551" s="59" t="s">
        <v>537</v>
      </c>
      <c r="B551" s="60">
        <v>460</v>
      </c>
      <c r="C551" s="59">
        <v>366</v>
      </c>
    </row>
    <row r="552" spans="1:3" ht="18.75">
      <c r="A552" s="59" t="s">
        <v>538</v>
      </c>
      <c r="B552" s="60">
        <v>461</v>
      </c>
      <c r="C552" s="59">
        <v>340</v>
      </c>
    </row>
    <row r="553" spans="1:3" ht="18.75">
      <c r="A553" s="59" t="s">
        <v>539</v>
      </c>
      <c r="B553" s="60">
        <v>462</v>
      </c>
      <c r="C553" s="59">
        <v>298</v>
      </c>
    </row>
    <row r="554" spans="1:3" ht="18.75">
      <c r="A554" s="59" t="s">
        <v>540</v>
      </c>
      <c r="B554" s="60">
        <v>463</v>
      </c>
      <c r="C554" s="59">
        <v>383</v>
      </c>
    </row>
    <row r="555" spans="1:3" ht="18.75">
      <c r="A555" s="59" t="s">
        <v>541</v>
      </c>
      <c r="B555" s="60">
        <v>464</v>
      </c>
      <c r="C555" s="59">
        <v>595</v>
      </c>
    </row>
    <row r="556" spans="1:3" ht="18.75">
      <c r="A556" s="59" t="s">
        <v>542</v>
      </c>
      <c r="B556" s="60">
        <v>465</v>
      </c>
      <c r="C556" s="59">
        <v>782</v>
      </c>
    </row>
    <row r="557" spans="1:3" ht="18.75">
      <c r="A557" s="59" t="s">
        <v>543</v>
      </c>
      <c r="B557" s="60">
        <v>466</v>
      </c>
      <c r="C557" s="59">
        <v>680</v>
      </c>
    </row>
    <row r="558" spans="1:3" ht="18.75">
      <c r="A558" s="59" t="s">
        <v>544</v>
      </c>
      <c r="B558" s="60">
        <v>467</v>
      </c>
      <c r="C558" s="59">
        <v>1063</v>
      </c>
    </row>
    <row r="559" spans="1:3" ht="18.75">
      <c r="A559" s="59" t="s">
        <v>545</v>
      </c>
      <c r="B559" s="60">
        <v>468</v>
      </c>
      <c r="C559" s="59">
        <v>128</v>
      </c>
    </row>
    <row r="560" spans="1:3" ht="18.75">
      <c r="A560" s="59" t="s">
        <v>546</v>
      </c>
      <c r="B560" s="60">
        <v>469</v>
      </c>
      <c r="C560" s="59">
        <v>128</v>
      </c>
    </row>
    <row r="561" spans="1:3" ht="18.75">
      <c r="A561" s="59" t="s">
        <v>547</v>
      </c>
      <c r="B561" s="60">
        <v>470</v>
      </c>
      <c r="C561" s="59">
        <v>79</v>
      </c>
    </row>
    <row r="562" spans="1:3" ht="18.75">
      <c r="A562" s="59" t="s">
        <v>548</v>
      </c>
      <c r="B562" s="60">
        <v>471</v>
      </c>
      <c r="C562" s="59">
        <v>43</v>
      </c>
    </row>
    <row r="563" spans="1:3" ht="18.75">
      <c r="A563" s="59" t="s">
        <v>549</v>
      </c>
      <c r="B563" s="60">
        <v>472</v>
      </c>
      <c r="C563" s="59">
        <v>79</v>
      </c>
    </row>
    <row r="564" spans="1:3" ht="18.75">
      <c r="A564" s="59" t="s">
        <v>550</v>
      </c>
      <c r="B564" s="60">
        <v>473</v>
      </c>
      <c r="C564" s="59">
        <v>79</v>
      </c>
    </row>
    <row r="565" spans="1:3" ht="18.75">
      <c r="A565" s="59" t="s">
        <v>551</v>
      </c>
      <c r="B565" s="60">
        <v>474</v>
      </c>
      <c r="C565" s="59">
        <v>340</v>
      </c>
    </row>
    <row r="566" spans="1:3" ht="18.75">
      <c r="A566" s="59" t="s">
        <v>552</v>
      </c>
      <c r="B566" s="60">
        <v>475</v>
      </c>
      <c r="C566" s="59">
        <v>510</v>
      </c>
    </row>
    <row r="567" spans="1:3" ht="18.75">
      <c r="A567" s="59" t="s">
        <v>553</v>
      </c>
      <c r="B567" s="60">
        <v>476</v>
      </c>
      <c r="C567" s="59">
        <v>255</v>
      </c>
    </row>
    <row r="568" spans="1:3" ht="18.75">
      <c r="A568" s="59" t="s">
        <v>554</v>
      </c>
      <c r="B568" s="60">
        <v>477</v>
      </c>
      <c r="C568" s="59">
        <v>340</v>
      </c>
    </row>
    <row r="569" spans="1:3" ht="18.75">
      <c r="A569" s="59" t="s">
        <v>555</v>
      </c>
      <c r="B569" s="60">
        <v>478</v>
      </c>
      <c r="C569" s="59">
        <v>808</v>
      </c>
    </row>
    <row r="570" spans="1:3" ht="18.75">
      <c r="A570" s="59" t="s">
        <v>556</v>
      </c>
      <c r="B570" s="60">
        <v>479</v>
      </c>
      <c r="C570" s="59">
        <v>1131</v>
      </c>
    </row>
    <row r="571" spans="1:3" ht="18.75">
      <c r="A571" s="59" t="s">
        <v>557</v>
      </c>
      <c r="B571" s="60">
        <v>480</v>
      </c>
      <c r="C571" s="59">
        <v>381</v>
      </c>
    </row>
    <row r="572" spans="1:3" ht="18.75">
      <c r="A572" s="59" t="s">
        <v>558</v>
      </c>
      <c r="B572" s="60">
        <v>481</v>
      </c>
      <c r="C572" s="59">
        <v>1275</v>
      </c>
    </row>
    <row r="573" spans="1:3" ht="18.75">
      <c r="A573" s="59" t="s">
        <v>559</v>
      </c>
      <c r="B573" s="60">
        <v>482</v>
      </c>
      <c r="C573" s="59">
        <v>1403</v>
      </c>
    </row>
    <row r="574" spans="1:3" ht="18.75">
      <c r="A574" s="59" t="s">
        <v>560</v>
      </c>
      <c r="B574" s="60">
        <v>483</v>
      </c>
      <c r="C574" s="59">
        <v>1133</v>
      </c>
    </row>
    <row r="575" spans="1:3" ht="18.75">
      <c r="A575" s="59" t="s">
        <v>561</v>
      </c>
      <c r="B575" s="60">
        <v>484</v>
      </c>
      <c r="C575" s="59">
        <v>387</v>
      </c>
    </row>
    <row r="576" spans="1:3" ht="18.75">
      <c r="A576" s="59" t="s">
        <v>562</v>
      </c>
      <c r="B576" s="60">
        <v>485</v>
      </c>
      <c r="C576" s="59">
        <v>106</v>
      </c>
    </row>
    <row r="577" spans="1:3" ht="18.75">
      <c r="A577" s="59" t="s">
        <v>563</v>
      </c>
      <c r="B577" s="60">
        <v>486</v>
      </c>
      <c r="C577" s="59">
        <v>106</v>
      </c>
    </row>
    <row r="578" spans="1:3" ht="18.75">
      <c r="A578" s="59" t="s">
        <v>564</v>
      </c>
      <c r="B578" s="60">
        <v>487</v>
      </c>
      <c r="C578" s="59">
        <v>85</v>
      </c>
    </row>
    <row r="579" spans="1:3" ht="18.75">
      <c r="A579" s="59" t="s">
        <v>565</v>
      </c>
      <c r="B579" s="60">
        <v>488</v>
      </c>
      <c r="C579" s="59">
        <v>255</v>
      </c>
    </row>
    <row r="580" spans="1:3" ht="18.75">
      <c r="A580" s="59" t="s">
        <v>566</v>
      </c>
      <c r="B580" s="60">
        <v>489</v>
      </c>
      <c r="C580" s="59">
        <v>208</v>
      </c>
    </row>
    <row r="581" spans="1:3" ht="18.75">
      <c r="A581" s="59" t="s">
        <v>567</v>
      </c>
      <c r="B581" s="60">
        <v>490</v>
      </c>
      <c r="C581" s="59">
        <v>595</v>
      </c>
    </row>
  </sheetData>
  <conditionalFormatting sqref="A32:A39 A2 A4:A20 A22:A27">
    <cfRule type="duplicateValues" dxfId="1" priority="2"/>
  </conditionalFormatting>
  <conditionalFormatting sqref="A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 BILL</vt:lpstr>
      <vt:lpstr>LAB BIL</vt:lpstr>
      <vt:lpstr>LAB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Admin</cp:lastModifiedBy>
  <cp:lastPrinted>2023-05-29T07:35:36Z</cp:lastPrinted>
  <dcterms:created xsi:type="dcterms:W3CDTF">2015-06-05T18:19:34Z</dcterms:created>
  <dcterms:modified xsi:type="dcterms:W3CDTF">2023-07-04T07:38:05Z</dcterms:modified>
</cp:coreProperties>
</file>