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442554FE-61F1-4CDD-8869-2E4A2521684E}" xr6:coauthVersionLast="47" xr6:coauthVersionMax="47" xr10:uidLastSave="{00000000-0000-0000-0000-000000000000}"/>
  <bookViews>
    <workbookView xWindow="-108" yWindow="-108" windowWidth="23256" windowHeight="12456" xr2:uid="{F89620B6-A28C-4164-A5B8-6FBA8C36633D}"/>
  </bookViews>
  <sheets>
    <sheet name="FINAL BILL" sheetId="1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1" i="1"/>
  <c r="D19" i="1"/>
  <c r="D29" i="1"/>
  <c r="D32" i="3"/>
  <c r="D33" i="1" l="1"/>
  <c r="D36" i="3"/>
</calcChain>
</file>

<file path=xl/sharedStrings.xml><?xml version="1.0" encoding="utf-8"?>
<sst xmlns="http://schemas.openxmlformats.org/spreadsheetml/2006/main" count="57" uniqueCount="38">
  <si>
    <t>ESIS</t>
  </si>
  <si>
    <t>PARTICULARS :-</t>
  </si>
  <si>
    <t>RATES</t>
  </si>
  <si>
    <t>UNITS</t>
  </si>
  <si>
    <t>AMT</t>
  </si>
  <si>
    <t>CODE NO.</t>
  </si>
  <si>
    <t>PAGE NO.</t>
  </si>
  <si>
    <t>BED CHARGES GW</t>
  </si>
  <si>
    <t>#</t>
  </si>
  <si>
    <t>DR  GIRISH MOHARIR</t>
  </si>
  <si>
    <t>DR JATIN TALELE</t>
  </si>
  <si>
    <t>ECG</t>
  </si>
  <si>
    <t>HGT</t>
  </si>
  <si>
    <t>HOSPITAL BILL</t>
  </si>
  <si>
    <t>LAB BILL</t>
  </si>
  <si>
    <t>MEDICINE BILL</t>
  </si>
  <si>
    <t>TOTAL BILL AMT</t>
  </si>
  <si>
    <r>
      <rPr>
        <b/>
        <sz val="11"/>
        <color theme="1"/>
        <rFont val="Calibri"/>
        <family val="2"/>
        <scheme val="minor"/>
      </rPr>
      <t>BILL NO</t>
    </r>
    <r>
      <rPr>
        <sz val="11"/>
        <color theme="1"/>
        <rFont val="Calibri"/>
        <family val="2"/>
        <scheme val="minor"/>
      </rPr>
      <t>. :- 230011</t>
    </r>
  </si>
  <si>
    <r>
      <rPr>
        <b/>
        <sz val="11"/>
        <color theme="1"/>
        <rFont val="Calibri"/>
        <family val="2"/>
        <scheme val="minor"/>
      </rPr>
      <t>BILL DATE</t>
    </r>
    <r>
      <rPr>
        <sz val="11"/>
        <color theme="1"/>
        <rFont val="Calibri"/>
        <family val="2"/>
        <scheme val="minor"/>
      </rPr>
      <t xml:space="preserve"> :- 12/4/2023</t>
    </r>
  </si>
  <si>
    <r>
      <rPr>
        <b/>
        <sz val="11"/>
        <color theme="1"/>
        <rFont val="Calibri"/>
        <family val="2"/>
        <scheme val="minor"/>
      </rPr>
      <t>DOA</t>
    </r>
    <r>
      <rPr>
        <sz val="11"/>
        <color theme="1"/>
        <rFont val="Calibri"/>
        <family val="2"/>
        <scheme val="minor"/>
      </rPr>
      <t xml:space="preserve"> :-6/4/2023</t>
    </r>
  </si>
  <si>
    <r>
      <rPr>
        <b/>
        <sz val="11"/>
        <color theme="1"/>
        <rFont val="Calibri"/>
        <family val="2"/>
        <scheme val="minor"/>
      </rPr>
      <t>IPD NO</t>
    </r>
    <r>
      <rPr>
        <sz val="11"/>
        <color theme="1"/>
        <rFont val="Calibri"/>
        <family val="2"/>
        <scheme val="minor"/>
      </rPr>
      <t>. :-230011</t>
    </r>
  </si>
  <si>
    <t>CLAIM ID :- 113351</t>
  </si>
  <si>
    <r>
      <rPr>
        <b/>
        <sz val="11"/>
        <color theme="1"/>
        <rFont val="Calibri"/>
        <family val="2"/>
        <scheme val="minor"/>
      </rPr>
      <t>PATIENT NAME</t>
    </r>
    <r>
      <rPr>
        <sz val="11"/>
        <color theme="1"/>
        <rFont val="Calibri"/>
        <family val="2"/>
        <scheme val="minor"/>
      </rPr>
      <t xml:space="preserve"> :-  GURUPRATAP SINGH</t>
    </r>
  </si>
  <si>
    <r>
      <rPr>
        <b/>
        <sz val="11"/>
        <color theme="1"/>
        <rFont val="Calibri"/>
        <family val="2"/>
        <scheme val="minor"/>
      </rPr>
      <t>REF IMP</t>
    </r>
    <r>
      <rPr>
        <sz val="11"/>
        <color theme="1"/>
        <rFont val="Calibri"/>
        <family val="2"/>
        <scheme val="minor"/>
      </rPr>
      <t xml:space="preserve"> :- DR  GIRISH MOHARIR / DR DHRUV</t>
    </r>
  </si>
  <si>
    <t>DR DHRUV PATEL</t>
  </si>
  <si>
    <t>ELECTRICAL STIMULATION</t>
  </si>
  <si>
    <t>HOT PACK</t>
  </si>
  <si>
    <t>XRAY CHEST</t>
  </si>
  <si>
    <t>DOD :- 12/4/2023</t>
  </si>
  <si>
    <r>
      <rPr>
        <b/>
        <sz val="11"/>
        <color theme="1"/>
        <rFont val="Calibri"/>
        <family val="2"/>
        <scheme val="minor"/>
      </rPr>
      <t>BILL NO</t>
    </r>
    <r>
      <rPr>
        <sz val="11"/>
        <color theme="1"/>
        <rFont val="Calibri"/>
        <family val="2"/>
        <scheme val="minor"/>
      </rPr>
      <t>. :- 230124</t>
    </r>
  </si>
  <si>
    <r>
      <rPr>
        <b/>
        <sz val="11"/>
        <color theme="1"/>
        <rFont val="Calibri"/>
        <family val="2"/>
        <scheme val="minor"/>
      </rPr>
      <t>BILL DATE</t>
    </r>
    <r>
      <rPr>
        <sz val="11"/>
        <color theme="1"/>
        <rFont val="Calibri"/>
        <family val="2"/>
        <scheme val="minor"/>
      </rPr>
      <t xml:space="preserve"> :- 23/5/2023</t>
    </r>
  </si>
  <si>
    <r>
      <rPr>
        <b/>
        <sz val="11"/>
        <color theme="1"/>
        <rFont val="Calibri"/>
        <family val="2"/>
        <scheme val="minor"/>
      </rPr>
      <t>DOA</t>
    </r>
    <r>
      <rPr>
        <sz val="11"/>
        <color theme="1"/>
        <rFont val="Calibri"/>
        <family val="2"/>
        <scheme val="minor"/>
      </rPr>
      <t xml:space="preserve"> :- 16/5/2023</t>
    </r>
  </si>
  <si>
    <t>DOD :- 23/5/2023</t>
  </si>
  <si>
    <r>
      <rPr>
        <b/>
        <sz val="11"/>
        <color theme="1"/>
        <rFont val="Calibri"/>
        <family val="2"/>
        <scheme val="minor"/>
      </rPr>
      <t>IPD NO</t>
    </r>
    <r>
      <rPr>
        <sz val="11"/>
        <color theme="1"/>
        <rFont val="Calibri"/>
        <family val="2"/>
        <scheme val="minor"/>
      </rPr>
      <t>. :-230124</t>
    </r>
  </si>
  <si>
    <t>CLAIM ID :- 132374</t>
  </si>
  <si>
    <r>
      <rPr>
        <b/>
        <sz val="11"/>
        <color theme="1"/>
        <rFont val="Calibri"/>
        <family val="2"/>
        <scheme val="minor"/>
      </rPr>
      <t>PATIENT NAME</t>
    </r>
    <r>
      <rPr>
        <sz val="11"/>
        <color theme="1"/>
        <rFont val="Calibri"/>
        <family val="2"/>
        <scheme val="minor"/>
      </rPr>
      <t xml:space="preserve"> :-  VIGHNESH PAWAR</t>
    </r>
  </si>
  <si>
    <t>XRAY RT ELBOW AP/LAT</t>
  </si>
  <si>
    <t>REMOVAL OF WIRES AND SCREWS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</si>
</sst>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64" fontId="1" fillId="0" borderId="1" xfId="0" applyNumberFormat="1" applyFont="1" applyBorder="1" applyAlignment="1">
      <alignment horizontal="right"/>
    </xf>
    <xf numFmtId="164" fontId="0" fillId="0" borderId="1" xfId="0" applyNumberFormat="1" applyBorder="1"/>
    <xf numFmtId="164" fontId="4" fillId="0" borderId="1" xfId="0" applyNumberFormat="1" applyFont="1" applyBorder="1" applyAlignment="1">
      <alignment horizontal="right"/>
    </xf>
    <xf numFmtId="0" fontId="0" fillId="0" borderId="1" xfId="0" applyBorder="1"/>
    <xf numFmtId="14" fontId="0" fillId="0" borderId="1" xfId="0" applyNumberFormat="1" applyBorder="1"/>
    <xf numFmtId="0" fontId="3" fillId="0" borderId="1" xfId="0" applyFont="1" applyBorder="1" applyAlignment="1">
      <alignment wrapText="1"/>
    </xf>
    <xf numFmtId="0" fontId="0" fillId="0" borderId="0" xfId="0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wrapText="1"/>
      <protection locked="0"/>
    </xf>
    <xf numFmtId="164" fontId="1" fillId="0" borderId="1" xfId="0" applyNumberFormat="1" applyFont="1" applyBorder="1" applyAlignment="1" applyProtection="1">
      <alignment horizontal="left"/>
      <protection locked="0"/>
    </xf>
    <xf numFmtId="164" fontId="1" fillId="0" borderId="1" xfId="0" applyNumberFormat="1" applyFont="1" applyBorder="1" applyAlignment="1" applyProtection="1">
      <alignment horizontal="right"/>
      <protection locked="0"/>
    </xf>
    <xf numFmtId="164" fontId="0" fillId="0" borderId="1" xfId="0" applyNumberFormat="1" applyBorder="1" applyAlignment="1" applyProtection="1">
      <alignment horizontal="left"/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wrapText="1"/>
      <protection locked="0"/>
    </xf>
    <xf numFmtId="0" fontId="0" fillId="2" borderId="1" xfId="0" applyFill="1" applyBorder="1" applyProtection="1">
      <protection locked="0"/>
    </xf>
    <xf numFmtId="164" fontId="0" fillId="2" borderId="1" xfId="0" applyNumberFormat="1" applyFill="1" applyBorder="1" applyAlignment="1" applyProtection="1">
      <alignment horizontal="left"/>
      <protection locked="0"/>
    </xf>
    <xf numFmtId="0" fontId="0" fillId="2" borderId="1" xfId="0" applyFill="1" applyBorder="1" applyAlignment="1" applyProtection="1">
      <alignment horizontal="right"/>
      <protection locked="0"/>
    </xf>
    <xf numFmtId="164" fontId="0" fillId="2" borderId="1" xfId="0" applyNumberFormat="1" applyFill="1" applyBorder="1" applyProtection="1">
      <protection locked="0"/>
    </xf>
    <xf numFmtId="0" fontId="1" fillId="2" borderId="1" xfId="0" applyFont="1" applyFill="1" applyBorder="1" applyAlignment="1" applyProtection="1">
      <alignment horizontal="left" wrapText="1"/>
      <protection locked="0"/>
    </xf>
    <xf numFmtId="164" fontId="1" fillId="2" borderId="1" xfId="0" applyNumberFormat="1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left" wrapText="1"/>
      <protection locked="0"/>
    </xf>
    <xf numFmtId="164" fontId="0" fillId="2" borderId="1" xfId="0" applyNumberForma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64" fontId="0" fillId="0" borderId="0" xfId="0" applyNumberFormat="1" applyProtection="1">
      <protection locked="0"/>
    </xf>
    <xf numFmtId="0" fontId="1" fillId="0" borderId="1" xfId="0" applyFont="1" applyBorder="1" applyAlignment="1" applyProtection="1">
      <alignment wrapText="1"/>
      <protection locked="0"/>
    </xf>
    <xf numFmtId="164" fontId="0" fillId="0" borderId="1" xfId="0" applyNumberFormat="1" applyBorder="1" applyAlignment="1" applyProtection="1">
      <alignment horizontal="right"/>
      <protection locked="0"/>
    </xf>
    <xf numFmtId="0" fontId="1" fillId="0" borderId="1" xfId="0" applyFont="1" applyBorder="1" applyProtection="1">
      <protection locked="0"/>
    </xf>
    <xf numFmtId="0" fontId="0" fillId="0" borderId="0" xfId="0" applyAlignment="1" applyProtection="1">
      <alignment wrapText="1"/>
      <protection locked="0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164" fontId="1" fillId="0" borderId="1" xfId="0" applyNumberFormat="1" applyFon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164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164" fontId="0" fillId="2" borderId="1" xfId="0" applyNumberFormat="1" applyFill="1" applyBorder="1"/>
    <xf numFmtId="0" fontId="1" fillId="2" borderId="1" xfId="0" applyFont="1" applyFill="1" applyBorder="1" applyAlignment="1">
      <alignment horizontal="left" wrapText="1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left" wrapText="1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0" fontId="1" fillId="0" borderId="1" xfId="0" applyFont="1" applyBorder="1" applyAlignment="1">
      <alignment wrapText="1"/>
    </xf>
    <xf numFmtId="164" fontId="0" fillId="0" borderId="1" xfId="0" applyNumberFormat="1" applyBorder="1" applyAlignment="1">
      <alignment horizontal="right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2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1" fillId="0" borderId="2" xfId="0" applyFont="1" applyBorder="1" applyAlignment="1" applyProtection="1">
      <alignment horizontal="left"/>
      <protection locked="0"/>
    </xf>
    <xf numFmtId="0" fontId="1" fillId="0" borderId="3" xfId="0" applyFont="1" applyBorder="1" applyAlignment="1" applyProtection="1">
      <alignment horizontal="left"/>
      <protection locked="0"/>
    </xf>
    <xf numFmtId="0" fontId="1" fillId="0" borderId="4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36A67-AA3D-44A7-A9AC-5D79F27CBECE}">
  <dimension ref="A10:H33"/>
  <sheetViews>
    <sheetView tabSelected="1" topLeftCell="A10" workbookViewId="0">
      <selection activeCell="D31" sqref="D31"/>
    </sheetView>
  </sheetViews>
  <sheetFormatPr defaultRowHeight="14.4" x14ac:dyDescent="0.3"/>
  <cols>
    <col min="1" max="1" width="38.5546875" style="56" bestFit="1" customWidth="1"/>
    <col min="2" max="3" width="9.33203125" customWidth="1"/>
    <col min="4" max="4" width="10.88671875" customWidth="1"/>
    <col min="5" max="6" width="9.33203125" customWidth="1"/>
  </cols>
  <sheetData>
    <row r="10" spans="1:6" ht="28.8" x14ac:dyDescent="0.55000000000000004">
      <c r="A10" s="57" t="s">
        <v>0</v>
      </c>
      <c r="B10" s="57"/>
      <c r="C10" s="57"/>
      <c r="D10" s="57"/>
      <c r="E10" s="57"/>
      <c r="F10" s="57"/>
    </row>
    <row r="11" spans="1:6" x14ac:dyDescent="0.3">
      <c r="A11" s="35" t="s">
        <v>29</v>
      </c>
      <c r="B11" s="4"/>
      <c r="C11" s="58" t="s">
        <v>30</v>
      </c>
      <c r="D11" s="59"/>
      <c r="E11" s="60"/>
      <c r="F11" s="4"/>
    </row>
    <row r="12" spans="1:6" x14ac:dyDescent="0.3">
      <c r="A12" s="36" t="s">
        <v>31</v>
      </c>
      <c r="B12" s="4"/>
      <c r="C12" s="61" t="s">
        <v>32</v>
      </c>
      <c r="D12" s="62"/>
      <c r="E12" s="63"/>
      <c r="F12" s="4"/>
    </row>
    <row r="13" spans="1:6" x14ac:dyDescent="0.3">
      <c r="A13" s="35" t="s">
        <v>33</v>
      </c>
      <c r="B13" s="4"/>
      <c r="C13" s="61" t="s">
        <v>34</v>
      </c>
      <c r="D13" s="62"/>
      <c r="E13" s="63"/>
      <c r="F13" s="4"/>
    </row>
    <row r="14" spans="1:6" x14ac:dyDescent="0.3">
      <c r="A14" s="35"/>
      <c r="B14" s="4"/>
      <c r="C14" s="37"/>
      <c r="D14" s="1"/>
      <c r="E14" s="38"/>
      <c r="F14" s="4"/>
    </row>
    <row r="15" spans="1:6" x14ac:dyDescent="0.3">
      <c r="A15" s="35" t="s">
        <v>35</v>
      </c>
      <c r="B15" s="4"/>
      <c r="C15" s="2"/>
      <c r="D15" s="39"/>
      <c r="E15" s="2"/>
      <c r="F15" s="4"/>
    </row>
    <row r="16" spans="1:6" x14ac:dyDescent="0.3">
      <c r="A16" s="40" t="s">
        <v>23</v>
      </c>
      <c r="B16" s="41"/>
      <c r="C16" s="42"/>
      <c r="D16" s="43"/>
      <c r="E16" s="44"/>
      <c r="F16" s="41"/>
    </row>
    <row r="17" spans="1:8" x14ac:dyDescent="0.3">
      <c r="A17" s="40"/>
      <c r="B17" s="41"/>
      <c r="C17" s="42"/>
      <c r="D17" s="43"/>
      <c r="E17" s="44"/>
      <c r="F17" s="41"/>
    </row>
    <row r="18" spans="1:8" x14ac:dyDescent="0.3">
      <c r="A18" s="45" t="s">
        <v>1</v>
      </c>
      <c r="B18" s="46" t="s">
        <v>2</v>
      </c>
      <c r="C18" s="47" t="s">
        <v>3</v>
      </c>
      <c r="D18" s="46" t="s">
        <v>4</v>
      </c>
      <c r="E18" s="47" t="s">
        <v>5</v>
      </c>
      <c r="F18" s="47" t="s">
        <v>6</v>
      </c>
    </row>
    <row r="19" spans="1:8" x14ac:dyDescent="0.3">
      <c r="A19" s="48" t="s">
        <v>7</v>
      </c>
      <c r="B19" s="49">
        <v>1500</v>
      </c>
      <c r="C19" s="50">
        <v>6</v>
      </c>
      <c r="D19" s="44">
        <f>B19*C19</f>
        <v>9000</v>
      </c>
      <c r="E19" s="50" t="s">
        <v>8</v>
      </c>
      <c r="F19" s="50" t="s">
        <v>8</v>
      </c>
    </row>
    <row r="20" spans="1:8" x14ac:dyDescent="0.3">
      <c r="A20" s="35"/>
      <c r="B20" s="51"/>
      <c r="C20" s="52"/>
      <c r="D20" s="44"/>
      <c r="E20" s="52"/>
      <c r="F20" s="52"/>
    </row>
    <row r="21" spans="1:8" x14ac:dyDescent="0.3">
      <c r="A21" s="35" t="s">
        <v>9</v>
      </c>
      <c r="B21" s="51">
        <v>350</v>
      </c>
      <c r="C21" s="52">
        <v>11</v>
      </c>
      <c r="D21" s="44">
        <f t="shared" ref="D21:D22" si="0">B21*C21</f>
        <v>3850</v>
      </c>
      <c r="E21" s="52">
        <v>2</v>
      </c>
      <c r="F21" s="52">
        <v>430</v>
      </c>
    </row>
    <row r="22" spans="1:8" x14ac:dyDescent="0.3">
      <c r="A22" s="35" t="s">
        <v>24</v>
      </c>
      <c r="B22" s="51">
        <v>350</v>
      </c>
      <c r="C22" s="52">
        <v>6</v>
      </c>
      <c r="D22" s="44">
        <f t="shared" si="0"/>
        <v>2100</v>
      </c>
      <c r="E22" s="52">
        <v>2</v>
      </c>
      <c r="F22" s="52">
        <v>430</v>
      </c>
    </row>
    <row r="23" spans="1:8" x14ac:dyDescent="0.3">
      <c r="A23" s="35"/>
      <c r="B23" s="51"/>
      <c r="C23" s="52"/>
      <c r="D23" s="44"/>
      <c r="E23" s="52"/>
      <c r="F23" s="52"/>
    </row>
    <row r="24" spans="1:8" x14ac:dyDescent="0.3">
      <c r="A24" s="35" t="s">
        <v>27</v>
      </c>
      <c r="B24" s="51">
        <v>60</v>
      </c>
      <c r="C24" s="52">
        <v>1</v>
      </c>
      <c r="D24" s="44">
        <v>60</v>
      </c>
      <c r="E24" s="52">
        <v>306</v>
      </c>
      <c r="F24" s="52">
        <v>822</v>
      </c>
    </row>
    <row r="25" spans="1:8" x14ac:dyDescent="0.3">
      <c r="A25" s="35" t="s">
        <v>36</v>
      </c>
      <c r="B25" s="51">
        <v>136</v>
      </c>
      <c r="C25" s="52">
        <v>2</v>
      </c>
      <c r="D25" s="44">
        <v>272</v>
      </c>
      <c r="E25" s="52">
        <v>309</v>
      </c>
      <c r="F25" s="52">
        <v>822</v>
      </c>
    </row>
    <row r="26" spans="1:8" x14ac:dyDescent="0.3">
      <c r="A26" s="35"/>
      <c r="B26" s="51"/>
      <c r="C26" s="52"/>
      <c r="D26" s="44"/>
      <c r="E26" s="52"/>
      <c r="F26" s="52"/>
    </row>
    <row r="27" spans="1:8" x14ac:dyDescent="0.3">
      <c r="A27" s="35" t="s">
        <v>37</v>
      </c>
      <c r="B27" s="51">
        <v>8670</v>
      </c>
      <c r="C27" s="52">
        <v>1</v>
      </c>
      <c r="D27" s="44">
        <v>8670</v>
      </c>
      <c r="E27" s="52">
        <v>1136</v>
      </c>
      <c r="F27" s="52">
        <v>478</v>
      </c>
    </row>
    <row r="28" spans="1:8" x14ac:dyDescent="0.3">
      <c r="A28" s="35"/>
      <c r="B28" s="51"/>
      <c r="C28" s="52"/>
      <c r="D28" s="44"/>
      <c r="E28" s="52"/>
      <c r="F28" s="52"/>
    </row>
    <row r="29" spans="1:8" ht="21" x14ac:dyDescent="0.4">
      <c r="A29" s="6" t="s">
        <v>13</v>
      </c>
      <c r="B29" s="1"/>
      <c r="C29" s="2"/>
      <c r="D29" s="3">
        <f ca="1">SUM(INDIRECT(ADDRESS(1,COLUMN())&amp;":"&amp;ADDRESS(ROW()-1,COLUMN())))</f>
        <v>23952</v>
      </c>
      <c r="E29" s="4"/>
      <c r="F29" s="5"/>
      <c r="H29" s="53"/>
    </row>
    <row r="30" spans="1:8" x14ac:dyDescent="0.3">
      <c r="A30" s="54" t="s">
        <v>14</v>
      </c>
      <c r="B30" s="2"/>
      <c r="C30" s="2"/>
      <c r="D30" s="55">
        <v>2560</v>
      </c>
      <c r="E30" s="4"/>
      <c r="F30" s="4"/>
    </row>
    <row r="31" spans="1:8" x14ac:dyDescent="0.3">
      <c r="A31" s="54" t="s">
        <v>15</v>
      </c>
      <c r="B31" s="34"/>
      <c r="C31" s="34"/>
      <c r="D31" s="55">
        <v>3849</v>
      </c>
      <c r="E31" s="4"/>
      <c r="F31" s="4"/>
    </row>
    <row r="32" spans="1:8" x14ac:dyDescent="0.3">
      <c r="A32" s="35"/>
      <c r="B32" s="34"/>
      <c r="C32" s="34"/>
      <c r="D32" s="55"/>
      <c r="E32" s="4"/>
      <c r="F32" s="4"/>
    </row>
    <row r="33" spans="1:6" ht="21" x14ac:dyDescent="0.4">
      <c r="A33" s="6" t="s">
        <v>16</v>
      </c>
      <c r="B33" s="34"/>
      <c r="C33" s="34"/>
      <c r="D33" s="3">
        <f ca="1">SUM(D29:D32)</f>
        <v>30361</v>
      </c>
      <c r="E33" s="4"/>
      <c r="F33" s="4"/>
    </row>
  </sheetData>
  <sheetProtection formatCells="0" formatColumns="0" formatRows="0" insertColumns="0" insertRows="0" insertHyperlinks="0" deleteColumns="0" deleteRows="0" sort="0" autoFilter="0" pivotTables="0"/>
  <mergeCells count="4">
    <mergeCell ref="A10:F10"/>
    <mergeCell ref="C11:E11"/>
    <mergeCell ref="C12:E12"/>
    <mergeCell ref="C13:E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26879-9B99-4C43-82C9-AF3A0C7BF497}">
  <dimension ref="A10:H36"/>
  <sheetViews>
    <sheetView workbookViewId="0">
      <selection activeCell="D18" sqref="D18"/>
    </sheetView>
  </sheetViews>
  <sheetFormatPr defaultRowHeight="14.4" x14ac:dyDescent="0.3"/>
  <cols>
    <col min="1" max="1" width="38.5546875" style="33" bestFit="1" customWidth="1"/>
    <col min="2" max="3" width="9.33203125" style="7" customWidth="1"/>
    <col min="4" max="4" width="10.88671875" style="7" customWidth="1"/>
    <col min="5" max="6" width="9.33203125" style="7" customWidth="1"/>
    <col min="7" max="16384" width="8.88671875" style="7"/>
  </cols>
  <sheetData>
    <row r="10" spans="1:6" ht="28.8" x14ac:dyDescent="0.55000000000000004">
      <c r="A10" s="57" t="s">
        <v>0</v>
      </c>
      <c r="B10" s="57"/>
      <c r="C10" s="57"/>
      <c r="D10" s="57"/>
      <c r="E10" s="57"/>
      <c r="F10" s="57"/>
    </row>
    <row r="11" spans="1:6" x14ac:dyDescent="0.3">
      <c r="A11" s="8" t="s">
        <v>17</v>
      </c>
      <c r="B11" s="9"/>
      <c r="C11" s="64" t="s">
        <v>18</v>
      </c>
      <c r="D11" s="65"/>
      <c r="E11" s="66"/>
      <c r="F11" s="9"/>
    </row>
    <row r="12" spans="1:6" x14ac:dyDescent="0.3">
      <c r="A12" s="10" t="s">
        <v>19</v>
      </c>
      <c r="B12" s="9"/>
      <c r="C12" s="67" t="s">
        <v>28</v>
      </c>
      <c r="D12" s="68"/>
      <c r="E12" s="69"/>
      <c r="F12" s="9"/>
    </row>
    <row r="13" spans="1:6" x14ac:dyDescent="0.3">
      <c r="A13" s="8" t="s">
        <v>20</v>
      </c>
      <c r="B13" s="9"/>
      <c r="C13" s="67" t="s">
        <v>21</v>
      </c>
      <c r="D13" s="68"/>
      <c r="E13" s="69"/>
      <c r="F13" s="9"/>
    </row>
    <row r="14" spans="1:6" x14ac:dyDescent="0.3">
      <c r="A14" s="8"/>
      <c r="B14" s="9"/>
      <c r="C14" s="11"/>
      <c r="D14" s="12"/>
      <c r="E14" s="13"/>
      <c r="F14" s="9"/>
    </row>
    <row r="15" spans="1:6" x14ac:dyDescent="0.3">
      <c r="A15" s="8" t="s">
        <v>22</v>
      </c>
      <c r="B15" s="9"/>
      <c r="C15" s="14"/>
      <c r="D15" s="15"/>
      <c r="E15" s="14"/>
      <c r="F15" s="9"/>
    </row>
    <row r="16" spans="1:6" x14ac:dyDescent="0.3">
      <c r="A16" s="16" t="s">
        <v>23</v>
      </c>
      <c r="B16" s="17"/>
      <c r="C16" s="18"/>
      <c r="D16" s="19"/>
      <c r="E16" s="20"/>
      <c r="F16" s="17"/>
    </row>
    <row r="17" spans="1:8" x14ac:dyDescent="0.3">
      <c r="A17" s="16"/>
      <c r="B17" s="17"/>
      <c r="C17" s="18"/>
      <c r="D17" s="19"/>
      <c r="E17" s="20"/>
      <c r="F17" s="17"/>
    </row>
    <row r="18" spans="1:8" x14ac:dyDescent="0.3">
      <c r="A18" s="21" t="s">
        <v>1</v>
      </c>
      <c r="B18" s="22" t="s">
        <v>2</v>
      </c>
      <c r="C18" s="23" t="s">
        <v>3</v>
      </c>
      <c r="D18" s="22" t="s">
        <v>4</v>
      </c>
      <c r="E18" s="23" t="s">
        <v>5</v>
      </c>
      <c r="F18" s="23" t="s">
        <v>6</v>
      </c>
    </row>
    <row r="19" spans="1:8" x14ac:dyDescent="0.3">
      <c r="A19" s="24" t="s">
        <v>7</v>
      </c>
      <c r="B19" s="25">
        <v>1000</v>
      </c>
      <c r="C19" s="26">
        <v>7</v>
      </c>
      <c r="D19" s="20">
        <v>7000</v>
      </c>
      <c r="E19" s="26" t="s">
        <v>8</v>
      </c>
      <c r="F19" s="26" t="s">
        <v>8</v>
      </c>
    </row>
    <row r="20" spans="1:8" x14ac:dyDescent="0.3">
      <c r="A20" s="8"/>
      <c r="B20" s="27"/>
      <c r="C20" s="28"/>
      <c r="D20" s="14"/>
      <c r="E20" s="28"/>
      <c r="F20" s="28"/>
    </row>
    <row r="21" spans="1:8" x14ac:dyDescent="0.3">
      <c r="A21" s="8" t="s">
        <v>9</v>
      </c>
      <c r="B21" s="27">
        <v>90</v>
      </c>
      <c r="C21" s="28">
        <v>8</v>
      </c>
      <c r="D21" s="14">
        <v>720</v>
      </c>
      <c r="E21" s="28">
        <v>2</v>
      </c>
      <c r="F21" s="28">
        <v>430</v>
      </c>
    </row>
    <row r="22" spans="1:8" x14ac:dyDescent="0.3">
      <c r="A22" s="8" t="s">
        <v>10</v>
      </c>
      <c r="B22" s="27">
        <v>90</v>
      </c>
      <c r="C22" s="28">
        <v>5</v>
      </c>
      <c r="D22" s="14">
        <v>450</v>
      </c>
      <c r="E22" s="28">
        <v>2</v>
      </c>
      <c r="F22" s="28">
        <v>430</v>
      </c>
    </row>
    <row r="23" spans="1:8" x14ac:dyDescent="0.3">
      <c r="A23" s="8" t="s">
        <v>24</v>
      </c>
      <c r="B23" s="27">
        <v>90</v>
      </c>
      <c r="C23" s="28">
        <v>4</v>
      </c>
      <c r="D23" s="14">
        <v>360</v>
      </c>
      <c r="E23" s="28">
        <v>2</v>
      </c>
      <c r="F23" s="28">
        <v>430</v>
      </c>
    </row>
    <row r="24" spans="1:8" x14ac:dyDescent="0.3">
      <c r="A24" s="8"/>
      <c r="B24" s="27"/>
      <c r="C24" s="28"/>
      <c r="D24" s="14"/>
      <c r="E24" s="28"/>
      <c r="F24" s="28"/>
    </row>
    <row r="25" spans="1:8" x14ac:dyDescent="0.3">
      <c r="A25" s="8" t="s">
        <v>11</v>
      </c>
      <c r="B25" s="27">
        <v>43</v>
      </c>
      <c r="C25" s="28">
        <v>1</v>
      </c>
      <c r="D25" s="14">
        <v>43</v>
      </c>
      <c r="E25" s="28">
        <v>141</v>
      </c>
      <c r="F25" s="28">
        <v>814</v>
      </c>
    </row>
    <row r="26" spans="1:8" x14ac:dyDescent="0.3">
      <c r="A26" s="8" t="s">
        <v>27</v>
      </c>
      <c r="B26" s="27">
        <v>60</v>
      </c>
      <c r="C26" s="28">
        <v>1</v>
      </c>
      <c r="D26" s="14">
        <v>60</v>
      </c>
      <c r="E26" s="28">
        <v>306</v>
      </c>
      <c r="F26" s="28">
        <v>822</v>
      </c>
    </row>
    <row r="27" spans="1:8" x14ac:dyDescent="0.3">
      <c r="A27" s="8" t="s">
        <v>12</v>
      </c>
      <c r="B27" s="27">
        <v>21</v>
      </c>
      <c r="C27" s="28">
        <v>18</v>
      </c>
      <c r="D27" s="14">
        <v>378</v>
      </c>
      <c r="E27" s="28">
        <v>141</v>
      </c>
      <c r="F27" s="28">
        <v>814</v>
      </c>
    </row>
    <row r="28" spans="1:8" x14ac:dyDescent="0.3">
      <c r="A28" s="8"/>
      <c r="B28" s="27"/>
      <c r="C28" s="28"/>
      <c r="D28" s="14"/>
      <c r="E28" s="28"/>
      <c r="F28" s="28"/>
    </row>
    <row r="29" spans="1:8" x14ac:dyDescent="0.3">
      <c r="A29" s="8" t="s">
        <v>25</v>
      </c>
      <c r="B29" s="27">
        <v>110</v>
      </c>
      <c r="C29" s="28">
        <v>3</v>
      </c>
      <c r="D29" s="14">
        <v>330</v>
      </c>
      <c r="E29" s="28">
        <v>1150</v>
      </c>
      <c r="F29" s="28">
        <v>26</v>
      </c>
    </row>
    <row r="30" spans="1:8" x14ac:dyDescent="0.3">
      <c r="A30" s="8" t="s">
        <v>26</v>
      </c>
      <c r="B30" s="27">
        <v>110</v>
      </c>
      <c r="C30" s="28">
        <v>3</v>
      </c>
      <c r="D30" s="14">
        <v>330</v>
      </c>
      <c r="E30" s="28">
        <v>1157</v>
      </c>
      <c r="F30" s="28">
        <v>28</v>
      </c>
    </row>
    <row r="31" spans="1:8" x14ac:dyDescent="0.3">
      <c r="A31" s="8"/>
      <c r="B31" s="27"/>
      <c r="C31" s="28"/>
      <c r="D31" s="14"/>
      <c r="E31" s="28"/>
      <c r="F31" s="28"/>
    </row>
    <row r="32" spans="1:8" ht="21" x14ac:dyDescent="0.4">
      <c r="A32" s="6" t="s">
        <v>13</v>
      </c>
      <c r="B32" s="1"/>
      <c r="C32" s="2"/>
      <c r="D32" s="3">
        <f ca="1">SUM(INDIRECT(ADDRESS(1,COLUMN())&amp;":"&amp;ADDRESS(ROW()-1,COLUMN())))</f>
        <v>9671</v>
      </c>
      <c r="E32" s="4"/>
      <c r="F32" s="5"/>
      <c r="H32" s="29"/>
    </row>
    <row r="33" spans="1:6" x14ac:dyDescent="0.3">
      <c r="A33" s="30" t="s">
        <v>14</v>
      </c>
      <c r="B33" s="14"/>
      <c r="C33" s="14"/>
      <c r="D33" s="31">
        <v>2849</v>
      </c>
      <c r="E33" s="9"/>
      <c r="F33" s="9"/>
    </row>
    <row r="34" spans="1:6" x14ac:dyDescent="0.3">
      <c r="A34" s="30" t="s">
        <v>15</v>
      </c>
      <c r="B34" s="32"/>
      <c r="C34" s="32"/>
      <c r="D34" s="31">
        <v>27277</v>
      </c>
      <c r="E34" s="9"/>
      <c r="F34" s="9"/>
    </row>
    <row r="35" spans="1:6" x14ac:dyDescent="0.3">
      <c r="A35" s="8"/>
      <c r="B35" s="32"/>
      <c r="C35" s="32"/>
      <c r="D35" s="31"/>
      <c r="E35" s="9"/>
      <c r="F35" s="9"/>
    </row>
    <row r="36" spans="1:6" ht="21" x14ac:dyDescent="0.4">
      <c r="A36" s="6" t="s">
        <v>16</v>
      </c>
      <c r="B36" s="34"/>
      <c r="C36" s="34"/>
      <c r="D36" s="3">
        <f ca="1">SUM(D32:D35)</f>
        <v>39797</v>
      </c>
      <c r="E36" s="4"/>
      <c r="F36" s="4"/>
    </row>
  </sheetData>
  <sheetProtection algorithmName="SHA-512" hashValue="h4+JxZxcOHmPE2N8tCIN/Cm318gwn4q6pjac0OvVRh+xGPnDGBFhlBpC3qv6AxrdAtuT/mibtqdjATuZoejoCQ==" saltValue="ODGZQ+63RnPJT+AUUX6KCw==" spinCount="100000" sheet="1" objects="1" scenarios="1"/>
  <mergeCells count="4">
    <mergeCell ref="A10:F10"/>
    <mergeCell ref="C11:E11"/>
    <mergeCell ref="C12:E12"/>
    <mergeCell ref="C13:E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BILL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Bharati Moharir</dc:creator>
  <cp:lastModifiedBy>Bharati Moharir</cp:lastModifiedBy>
  <cp:lastPrinted>2023-06-17T09:18:59Z</cp:lastPrinted>
  <dcterms:created xsi:type="dcterms:W3CDTF">2023-04-27T11:23:07Z</dcterms:created>
  <dcterms:modified xsi:type="dcterms:W3CDTF">2023-07-04T13:30:08Z</dcterms:modified>
</cp:coreProperties>
</file>