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92AB39B-2A3F-4BE9-8203-1DC04123335E}" xr6:coauthVersionLast="45" xr6:coauthVersionMax="45" xr10:uidLastSave="{00000000-0000-0000-0000-000000000000}"/>
  <bookViews>
    <workbookView xWindow="-120" yWindow="-120" windowWidth="20730" windowHeight="11160" xr2:uid="{E2A73E7C-F60A-49BA-A2A6-ABED453952D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<sst xmlns="http://schemas.openxmlformats.org/spreadsheetml/2006/main" count="5" uniqueCount="5">
  <si>
    <t>T (K)</t>
  </si>
  <si>
    <t>x (fraction molaire de AC)</t>
  </si>
  <si>
    <t>DH</t>
  </si>
  <si>
    <t>DC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</si>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</sst>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5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8"/>
    </xf>
    <xf numFmtId="0" fontId="2" fillId="0" borderId="2" xfId="0" applyFont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441207349081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XX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Feuil1!$C$5:$C$17</c:f>
              <c:numCache>
                <c:formatCode>General</c:formatCode>
                <c:ptCount val="13"/>
                <c:pt idx="0">
                  <c:v>0</c:v>
                </c:pt>
                <c:pt idx="1">
                  <c:v>7.7000000000000002E-3</c:v>
                </c:pt>
                <c:pt idx="2">
                  <c:v>1.8700000000000001E-2</c:v>
                </c:pt>
                <c:pt idx="3">
                  <c:v>3.4000000000000002E-2</c:v>
                </c:pt>
                <c:pt idx="4">
                  <c:v>5.3499999999999999E-2</c:v>
                </c:pt>
                <c:pt idx="5">
                  <c:v>7.3899999999999993E-2</c:v>
                </c:pt>
                <c:pt idx="6">
                  <c:v>9.5799999999999996E-2</c:v>
                </c:pt>
                <c:pt idx="7">
                  <c:v>0.13700000000000001</c:v>
                </c:pt>
                <c:pt idx="8">
                  <c:v>0.14280000000000001</c:v>
                </c:pt>
                <c:pt idx="9">
                  <c:v>0.1663</c:v>
                </c:pt>
                <c:pt idx="10">
                  <c:v>0.1958</c:v>
                </c:pt>
                <c:pt idx="11">
                  <c:v>0.2321</c:v>
                </c:pt>
                <c:pt idx="12">
                  <c:v>0.27150000000000002</c:v>
                </c:pt>
              </c:numCache>
            </c:numRef>
          </c:xVal>
          <c:yVal>
            <c:numRef>
              <c:f>Feuil1!$B$5:$B$18</c:f>
              <c:numCache>
                <c:formatCode>General</c:formatCode>
                <c:ptCount val="14"/>
                <c:pt idx="0">
                  <c:v>273.14999999999998</c:v>
                </c:pt>
                <c:pt idx="1">
                  <c:v>272.35000000000002</c:v>
                </c:pt>
                <c:pt idx="2">
                  <c:v>271.25</c:v>
                </c:pt>
                <c:pt idx="3">
                  <c:v>269.95</c:v>
                </c:pt>
                <c:pt idx="4">
                  <c:v>267.85000000000002</c:v>
                </c:pt>
                <c:pt idx="5">
                  <c:v>266.35000000000002</c:v>
                </c:pt>
                <c:pt idx="6">
                  <c:v>263.95</c:v>
                </c:pt>
                <c:pt idx="7">
                  <c:v>261.05</c:v>
                </c:pt>
                <c:pt idx="8">
                  <c:v>259.35000000000002</c:v>
                </c:pt>
                <c:pt idx="9">
                  <c:v>257.64999999999998</c:v>
                </c:pt>
                <c:pt idx="10">
                  <c:v>254.75</c:v>
                </c:pt>
                <c:pt idx="11">
                  <c:v>252.75</c:v>
                </c:pt>
                <c:pt idx="12">
                  <c:v>249.35</c:v>
                </c:pt>
                <c:pt idx="13">
                  <c:v>246.15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4-45C8-9D8C-EDEFE670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7455"/>
        <c:axId val="83924207"/>
      </c:scatterChart>
      <c:valAx>
        <c:axId val="2035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4207"/>
        <c:crosses val="autoZero"/>
        <c:crossBetween val="midCat"/>
      </c:valAx>
      <c:valAx>
        <c:axId val="839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5</xdr:col>
      <xdr:colOff>561975</xdr:colOff>
      <xdr:row>39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933DDF-7D57-4173-9689-7C2BC4CF3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1E49-AAE0-47C4-9F2E-EA9A3FB74E57}">
  <dimension ref="B2:L19"/>
  <sheetViews>
    <sheetView tabSelected="1" topLeftCell="C3" workbookViewId="0">
      <selection activeCell="M7" sqref="M7:M8"/>
    </sheetView>
  </sheetViews>
  <sheetFormatPr baseColWidth="10" defaultRowHeight="15" x14ac:dyDescent="0.25"/>
  <cols>
    <col min="2" max="2" width="22.140625" customWidth="1"/>
    <col min="3" max="3" width="15.140625" customWidth="1"/>
  </cols>
  <sheetData>
    <row r="2" spans="2:12" ht="15.75" thickBot="1" x14ac:dyDescent="0.3"/>
    <row r="3" spans="2:12" ht="30.75" customHeight="1" thickTop="1" x14ac:dyDescent="0.25">
      <c r="B3" s="1"/>
      <c r="C3" s="5" t="s">
        <v>1</v>
      </c>
      <c r="K3" t="s">
        <v>2</v>
      </c>
      <c r="L3">
        <v>6009.5</v>
      </c>
    </row>
    <row r="4" spans="2:12" ht="16.5" thickBot="1" x14ac:dyDescent="0.3">
      <c r="B4" s="2" t="s">
        <v>0</v>
      </c>
      <c r="C4" s="6"/>
      <c r="K4" t="s">
        <v>4</v>
      </c>
      <c r="L4">
        <v>8.3140000000000001</v>
      </c>
    </row>
    <row r="5" spans="2:12" ht="17.25" thickTop="1" thickBot="1" x14ac:dyDescent="0.3">
      <c r="B5" s="3">
        <v>273.14999999999998</v>
      </c>
      <c r="C5" s="4">
        <v>0</v>
      </c>
      <c r="D5">
        <f>(-$L$3/$L$4)*((1/B5)-(1/273.15))-($L$5/$L$4)*(((B5-273.15)/B5)-LN(B5/273.15))</f>
        <v>0</v>
      </c>
      <c r="E5">
        <f>EXP(D5)</f>
        <v>1</v>
      </c>
      <c r="K5" t="s">
        <v>3</v>
      </c>
      <c r="L5">
        <v>37.869999999999997</v>
      </c>
    </row>
    <row r="6" spans="2:12" ht="17.25" thickTop="1" thickBot="1" x14ac:dyDescent="0.3">
      <c r="B6" s="3">
        <v>272.35000000000002</v>
      </c>
      <c r="C6" s="4">
        <v>7.7000000000000002E-3</v>
      </c>
      <c r="D6">
        <f t="shared" ref="D6:D18" si="0">(-$L$3/$L$4)*((1/B6)-(1/273.15))-($L$5/$L$4)*(((B6-273.15)/B6)-LN(B6/273.15))</f>
        <v>-7.7534064522703462E-3</v>
      </c>
      <c r="E6">
        <f t="shared" ref="E6:E18" si="1">EXP(D6)</f>
        <v>0.99227657367080646</v>
      </c>
    </row>
    <row r="7" spans="2:12" ht="17.25" thickTop="1" thickBot="1" x14ac:dyDescent="0.3">
      <c r="B7" s="3">
        <v>271.25</v>
      </c>
      <c r="C7" s="4">
        <v>1.8700000000000001E-2</v>
      </c>
      <c r="D7">
        <f t="shared" si="0"/>
        <v>-1.8424559770564741E-2</v>
      </c>
      <c r="E7">
        <f t="shared" si="1"/>
        <v>0.98174413480097289</v>
      </c>
    </row>
    <row r="8" spans="2:12" ht="17.25" thickTop="1" thickBot="1" x14ac:dyDescent="0.3">
      <c r="B8" s="3">
        <v>269.95</v>
      </c>
      <c r="C8" s="4">
        <v>3.4000000000000002E-2</v>
      </c>
      <c r="D8">
        <f t="shared" si="0"/>
        <v>-3.1050979032697455E-2</v>
      </c>
      <c r="E8">
        <f t="shared" si="1"/>
        <v>0.96942615140883182</v>
      </c>
    </row>
    <row r="9" spans="2:12" ht="17.25" thickTop="1" thickBot="1" x14ac:dyDescent="0.3">
      <c r="B9" s="3">
        <v>267.85000000000002</v>
      </c>
      <c r="C9" s="4">
        <v>5.3499999999999999E-2</v>
      </c>
      <c r="D9">
        <f t="shared" si="0"/>
        <v>-5.1481290996602279E-2</v>
      </c>
      <c r="E9">
        <f t="shared" si="1"/>
        <v>0.94982142000814329</v>
      </c>
    </row>
    <row r="10" spans="2:12" ht="17.25" thickTop="1" thickBot="1" x14ac:dyDescent="0.3">
      <c r="B10" s="3">
        <v>266.35000000000002</v>
      </c>
      <c r="C10" s="4">
        <v>7.3899999999999993E-2</v>
      </c>
      <c r="D10">
        <f t="shared" si="0"/>
        <v>-6.6099352017333121E-2</v>
      </c>
      <c r="E10">
        <f t="shared" si="1"/>
        <v>0.93603786242180187</v>
      </c>
    </row>
    <row r="11" spans="2:12" ht="17.25" thickTop="1" thickBot="1" x14ac:dyDescent="0.3">
      <c r="B11" s="3">
        <v>263.95</v>
      </c>
      <c r="C11" s="4">
        <v>9.5799999999999996E-2</v>
      </c>
      <c r="D11">
        <f t="shared" si="0"/>
        <v>-8.9530268976476868E-2</v>
      </c>
      <c r="E11">
        <f t="shared" si="1"/>
        <v>0.91436058794629882</v>
      </c>
    </row>
    <row r="12" spans="2:12" ht="17.25" thickTop="1" thickBot="1" x14ac:dyDescent="0.3">
      <c r="B12" s="3">
        <v>261.05</v>
      </c>
      <c r="C12" s="4">
        <v>0.13700000000000001</v>
      </c>
      <c r="D12">
        <f t="shared" si="0"/>
        <v>-0.11790908907402671</v>
      </c>
      <c r="E12">
        <f t="shared" si="1"/>
        <v>0.88877684846822669</v>
      </c>
    </row>
    <row r="13" spans="2:12" ht="17.25" thickTop="1" thickBot="1" x14ac:dyDescent="0.3">
      <c r="B13" s="3">
        <v>259.35000000000002</v>
      </c>
      <c r="C13" s="4">
        <v>0.14280000000000001</v>
      </c>
      <c r="D13">
        <f t="shared" si="0"/>
        <v>-0.1345773541956774</v>
      </c>
      <c r="E13">
        <f t="shared" si="1"/>
        <v>0.87408526209898196</v>
      </c>
    </row>
    <row r="14" spans="2:12" ht="17.25" thickTop="1" thickBot="1" x14ac:dyDescent="0.3">
      <c r="B14" s="3">
        <v>257.64999999999998</v>
      </c>
      <c r="C14" s="4">
        <v>0.1663</v>
      </c>
      <c r="D14">
        <f t="shared" si="0"/>
        <v>-0.15126857537871616</v>
      </c>
      <c r="E14">
        <f t="shared" si="1"/>
        <v>0.85961679574670646</v>
      </c>
    </row>
    <row r="15" spans="2:12" ht="17.25" thickTop="1" thickBot="1" x14ac:dyDescent="0.3">
      <c r="B15" s="3">
        <v>254.75</v>
      </c>
      <c r="C15" s="4">
        <v>0.1958</v>
      </c>
      <c r="D15">
        <f t="shared" si="0"/>
        <v>-0.17979237006372639</v>
      </c>
      <c r="E15">
        <f t="shared" si="1"/>
        <v>0.83544365651761365</v>
      </c>
    </row>
    <row r="16" spans="2:12" ht="17.25" thickTop="1" thickBot="1" x14ac:dyDescent="0.3">
      <c r="B16" s="3">
        <v>252.75</v>
      </c>
      <c r="C16" s="4">
        <v>0.2321</v>
      </c>
      <c r="D16">
        <f t="shared" si="0"/>
        <v>-0.19949908505302708</v>
      </c>
      <c r="E16">
        <f t="shared" si="1"/>
        <v>0.81914097028313226</v>
      </c>
    </row>
    <row r="17" spans="2:5" ht="17.25" thickTop="1" thickBot="1" x14ac:dyDescent="0.3">
      <c r="B17" s="3">
        <v>249.35</v>
      </c>
      <c r="C17" s="4">
        <v>0.27150000000000002</v>
      </c>
      <c r="D17">
        <f t="shared" si="0"/>
        <v>-0.23306129780091275</v>
      </c>
      <c r="E17">
        <f t="shared" si="1"/>
        <v>0.79210501774046838</v>
      </c>
    </row>
    <row r="18" spans="2:5" ht="17.25" thickTop="1" thickBot="1" x14ac:dyDescent="0.3">
      <c r="B18" s="3">
        <v>246.15</v>
      </c>
      <c r="C18" s="4">
        <v>0.29370000000000002</v>
      </c>
      <c r="D18">
        <f t="shared" si="0"/>
        <v>-0.26471273267683959</v>
      </c>
      <c r="E18">
        <f t="shared" si="1"/>
        <v>0.76742637483433174</v>
      </c>
    </row>
    <row r="19" spans="2:5" ht="15.75" thickTop="1" x14ac:dyDescent="0.25"/>
  </sheetData>
  <mergeCells count="1">
    <mergeCell ref="C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2022-09-23T10:25:56Z</dcterms:created>
  <dcterms:modified xsi:type="dcterms:W3CDTF">2022-09-23T19:53:50Z</dcterms:modified>
</cp:coreProperties>
</file>