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ett\OneDrive\Documents\"/>
    </mc:Choice>
  </mc:AlternateContent>
  <xr:revisionPtr revIDLastSave="0" documentId="8_{6FEC32A0-A222-45FD-9585-2F82DCAEE0E9}" xr6:coauthVersionLast="47" xr6:coauthVersionMax="47" xr10:uidLastSave="{00000000-0000-0000-0000-000000000000}"/>
  <bookViews>
    <workbookView xWindow="-120" yWindow="-120" windowWidth="20730" windowHeight="11040" xr2:uid="{63B46B03-47DB-4AED-ADE4-2E1A165C01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D14" i="1"/>
  <c r="D13" i="1"/>
  <c r="D12" i="1"/>
  <c r="E12" i="1" s="1"/>
  <c r="D11" i="1"/>
  <c r="D10" i="1"/>
  <c r="E10" i="1" s="1"/>
  <c r="D9" i="1"/>
  <c r="D8" i="1"/>
  <c r="E8" i="1" s="1"/>
  <c r="E9" i="1" l="1"/>
  <c r="E11" i="1"/>
  <c r="E13" i="1"/>
  <c r="F13" i="1" s="1"/>
  <c r="E14" i="1"/>
  <c r="F14" i="1" s="1"/>
  <c r="F8" i="1"/>
  <c r="F10" i="1"/>
  <c r="F12" i="1"/>
  <c r="G12" i="1" s="1"/>
  <c r="G10" i="1"/>
  <c r="J12" i="1" l="1"/>
  <c r="H12" i="1"/>
  <c r="I12" i="1" s="1"/>
  <c r="K12" i="1" s="1"/>
  <c r="G9" i="1"/>
  <c r="F11" i="1"/>
  <c r="G11" i="1" s="1"/>
  <c r="J8" i="1"/>
  <c r="H8" i="1"/>
  <c r="I8" i="1" s="1"/>
  <c r="K8" i="1" s="1"/>
  <c r="G14" i="1"/>
  <c r="G13" i="1"/>
  <c r="F9" i="1"/>
  <c r="J10" i="1"/>
  <c r="H10" i="1"/>
  <c r="I10" i="1" s="1"/>
  <c r="K10" i="1" s="1"/>
  <c r="H11" i="1" l="1"/>
  <c r="I11" i="1" s="1"/>
  <c r="K11" i="1" s="1"/>
  <c r="J11" i="1"/>
  <c r="H14" i="1"/>
  <c r="I14" i="1" s="1"/>
  <c r="K14" i="1" s="1"/>
  <c r="J14" i="1"/>
  <c r="H9" i="1"/>
  <c r="I9" i="1" s="1"/>
  <c r="K9" i="1" s="1"/>
  <c r="J9" i="1"/>
  <c r="J13" i="1"/>
  <c r="H13" i="1"/>
  <c r="I13" i="1" s="1"/>
  <c r="K13" i="1" s="1"/>
</calcChain>
</file>

<file path=xl/sharedStrings.xml><?xml version="1.0" encoding="utf-8"?>
<sst xmlns="http://schemas.openxmlformats.org/spreadsheetml/2006/main" count="18" uniqueCount="18">
  <si>
    <t>Código de producto</t>
  </si>
  <si>
    <t>abc-1000-1</t>
  </si>
  <si>
    <t>abc-1000-2</t>
  </si>
  <si>
    <t>abc-1000-3</t>
  </si>
  <si>
    <t>abc-1000-4</t>
  </si>
  <si>
    <t>abc-1000-5</t>
  </si>
  <si>
    <t>abc-1000-6</t>
  </si>
  <si>
    <t>abc-1000-7</t>
  </si>
  <si>
    <t>Unidades a producir</t>
  </si>
  <si>
    <t>Capital incial</t>
  </si>
  <si>
    <t>Mano de obra</t>
  </si>
  <si>
    <t>Materia prima</t>
  </si>
  <si>
    <t>Otros gastos</t>
  </si>
  <si>
    <t>Total gastos</t>
  </si>
  <si>
    <t>Precio unitario</t>
  </si>
  <si>
    <t>Precio de venta</t>
  </si>
  <si>
    <t>Capital restante</t>
  </si>
  <si>
    <t>Ventas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</si>
</sst>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4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0</xdr:row>
      <xdr:rowOff>142875</xdr:rowOff>
    </xdr:from>
    <xdr:to>
      <xdr:col>3</xdr:col>
      <xdr:colOff>38101</xdr:colOff>
      <xdr:row>1</xdr:row>
      <xdr:rowOff>180975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D312E97-2121-4AF5-BD1A-C6D160F104B5}"/>
            </a:ext>
          </a:extLst>
        </xdr:cNvPr>
        <xdr:cNvSpPr txBox="1"/>
      </xdr:nvSpPr>
      <xdr:spPr>
        <a:xfrm>
          <a:off x="781051" y="142875"/>
          <a:ext cx="1543050" cy="22860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/>
            <a:t>ABRIL 1 PRACTICA 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42C-9D3D-4287-B53A-034D375D4400}">
  <dimension ref="A6:K14"/>
  <sheetViews>
    <sheetView tabSelected="1" workbookViewId="0">
      <selection activeCell="H5" sqref="H5"/>
    </sheetView>
  </sheetViews>
  <sheetFormatPr baseColWidth="10" defaultRowHeight="15" x14ac:dyDescent="0.25"/>
  <sheetData>
    <row r="6" spans="1:11" x14ac:dyDescent="0.25">
      <c r="A6" s="1" t="s">
        <v>0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2" t="s">
        <v>1</v>
      </c>
      <c r="B8" s="3">
        <v>64848</v>
      </c>
      <c r="C8" s="3">
        <v>250000</v>
      </c>
      <c r="D8" s="3">
        <f>20%*C8</f>
        <v>50000</v>
      </c>
      <c r="E8" s="3">
        <f>35%*(C8-D8)</f>
        <v>70000</v>
      </c>
      <c r="F8" s="3">
        <f>ABS(17%*((D8+E8)-C8))</f>
        <v>22100</v>
      </c>
      <c r="G8" s="3">
        <f>D8+E8+F8</f>
        <v>142100</v>
      </c>
      <c r="H8" s="2">
        <f>G8/B8</f>
        <v>2.1912780656303972</v>
      </c>
      <c r="I8" s="2">
        <f>(40%*H8)+H8</f>
        <v>3.0677892918825562</v>
      </c>
      <c r="J8" s="3">
        <f>C8-G8</f>
        <v>107900</v>
      </c>
      <c r="K8" s="3">
        <f>I8*B8-G8</f>
        <v>56840</v>
      </c>
    </row>
    <row r="9" spans="1:11" x14ac:dyDescent="0.25">
      <c r="A9" s="2" t="s">
        <v>2</v>
      </c>
      <c r="B9" s="3">
        <v>23006</v>
      </c>
      <c r="C9" s="3">
        <v>160000</v>
      </c>
      <c r="D9" s="3">
        <f t="shared" ref="D9:D14" si="0">20%*C9</f>
        <v>32000</v>
      </c>
      <c r="E9" s="3">
        <f t="shared" ref="E9:E14" si="1">35%*(C9-D9)</f>
        <v>44800</v>
      </c>
      <c r="F9" s="3">
        <f t="shared" ref="F9:F14" si="2">ABS(17%*((D9+E9)-C9))</f>
        <v>14144.000000000002</v>
      </c>
      <c r="G9" s="3">
        <f t="shared" ref="G9:G14" si="3">D9+E9+F9</f>
        <v>90944</v>
      </c>
      <c r="H9" s="2">
        <f t="shared" ref="H9:H14" si="4">G9/B9</f>
        <v>3.9530557245935842</v>
      </c>
      <c r="I9" s="2">
        <f t="shared" ref="I9:I14" si="5">(40%*H9)+H9</f>
        <v>5.5342780144310177</v>
      </c>
      <c r="J9" s="3">
        <f t="shared" ref="J9:J14" si="6">C9-G9</f>
        <v>69056</v>
      </c>
      <c r="K9" s="3">
        <f t="shared" ref="K9:K14" si="7">I9*B9-G9</f>
        <v>36377.599999999991</v>
      </c>
    </row>
    <row r="10" spans="1:11" x14ac:dyDescent="0.25">
      <c r="A10" s="2" t="s">
        <v>3</v>
      </c>
      <c r="B10" s="3">
        <v>42880</v>
      </c>
      <c r="C10" s="3">
        <v>230000</v>
      </c>
      <c r="D10" s="3">
        <f t="shared" si="0"/>
        <v>46000</v>
      </c>
      <c r="E10" s="3">
        <f t="shared" si="1"/>
        <v>64399.999999999993</v>
      </c>
      <c r="F10" s="3">
        <f t="shared" si="2"/>
        <v>20332</v>
      </c>
      <c r="G10" s="3">
        <f t="shared" si="3"/>
        <v>130732</v>
      </c>
      <c r="H10" s="2">
        <f t="shared" si="4"/>
        <v>3.0487873134328356</v>
      </c>
      <c r="I10" s="2">
        <f t="shared" si="5"/>
        <v>4.2683022388059699</v>
      </c>
      <c r="J10" s="3">
        <f t="shared" si="6"/>
        <v>99268</v>
      </c>
      <c r="K10" s="3">
        <f t="shared" si="7"/>
        <v>52292.799999999988</v>
      </c>
    </row>
    <row r="11" spans="1:11" x14ac:dyDescent="0.25">
      <c r="A11" s="2" t="s">
        <v>4</v>
      </c>
      <c r="B11" s="3">
        <v>23456</v>
      </c>
      <c r="C11" s="3">
        <v>140000</v>
      </c>
      <c r="D11" s="3">
        <f t="shared" si="0"/>
        <v>28000</v>
      </c>
      <c r="E11" s="3">
        <f t="shared" si="1"/>
        <v>39200</v>
      </c>
      <c r="F11" s="3">
        <f t="shared" si="2"/>
        <v>12376</v>
      </c>
      <c r="G11" s="3">
        <f t="shared" si="3"/>
        <v>79576</v>
      </c>
      <c r="H11" s="2">
        <f t="shared" si="4"/>
        <v>3.3925648021828105</v>
      </c>
      <c r="I11" s="2">
        <f t="shared" si="5"/>
        <v>4.7495907230559347</v>
      </c>
      <c r="J11" s="3">
        <f t="shared" si="6"/>
        <v>60424</v>
      </c>
      <c r="K11" s="3">
        <f t="shared" si="7"/>
        <v>31830.400000000009</v>
      </c>
    </row>
    <row r="12" spans="1:11" x14ac:dyDescent="0.25">
      <c r="A12" s="2" t="s">
        <v>5</v>
      </c>
      <c r="B12" s="3">
        <v>23432</v>
      </c>
      <c r="C12" s="3">
        <v>200000</v>
      </c>
      <c r="D12" s="3">
        <f t="shared" si="0"/>
        <v>40000</v>
      </c>
      <c r="E12" s="3">
        <f t="shared" si="1"/>
        <v>56000</v>
      </c>
      <c r="F12" s="3">
        <f t="shared" si="2"/>
        <v>17680</v>
      </c>
      <c r="G12" s="3">
        <f t="shared" si="3"/>
        <v>113680</v>
      </c>
      <c r="H12" s="2">
        <f t="shared" si="4"/>
        <v>4.8514851485148514</v>
      </c>
      <c r="I12" s="2">
        <f t="shared" si="5"/>
        <v>6.7920792079207919</v>
      </c>
      <c r="J12" s="3">
        <f t="shared" si="6"/>
        <v>86320</v>
      </c>
      <c r="K12" s="3">
        <f t="shared" si="7"/>
        <v>45472</v>
      </c>
    </row>
    <row r="13" spans="1:11" x14ac:dyDescent="0.25">
      <c r="A13" s="2" t="s">
        <v>6</v>
      </c>
      <c r="B13" s="3">
        <v>7558</v>
      </c>
      <c r="C13" s="3">
        <v>190000</v>
      </c>
      <c r="D13" s="3">
        <f t="shared" si="0"/>
        <v>38000</v>
      </c>
      <c r="E13" s="3">
        <f t="shared" si="1"/>
        <v>53200</v>
      </c>
      <c r="F13" s="3">
        <f t="shared" si="2"/>
        <v>16796</v>
      </c>
      <c r="G13" s="3">
        <f t="shared" si="3"/>
        <v>107996</v>
      </c>
      <c r="H13" s="2">
        <f t="shared" si="4"/>
        <v>14.288965334744642</v>
      </c>
      <c r="I13" s="2">
        <f t="shared" si="5"/>
        <v>20.0045514686425</v>
      </c>
      <c r="J13" s="3">
        <f t="shared" si="6"/>
        <v>82004</v>
      </c>
      <c r="K13" s="3">
        <f t="shared" si="7"/>
        <v>43198.400000000023</v>
      </c>
    </row>
    <row r="14" spans="1:11" x14ac:dyDescent="0.25">
      <c r="A14" s="2" t="s">
        <v>7</v>
      </c>
      <c r="B14" s="3">
        <v>14585</v>
      </c>
      <c r="C14" s="3">
        <v>220000</v>
      </c>
      <c r="D14" s="3">
        <f t="shared" si="0"/>
        <v>44000</v>
      </c>
      <c r="E14" s="3">
        <f t="shared" si="1"/>
        <v>61599.999999999993</v>
      </c>
      <c r="F14" s="3">
        <f t="shared" si="2"/>
        <v>19448</v>
      </c>
      <c r="G14" s="3">
        <f t="shared" si="3"/>
        <v>125048</v>
      </c>
      <c r="H14" s="2">
        <f t="shared" si="4"/>
        <v>8.5737401439835441</v>
      </c>
      <c r="I14" s="2">
        <f t="shared" si="5"/>
        <v>12.003236201576962</v>
      </c>
      <c r="J14" s="3">
        <f t="shared" si="6"/>
        <v>94952</v>
      </c>
      <c r="K14" s="3">
        <f t="shared" si="7"/>
        <v>50019.200000000012</v>
      </c>
    </row>
  </sheetData>
  <mergeCells count="11">
    <mergeCell ref="G6:G7"/>
    <mergeCell ref="H6:H7"/>
    <mergeCell ref="I6:I7"/>
    <mergeCell ref="J6:J7"/>
    <mergeCell ref="K6:K7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SANTA CRUZ GUTIERREZ</dc:creator>
  <cp:lastModifiedBy>LUIS ALEJANDRO SANTA CRUZ GUTIERREZ</cp:lastModifiedBy>
  <dcterms:created xsi:type="dcterms:W3CDTF">2025-05-20T00:16:13Z</dcterms:created>
  <dcterms:modified xsi:type="dcterms:W3CDTF">2025-05-20T00:17:02Z</dcterms:modified>
</cp:coreProperties>
</file>