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tran\Exercies\Rating Curve\"/>
    </mc:Choice>
  </mc:AlternateContent>
  <xr:revisionPtr revIDLastSave="0" documentId="13_ncr:1_{22954BBE-C3E8-4F3A-A393-621403716C03}" xr6:coauthVersionLast="47" xr6:coauthVersionMax="47" xr10:uidLastSave="{00000000-0000-0000-0000-000000000000}"/>
  <bookViews>
    <workbookView xWindow="-108" yWindow="-108" windowWidth="23256" windowHeight="12456" xr2:uid="{57463B23-7E83-4A7E-920F-0FC962478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  <c r="I19" i="1"/>
  <c r="I20" i="1"/>
  <c r="H19" i="1" a="1"/>
  <c r="H19" i="1" s="1"/>
  <c r="G2" i="1" a="1"/>
  <c r="G2" i="1" s="1"/>
  <c r="E19" i="1" a="1"/>
  <c r="E19" i="1" s="1"/>
  <c r="B19" i="1" a="1"/>
  <c r="B20" i="1" s="1"/>
  <c r="B16" i="1" a="1"/>
  <c r="B16" i="1" s="1"/>
  <c r="E3" i="1"/>
  <c r="E4" i="1"/>
  <c r="E5" i="1"/>
  <c r="E6" i="1"/>
  <c r="E7" i="1"/>
  <c r="E8" i="1"/>
  <c r="E9" i="1"/>
  <c r="E10" i="1"/>
  <c r="E11" i="1"/>
  <c r="E12" i="1"/>
  <c r="E13" i="1"/>
  <c r="E2" i="1"/>
  <c r="B3" i="1"/>
  <c r="B4" i="1"/>
  <c r="B5" i="1"/>
  <c r="B6" i="1"/>
  <c r="B7" i="1"/>
  <c r="B8" i="1"/>
  <c r="B9" i="1"/>
  <c r="B10" i="1"/>
  <c r="B11" i="1"/>
  <c r="B12" i="1"/>
  <c r="B13" i="1"/>
  <c r="B2" i="1"/>
  <c r="H20" i="1" l="1"/>
  <c r="G3" i="1"/>
  <c r="E20" i="1"/>
  <c r="F20" i="1"/>
  <c r="F19" i="1"/>
  <c r="C19" i="1"/>
  <c r="B19" i="1"/>
  <c r="C20" i="1"/>
  <c r="M16" i="1"/>
  <c r="L17" i="1"/>
  <c r="L16" i="1"/>
  <c r="M17" i="1"/>
  <c r="K17" i="1"/>
  <c r="K16" i="1"/>
  <c r="J16" i="1"/>
  <c r="I16" i="1"/>
  <c r="H16" i="1"/>
  <c r="G16" i="1"/>
  <c r="F16" i="1"/>
  <c r="I17" i="1"/>
  <c r="H17" i="1"/>
  <c r="G17" i="1"/>
  <c r="F17" i="1"/>
  <c r="E17" i="1"/>
  <c r="E16" i="1"/>
  <c r="D16" i="1"/>
  <c r="C16" i="1"/>
  <c r="J17" i="1"/>
  <c r="D17" i="1"/>
  <c r="C17" i="1"/>
  <c r="B17" i="1"/>
</calcChain>
</file>

<file path=xl/sharedStrings.xml><?xml version="1.0" encoding="utf-8"?>
<sst xmlns="http://schemas.openxmlformats.org/spreadsheetml/2006/main" count="7" uniqueCount="7">
  <si>
    <t>Stage(Y)</t>
  </si>
  <si>
    <t>Q observed</t>
  </si>
  <si>
    <t>[S 1]</t>
  </si>
  <si>
    <t>Transpose of [S 1]</t>
  </si>
  <si>
    <t>Multi</t>
  </si>
  <si>
    <t>Trans_S*Q</t>
  </si>
  <si>
    <t>log_H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</si>
</sst>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4C5B-B6FF-4B6C-A0A2-E867D3EEC983}">
  <dimension ref="A1:M20"/>
  <sheetViews>
    <sheetView tabSelected="1" workbookViewId="0">
      <selection activeCell="M11" sqref="M11"/>
    </sheetView>
  </sheetViews>
  <sheetFormatPr defaultRowHeight="14.4" x14ac:dyDescent="0.3"/>
  <sheetData>
    <row r="1" spans="1:13" x14ac:dyDescent="0.3">
      <c r="A1" t="s">
        <v>0</v>
      </c>
      <c r="B1" t="s">
        <v>2</v>
      </c>
      <c r="D1" t="s">
        <v>1</v>
      </c>
      <c r="G1" t="s">
        <v>5</v>
      </c>
    </row>
    <row r="2" spans="1:13" x14ac:dyDescent="0.3">
      <c r="A2">
        <v>2.85</v>
      </c>
      <c r="B2">
        <f>LN(A2)</f>
        <v>1.0473189942805592</v>
      </c>
      <c r="C2">
        <v>1</v>
      </c>
      <c r="D2">
        <v>3.66</v>
      </c>
      <c r="E2">
        <f>LN(D2)</f>
        <v>1.297463147413275</v>
      </c>
      <c r="F2">
        <f>$I$20*POWER(A2,$I$19)</f>
        <v>5.4116050119077306</v>
      </c>
      <c r="G2">
        <f t="array" ref="G2:G3">MMULT(B16:M17,E2:E13)</f>
        <v>70.494156772082064</v>
      </c>
    </row>
    <row r="3" spans="1:13" x14ac:dyDescent="0.3">
      <c r="A3">
        <v>2.8</v>
      </c>
      <c r="B3">
        <f t="shared" ref="B3:B13" si="0">LN(A3)</f>
        <v>1.0296194171811581</v>
      </c>
      <c r="C3">
        <v>1</v>
      </c>
      <c r="D3">
        <v>2.8</v>
      </c>
      <c r="E3">
        <f t="shared" ref="E3:E13" si="1">LN(D3)</f>
        <v>1.0296194171811581</v>
      </c>
      <c r="F3">
        <f t="shared" ref="F3:F13" si="2">$I$20*POWER(A3,$I$19)</f>
        <v>4.9284125030693842</v>
      </c>
      <c r="G3">
        <v>45.658686476972846</v>
      </c>
    </row>
    <row r="4" spans="1:13" x14ac:dyDescent="0.3">
      <c r="A4">
        <v>3.6</v>
      </c>
      <c r="B4">
        <f t="shared" si="0"/>
        <v>1.2809338454620642</v>
      </c>
      <c r="C4">
        <v>1</v>
      </c>
      <c r="D4">
        <v>27.17</v>
      </c>
      <c r="E4">
        <f t="shared" si="1"/>
        <v>3.3021134234382563</v>
      </c>
      <c r="F4">
        <f t="shared" si="2"/>
        <v>18.597411903094159</v>
      </c>
    </row>
    <row r="5" spans="1:13" x14ac:dyDescent="0.3">
      <c r="A5">
        <v>4.75</v>
      </c>
      <c r="B5">
        <f t="shared" si="0"/>
        <v>1.5581446180465499</v>
      </c>
      <c r="C5">
        <v>1</v>
      </c>
      <c r="D5">
        <v>95.07</v>
      </c>
      <c r="E5">
        <f t="shared" si="1"/>
        <v>4.5546134623709387</v>
      </c>
      <c r="F5">
        <f t="shared" si="2"/>
        <v>80.468869496402348</v>
      </c>
    </row>
    <row r="6" spans="1:13" x14ac:dyDescent="0.3">
      <c r="A6">
        <v>4.8</v>
      </c>
      <c r="B6">
        <f t="shared" si="0"/>
        <v>1.5686159179138452</v>
      </c>
      <c r="C6">
        <v>1</v>
      </c>
      <c r="D6">
        <v>98.9</v>
      </c>
      <c r="E6">
        <f t="shared" si="1"/>
        <v>4.5941092386286666</v>
      </c>
      <c r="F6">
        <f t="shared" si="2"/>
        <v>85.046932076849842</v>
      </c>
    </row>
    <row r="7" spans="1:13" x14ac:dyDescent="0.3">
      <c r="A7">
        <v>6.2</v>
      </c>
      <c r="B7">
        <f t="shared" si="0"/>
        <v>1.824549292051046</v>
      </c>
      <c r="C7">
        <v>1</v>
      </c>
      <c r="D7">
        <v>229.03</v>
      </c>
      <c r="E7">
        <f t="shared" si="1"/>
        <v>5.4338529993407292</v>
      </c>
      <c r="F7">
        <f t="shared" si="2"/>
        <v>328.85481358006001</v>
      </c>
    </row>
    <row r="8" spans="1:13" x14ac:dyDescent="0.3">
      <c r="A8">
        <v>5.4</v>
      </c>
      <c r="B8">
        <f t="shared" si="0"/>
        <v>1.6863989535702288</v>
      </c>
      <c r="C8">
        <v>1</v>
      </c>
      <c r="D8">
        <v>148.22</v>
      </c>
      <c r="E8">
        <f t="shared" si="1"/>
        <v>4.9986976565232126</v>
      </c>
      <c r="F8">
        <f t="shared" si="2"/>
        <v>158.47501613884626</v>
      </c>
    </row>
    <row r="9" spans="1:13" x14ac:dyDescent="0.3">
      <c r="A9">
        <v>6.1</v>
      </c>
      <c r="B9">
        <f t="shared" si="0"/>
        <v>1.8082887711792655</v>
      </c>
      <c r="C9">
        <v>1</v>
      </c>
      <c r="D9">
        <v>216.4</v>
      </c>
      <c r="E9">
        <f t="shared" si="1"/>
        <v>5.3771285469723269</v>
      </c>
      <c r="F9">
        <f t="shared" si="2"/>
        <v>301.77806982080244</v>
      </c>
    </row>
    <row r="10" spans="1:13" x14ac:dyDescent="0.3">
      <c r="A10">
        <v>4.95</v>
      </c>
      <c r="B10">
        <f t="shared" si="0"/>
        <v>1.5993875765805989</v>
      </c>
      <c r="C10">
        <v>1</v>
      </c>
      <c r="D10">
        <v>110.35</v>
      </c>
      <c r="E10">
        <f t="shared" si="1"/>
        <v>4.7036571327027454</v>
      </c>
      <c r="F10">
        <f t="shared" si="2"/>
        <v>100.06380617885807</v>
      </c>
    </row>
    <row r="11" spans="1:13" x14ac:dyDescent="0.3">
      <c r="A11">
        <v>4.3499999999999996</v>
      </c>
      <c r="B11">
        <f t="shared" si="0"/>
        <v>1.4701758451005926</v>
      </c>
      <c r="C11">
        <v>1</v>
      </c>
      <c r="D11">
        <v>67.5</v>
      </c>
      <c r="E11">
        <f t="shared" si="1"/>
        <v>4.2121275978784842</v>
      </c>
      <c r="F11">
        <f t="shared" si="2"/>
        <v>50.553004331324715</v>
      </c>
    </row>
    <row r="12" spans="1:13" x14ac:dyDescent="0.3">
      <c r="A12">
        <v>3.75</v>
      </c>
      <c r="B12">
        <f t="shared" si="0"/>
        <v>1.3217558399823195</v>
      </c>
      <c r="C12">
        <v>1</v>
      </c>
      <c r="D12">
        <v>33.9</v>
      </c>
      <c r="E12">
        <f t="shared" si="1"/>
        <v>3.5234150143864045</v>
      </c>
      <c r="F12">
        <f t="shared" si="2"/>
        <v>23.074672803554961</v>
      </c>
    </row>
    <row r="13" spans="1:13" x14ac:dyDescent="0.3">
      <c r="A13">
        <v>3.25</v>
      </c>
      <c r="B13">
        <f t="shared" si="0"/>
        <v>1.1786549963416462</v>
      </c>
      <c r="C13">
        <v>1</v>
      </c>
      <c r="D13">
        <v>13.9</v>
      </c>
      <c r="E13">
        <f t="shared" si="1"/>
        <v>2.631888840136646</v>
      </c>
      <c r="F13">
        <f t="shared" si="2"/>
        <v>10.832561424720776</v>
      </c>
    </row>
    <row r="15" spans="1:13" x14ac:dyDescent="0.3">
      <c r="B15" t="s">
        <v>3</v>
      </c>
    </row>
    <row r="16" spans="1:13" x14ac:dyDescent="0.3">
      <c r="B16">
        <f t="array" ref="B16:M17">TRANSPOSE(B2:C13)</f>
        <v>1.0473189942805592</v>
      </c>
      <c r="C16">
        <v>1.0296194171811581</v>
      </c>
      <c r="D16">
        <v>1.2809338454620642</v>
      </c>
      <c r="E16">
        <v>1.5581446180465499</v>
      </c>
      <c r="F16">
        <v>1.5686159179138452</v>
      </c>
      <c r="G16">
        <v>1.824549292051046</v>
      </c>
      <c r="H16">
        <v>1.6863989535702288</v>
      </c>
      <c r="I16">
        <v>1.8082887711792655</v>
      </c>
      <c r="J16">
        <v>1.5993875765805989</v>
      </c>
      <c r="K16">
        <v>1.4701758451005926</v>
      </c>
      <c r="L16">
        <v>1.3217558399823195</v>
      </c>
      <c r="M16">
        <v>1.1786549963416462</v>
      </c>
    </row>
    <row r="17" spans="2:13" x14ac:dyDescent="0.3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2:13" x14ac:dyDescent="0.3">
      <c r="B18" t="s">
        <v>4</v>
      </c>
      <c r="H18" t="s">
        <v>6</v>
      </c>
    </row>
    <row r="19" spans="2:13" x14ac:dyDescent="0.3">
      <c r="B19">
        <f t="array" ref="B19:C20">MMULT(B16:M17,B2:C13)</f>
        <v>25.984708851413512</v>
      </c>
      <c r="C19">
        <v>17.373844067689873</v>
      </c>
      <c r="E19">
        <f t="array" ref="E19:F20">MINVERSE(B19:C20)</f>
        <v>1.2040880561249363</v>
      </c>
      <c r="F19">
        <v>-1.7433031775735379</v>
      </c>
      <c r="H19">
        <f t="array" ref="H19:H20">MMULT(E19:F20,G2:G3)</f>
        <v>5.2842389767221079</v>
      </c>
      <c r="I19">
        <f>H19</f>
        <v>5.2842389767221079</v>
      </c>
    </row>
    <row r="20" spans="2:13" x14ac:dyDescent="0.3">
      <c r="B20">
        <v>17.373844067689873</v>
      </c>
      <c r="C20">
        <v>12</v>
      </c>
      <c r="E20">
        <v>-1.7433031775735381</v>
      </c>
      <c r="F20">
        <v>2.6073231308225768</v>
      </c>
      <c r="H20">
        <v>-3.8457381267505184</v>
      </c>
      <c r="I20">
        <f>EXP(H20)</f>
        <v>2.1370621510622641E-2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2023-06-25T13:41:28Z</dcterms:created>
  <dcterms:modified xsi:type="dcterms:W3CDTF">2023-07-03T02:50:13Z</dcterms:modified>
</cp:coreProperties>
</file>