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Учёба\Лабы\ЧМ\3.2\"/>
    </mc:Choice>
  </mc:AlternateContent>
  <bookViews>
    <workbookView xWindow="0" yWindow="0" windowWidth="14475" windowHeight="7530"/>
  </bookViews>
  <sheets>
    <sheet name="Лист1" sheetId="3" r:id="rId1"/>
  </sheets>
  <calcPr calcId="152511"/>
</workbook>
</file>

<file path=xl/calcChain.xml><?xml version="1.0" encoding="utf-8"?>
<calcChain xmlns="http://schemas.openxmlformats.org/spreadsheetml/2006/main">
  <c r="J17" i="3" l="1"/>
  <c r="J18" i="3"/>
  <c r="J19" i="3"/>
  <c r="J20" i="3"/>
  <c r="P7" i="3" l="1"/>
  <c r="P8" i="3"/>
  <c r="L7" i="3"/>
  <c r="P12" i="3"/>
  <c r="P11" i="3"/>
  <c r="L11" i="3"/>
  <c r="L9" i="3"/>
  <c r="N3" i="3"/>
  <c r="M3" i="3"/>
  <c r="L3" i="3"/>
  <c r="F12" i="3"/>
  <c r="F11" i="3"/>
  <c r="B9" i="3"/>
  <c r="B11" i="3"/>
  <c r="F10" i="3"/>
  <c r="F8" i="3"/>
  <c r="F7" i="3"/>
  <c r="B7" i="3"/>
  <c r="C3" i="3"/>
  <c r="D3" i="3"/>
  <c r="E3" i="3"/>
  <c r="F3" i="3"/>
  <c r="B3" i="3"/>
  <c r="P10" i="3" l="1"/>
</calcChain>
</file>

<file path=xl/sharedStrings.xml><?xml version="1.0" encoding="utf-8"?>
<sst xmlns="http://schemas.openxmlformats.org/spreadsheetml/2006/main" count="32" uniqueCount="17">
  <si>
    <t>Значения xi; yi</t>
  </si>
  <si>
    <t>y=sin(x)</t>
  </si>
  <si>
    <t>x</t>
  </si>
  <si>
    <t>y</t>
  </si>
  <si>
    <t>h</t>
  </si>
  <si>
    <t>Trapezia</t>
  </si>
  <si>
    <t>integral</t>
  </si>
  <si>
    <t>R1</t>
  </si>
  <si>
    <t>sigma1</t>
  </si>
  <si>
    <t>sigma2</t>
  </si>
  <si>
    <t>simpson</t>
  </si>
  <si>
    <t>Табличное знач.</t>
  </si>
  <si>
    <t>Трапеция (n = 4)</t>
  </si>
  <si>
    <t>Трапеция (n = 2)</t>
  </si>
  <si>
    <t>Симпсон (n = 4)</t>
  </si>
  <si>
    <t>Симпсон (n = 2)</t>
  </si>
  <si>
    <t>погр.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</si>
</sst>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5" xfId="0" applyBorder="1"/>
    <xf numFmtId="0" fontId="0" fillId="0" borderId="9" xfId="0" applyBorder="1"/>
    <xf numFmtId="0" fontId="0" fillId="0" borderId="11" xfId="0" applyBorder="1"/>
    <xf numFmtId="0" fontId="0" fillId="0" borderId="14" xfId="0" applyBorder="1"/>
    <xf numFmtId="0" fontId="0" fillId="0" borderId="1" xfId="0" applyBorder="1"/>
    <xf numFmtId="0" fontId="0" fillId="0" borderId="2" xfId="0" applyBorder="1"/>
    <xf numFmtId="0" fontId="0" fillId="0" borderId="15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0" xfId="0" applyFill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6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3" xfId="0" applyFont="1" applyBorder="1" applyAlignment="1">
      <alignment vertical="center" wrapText="1"/>
    </xf>
    <xf numFmtId="0" fontId="1" fillId="0" borderId="1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1" fillId="0" borderId="10" xfId="0" applyFont="1" applyBorder="1" applyAlignment="1">
      <alignment horizontal="right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H16" sqref="H16:J20"/>
    </sheetView>
  </sheetViews>
  <sheetFormatPr defaultRowHeight="15" x14ac:dyDescent="0.25"/>
  <cols>
    <col min="2" max="2" width="12.28515625" customWidth="1"/>
    <col min="6" max="6" width="26.42578125" customWidth="1"/>
    <col min="8" max="8" width="20.5703125" customWidth="1"/>
    <col min="9" max="9" width="21.140625" customWidth="1"/>
    <col min="10" max="10" width="17.140625" customWidth="1"/>
    <col min="16" max="16" width="31.140625" customWidth="1"/>
  </cols>
  <sheetData>
    <row r="1" spans="1:16" ht="15.75" thickBot="1" x14ac:dyDescent="0.3">
      <c r="A1" s="1" t="s">
        <v>1</v>
      </c>
      <c r="B1" s="17" t="s">
        <v>0</v>
      </c>
      <c r="C1" s="18"/>
      <c r="D1" s="18"/>
      <c r="E1" s="18"/>
      <c r="F1" s="19"/>
      <c r="K1" s="1" t="s">
        <v>1</v>
      </c>
      <c r="L1" s="17" t="s">
        <v>0</v>
      </c>
      <c r="M1" s="18"/>
      <c r="N1" s="19"/>
    </row>
    <row r="2" spans="1:16" ht="15.75" thickBot="1" x14ac:dyDescent="0.3">
      <c r="A2" s="3" t="s">
        <v>2</v>
      </c>
      <c r="B2" s="4">
        <v>0.2</v>
      </c>
      <c r="C2" s="5">
        <v>0.3</v>
      </c>
      <c r="D2" s="5">
        <v>0.4</v>
      </c>
      <c r="E2" s="5">
        <v>0.5</v>
      </c>
      <c r="F2" s="6">
        <v>0.6</v>
      </c>
      <c r="K2" s="3" t="s">
        <v>2</v>
      </c>
      <c r="L2" s="4">
        <v>0.2</v>
      </c>
      <c r="M2" s="5">
        <v>0.4</v>
      </c>
      <c r="N2" s="6">
        <v>0.6</v>
      </c>
    </row>
    <row r="3" spans="1:16" ht="15.75" thickBot="1" x14ac:dyDescent="0.3">
      <c r="A3" s="2" t="s">
        <v>3</v>
      </c>
      <c r="B3" s="7">
        <f>SIN(B2)</f>
        <v>0.19866933079506122</v>
      </c>
      <c r="C3" s="8">
        <f>SIN(C2)</f>
        <v>0.29552020666133955</v>
      </c>
      <c r="D3" s="8">
        <f>SIN(D2)</f>
        <v>0.38941834230865052</v>
      </c>
      <c r="E3" s="8">
        <f>SIN(E2)</f>
        <v>0.47942553860420301</v>
      </c>
      <c r="F3" s="9">
        <f>SIN(F2)</f>
        <v>0.56464247339503537</v>
      </c>
      <c r="K3" s="2" t="s">
        <v>3</v>
      </c>
      <c r="L3" s="7">
        <f>SIN(L2)</f>
        <v>0.19866933079506122</v>
      </c>
      <c r="M3" s="8">
        <f>SIN(M2)</f>
        <v>0.38941834230865052</v>
      </c>
      <c r="N3" s="9">
        <f>SIN(N2)</f>
        <v>0.56464247339503537</v>
      </c>
    </row>
    <row r="5" spans="1:16" x14ac:dyDescent="0.25">
      <c r="A5" t="s">
        <v>4</v>
      </c>
      <c r="B5">
        <v>0.1</v>
      </c>
      <c r="K5" t="s">
        <v>4</v>
      </c>
      <c r="L5">
        <v>0.2</v>
      </c>
    </row>
    <row r="6" spans="1:16" ht="15.75" thickBot="1" x14ac:dyDescent="0.3">
      <c r="E6" s="16"/>
      <c r="F6" s="16"/>
      <c r="O6" s="16"/>
      <c r="P6" s="16"/>
    </row>
    <row r="7" spans="1:16" x14ac:dyDescent="0.25">
      <c r="A7" s="10" t="s">
        <v>5</v>
      </c>
      <c r="B7" s="11">
        <f>B5*(B3/2+C3+D3+E3+F3/2)</f>
        <v>0.15460199896692414</v>
      </c>
      <c r="E7" s="16" t="s">
        <v>8</v>
      </c>
      <c r="F7" s="16">
        <f>C3+E3</f>
        <v>0.77494574526554261</v>
      </c>
      <c r="K7" s="10" t="s">
        <v>5</v>
      </c>
      <c r="L7" s="11">
        <f>L5*(L3/2+M3+N3/2)</f>
        <v>0.15421484888073977</v>
      </c>
      <c r="O7" s="16" t="s">
        <v>8</v>
      </c>
      <c r="P7" s="16">
        <f>M3</f>
        <v>0.38941834230865052</v>
      </c>
    </row>
    <row r="8" spans="1:16" x14ac:dyDescent="0.25">
      <c r="A8" s="12"/>
      <c r="B8" s="13"/>
      <c r="E8" s="16" t="s">
        <v>9</v>
      </c>
      <c r="F8" s="16">
        <f>D3</f>
        <v>0.38941834230865052</v>
      </c>
      <c r="K8" s="12"/>
      <c r="L8" s="13"/>
      <c r="O8" s="16" t="s">
        <v>9</v>
      </c>
      <c r="P8" s="16">
        <f>0</f>
        <v>0</v>
      </c>
    </row>
    <row r="9" spans="1:16" x14ac:dyDescent="0.25">
      <c r="A9" s="12" t="s">
        <v>6</v>
      </c>
      <c r="B9" s="13">
        <f>-COS(F2)+COS(B2)</f>
        <v>0.1547309629315633</v>
      </c>
      <c r="E9" s="16"/>
      <c r="F9" s="16"/>
      <c r="K9" s="12" t="s">
        <v>6</v>
      </c>
      <c r="L9" s="13">
        <f>-COS(N2)+COS(L2)</f>
        <v>0.1547309629315633</v>
      </c>
      <c r="O9" s="16"/>
      <c r="P9" s="16"/>
    </row>
    <row r="10" spans="1:16" x14ac:dyDescent="0.25">
      <c r="A10" s="12"/>
      <c r="B10" s="13"/>
      <c r="E10" s="16" t="s">
        <v>10</v>
      </c>
      <c r="F10" s="16">
        <f>(B5/3)*(B3+F3+4*F7+2*F8)</f>
        <v>0.15473104899565226</v>
      </c>
      <c r="K10" s="12"/>
      <c r="L10" s="13"/>
      <c r="O10" s="16" t="s">
        <v>10</v>
      </c>
      <c r="P10" s="16">
        <f>(L5/3)*(L3+N3+4*P7+2*P8)</f>
        <v>0.15473234489497992</v>
      </c>
    </row>
    <row r="11" spans="1:16" ht="15.75" thickBot="1" x14ac:dyDescent="0.3">
      <c r="A11" s="14" t="s">
        <v>7</v>
      </c>
      <c r="B11" s="15">
        <f>-(B5*B5*B5*4*(-SIN(0.45)))/12</f>
        <v>1.449885113704101E-4</v>
      </c>
      <c r="E11" s="16" t="s">
        <v>6</v>
      </c>
      <c r="F11" s="16">
        <f>-COS(F2)+COS(B2)</f>
        <v>0.1547309629315633</v>
      </c>
      <c r="K11" s="14" t="s">
        <v>7</v>
      </c>
      <c r="L11" s="15">
        <f>-(L5*L5*L5*4*(-SIN(0.45)))/12</f>
        <v>1.1599080909632808E-3</v>
      </c>
      <c r="O11" s="16" t="s">
        <v>6</v>
      </c>
      <c r="P11" s="16">
        <f>-COS(N2)+COS(L2)</f>
        <v>0.1547309629315633</v>
      </c>
    </row>
    <row r="12" spans="1:16" x14ac:dyDescent="0.25">
      <c r="E12" s="16" t="s">
        <v>7</v>
      </c>
      <c r="F12" s="16">
        <f>-((2*B5+B5+B5+B5+B5)*(-COS(0.45)))/90</f>
        <v>6.0029806823511788E-3</v>
      </c>
      <c r="O12" s="16" t="s">
        <v>7</v>
      </c>
      <c r="P12" s="16">
        <f>-((2*L5+L5+L5+L5+L5)*(-COS(0.45)))/90</f>
        <v>1.2005961364702358E-2</v>
      </c>
    </row>
    <row r="15" spans="1:16" ht="15.75" thickBot="1" x14ac:dyDescent="0.3"/>
    <row r="16" spans="1:16" ht="19.5" thickBot="1" x14ac:dyDescent="0.3">
      <c r="H16" s="20" t="s">
        <v>11</v>
      </c>
      <c r="I16" s="21">
        <v>0.154730963</v>
      </c>
      <c r="J16" s="22" t="s">
        <v>16</v>
      </c>
    </row>
    <row r="17" spans="8:10" ht="19.5" thickBot="1" x14ac:dyDescent="0.35">
      <c r="H17" s="23" t="s">
        <v>12</v>
      </c>
      <c r="I17" s="24">
        <v>0.15460199999999999</v>
      </c>
      <c r="J17" s="26">
        <f>ABS(I16-I17)</f>
        <v>1.2896300000000971E-4</v>
      </c>
    </row>
    <row r="18" spans="8:10" ht="19.5" thickBot="1" x14ac:dyDescent="0.35">
      <c r="H18" s="23" t="s">
        <v>13</v>
      </c>
      <c r="I18" s="24">
        <v>0.15421499999999999</v>
      </c>
      <c r="J18" s="26">
        <f>ABS(I16-I18)</f>
        <v>5.1596300000000817E-4</v>
      </c>
    </row>
    <row r="19" spans="8:10" ht="19.5" thickBot="1" x14ac:dyDescent="0.35">
      <c r="H19" s="23" t="s">
        <v>14</v>
      </c>
      <c r="I19" s="24">
        <v>0.15473100000000001</v>
      </c>
      <c r="J19" s="26">
        <f>ABS(I16-I19)</f>
        <v>3.7000000008280409E-8</v>
      </c>
    </row>
    <row r="20" spans="8:10" ht="19.5" thickBot="1" x14ac:dyDescent="0.35">
      <c r="H20" s="23" t="s">
        <v>15</v>
      </c>
      <c r="I20" s="25">
        <v>0.15473200000000001</v>
      </c>
      <c r="J20" s="26">
        <f>ABS(I16-I20)</f>
        <v>1.0370000000092805E-6</v>
      </c>
    </row>
  </sheetData>
  <mergeCells count="2">
    <mergeCell ref="B1:F1"/>
    <mergeCell ref="L1:N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RePack by Diakov</cp:lastModifiedBy>
  <dcterms:created xsi:type="dcterms:W3CDTF">2015-10-21T15:35:33Z</dcterms:created>
  <dcterms:modified xsi:type="dcterms:W3CDTF">2015-11-14T20:52:53Z</dcterms:modified>
</cp:coreProperties>
</file>