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49" i="1"/>
  <c r="F54" i="1"/>
  <c r="F53" i="1"/>
  <c r="F52" i="1"/>
  <c r="F51" i="1"/>
  <c r="F50" i="1"/>
  <c r="F49" i="1"/>
  <c r="F55" i="1" s="1"/>
  <c r="O35" i="1"/>
  <c r="N35" i="1"/>
  <c r="O34" i="1"/>
  <c r="N34" i="1"/>
  <c r="O33" i="1"/>
  <c r="N33" i="1"/>
  <c r="O32" i="1"/>
  <c r="N32" i="1"/>
  <c r="C54" i="1" s="1"/>
  <c r="O31" i="1"/>
  <c r="N31" i="1"/>
  <c r="C53" i="1" s="1"/>
  <c r="O30" i="1"/>
  <c r="N30" i="1"/>
  <c r="C52" i="1" s="1"/>
  <c r="O29" i="1"/>
  <c r="N29" i="1"/>
  <c r="O28" i="1"/>
  <c r="N28" i="1"/>
  <c r="C50" i="1" s="1"/>
  <c r="O27" i="1"/>
  <c r="N27" i="1"/>
  <c r="K23" i="1"/>
  <c r="J23" i="1"/>
  <c r="K22" i="1"/>
  <c r="J22" i="1"/>
  <c r="I22" i="1"/>
  <c r="N19" i="1"/>
  <c r="P17" i="1"/>
  <c r="O17" i="1"/>
  <c r="C49" i="1"/>
  <c r="C51" i="1"/>
  <c r="R21" i="1"/>
  <c r="R19" i="1"/>
  <c r="O21" i="1"/>
  <c r="N21" i="1"/>
  <c r="P19" i="1"/>
  <c r="O19" i="1"/>
  <c r="R17" i="1"/>
  <c r="N17" i="1"/>
  <c r="K18" i="1"/>
  <c r="K19" i="1"/>
  <c r="K20" i="1"/>
  <c r="K21" i="1"/>
  <c r="J18" i="1"/>
  <c r="J19" i="1"/>
  <c r="J20" i="1"/>
  <c r="J21" i="1"/>
  <c r="K17" i="1"/>
  <c r="J17" i="1"/>
  <c r="I23" i="1"/>
  <c r="H23" i="1"/>
  <c r="G23" i="1"/>
  <c r="I18" i="1"/>
  <c r="I19" i="1"/>
  <c r="I20" i="1"/>
  <c r="I21" i="1"/>
  <c r="H18" i="1"/>
  <c r="H19" i="1"/>
  <c r="H20" i="1"/>
  <c r="H21" i="1"/>
  <c r="H22" i="1"/>
  <c r="G18" i="1"/>
  <c r="G19" i="1"/>
  <c r="G20" i="1"/>
  <c r="G21" i="1"/>
  <c r="G22" i="1"/>
  <c r="I17" i="1"/>
  <c r="H17" i="1"/>
  <c r="G17" i="1"/>
  <c r="F23" i="1"/>
  <c r="E23" i="1"/>
  <c r="K4" i="1" l="1"/>
  <c r="K5" i="1"/>
  <c r="K6" i="1"/>
  <c r="K7" i="1"/>
  <c r="K8" i="1"/>
  <c r="K3" i="1"/>
  <c r="C9" i="1"/>
  <c r="B9" i="1"/>
  <c r="D4" i="1"/>
  <c r="D5" i="1"/>
  <c r="D6" i="1"/>
  <c r="D7" i="1"/>
  <c r="D8" i="1"/>
  <c r="D3" i="1"/>
  <c r="D9" i="1" s="1"/>
  <c r="E4" i="1"/>
  <c r="E5" i="1"/>
  <c r="E6" i="1"/>
  <c r="E7" i="1"/>
  <c r="E8" i="1"/>
  <c r="E3" i="1"/>
  <c r="E9" i="1" l="1"/>
  <c r="H3" i="1" s="1"/>
  <c r="H4" i="1" s="1"/>
  <c r="J7" i="1" s="1"/>
  <c r="L7" i="1" s="1"/>
  <c r="M7" i="1" s="1"/>
  <c r="J4" i="1" l="1"/>
  <c r="L4" i="1" s="1"/>
  <c r="M4" i="1" s="1"/>
  <c r="J8" i="1"/>
  <c r="L8" i="1" s="1"/>
  <c r="M8" i="1" s="1"/>
  <c r="J5" i="1"/>
  <c r="L5" i="1" s="1"/>
  <c r="M5" i="1" s="1"/>
  <c r="J6" i="1"/>
  <c r="L6" i="1" s="1"/>
  <c r="M6" i="1" s="1"/>
  <c r="J3" i="1"/>
  <c r="L3" i="1" s="1"/>
  <c r="M3" i="1" s="1"/>
  <c r="M9" i="1" l="1"/>
</calcChain>
</file>

<file path=xl/sharedStrings.xml><?xml version="1.0" encoding="utf-8"?>
<sst xmlns="http://schemas.openxmlformats.org/spreadsheetml/2006/main" count="22" uniqueCount="18">
  <si>
    <t>x</t>
  </si>
  <si>
    <t>y</t>
  </si>
  <si>
    <t>xy</t>
  </si>
  <si>
    <t>xx</t>
  </si>
  <si>
    <t>a</t>
  </si>
  <si>
    <t>b</t>
  </si>
  <si>
    <t>ax+b</t>
  </si>
  <si>
    <t>y-(ax+b)</t>
  </si>
  <si>
    <r>
      <t>(y-(ax+b))</t>
    </r>
    <r>
      <rPr>
        <sz val="12"/>
        <color theme="1"/>
        <rFont val="Calibri"/>
        <family val="2"/>
        <charset val="204"/>
        <scheme val="minor"/>
      </rPr>
      <t>2</t>
    </r>
  </si>
  <si>
    <t>x2</t>
  </si>
  <si>
    <t>x3</t>
  </si>
  <si>
    <t>x4</t>
  </si>
  <si>
    <t>yx2</t>
  </si>
  <si>
    <t>yx</t>
  </si>
  <si>
    <t>f</t>
  </si>
  <si>
    <t>Парабола</t>
  </si>
  <si>
    <t>y-пар</t>
  </si>
  <si>
    <r>
      <t>(y-пар)</t>
    </r>
    <r>
      <rPr>
        <sz val="12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</si>
</sst>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" xfId="0" applyFill="1" applyBorder="1"/>
    <xf numFmtId="0" fontId="1" fillId="0" borderId="1" xfId="0" applyFont="1" applyBorder="1"/>
    <xf numFmtId="0" fontId="0" fillId="0" borderId="21" xfId="0" applyBorder="1"/>
    <xf numFmtId="0" fontId="0" fillId="0" borderId="22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1" fillId="0" borderId="8" xfId="0" applyFont="1" applyBorder="1"/>
    <xf numFmtId="0" fontId="0" fillId="0" borderId="23" xfId="0" applyBorder="1"/>
    <xf numFmtId="0" fontId="0" fillId="0" borderId="24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табл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-1</c:v>
                </c:pt>
                <c:pt idx="2">
                  <c:v>0.5</c:v>
                </c:pt>
                <c:pt idx="3">
                  <c:v>1.5</c:v>
                </c:pt>
                <c:pt idx="4">
                  <c:v>4.5</c:v>
                </c:pt>
                <c:pt idx="5">
                  <c:v>8.5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1.6666666666666665</c:v>
                </c:pt>
                <c:pt idx="2">
                  <c:v>2.6666666666666665</c:v>
                </c:pt>
                <c:pt idx="3">
                  <c:v>3.6666666666666665</c:v>
                </c:pt>
                <c:pt idx="4">
                  <c:v>4.666666666666667</c:v>
                </c:pt>
                <c:pt idx="5">
                  <c:v>5.666666666666667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Sheet1!$C$49:$C$54</c:f>
              <c:numCache>
                <c:formatCode>General</c:formatCode>
                <c:ptCount val="6"/>
                <c:pt idx="0">
                  <c:v>4.3701999999999996</c:v>
                </c:pt>
                <c:pt idx="1">
                  <c:v>1.0478000000000001</c:v>
                </c:pt>
                <c:pt idx="2">
                  <c:v>-4.1799999999999393E-2</c:v>
                </c:pt>
                <c:pt idx="3">
                  <c:v>1.1014000000000026</c:v>
                </c:pt>
                <c:pt idx="4">
                  <c:v>4.477400000000002</c:v>
                </c:pt>
                <c:pt idx="5">
                  <c:v>10.086200000000005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538512"/>
        <c:axId val="717551024"/>
      </c:lineChart>
      <c:catAx>
        <c:axId val="7175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551024"/>
        <c:crosses val="autoZero"/>
        <c:auto val="1"/>
        <c:lblAlgn val="ctr"/>
        <c:lblOffset val="100"/>
        <c:noMultiLvlLbl val="0"/>
      </c:catAx>
      <c:valAx>
        <c:axId val="7175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5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табл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-1</c:v>
                </c:pt>
                <c:pt idx="2">
                  <c:v>0.5</c:v>
                </c:pt>
                <c:pt idx="3">
                  <c:v>1.5</c:v>
                </c:pt>
                <c:pt idx="4">
                  <c:v>4.5</c:v>
                </c:pt>
                <c:pt idx="5">
                  <c:v>8.5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Sheet1!$C$49:$C$54</c:f>
              <c:numCache>
                <c:formatCode>General</c:formatCode>
                <c:ptCount val="6"/>
                <c:pt idx="0">
                  <c:v>4.3701999999999996</c:v>
                </c:pt>
                <c:pt idx="1">
                  <c:v>1.0478000000000001</c:v>
                </c:pt>
                <c:pt idx="2">
                  <c:v>-4.1799999999999393E-2</c:v>
                </c:pt>
                <c:pt idx="3">
                  <c:v>1.1014000000000026</c:v>
                </c:pt>
                <c:pt idx="4">
                  <c:v>4.477400000000002</c:v>
                </c:pt>
                <c:pt idx="5">
                  <c:v>10.086200000000005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78624"/>
        <c:axId val="938880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Sheet1!$J$3:$J$8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0.66666666666666663</c:v>
                      </c:pt>
                      <c:pt idx="1">
                        <c:v>1.6666666666666665</c:v>
                      </c:pt>
                      <c:pt idx="2">
                        <c:v>2.6666666666666665</c:v>
                      </c:pt>
                      <c:pt idx="3">
                        <c:v>3.6666666666666665</c:v>
                      </c:pt>
                      <c:pt idx="4">
                        <c:v>4.666666666666667</c:v>
                      </c:pt>
                      <c:pt idx="5">
                        <c:v>5.666666666666667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388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880256"/>
        <c:crosses val="autoZero"/>
        <c:auto val="1"/>
        <c:lblAlgn val="ctr"/>
        <c:lblOffset val="100"/>
        <c:noMultiLvlLbl val="0"/>
      </c:catAx>
      <c:valAx>
        <c:axId val="938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8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0</xdr:row>
      <xdr:rowOff>52387</xdr:rowOff>
    </xdr:from>
    <xdr:to>
      <xdr:col>21</xdr:col>
      <xdr:colOff>28575</xdr:colOff>
      <xdr:row>14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29</xdr:row>
      <xdr:rowOff>57150</xdr:rowOff>
    </xdr:from>
    <xdr:to>
      <xdr:col>9</xdr:col>
      <xdr:colOff>19050</xdr:colOff>
      <xdr:row>43</xdr:row>
      <xdr:rowOff>133350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5"/>
  <sheetViews>
    <sheetView tabSelected="1" topLeftCell="A43" workbookViewId="0">
      <selection activeCell="F55" sqref="C48:F55"/>
    </sheetView>
  </sheetViews>
  <sheetFormatPr defaultRowHeight="15" x14ac:dyDescent="0.25"/>
  <cols>
    <col min="6" max="6" width="14.5703125" customWidth="1"/>
    <col min="13" max="13" width="12.28515625" customWidth="1"/>
  </cols>
  <sheetData>
    <row r="1" spans="2:13" ht="15.75" thickBot="1" x14ac:dyDescent="0.3"/>
    <row r="2" spans="2:13" ht="16.5" thickBot="1" x14ac:dyDescent="0.3">
      <c r="B2" s="2" t="s">
        <v>0</v>
      </c>
      <c r="C2" s="7" t="s">
        <v>1</v>
      </c>
      <c r="D2" s="7" t="s">
        <v>2</v>
      </c>
      <c r="E2" s="3" t="s">
        <v>3</v>
      </c>
      <c r="J2" s="1" t="s">
        <v>6</v>
      </c>
      <c r="K2" s="1" t="s">
        <v>1</v>
      </c>
      <c r="L2" s="1" t="s">
        <v>7</v>
      </c>
      <c r="M2" s="1" t="s">
        <v>8</v>
      </c>
    </row>
    <row r="3" spans="2:13" ht="15.75" thickBot="1" x14ac:dyDescent="0.3">
      <c r="B3" s="9">
        <v>0</v>
      </c>
      <c r="C3" s="13">
        <v>5</v>
      </c>
      <c r="D3" s="13">
        <f>B3*C3</f>
        <v>0</v>
      </c>
      <c r="E3" s="17">
        <f>B3*B3</f>
        <v>0</v>
      </c>
      <c r="G3" s="2" t="s">
        <v>4</v>
      </c>
      <c r="H3" s="1">
        <f>(6*D9-B9*C9)/(6*E9-B9*B9)</f>
        <v>0.5</v>
      </c>
      <c r="J3" s="2">
        <f>H3*B3+H4</f>
        <v>0.66666666666666663</v>
      </c>
      <c r="K3" s="13">
        <f>C3</f>
        <v>5</v>
      </c>
      <c r="L3" s="23">
        <f>(K3-J3)</f>
        <v>4.333333333333333</v>
      </c>
      <c r="M3" s="13">
        <f>L3*L3</f>
        <v>18.777777777777775</v>
      </c>
    </row>
    <row r="4" spans="2:13" ht="15.75" thickBot="1" x14ac:dyDescent="0.3">
      <c r="B4" s="10">
        <v>2</v>
      </c>
      <c r="C4" s="14">
        <v>-1</v>
      </c>
      <c r="D4" s="14">
        <f>B4*C4</f>
        <v>-2</v>
      </c>
      <c r="E4" s="18">
        <f>B4*B4</f>
        <v>4</v>
      </c>
      <c r="G4" s="1" t="s">
        <v>5</v>
      </c>
      <c r="H4" s="6">
        <f>(C9-H3*B9)/6</f>
        <v>0.66666666666666663</v>
      </c>
      <c r="J4" s="11">
        <f>H3*B4+H4</f>
        <v>1.6666666666666665</v>
      </c>
      <c r="K4" s="14">
        <f>C4</f>
        <v>-1</v>
      </c>
      <c r="L4" s="24">
        <f t="shared" ref="L4:L8" si="0">(K4-J4)</f>
        <v>-2.6666666666666665</v>
      </c>
      <c r="M4" s="14">
        <f t="shared" ref="M4:M8" si="1">L4*L4</f>
        <v>7.1111111111111107</v>
      </c>
    </row>
    <row r="5" spans="2:13" x14ac:dyDescent="0.25">
      <c r="B5" s="11">
        <v>4</v>
      </c>
      <c r="C5" s="15">
        <v>0.5</v>
      </c>
      <c r="D5" s="15">
        <f>B5*C5</f>
        <v>2</v>
      </c>
      <c r="E5" s="19">
        <f>B5*B5</f>
        <v>16</v>
      </c>
      <c r="J5" s="11">
        <f>H3*B5+H4</f>
        <v>2.6666666666666665</v>
      </c>
      <c r="K5" s="14">
        <f>C5</f>
        <v>0.5</v>
      </c>
      <c r="L5" s="24">
        <f t="shared" si="0"/>
        <v>-2.1666666666666665</v>
      </c>
      <c r="M5" s="14">
        <f t="shared" si="1"/>
        <v>4.6944444444444438</v>
      </c>
    </row>
    <row r="6" spans="2:13" x14ac:dyDescent="0.25">
      <c r="B6" s="11">
        <v>6</v>
      </c>
      <c r="C6" s="15">
        <v>1.5</v>
      </c>
      <c r="D6" s="15">
        <f>B6*C6</f>
        <v>9</v>
      </c>
      <c r="E6" s="19">
        <f>B6*B6</f>
        <v>36</v>
      </c>
      <c r="J6" s="11">
        <f>H3*B6+H4</f>
        <v>3.6666666666666665</v>
      </c>
      <c r="K6" s="14">
        <f>C6</f>
        <v>1.5</v>
      </c>
      <c r="L6" s="24">
        <f t="shared" si="0"/>
        <v>-2.1666666666666665</v>
      </c>
      <c r="M6" s="14">
        <f t="shared" si="1"/>
        <v>4.6944444444444438</v>
      </c>
    </row>
    <row r="7" spans="2:13" x14ac:dyDescent="0.25">
      <c r="B7" s="11">
        <v>8</v>
      </c>
      <c r="C7" s="15">
        <v>4.5</v>
      </c>
      <c r="D7" s="15">
        <f>B7*C7</f>
        <v>36</v>
      </c>
      <c r="E7" s="19">
        <f>B7*B7</f>
        <v>64</v>
      </c>
      <c r="J7" s="11">
        <f>H3*B7+H4</f>
        <v>4.666666666666667</v>
      </c>
      <c r="K7" s="14">
        <f>C7</f>
        <v>4.5</v>
      </c>
      <c r="L7" s="24">
        <f t="shared" si="0"/>
        <v>-0.16666666666666696</v>
      </c>
      <c r="M7" s="14">
        <f t="shared" si="1"/>
        <v>2.7777777777777877E-2</v>
      </c>
    </row>
    <row r="8" spans="2:13" ht="15.75" thickBot="1" x14ac:dyDescent="0.3">
      <c r="B8" s="12">
        <v>10</v>
      </c>
      <c r="C8" s="16">
        <v>8.5</v>
      </c>
      <c r="D8" s="16">
        <f>B8*C8</f>
        <v>85</v>
      </c>
      <c r="E8" s="20">
        <f>B8*B8</f>
        <v>100</v>
      </c>
      <c r="J8" s="4">
        <f>H3*B8+H4</f>
        <v>5.666666666666667</v>
      </c>
      <c r="K8" s="8">
        <f>C8</f>
        <v>8.5</v>
      </c>
      <c r="L8" s="5">
        <f t="shared" si="0"/>
        <v>2.833333333333333</v>
      </c>
      <c r="M8" s="8">
        <f t="shared" si="1"/>
        <v>8.0277777777777768</v>
      </c>
    </row>
    <row r="9" spans="2:13" ht="15.75" thickBot="1" x14ac:dyDescent="0.3">
      <c r="B9" s="21">
        <f>SUM(B3:B8)</f>
        <v>30</v>
      </c>
      <c r="C9" s="21">
        <f>SUM(C3:C8)</f>
        <v>19</v>
      </c>
      <c r="D9" s="21">
        <f>SUM(D3:D8)</f>
        <v>130</v>
      </c>
      <c r="E9" s="21">
        <f>SUM(E3:E8)</f>
        <v>220</v>
      </c>
      <c r="M9" s="22">
        <f>SUM(M3:M8)</f>
        <v>43.333333333333329</v>
      </c>
    </row>
    <row r="15" spans="2:13" ht="15.75" thickBot="1" x14ac:dyDescent="0.3"/>
    <row r="16" spans="2:13" ht="15.75" thickBot="1" x14ac:dyDescent="0.3">
      <c r="B16" t="s">
        <v>14</v>
      </c>
      <c r="E16" s="2" t="s">
        <v>0</v>
      </c>
      <c r="F16" s="7" t="s">
        <v>1</v>
      </c>
      <c r="G16" t="s">
        <v>9</v>
      </c>
      <c r="H16" t="s">
        <v>10</v>
      </c>
      <c r="I16" t="s">
        <v>11</v>
      </c>
      <c r="J16" t="s">
        <v>12</v>
      </c>
      <c r="K16" t="s">
        <v>13</v>
      </c>
    </row>
    <row r="17" spans="5:18" x14ac:dyDescent="0.25">
      <c r="E17" s="9">
        <v>0</v>
      </c>
      <c r="F17" s="13">
        <v>5</v>
      </c>
      <c r="G17">
        <f>E17*E17</f>
        <v>0</v>
      </c>
      <c r="H17">
        <f>G17*E17</f>
        <v>0</v>
      </c>
      <c r="I17">
        <f>E17*H17</f>
        <v>0</v>
      </c>
      <c r="J17">
        <f>F17*G17</f>
        <v>0</v>
      </c>
      <c r="K17">
        <f>E17*F17</f>
        <v>0</v>
      </c>
      <c r="N17" s="25">
        <f>I23/6</f>
        <v>2610.6666666666665</v>
      </c>
      <c r="O17" s="25">
        <f>H23/6</f>
        <v>300</v>
      </c>
      <c r="P17" s="25">
        <f>G23/6</f>
        <v>36.666666666666664</v>
      </c>
      <c r="R17">
        <f>J23/6</f>
        <v>199.33333333333334</v>
      </c>
    </row>
    <row r="18" spans="5:18" x14ac:dyDescent="0.25">
      <c r="E18" s="10">
        <v>2</v>
      </c>
      <c r="F18" s="14">
        <v>-1</v>
      </c>
      <c r="G18">
        <f t="shared" ref="G18:G22" si="2">E18*E18</f>
        <v>4</v>
      </c>
      <c r="H18">
        <f t="shared" ref="H18:H22" si="3">G18*E18</f>
        <v>8</v>
      </c>
      <c r="I18">
        <f t="shared" ref="I18:I22" si="4">E18*H18</f>
        <v>16</v>
      </c>
      <c r="J18">
        <f t="shared" ref="J18:J23" si="5">F18*G18</f>
        <v>-4</v>
      </c>
      <c r="K18">
        <f t="shared" ref="K18:K23" si="6">E18*F18</f>
        <v>-2</v>
      </c>
    </row>
    <row r="19" spans="5:18" x14ac:dyDescent="0.25">
      <c r="E19" s="11">
        <v>4</v>
      </c>
      <c r="F19" s="15">
        <v>0.5</v>
      </c>
      <c r="G19">
        <f t="shared" si="2"/>
        <v>16</v>
      </c>
      <c r="H19">
        <f t="shared" si="3"/>
        <v>64</v>
      </c>
      <c r="I19">
        <f t="shared" si="4"/>
        <v>256</v>
      </c>
      <c r="J19">
        <f t="shared" si="5"/>
        <v>8</v>
      </c>
      <c r="K19">
        <f t="shared" si="6"/>
        <v>2</v>
      </c>
      <c r="N19" s="26">
        <f>H23/6</f>
        <v>300</v>
      </c>
      <c r="O19" s="26">
        <f>G23/6</f>
        <v>36.666666666666664</v>
      </c>
      <c r="P19" s="26">
        <f>E23/6</f>
        <v>5</v>
      </c>
      <c r="R19">
        <f>K23/6</f>
        <v>21.666666666666668</v>
      </c>
    </row>
    <row r="20" spans="5:18" x14ac:dyDescent="0.25">
      <c r="E20" s="11">
        <v>6</v>
      </c>
      <c r="F20" s="15">
        <v>1.5</v>
      </c>
      <c r="G20">
        <f t="shared" si="2"/>
        <v>36</v>
      </c>
      <c r="H20">
        <f t="shared" si="3"/>
        <v>216</v>
      </c>
      <c r="I20">
        <f t="shared" si="4"/>
        <v>1296</v>
      </c>
      <c r="J20">
        <f t="shared" si="5"/>
        <v>54</v>
      </c>
      <c r="K20">
        <f t="shared" si="6"/>
        <v>9</v>
      </c>
    </row>
    <row r="21" spans="5:18" x14ac:dyDescent="0.25">
      <c r="E21" s="11">
        <v>8</v>
      </c>
      <c r="F21" s="15">
        <v>4.5</v>
      </c>
      <c r="G21">
        <f t="shared" si="2"/>
        <v>64</v>
      </c>
      <c r="H21">
        <f t="shared" si="3"/>
        <v>512</v>
      </c>
      <c r="I21">
        <f t="shared" si="4"/>
        <v>4096</v>
      </c>
      <c r="J21">
        <f t="shared" si="5"/>
        <v>288</v>
      </c>
      <c r="K21">
        <f t="shared" si="6"/>
        <v>36</v>
      </c>
      <c r="N21" s="27">
        <f>G23/6</f>
        <v>36.666666666666664</v>
      </c>
      <c r="O21" s="27">
        <f>E23/6</f>
        <v>5</v>
      </c>
      <c r="P21" s="27">
        <v>1</v>
      </c>
      <c r="R21">
        <f>F23/6</f>
        <v>3.1666666666666665</v>
      </c>
    </row>
    <row r="22" spans="5:18" ht="15.75" thickBot="1" x14ac:dyDescent="0.3">
      <c r="E22" s="12">
        <v>10</v>
      </c>
      <c r="F22" s="16">
        <v>8.5</v>
      </c>
      <c r="G22">
        <f t="shared" si="2"/>
        <v>100</v>
      </c>
      <c r="H22">
        <f t="shared" si="3"/>
        <v>1000</v>
      </c>
      <c r="I22">
        <f>E22*H22</f>
        <v>10000</v>
      </c>
      <c r="J22">
        <f>F22*G22</f>
        <v>850</v>
      </c>
      <c r="K22">
        <f>E22*F22</f>
        <v>85</v>
      </c>
    </row>
    <row r="23" spans="5:18" ht="15.75" thickBot="1" x14ac:dyDescent="0.3">
      <c r="E23" s="21">
        <f>SUM(E17:E22)</f>
        <v>30</v>
      </c>
      <c r="F23" s="21">
        <f>SUM(F17:F22)</f>
        <v>19</v>
      </c>
      <c r="G23" s="28">
        <f>SUM(G17:G22)</f>
        <v>220</v>
      </c>
      <c r="H23" s="28">
        <f>SUM(H17:H22)</f>
        <v>1800</v>
      </c>
      <c r="I23" s="28">
        <f>SUM(I17:I22)</f>
        <v>15664</v>
      </c>
      <c r="J23" s="28">
        <f>SUM(J17:J22)</f>
        <v>1196</v>
      </c>
      <c r="K23" s="28">
        <f>SUM(K17:K22)</f>
        <v>130</v>
      </c>
    </row>
    <row r="24" spans="5:18" x14ac:dyDescent="0.25">
      <c r="F24" s="28"/>
      <c r="G24" s="28"/>
      <c r="H24" s="28"/>
      <c r="I24" s="28"/>
      <c r="J24" s="28"/>
      <c r="K24" s="28"/>
    </row>
    <row r="27" spans="5:18" x14ac:dyDescent="0.25">
      <c r="M27">
        <v>0.27910000000000001</v>
      </c>
      <c r="N27">
        <f>-2.2194</f>
        <v>-2.2193999999999998</v>
      </c>
      <c r="O27">
        <f>4.3702</f>
        <v>4.3701999999999996</v>
      </c>
    </row>
    <row r="28" spans="5:18" x14ac:dyDescent="0.25">
      <c r="M28">
        <v>0.27910000000000001</v>
      </c>
      <c r="N28">
        <f>-2.2194</f>
        <v>-2.2193999999999998</v>
      </c>
      <c r="O28">
        <f>4.3702</f>
        <v>4.3701999999999996</v>
      </c>
    </row>
    <row r="29" spans="5:18" x14ac:dyDescent="0.25">
      <c r="M29">
        <v>0.27910000000000001</v>
      </c>
      <c r="N29">
        <f>-2.2194</f>
        <v>-2.2193999999999998</v>
      </c>
      <c r="O29">
        <f>4.3702</f>
        <v>4.3701999999999996</v>
      </c>
    </row>
    <row r="30" spans="5:18" x14ac:dyDescent="0.25">
      <c r="M30">
        <v>0.27910000000000001</v>
      </c>
      <c r="N30">
        <f>-2.2194</f>
        <v>-2.2193999999999998</v>
      </c>
      <c r="O30">
        <f>4.3702</f>
        <v>4.3701999999999996</v>
      </c>
    </row>
    <row r="31" spans="5:18" x14ac:dyDescent="0.25">
      <c r="M31">
        <v>0.27910000000000001</v>
      </c>
      <c r="N31">
        <f>-2.2194</f>
        <v>-2.2193999999999998</v>
      </c>
      <c r="O31">
        <f>4.3702</f>
        <v>4.3701999999999996</v>
      </c>
    </row>
    <row r="32" spans="5:18" x14ac:dyDescent="0.25">
      <c r="M32">
        <v>0.27910000000000001</v>
      </c>
      <c r="N32">
        <f>-2.2194</f>
        <v>-2.2193999999999998</v>
      </c>
      <c r="O32">
        <f>4.3702</f>
        <v>4.3701999999999996</v>
      </c>
    </row>
    <row r="33" spans="3:15" x14ac:dyDescent="0.25">
      <c r="M33">
        <v>0.27910000000000001</v>
      </c>
      <c r="N33">
        <f>-2.2194</f>
        <v>-2.2193999999999998</v>
      </c>
      <c r="O33">
        <f>4.3702</f>
        <v>4.3701999999999996</v>
      </c>
    </row>
    <row r="34" spans="3:15" x14ac:dyDescent="0.25">
      <c r="M34">
        <v>0.27910000000000001</v>
      </c>
      <c r="N34">
        <f>-2.2194</f>
        <v>-2.2193999999999998</v>
      </c>
      <c r="O34">
        <f>4.3702</f>
        <v>4.3701999999999996</v>
      </c>
    </row>
    <row r="35" spans="3:15" x14ac:dyDescent="0.25">
      <c r="M35">
        <v>0.27910000000000001</v>
      </c>
      <c r="N35">
        <f>-2.2194</f>
        <v>-2.2193999999999998</v>
      </c>
      <c r="O35">
        <f>4.3702</f>
        <v>4.3701999999999996</v>
      </c>
    </row>
    <row r="47" spans="3:15" ht="15.75" thickBot="1" x14ac:dyDescent="0.3"/>
    <row r="48" spans="3:15" ht="16.5" thickBot="1" x14ac:dyDescent="0.3">
      <c r="C48" s="7" t="s">
        <v>15</v>
      </c>
      <c r="D48" s="7" t="s">
        <v>1</v>
      </c>
      <c r="E48" s="7" t="s">
        <v>16</v>
      </c>
      <c r="F48" s="7" t="s">
        <v>17</v>
      </c>
    </row>
    <row r="49" spans="3:6" x14ac:dyDescent="0.25">
      <c r="C49" s="9">
        <f>M27*E17*E17+N27*E17+O27</f>
        <v>4.3701999999999996</v>
      </c>
      <c r="D49" s="13">
        <v>5</v>
      </c>
      <c r="E49" s="23">
        <f>D49-C49</f>
        <v>0.62980000000000036</v>
      </c>
      <c r="F49" s="13">
        <f>E49*E49</f>
        <v>0.39664804000000048</v>
      </c>
    </row>
    <row r="50" spans="3:6" x14ac:dyDescent="0.25">
      <c r="C50" s="11">
        <f>M28*E18*E18+N28*E18+O28</f>
        <v>1.0478000000000001</v>
      </c>
      <c r="D50" s="15">
        <v>-1</v>
      </c>
      <c r="E50" s="30">
        <f t="shared" ref="E50:E54" si="7">D50-C50</f>
        <v>-2.0478000000000001</v>
      </c>
      <c r="F50" s="15">
        <f t="shared" ref="F50:F54" si="8">E50*E50</f>
        <v>4.19348484</v>
      </c>
    </row>
    <row r="51" spans="3:6" x14ac:dyDescent="0.25">
      <c r="C51" s="11">
        <f>M29*E19*E19+N29*E19+O29</f>
        <v>-4.1799999999999393E-2</v>
      </c>
      <c r="D51" s="15">
        <v>0.5</v>
      </c>
      <c r="E51" s="30">
        <f t="shared" si="7"/>
        <v>0.54179999999999939</v>
      </c>
      <c r="F51" s="15">
        <f t="shared" si="8"/>
        <v>0.29354723999999932</v>
      </c>
    </row>
    <row r="52" spans="3:6" x14ac:dyDescent="0.25">
      <c r="C52" s="11">
        <f>M30*E20*E20+N30*E20+O30</f>
        <v>1.1014000000000026</v>
      </c>
      <c r="D52" s="15">
        <v>1.5</v>
      </c>
      <c r="E52" s="30">
        <f t="shared" si="7"/>
        <v>0.3985999999999974</v>
      </c>
      <c r="F52" s="15">
        <f t="shared" si="8"/>
        <v>0.15888195999999793</v>
      </c>
    </row>
    <row r="53" spans="3:6" x14ac:dyDescent="0.25">
      <c r="C53" s="11">
        <f>M31*E21*E21+N31*E21+O31</f>
        <v>4.477400000000002</v>
      </c>
      <c r="D53" s="15">
        <v>4.5</v>
      </c>
      <c r="E53" s="30">
        <f t="shared" si="7"/>
        <v>2.2599999999997955E-2</v>
      </c>
      <c r="F53" s="15">
        <f t="shared" si="8"/>
        <v>5.1075999999990759E-4</v>
      </c>
    </row>
    <row r="54" spans="3:6" ht="15.75" thickBot="1" x14ac:dyDescent="0.3">
      <c r="C54" s="12">
        <f>M32*E22*E22+N32*E22+O32</f>
        <v>10.086200000000005</v>
      </c>
      <c r="D54" s="16">
        <v>8.5</v>
      </c>
      <c r="E54" s="31">
        <f t="shared" si="7"/>
        <v>-1.5862000000000052</v>
      </c>
      <c r="F54" s="16">
        <f t="shared" si="8"/>
        <v>2.5160304400000162</v>
      </c>
    </row>
    <row r="55" spans="3:6" ht="15.75" thickBot="1" x14ac:dyDescent="0.3">
      <c r="F55" s="29">
        <f>SUM(F49:F54)</f>
        <v>7.5591032800000146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2015-11-23T18:53:08Z</dcterms:modified>
</cp:coreProperties>
</file>