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angel\Desktop\ANGEL ADOTEY - ASSIGNMENTS FINAL\"/>
    </mc:Choice>
  </mc:AlternateContent>
  <xr:revisionPtr revIDLastSave="0" documentId="13_ncr:1_{06BA9998-CC73-4577-B209-8C197001B773}" xr6:coauthVersionLast="47" xr6:coauthVersionMax="47" xr10:uidLastSave="{00000000-0000-0000-0000-000000000000}"/>
  <bookViews>
    <workbookView xWindow="-120" yWindow="-120" windowWidth="20730" windowHeight="11040" tabRatio="796" activeTab="5"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Dashboard" sheetId="12" r:id="rId6"/>
  </sheets>
  <definedNames>
    <definedName name="_xlnm._FilterDatabase" localSheetId="1" hidden="1">Data!$A$1:$F$214</definedName>
    <definedName name="_xlchart.v1.0" hidden="1">Table!$A$484:$A$490</definedName>
    <definedName name="_xlchart.v1.1" hidden="1">Table!$B$484:$B$490</definedName>
    <definedName name="Category">Table1[Category]</definedName>
    <definedName name="Slicer_Category">#N/A</definedName>
    <definedName name="Slicer_Country">#N/A</definedName>
    <definedName name="Slicer_Produc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5" i="1" l="1"/>
  <c r="M6" i="5" l="1"/>
  <c r="M2" i="5" a="1"/>
  <c r="M2" i="5" s="1"/>
  <c r="K2" i="5" a="1"/>
  <c r="K2" i="5" s="1"/>
  <c r="I2" i="5" a="1"/>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<sst xmlns="http://schemas.openxmlformats.org/spreadsheetml/2006/main" count="1460" uniqueCount="50">
  <si>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</si>
  <si>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</si>
  <si>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</si>
  <si>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</si>
  <si>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</si>
  <si>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</si>
  <si>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</si>
  <si>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</si>
  <si>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</si>
  <si>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</si>
  <si>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</si>
  <si>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</si>
  <si>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</si>
  <si>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</si>
  <si>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</si>
  <si>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</si>
  <si>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</si>
  <si>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</si>
  <si>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</si>
  <si>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</si>
  <si>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</si>
  <si>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</si>
  <si>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Column Labels</t>
  </si>
  <si>
    <t>Row Labels</t>
  </si>
  <si>
    <t>Grand Total</t>
  </si>
  <si>
    <t>Sum of Amount</t>
  </si>
  <si>
    <t>(All)</t>
  </si>
  <si>
    <t>Count of Amount</t>
  </si>
  <si>
    <t>Jan</t>
  </si>
  <si>
    <t>Feb</t>
  </si>
  <si>
    <t>Mar</t>
  </si>
  <si>
    <t>Apr</t>
  </si>
  <si>
    <t>May</t>
  </si>
  <si>
    <t>Jun</t>
  </si>
  <si>
    <t>Jul</t>
  </si>
  <si>
    <t>Sep</t>
  </si>
  <si>
    <t>Oct</t>
  </si>
  <si>
    <t>Nov</t>
  </si>
  <si>
    <t>Dec</t>
  </si>
  <si>
    <t>Aug</t>
  </si>
  <si>
    <t>Max. of Amount</t>
  </si>
  <si>
    <t>The Top 4 Products (Product with Highest Total Amount)</t>
  </si>
  <si>
    <t>The Top Category (Category with the Highest Amount)</t>
  </si>
  <si>
    <t>Country with the Highest Amount</t>
  </si>
  <si>
    <t>Total Amount per Month</t>
  </si>
  <si>
    <t>Maximum Order Amount per product</t>
  </si>
  <si>
    <t>Average of Amount</t>
  </si>
  <si>
    <t>Average Order Amount per product</t>
  </si>
  <si>
    <t>Top 10% - pink</t>
  </si>
  <si>
    <t>Bottom 10% -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</si>
</sst>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m/d/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65" fontId="0" fillId="0" borderId="0" xfId="0" applyNumberFormat="1"/>
    <xf numFmtId="1" fontId="0" fillId="0" borderId="0" xfId="0" applyNumberFormat="1"/>
    <xf numFmtId="0" fontId="0" fillId="2" borderId="0" xfId="0" applyFill="1" applyAlignment="1">
      <alignment wrapText="1"/>
    </xf>
    <xf numFmtId="0" fontId="0" fillId="2" borderId="0" xfId="0" applyFill="1"/>
  </cellXfs>
  <cellStyles count="1">
    <cellStyle name="Normal" xfId="0" builtinId="0"/>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 formatCode="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m/d/yyyy"/>
    </dxf>
    <dxf>
      <numFmt numFmtId="165" formatCode="m/d/yyyy"/>
    </dxf>
    <dxf>
      <numFmt numFmtId="164" formatCode="&quot;$&quot;#,##0"/>
    </dxf>
    <dxf>
      <numFmt numFmtId="164" formatCode="&quot;$&quot;#,##0"/>
    </dxf>
    <dxf>
      <font>
        <b/>
        <i val="0"/>
        <strike val="0"/>
        <condense val="0"/>
        <extend val="0"/>
        <outline val="0"/>
        <shadow val="0"/>
        <u val="none"/>
        <vertAlign val="baseline"/>
        <sz val="11"/>
        <color theme="1"/>
        <name val="Calibri"/>
        <family val="2"/>
        <scheme val="minor"/>
      </font>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3300"/>
      <color rgb="FF3636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Table!PivotTable9</c:name>
    <c:fmtId val="7"/>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Category Contribution to Sales</a:t>
            </a:r>
            <a:r>
              <a:rPr lang="en-US" sz="1100" baseline="0"/>
              <a:t> Amount</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'One-dimensional Pivot Table'!$B$15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14-4F23-A2D0-97A8C58B06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14-4F23-A2D0-97A8C58B0608}"/>
              </c:ext>
            </c:extLst>
          </c:dPt>
          <c:cat>
            <c:strRef>
              <c:f>'One-dimensional Pivot Table'!$A$16:$A$18</c:f>
              <c:strCache>
                <c:ptCount val="2"/>
                <c:pt idx="0">
                  <c:v>Fruit</c:v>
                </c:pt>
                <c:pt idx="1">
                  <c:v>Vegetables</c:v>
                </c:pt>
              </c:strCache>
            </c:strRef>
          </c:cat>
          <c:val>
            <c:numRef>
              <c:f>'One-dimensional Pivot Table'!$B$16:$B$18</c:f>
              <c:numCache>
                <c:formatCode>General</c:formatCode>
                <c:ptCount val="2"/>
                <c:pt idx="0">
                  <c:v>693069</c:v>
                </c:pt>
                <c:pt idx="1">
                  <c:v>336665</c:v>
                </c:pt>
              </c:numCache>
            </c:numRef>
          </c:val>
          <c:extLst>
            <c:ext xmlns:c16="http://schemas.microsoft.com/office/drawing/2014/chart" uri="{C3380CC4-5D6E-409C-BE32-E72D297353CC}">
              <c16:uniqueId val="{00000000-CCDB-41F9-AF7A-1C18235EFC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4 Products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Table'!$B$3</c:f>
              <c:strCache>
                <c:ptCount val="1"/>
                <c:pt idx="0">
                  <c:v>Total</c:v>
                </c:pt>
              </c:strCache>
            </c:strRef>
          </c:tx>
          <c:spPr>
            <a:solidFill>
              <a:schemeClr val="accent1"/>
            </a:solidFill>
            <a:ln>
              <a:noFill/>
            </a:ln>
            <a:effectLst/>
          </c:spPr>
          <c:invertIfNegative val="0"/>
          <c:cat>
            <c:strRef>
              <c:f>'One-dimensional Pivot Table'!$A$4:$A$11</c:f>
              <c:strCache>
                <c:ptCount val="7"/>
                <c:pt idx="0">
                  <c:v>Banana</c:v>
                </c:pt>
                <c:pt idx="1">
                  <c:v>Apple</c:v>
                </c:pt>
                <c:pt idx="2">
                  <c:v>Cabbage</c:v>
                </c:pt>
                <c:pt idx="3">
                  <c:v>Carrots</c:v>
                </c:pt>
                <c:pt idx="4">
                  <c:v>Orange</c:v>
                </c:pt>
                <c:pt idx="5">
                  <c:v>Beans</c:v>
                </c:pt>
                <c:pt idx="6">
                  <c:v>Mango</c:v>
                </c:pt>
              </c:strCache>
            </c:strRef>
          </c:cat>
          <c:val>
            <c:numRef>
              <c:f>'One-dimensional Pivot Table'!$B$4:$B$11</c:f>
              <c:numCache>
                <c:formatCode>General</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620E-44DD-AF69-0C5488410D54}"/>
            </c:ext>
          </c:extLst>
        </c:ser>
        <c:dLbls>
          <c:showLegendKey val="0"/>
          <c:showVal val="0"/>
          <c:showCatName val="0"/>
          <c:showSerName val="0"/>
          <c:showPercent val="0"/>
          <c:showBubbleSize val="0"/>
        </c:dLbls>
        <c:gapWidth val="219"/>
        <c:overlap val="-27"/>
        <c:axId val="574759648"/>
        <c:axId val="574749664"/>
      </c:barChart>
      <c:catAx>
        <c:axId val="57475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74749664"/>
        <c:crosses val="autoZero"/>
        <c:auto val="1"/>
        <c:lblAlgn val="ctr"/>
        <c:lblOffset val="100"/>
        <c:noMultiLvlLbl val="0"/>
      </c:catAx>
      <c:valAx>
        <c:axId val="574749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7475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Table!PivotTable22</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Table'!$K$3</c:f>
              <c:strCache>
                <c:ptCount val="1"/>
                <c:pt idx="0">
                  <c:v>Total</c:v>
                </c:pt>
              </c:strCache>
            </c:strRef>
          </c:tx>
          <c:spPr>
            <a:ln w="28575" cap="rnd">
              <a:solidFill>
                <a:schemeClr val="accent1"/>
              </a:solidFill>
              <a:round/>
            </a:ln>
            <a:effectLst/>
          </c:spPr>
          <c:marker>
            <c:symbol val="none"/>
          </c:marker>
          <c:cat>
            <c:strRef>
              <c:f>'One-dimensional Pivot Table'!$J$4:$J$16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Table'!$K$4:$K$16</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DF48-4414-8C3C-AB86E69A5F41}"/>
            </c:ext>
          </c:extLst>
        </c:ser>
        <c:dLbls>
          <c:showLegendKey val="0"/>
          <c:showVal val="0"/>
          <c:showCatName val="0"/>
          <c:showSerName val="0"/>
          <c:showPercent val="0"/>
          <c:showBubbleSize val="0"/>
        </c:dLbls>
        <c:smooth val="0"/>
        <c:axId val="574778368"/>
        <c:axId val="574780448"/>
      </c:lineChart>
      <c:catAx>
        <c:axId val="57477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74780448"/>
        <c:crosses val="autoZero"/>
        <c:auto val="1"/>
        <c:lblAlgn val="ctr"/>
        <c:lblOffset val="100"/>
        <c:noMultiLvlLbl val="0"/>
      </c:catAx>
      <c:valAx>
        <c:axId val="57478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7477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Table!PivotTable11</c:name>
    <c:fmtId val="3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Table'!$B$28</c:f>
              <c:strCache>
                <c:ptCount val="1"/>
                <c:pt idx="0">
                  <c:v>Total</c:v>
                </c:pt>
              </c:strCache>
            </c:strRef>
          </c:tx>
          <c:spPr>
            <a:solidFill>
              <a:schemeClr val="accent1"/>
            </a:solidFill>
            <a:ln>
              <a:noFill/>
            </a:ln>
            <a:effectLst/>
          </c:spPr>
          <c:invertIfNegative val="0"/>
          <c:cat>
            <c:strRef>
              <c:f>'One-dimensional Pivot Table'!$A$29:$A$36</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Table'!$B$29:$B$36</c:f>
              <c:numCache>
                <c:formatCode>General</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2176-42E7-9A53-7EDCFBDE91A2}"/>
            </c:ext>
          </c:extLst>
        </c:ser>
        <c:dLbls>
          <c:showLegendKey val="0"/>
          <c:showVal val="0"/>
          <c:showCatName val="0"/>
          <c:showSerName val="0"/>
          <c:showPercent val="0"/>
          <c:showBubbleSize val="0"/>
        </c:dLbls>
        <c:gapWidth val="182"/>
        <c:axId val="819046319"/>
        <c:axId val="819054223"/>
      </c:barChart>
      <c:catAx>
        <c:axId val="819046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19054223"/>
        <c:crosses val="autoZero"/>
        <c:auto val="1"/>
        <c:lblAlgn val="ctr"/>
        <c:lblOffset val="100"/>
        <c:noMultiLvlLbl val="0"/>
      </c:catAx>
      <c:valAx>
        <c:axId val="819054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19046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Table!PivotTable35</c:name>
    <c:fmtId val="4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Table'!$K$46</c:f>
              <c:strCache>
                <c:ptCount val="1"/>
                <c:pt idx="0">
                  <c:v>Total</c:v>
                </c:pt>
              </c:strCache>
            </c:strRef>
          </c:tx>
          <c:spPr>
            <a:solidFill>
              <a:schemeClr val="accent1"/>
            </a:solidFill>
            <a:ln>
              <a:noFill/>
            </a:ln>
            <a:effectLst/>
          </c:spPr>
          <c:invertIfNegative val="0"/>
          <c:cat>
            <c:strRef>
              <c:f>'One-dimensional Pivot Table'!$J$47:$J$54</c:f>
              <c:strCache>
                <c:ptCount val="7"/>
                <c:pt idx="0">
                  <c:v>Cabbage</c:v>
                </c:pt>
                <c:pt idx="1">
                  <c:v>Mango</c:v>
                </c:pt>
                <c:pt idx="2">
                  <c:v>Carrots</c:v>
                </c:pt>
                <c:pt idx="3">
                  <c:v>Banana</c:v>
                </c:pt>
                <c:pt idx="4">
                  <c:v>Apple</c:v>
                </c:pt>
                <c:pt idx="5">
                  <c:v>Beans</c:v>
                </c:pt>
                <c:pt idx="6">
                  <c:v>Orange</c:v>
                </c:pt>
              </c:strCache>
            </c:strRef>
          </c:cat>
          <c:val>
            <c:numRef>
              <c:f>'One-dimensional Pivot Table'!$K$47:$K$54</c:f>
              <c:numCache>
                <c:formatCode>0</c:formatCode>
                <c:ptCount val="7"/>
                <c:pt idx="0">
                  <c:v>5275.5185185185182</c:v>
                </c:pt>
                <c:pt idx="1">
                  <c:v>5189</c:v>
                </c:pt>
                <c:pt idx="2">
                  <c:v>5072.0370370370374</c:v>
                </c:pt>
                <c:pt idx="3">
                  <c:v>4792.8873239436616</c:v>
                </c:pt>
                <c:pt idx="4">
                  <c:v>4781.4250000000002</c:v>
                </c:pt>
                <c:pt idx="5">
                  <c:v>4406.2307692307695</c:v>
                </c:pt>
                <c:pt idx="6">
                  <c:v>4351.583333333333</c:v>
                </c:pt>
              </c:numCache>
            </c:numRef>
          </c:val>
          <c:extLst>
            <c:ext xmlns:c16="http://schemas.microsoft.com/office/drawing/2014/chart" uri="{C3380CC4-5D6E-409C-BE32-E72D297353CC}">
              <c16:uniqueId val="{00000000-A1FD-46A4-AE49-F067F42F45DE}"/>
            </c:ext>
          </c:extLst>
        </c:ser>
        <c:dLbls>
          <c:showLegendKey val="0"/>
          <c:showVal val="0"/>
          <c:showCatName val="0"/>
          <c:showSerName val="0"/>
          <c:showPercent val="0"/>
          <c:showBubbleSize val="0"/>
        </c:dLbls>
        <c:gapWidth val="219"/>
        <c:overlap val="-27"/>
        <c:axId val="819089167"/>
        <c:axId val="819093327"/>
      </c:barChart>
      <c:catAx>
        <c:axId val="81908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19093327"/>
        <c:crosses val="autoZero"/>
        <c:auto val="1"/>
        <c:lblAlgn val="ctr"/>
        <c:lblOffset val="100"/>
        <c:noMultiLvlLbl val="0"/>
      </c:catAx>
      <c:valAx>
        <c:axId val="8190933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81908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Table!PivotTable33</c:name>
    <c:fmtId val="3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Table'!$K$31</c:f>
              <c:strCache>
                <c:ptCount val="1"/>
                <c:pt idx="0">
                  <c:v>Total</c:v>
                </c:pt>
              </c:strCache>
            </c:strRef>
          </c:tx>
          <c:spPr>
            <a:solidFill>
              <a:schemeClr val="accent1"/>
            </a:solidFill>
            <a:ln>
              <a:noFill/>
            </a:ln>
            <a:effectLst/>
          </c:spPr>
          <c:invertIfNegative val="0"/>
          <c:cat>
            <c:strRef>
              <c:f>'One-dimensional Pivot Table'!$J$32:$J$39</c:f>
              <c:strCache>
                <c:ptCount val="7"/>
                <c:pt idx="0">
                  <c:v>Orange</c:v>
                </c:pt>
                <c:pt idx="1">
                  <c:v>Cabbage</c:v>
                </c:pt>
                <c:pt idx="2">
                  <c:v>Banana</c:v>
                </c:pt>
                <c:pt idx="3">
                  <c:v>Mango</c:v>
                </c:pt>
                <c:pt idx="4">
                  <c:v>Carrots</c:v>
                </c:pt>
                <c:pt idx="5">
                  <c:v>Apple</c:v>
                </c:pt>
                <c:pt idx="6">
                  <c:v>Beans</c:v>
                </c:pt>
              </c:strCache>
            </c:strRef>
          </c:cat>
          <c:val>
            <c:numRef>
              <c:f>'One-dimensional Pivot Table'!$K$32:$K$39</c:f>
              <c:numCache>
                <c:formatCode>General</c:formatCode>
                <c:ptCount val="7"/>
                <c:pt idx="0">
                  <c:v>9990</c:v>
                </c:pt>
                <c:pt idx="1">
                  <c:v>9630</c:v>
                </c:pt>
                <c:pt idx="2">
                  <c:v>9543</c:v>
                </c:pt>
                <c:pt idx="3">
                  <c:v>9333</c:v>
                </c:pt>
                <c:pt idx="4">
                  <c:v>9127</c:v>
                </c:pt>
                <c:pt idx="5">
                  <c:v>8892</c:v>
                </c:pt>
                <c:pt idx="6">
                  <c:v>8416</c:v>
                </c:pt>
              </c:numCache>
            </c:numRef>
          </c:val>
          <c:extLst>
            <c:ext xmlns:c16="http://schemas.microsoft.com/office/drawing/2014/chart" uri="{C3380CC4-5D6E-409C-BE32-E72D297353CC}">
              <c16:uniqueId val="{00000000-6876-40A5-856B-FD615C07C71B}"/>
            </c:ext>
          </c:extLst>
        </c:ser>
        <c:dLbls>
          <c:showLegendKey val="0"/>
          <c:showVal val="0"/>
          <c:showCatName val="0"/>
          <c:showSerName val="0"/>
          <c:showPercent val="0"/>
          <c:showBubbleSize val="0"/>
        </c:dLbls>
        <c:gapWidth val="182"/>
        <c:axId val="1249098959"/>
        <c:axId val="1249103119"/>
      </c:barChart>
      <c:catAx>
        <c:axId val="1249098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49103119"/>
        <c:crosses val="autoZero"/>
        <c:auto val="1"/>
        <c:lblAlgn val="ctr"/>
        <c:lblOffset val="100"/>
        <c:noMultiLvlLbl val="0"/>
      </c:catAx>
      <c:valAx>
        <c:axId val="1249103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4909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(1).xlsx]Two-dimensional Pivot Table!PivotTable16</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Table'!$B$4:$B$5</c:f>
              <c:strCache>
                <c:ptCount val="1"/>
                <c:pt idx="0">
                  <c:v>Apple</c:v>
                </c:pt>
              </c:strCache>
            </c:strRef>
          </c:tx>
          <c:spPr>
            <a:solidFill>
              <a:schemeClr val="accent1"/>
            </a:solidFill>
            <a:ln>
              <a:noFill/>
            </a:ln>
            <a:effectLst/>
          </c:spPr>
          <c:invertIfNegative val="0"/>
          <c:cat>
            <c:strRef>
              <c:f>'Two-dimensional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Table'!$B$6:$B$18</c:f>
              <c:numCache>
                <c:formatCode>General</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extLst>
            <c:ext xmlns:c16="http://schemas.microsoft.com/office/drawing/2014/chart" uri="{C3380CC4-5D6E-409C-BE32-E72D297353CC}">
              <c16:uniqueId val="{00000000-EB63-412D-95EC-1FB43EE72F2E}"/>
            </c:ext>
          </c:extLst>
        </c:ser>
        <c:ser>
          <c:idx val="1"/>
          <c:order val="1"/>
          <c:tx>
            <c:strRef>
              <c:f>'Two-dimensional Pivot Table'!$C$4:$C$5</c:f>
              <c:strCache>
                <c:ptCount val="1"/>
                <c:pt idx="0">
                  <c:v>Banana</c:v>
                </c:pt>
              </c:strCache>
            </c:strRef>
          </c:tx>
          <c:spPr>
            <a:solidFill>
              <a:schemeClr val="accent2"/>
            </a:solidFill>
            <a:ln>
              <a:noFill/>
            </a:ln>
            <a:effectLst/>
          </c:spPr>
          <c:invertIfNegative val="0"/>
          <c:cat>
            <c:strRef>
              <c:f>'Two-dimensional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Table'!$C$6:$C$18</c:f>
              <c:numCache>
                <c:formatCode>General</c:formatCode>
                <c:ptCount val="12"/>
                <c:pt idx="0">
                  <c:v>29728</c:v>
                </c:pt>
                <c:pt idx="1">
                  <c:v>9228</c:v>
                </c:pt>
                <c:pt idx="2">
                  <c:v>26224</c:v>
                </c:pt>
                <c:pt idx="3">
                  <c:v>16001</c:v>
                </c:pt>
                <c:pt idx="4">
                  <c:v>69521</c:v>
                </c:pt>
                <c:pt idx="5">
                  <c:v>15208</c:v>
                </c:pt>
                <c:pt idx="6">
                  <c:v>31336</c:v>
                </c:pt>
                <c:pt idx="7">
                  <c:v>9980</c:v>
                </c:pt>
                <c:pt idx="8">
                  <c:v>51835</c:v>
                </c:pt>
                <c:pt idx="9">
                  <c:v>22320</c:v>
                </c:pt>
                <c:pt idx="10">
                  <c:v>29530</c:v>
                </c:pt>
                <c:pt idx="11">
                  <c:v>29384</c:v>
                </c:pt>
              </c:numCache>
            </c:numRef>
          </c:val>
          <c:extLst>
            <c:ext xmlns:c16="http://schemas.microsoft.com/office/drawing/2014/chart" uri="{C3380CC4-5D6E-409C-BE32-E72D297353CC}">
              <c16:uniqueId val="{00000007-AE45-4653-B6E1-4BC90EB1E0B1}"/>
            </c:ext>
          </c:extLst>
        </c:ser>
        <c:ser>
          <c:idx val="2"/>
          <c:order val="2"/>
          <c:tx>
            <c:strRef>
              <c:f>'Two-dimensional Pivot Table'!$D$4:$D$5</c:f>
              <c:strCache>
                <c:ptCount val="1"/>
                <c:pt idx="0">
                  <c:v>Beans</c:v>
                </c:pt>
              </c:strCache>
            </c:strRef>
          </c:tx>
          <c:spPr>
            <a:solidFill>
              <a:schemeClr val="accent3"/>
            </a:solidFill>
            <a:ln>
              <a:noFill/>
            </a:ln>
            <a:effectLst/>
          </c:spPr>
          <c:invertIfNegative val="0"/>
          <c:cat>
            <c:strRef>
              <c:f>'Two-dimensional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Table'!$D$6:$D$18</c:f>
              <c:numCache>
                <c:formatCode>General</c:formatCode>
                <c:ptCount val="12"/>
                <c:pt idx="0">
                  <c:v>2626</c:v>
                </c:pt>
                <c:pt idx="1">
                  <c:v>15823</c:v>
                </c:pt>
                <c:pt idx="2">
                  <c:v>6045</c:v>
                </c:pt>
                <c:pt idx="4">
                  <c:v>8096</c:v>
                </c:pt>
                <c:pt idx="6">
                  <c:v>8416</c:v>
                </c:pt>
                <c:pt idx="7">
                  <c:v>5761</c:v>
                </c:pt>
                <c:pt idx="9">
                  <c:v>5015</c:v>
                </c:pt>
                <c:pt idx="11">
                  <c:v>5499</c:v>
                </c:pt>
              </c:numCache>
            </c:numRef>
          </c:val>
          <c:extLst>
            <c:ext xmlns:c16="http://schemas.microsoft.com/office/drawing/2014/chart" uri="{C3380CC4-5D6E-409C-BE32-E72D297353CC}">
              <c16:uniqueId val="{00000008-AE45-4653-B6E1-4BC90EB1E0B1}"/>
            </c:ext>
          </c:extLst>
        </c:ser>
        <c:ser>
          <c:idx val="3"/>
          <c:order val="3"/>
          <c:tx>
            <c:strRef>
              <c:f>'Two-dimensional Pivot Table'!$E$4:$E$5</c:f>
              <c:strCache>
                <c:ptCount val="1"/>
                <c:pt idx="0">
                  <c:v>Cabbage</c:v>
                </c:pt>
              </c:strCache>
            </c:strRef>
          </c:tx>
          <c:spPr>
            <a:solidFill>
              <a:schemeClr val="accent4"/>
            </a:solidFill>
            <a:ln>
              <a:noFill/>
            </a:ln>
            <a:effectLst/>
          </c:spPr>
          <c:invertIfNegative val="0"/>
          <c:cat>
            <c:strRef>
              <c:f>'Two-dimensional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Table'!$E$6:$E$18</c:f>
              <c:numCache>
                <c:formatCode>General</c:formatCode>
                <c:ptCount val="12"/>
                <c:pt idx="0">
                  <c:v>30732</c:v>
                </c:pt>
                <c:pt idx="1">
                  <c:v>1557</c:v>
                </c:pt>
                <c:pt idx="2">
                  <c:v>5341</c:v>
                </c:pt>
                <c:pt idx="3">
                  <c:v>9508</c:v>
                </c:pt>
                <c:pt idx="4">
                  <c:v>17104</c:v>
                </c:pt>
                <c:pt idx="5">
                  <c:v>25752</c:v>
                </c:pt>
                <c:pt idx="6">
                  <c:v>13170</c:v>
                </c:pt>
                <c:pt idx="7">
                  <c:v>20386</c:v>
                </c:pt>
                <c:pt idx="8">
                  <c:v>18605</c:v>
                </c:pt>
                <c:pt idx="10">
                  <c:v>284</c:v>
                </c:pt>
              </c:numCache>
            </c:numRef>
          </c:val>
          <c:extLst>
            <c:ext xmlns:c16="http://schemas.microsoft.com/office/drawing/2014/chart" uri="{C3380CC4-5D6E-409C-BE32-E72D297353CC}">
              <c16:uniqueId val="{00000009-AE45-4653-B6E1-4BC90EB1E0B1}"/>
            </c:ext>
          </c:extLst>
        </c:ser>
        <c:ser>
          <c:idx val="4"/>
          <c:order val="4"/>
          <c:tx>
            <c:strRef>
              <c:f>'Two-dimensional Pivot Table'!$F$4:$F$5</c:f>
              <c:strCache>
                <c:ptCount val="1"/>
                <c:pt idx="0">
                  <c:v>Carrots</c:v>
                </c:pt>
              </c:strCache>
            </c:strRef>
          </c:tx>
          <c:spPr>
            <a:solidFill>
              <a:schemeClr val="accent5"/>
            </a:solidFill>
            <a:ln>
              <a:noFill/>
            </a:ln>
            <a:effectLst/>
          </c:spPr>
          <c:invertIfNegative val="0"/>
          <c:cat>
            <c:strRef>
              <c:f>'Two-dimensional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Table'!$F$6:$F$18</c:f>
              <c:numCache>
                <c:formatCode>General</c:formatCode>
                <c:ptCount val="12"/>
                <c:pt idx="0">
                  <c:v>6173</c:v>
                </c:pt>
                <c:pt idx="1">
                  <c:v>5154</c:v>
                </c:pt>
                <c:pt idx="2">
                  <c:v>21722</c:v>
                </c:pt>
                <c:pt idx="3">
                  <c:v>8266</c:v>
                </c:pt>
                <c:pt idx="4">
                  <c:v>28887</c:v>
                </c:pt>
                <c:pt idx="6">
                  <c:v>5751</c:v>
                </c:pt>
                <c:pt idx="7">
                  <c:v>9397</c:v>
                </c:pt>
                <c:pt idx="8">
                  <c:v>7933</c:v>
                </c:pt>
                <c:pt idx="9">
                  <c:v>9949</c:v>
                </c:pt>
                <c:pt idx="10">
                  <c:v>7857</c:v>
                </c:pt>
                <c:pt idx="11">
                  <c:v>25856</c:v>
                </c:pt>
              </c:numCache>
            </c:numRef>
          </c:val>
          <c:extLst>
            <c:ext xmlns:c16="http://schemas.microsoft.com/office/drawing/2014/chart" uri="{C3380CC4-5D6E-409C-BE32-E72D297353CC}">
              <c16:uniqueId val="{0000000A-AE45-4653-B6E1-4BC90EB1E0B1}"/>
            </c:ext>
          </c:extLst>
        </c:ser>
        <c:ser>
          <c:idx val="5"/>
          <c:order val="5"/>
          <c:tx>
            <c:strRef>
              <c:f>'Two-dimensional Pivot Table'!$G$4:$G$5</c:f>
              <c:strCache>
                <c:ptCount val="1"/>
                <c:pt idx="0">
                  <c:v>Mango</c:v>
                </c:pt>
              </c:strCache>
            </c:strRef>
          </c:tx>
          <c:spPr>
            <a:solidFill>
              <a:schemeClr val="accent6"/>
            </a:solidFill>
            <a:ln>
              <a:noFill/>
            </a:ln>
            <a:effectLst/>
          </c:spPr>
          <c:invertIfNegative val="0"/>
          <c:cat>
            <c:strRef>
              <c:f>'Two-dimensional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Table'!$G$6:$G$18</c:f>
              <c:numCache>
                <c:formatCode>General</c:formatCode>
                <c:ptCount val="12"/>
                <c:pt idx="1">
                  <c:v>9029</c:v>
                </c:pt>
                <c:pt idx="2">
                  <c:v>3663</c:v>
                </c:pt>
                <c:pt idx="4">
                  <c:v>33384</c:v>
                </c:pt>
                <c:pt idx="6">
                  <c:v>5480</c:v>
                </c:pt>
                <c:pt idx="8">
                  <c:v>5523</c:v>
                </c:pt>
              </c:numCache>
            </c:numRef>
          </c:val>
          <c:extLst>
            <c:ext xmlns:c16="http://schemas.microsoft.com/office/drawing/2014/chart" uri="{C3380CC4-5D6E-409C-BE32-E72D297353CC}">
              <c16:uniqueId val="{0000000B-AE45-4653-B6E1-4BC90EB1E0B1}"/>
            </c:ext>
          </c:extLst>
        </c:ser>
        <c:ser>
          <c:idx val="6"/>
          <c:order val="6"/>
          <c:tx>
            <c:strRef>
              <c:f>'Two-dimensional Pivot Table'!$H$4:$H$5</c:f>
              <c:strCache>
                <c:ptCount val="1"/>
                <c:pt idx="0">
                  <c:v>Orange</c:v>
                </c:pt>
              </c:strCache>
            </c:strRef>
          </c:tx>
          <c:spPr>
            <a:solidFill>
              <a:schemeClr val="accent1">
                <a:lumMod val="60000"/>
              </a:schemeClr>
            </a:solidFill>
            <a:ln>
              <a:noFill/>
            </a:ln>
            <a:effectLst/>
          </c:spPr>
          <c:invertIfNegative val="0"/>
          <c:cat>
            <c:strRef>
              <c:f>'Two-dimensional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Table'!$H$6:$H$18</c:f>
              <c:numCache>
                <c:formatCode>General</c:formatCode>
                <c:ptCount val="12"/>
                <c:pt idx="0">
                  <c:v>3610</c:v>
                </c:pt>
                <c:pt idx="1">
                  <c:v>2256</c:v>
                </c:pt>
                <c:pt idx="2">
                  <c:v>15869</c:v>
                </c:pt>
                <c:pt idx="3">
                  <c:v>1113</c:v>
                </c:pt>
                <c:pt idx="4">
                  <c:v>23790</c:v>
                </c:pt>
                <c:pt idx="5">
                  <c:v>4514</c:v>
                </c:pt>
                <c:pt idx="6">
                  <c:v>14548</c:v>
                </c:pt>
                <c:pt idx="7">
                  <c:v>859</c:v>
                </c:pt>
                <c:pt idx="8">
                  <c:v>10048</c:v>
                </c:pt>
                <c:pt idx="10">
                  <c:v>24091</c:v>
                </c:pt>
                <c:pt idx="11">
                  <c:v>3740</c:v>
                </c:pt>
              </c:numCache>
            </c:numRef>
          </c:val>
          <c:extLst>
            <c:ext xmlns:c16="http://schemas.microsoft.com/office/drawing/2014/chart" uri="{C3380CC4-5D6E-409C-BE32-E72D297353CC}">
              <c16:uniqueId val="{0000000C-AE45-4653-B6E1-4BC90EB1E0B1}"/>
            </c:ext>
          </c:extLst>
        </c:ser>
        <c:dLbls>
          <c:showLegendKey val="0"/>
          <c:showVal val="0"/>
          <c:showCatName val="0"/>
          <c:showSerName val="0"/>
          <c:showPercent val="0"/>
          <c:showBubbleSize val="0"/>
        </c:dLbls>
        <c:gapWidth val="150"/>
        <c:overlap val="100"/>
        <c:axId val="581968064"/>
        <c:axId val="581970560"/>
      </c:barChart>
      <c:catAx>
        <c:axId val="58196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81970560"/>
        <c:crosses val="autoZero"/>
        <c:auto val="1"/>
        <c:lblAlgn val="ctr"/>
        <c:lblOffset val="100"/>
        <c:noMultiLvlLbl val="0"/>
      </c:catAx>
      <c:valAx>
        <c:axId val="58197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8196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(1).xlsx]Two-dimensional Pivot Table!PivotTable18</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Table'!$B$23:$B$24</c:f>
              <c:strCache>
                <c:ptCount val="1"/>
                <c:pt idx="0">
                  <c:v>Fruit</c:v>
                </c:pt>
              </c:strCache>
            </c:strRef>
          </c:tx>
          <c:spPr>
            <a:solidFill>
              <a:schemeClr val="accent1"/>
            </a:solidFill>
            <a:ln>
              <a:noFill/>
            </a:ln>
            <a:effectLst/>
          </c:spPr>
          <c:invertIfNegative val="0"/>
          <c:cat>
            <c:strRef>
              <c:f>'Two-dimensional Pivot Table'!$A$25:$A$37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Table'!$B$25:$B$37</c:f>
              <c:numCache>
                <c:formatCode>General</c:formatCode>
                <c:ptCount val="12"/>
                <c:pt idx="0">
                  <c:v>50132</c:v>
                </c:pt>
                <c:pt idx="1">
                  <c:v>40228</c:v>
                </c:pt>
                <c:pt idx="2">
                  <c:v>71458</c:v>
                </c:pt>
                <c:pt idx="3">
                  <c:v>31700</c:v>
                </c:pt>
                <c:pt idx="4">
                  <c:v>149252</c:v>
                </c:pt>
                <c:pt idx="5">
                  <c:v>25848</c:v>
                </c:pt>
                <c:pt idx="6">
                  <c:v>53398</c:v>
                </c:pt>
                <c:pt idx="7">
                  <c:v>33450</c:v>
                </c:pt>
                <c:pt idx="8">
                  <c:v>75895</c:v>
                </c:pt>
                <c:pt idx="9">
                  <c:v>37651</c:v>
                </c:pt>
                <c:pt idx="10">
                  <c:v>65599</c:v>
                </c:pt>
                <c:pt idx="11">
                  <c:v>58458</c:v>
                </c:pt>
              </c:numCache>
            </c:numRef>
          </c:val>
          <c:extLst>
            <c:ext xmlns:c16="http://schemas.microsoft.com/office/drawing/2014/chart" uri="{C3380CC4-5D6E-409C-BE32-E72D297353CC}">
              <c16:uniqueId val="{00000000-FDF6-47E6-B0F9-234A1A743645}"/>
            </c:ext>
          </c:extLst>
        </c:ser>
        <c:ser>
          <c:idx val="1"/>
          <c:order val="1"/>
          <c:tx>
            <c:strRef>
              <c:f>'Two-dimensional Pivot Table'!$C$23:$C$24</c:f>
              <c:strCache>
                <c:ptCount val="1"/>
                <c:pt idx="0">
                  <c:v>Vegetables</c:v>
                </c:pt>
              </c:strCache>
            </c:strRef>
          </c:tx>
          <c:spPr>
            <a:solidFill>
              <a:schemeClr val="accent2"/>
            </a:solidFill>
            <a:ln>
              <a:noFill/>
            </a:ln>
            <a:effectLst/>
          </c:spPr>
          <c:invertIfNegative val="0"/>
          <c:cat>
            <c:strRef>
              <c:f>'Two-dimensional Pivot Table'!$A$25:$A$37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Table'!$C$25:$C$37</c:f>
              <c:numCache>
                <c:formatCode>General</c:formatCode>
                <c:ptCount val="12"/>
                <c:pt idx="0">
                  <c:v>39531</c:v>
                </c:pt>
                <c:pt idx="1">
                  <c:v>22534</c:v>
                </c:pt>
                <c:pt idx="2">
                  <c:v>33108</c:v>
                </c:pt>
                <c:pt idx="3">
                  <c:v>17774</c:v>
                </c:pt>
                <c:pt idx="4">
                  <c:v>54087</c:v>
                </c:pt>
                <c:pt idx="5">
                  <c:v>25752</c:v>
                </c:pt>
                <c:pt idx="6">
                  <c:v>27337</c:v>
                </c:pt>
                <c:pt idx="7">
                  <c:v>35544</c:v>
                </c:pt>
                <c:pt idx="8">
                  <c:v>26538</c:v>
                </c:pt>
                <c:pt idx="9">
                  <c:v>14964</c:v>
                </c:pt>
                <c:pt idx="10">
                  <c:v>8141</c:v>
                </c:pt>
                <c:pt idx="11">
                  <c:v>31355</c:v>
                </c:pt>
              </c:numCache>
            </c:numRef>
          </c:val>
          <c:extLst>
            <c:ext xmlns:c16="http://schemas.microsoft.com/office/drawing/2014/chart" uri="{C3380CC4-5D6E-409C-BE32-E72D297353CC}">
              <c16:uniqueId val="{00000002-1C81-4312-9E2D-33894749BC95}"/>
            </c:ext>
          </c:extLst>
        </c:ser>
        <c:dLbls>
          <c:showLegendKey val="0"/>
          <c:showVal val="0"/>
          <c:showCatName val="0"/>
          <c:showSerName val="0"/>
          <c:showPercent val="0"/>
          <c:showBubbleSize val="0"/>
        </c:dLbls>
        <c:gapWidth val="219"/>
        <c:overlap val="-27"/>
        <c:axId val="581971392"/>
        <c:axId val="581978464"/>
      </c:barChart>
      <c:catAx>
        <c:axId val="58197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81978464"/>
        <c:crosses val="autoZero"/>
        <c:auto val="1"/>
        <c:lblAlgn val="ctr"/>
        <c:lblOffset val="100"/>
        <c:noMultiLvlLbl val="0"/>
      </c:catAx>
      <c:valAx>
        <c:axId val="58197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8197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(1).xlsx]Two-dimensional Pivot Table!PivotTable20</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689062005969805E-2"/>
          <c:y val="0.19186351706036744"/>
          <c:w val="0.74006420390363081"/>
          <c:h val="0.50828451443569556"/>
        </c:manualLayout>
      </c:layout>
      <c:barChart>
        <c:barDir val="col"/>
        <c:grouping val="clustered"/>
        <c:varyColors val="0"/>
        <c:ser>
          <c:idx val="0"/>
          <c:order val="0"/>
          <c:tx>
            <c:strRef>
              <c:f>'Two-dimensional Pivot Table'!$B$42:$B$43</c:f>
              <c:strCache>
                <c:ptCount val="1"/>
                <c:pt idx="0">
                  <c:v>Australia</c:v>
                </c:pt>
              </c:strCache>
            </c:strRef>
          </c:tx>
          <c:spPr>
            <a:solidFill>
              <a:schemeClr val="accent1"/>
            </a:solidFill>
            <a:ln>
              <a:noFill/>
            </a:ln>
            <a:effectLst/>
          </c:spPr>
          <c:invertIfNegative val="0"/>
          <c:cat>
            <c:strRef>
              <c:f>'Two-dimensional Pivot Table'!$A$44:$A$46</c:f>
              <c:strCache>
                <c:ptCount val="2"/>
                <c:pt idx="0">
                  <c:v>Fruit</c:v>
                </c:pt>
                <c:pt idx="1">
                  <c:v>Vegetables</c:v>
                </c:pt>
              </c:strCache>
            </c:strRef>
          </c:cat>
          <c:val>
            <c:numRef>
              <c:f>'Two-dimensional Pivot Table'!$B$44:$B$46</c:f>
              <c:numCache>
                <c:formatCode>General</c:formatCode>
                <c:ptCount val="2"/>
                <c:pt idx="0">
                  <c:v>19</c:v>
                </c:pt>
                <c:pt idx="1">
                  <c:v>8</c:v>
                </c:pt>
              </c:numCache>
            </c:numRef>
          </c:val>
          <c:extLst>
            <c:ext xmlns:c16="http://schemas.microsoft.com/office/drawing/2014/chart" uri="{C3380CC4-5D6E-409C-BE32-E72D297353CC}">
              <c16:uniqueId val="{00000000-5202-4E69-9632-6766DCE807BE}"/>
            </c:ext>
          </c:extLst>
        </c:ser>
        <c:ser>
          <c:idx val="1"/>
          <c:order val="1"/>
          <c:tx>
            <c:strRef>
              <c:f>'Two-dimensional Pivot Table'!$C$42:$C$43</c:f>
              <c:strCache>
                <c:ptCount val="1"/>
                <c:pt idx="0">
                  <c:v>Canada</c:v>
                </c:pt>
              </c:strCache>
            </c:strRef>
          </c:tx>
          <c:spPr>
            <a:solidFill>
              <a:schemeClr val="accent2"/>
            </a:solidFill>
            <a:ln>
              <a:noFill/>
            </a:ln>
            <a:effectLst/>
          </c:spPr>
          <c:invertIfNegative val="0"/>
          <c:cat>
            <c:strRef>
              <c:f>'Two-dimensional Pivot Table'!$A$44:$A$46</c:f>
              <c:strCache>
                <c:ptCount val="2"/>
                <c:pt idx="0">
                  <c:v>Fruit</c:v>
                </c:pt>
                <c:pt idx="1">
                  <c:v>Vegetables</c:v>
                </c:pt>
              </c:strCache>
            </c:strRef>
          </c:cat>
          <c:val>
            <c:numRef>
              <c:f>'Two-dimensional Pivot Table'!$C$44:$C$46</c:f>
              <c:numCache>
                <c:formatCode>General</c:formatCode>
                <c:ptCount val="2"/>
                <c:pt idx="0">
                  <c:v>17</c:v>
                </c:pt>
                <c:pt idx="1">
                  <c:v>3</c:v>
                </c:pt>
              </c:numCache>
            </c:numRef>
          </c:val>
          <c:extLst>
            <c:ext xmlns:c16="http://schemas.microsoft.com/office/drawing/2014/chart" uri="{C3380CC4-5D6E-409C-BE32-E72D297353CC}">
              <c16:uniqueId val="{00000001-36C2-4D6B-9B79-0678A5208962}"/>
            </c:ext>
          </c:extLst>
        </c:ser>
        <c:ser>
          <c:idx val="2"/>
          <c:order val="2"/>
          <c:tx>
            <c:strRef>
              <c:f>'Two-dimensional Pivot Table'!$D$42:$D$43</c:f>
              <c:strCache>
                <c:ptCount val="1"/>
                <c:pt idx="0">
                  <c:v>France</c:v>
                </c:pt>
              </c:strCache>
            </c:strRef>
          </c:tx>
          <c:spPr>
            <a:solidFill>
              <a:schemeClr val="accent3"/>
            </a:solidFill>
            <a:ln>
              <a:noFill/>
            </a:ln>
            <a:effectLst/>
          </c:spPr>
          <c:invertIfNegative val="0"/>
          <c:cat>
            <c:strRef>
              <c:f>'Two-dimensional Pivot Table'!$A$44:$A$46</c:f>
              <c:strCache>
                <c:ptCount val="2"/>
                <c:pt idx="0">
                  <c:v>Fruit</c:v>
                </c:pt>
                <c:pt idx="1">
                  <c:v>Vegetables</c:v>
                </c:pt>
              </c:strCache>
            </c:strRef>
          </c:cat>
          <c:val>
            <c:numRef>
              <c:f>'Two-dimensional Pivot Table'!$D$44:$D$46</c:f>
              <c:numCache>
                <c:formatCode>General</c:formatCode>
                <c:ptCount val="2"/>
                <c:pt idx="0">
                  <c:v>25</c:v>
                </c:pt>
                <c:pt idx="1">
                  <c:v>3</c:v>
                </c:pt>
              </c:numCache>
            </c:numRef>
          </c:val>
          <c:extLst>
            <c:ext xmlns:c16="http://schemas.microsoft.com/office/drawing/2014/chart" uri="{C3380CC4-5D6E-409C-BE32-E72D297353CC}">
              <c16:uniqueId val="{00000002-36C2-4D6B-9B79-0678A5208962}"/>
            </c:ext>
          </c:extLst>
        </c:ser>
        <c:ser>
          <c:idx val="3"/>
          <c:order val="3"/>
          <c:tx>
            <c:strRef>
              <c:f>'Two-dimensional Pivot Table'!$E$42:$E$43</c:f>
              <c:strCache>
                <c:ptCount val="1"/>
                <c:pt idx="0">
                  <c:v>Germany</c:v>
                </c:pt>
              </c:strCache>
            </c:strRef>
          </c:tx>
          <c:spPr>
            <a:solidFill>
              <a:schemeClr val="accent4"/>
            </a:solidFill>
            <a:ln>
              <a:noFill/>
            </a:ln>
            <a:effectLst/>
          </c:spPr>
          <c:invertIfNegative val="0"/>
          <c:cat>
            <c:strRef>
              <c:f>'Two-dimensional Pivot Table'!$A$44:$A$46</c:f>
              <c:strCache>
                <c:ptCount val="2"/>
                <c:pt idx="0">
                  <c:v>Fruit</c:v>
                </c:pt>
                <c:pt idx="1">
                  <c:v>Vegetables</c:v>
                </c:pt>
              </c:strCache>
            </c:strRef>
          </c:cat>
          <c:val>
            <c:numRef>
              <c:f>'Two-dimensional Pivot Table'!$E$44:$E$46</c:f>
              <c:numCache>
                <c:formatCode>General</c:formatCode>
                <c:ptCount val="2"/>
                <c:pt idx="0">
                  <c:v>13</c:v>
                </c:pt>
                <c:pt idx="1">
                  <c:v>20</c:v>
                </c:pt>
              </c:numCache>
            </c:numRef>
          </c:val>
          <c:extLst>
            <c:ext xmlns:c16="http://schemas.microsoft.com/office/drawing/2014/chart" uri="{C3380CC4-5D6E-409C-BE32-E72D297353CC}">
              <c16:uniqueId val="{00000003-36C2-4D6B-9B79-0678A5208962}"/>
            </c:ext>
          </c:extLst>
        </c:ser>
        <c:ser>
          <c:idx val="4"/>
          <c:order val="4"/>
          <c:tx>
            <c:strRef>
              <c:f>'Two-dimensional Pivot Table'!$F$42:$F$43</c:f>
              <c:strCache>
                <c:ptCount val="1"/>
                <c:pt idx="0">
                  <c:v>New Zealand</c:v>
                </c:pt>
              </c:strCache>
            </c:strRef>
          </c:tx>
          <c:spPr>
            <a:solidFill>
              <a:schemeClr val="accent5"/>
            </a:solidFill>
            <a:ln>
              <a:noFill/>
            </a:ln>
            <a:effectLst/>
          </c:spPr>
          <c:invertIfNegative val="0"/>
          <c:cat>
            <c:strRef>
              <c:f>'Two-dimensional Pivot Table'!$A$44:$A$46</c:f>
              <c:strCache>
                <c:ptCount val="2"/>
                <c:pt idx="0">
                  <c:v>Fruit</c:v>
                </c:pt>
                <c:pt idx="1">
                  <c:v>Vegetables</c:v>
                </c:pt>
              </c:strCache>
            </c:strRef>
          </c:cat>
          <c:val>
            <c:numRef>
              <c:f>'Two-dimensional Pivot Table'!$F$44:$F$46</c:f>
              <c:numCache>
                <c:formatCode>General</c:formatCode>
                <c:ptCount val="2"/>
                <c:pt idx="0">
                  <c:v>13</c:v>
                </c:pt>
                <c:pt idx="1">
                  <c:v>1</c:v>
                </c:pt>
              </c:numCache>
            </c:numRef>
          </c:val>
          <c:extLst>
            <c:ext xmlns:c16="http://schemas.microsoft.com/office/drawing/2014/chart" uri="{C3380CC4-5D6E-409C-BE32-E72D297353CC}">
              <c16:uniqueId val="{00000004-36C2-4D6B-9B79-0678A5208962}"/>
            </c:ext>
          </c:extLst>
        </c:ser>
        <c:ser>
          <c:idx val="5"/>
          <c:order val="5"/>
          <c:tx>
            <c:strRef>
              <c:f>'Two-dimensional Pivot Table'!$G$42:$G$43</c:f>
              <c:strCache>
                <c:ptCount val="1"/>
                <c:pt idx="0">
                  <c:v>United Kingdom</c:v>
                </c:pt>
              </c:strCache>
            </c:strRef>
          </c:tx>
          <c:spPr>
            <a:solidFill>
              <a:schemeClr val="accent6"/>
            </a:solidFill>
            <a:ln>
              <a:noFill/>
            </a:ln>
            <a:effectLst/>
          </c:spPr>
          <c:invertIfNegative val="0"/>
          <c:cat>
            <c:strRef>
              <c:f>'Two-dimensional Pivot Table'!$A$44:$A$46</c:f>
              <c:strCache>
                <c:ptCount val="2"/>
                <c:pt idx="0">
                  <c:v>Fruit</c:v>
                </c:pt>
                <c:pt idx="1">
                  <c:v>Vegetables</c:v>
                </c:pt>
              </c:strCache>
            </c:strRef>
          </c:cat>
          <c:val>
            <c:numRef>
              <c:f>'Two-dimensional Pivot Table'!$G$44:$G$46</c:f>
              <c:numCache>
                <c:formatCode>General</c:formatCode>
                <c:ptCount val="2"/>
                <c:pt idx="0">
                  <c:v>17</c:v>
                </c:pt>
                <c:pt idx="1">
                  <c:v>17</c:v>
                </c:pt>
              </c:numCache>
            </c:numRef>
          </c:val>
          <c:extLst>
            <c:ext xmlns:c16="http://schemas.microsoft.com/office/drawing/2014/chart" uri="{C3380CC4-5D6E-409C-BE32-E72D297353CC}">
              <c16:uniqueId val="{00000005-36C2-4D6B-9B79-0678A5208962}"/>
            </c:ext>
          </c:extLst>
        </c:ser>
        <c:ser>
          <c:idx val="6"/>
          <c:order val="6"/>
          <c:tx>
            <c:strRef>
              <c:f>'Two-dimensional Pivot Table'!$H$42:$H$43</c:f>
              <c:strCache>
                <c:ptCount val="1"/>
                <c:pt idx="0">
                  <c:v>United States</c:v>
                </c:pt>
              </c:strCache>
            </c:strRef>
          </c:tx>
          <c:spPr>
            <a:solidFill>
              <a:schemeClr val="accent1">
                <a:lumMod val="60000"/>
              </a:schemeClr>
            </a:solidFill>
            <a:ln>
              <a:noFill/>
            </a:ln>
            <a:effectLst/>
          </c:spPr>
          <c:invertIfNegative val="0"/>
          <c:cat>
            <c:strRef>
              <c:f>'Two-dimensional Pivot Table'!$A$44:$A$46</c:f>
              <c:strCache>
                <c:ptCount val="2"/>
                <c:pt idx="0">
                  <c:v>Fruit</c:v>
                </c:pt>
                <c:pt idx="1">
                  <c:v>Vegetables</c:v>
                </c:pt>
              </c:strCache>
            </c:strRef>
          </c:cat>
          <c:val>
            <c:numRef>
              <c:f>'Two-dimensional Pivot Table'!$H$44:$H$46</c:f>
              <c:numCache>
                <c:formatCode>General</c:formatCode>
                <c:ptCount val="2"/>
                <c:pt idx="0">
                  <c:v>42</c:v>
                </c:pt>
                <c:pt idx="1">
                  <c:v>15</c:v>
                </c:pt>
              </c:numCache>
            </c:numRef>
          </c:val>
          <c:extLst>
            <c:ext xmlns:c16="http://schemas.microsoft.com/office/drawing/2014/chart" uri="{C3380CC4-5D6E-409C-BE32-E72D297353CC}">
              <c16:uniqueId val="{00000006-36C2-4D6B-9B79-0678A5208962}"/>
            </c:ext>
          </c:extLst>
        </c:ser>
        <c:dLbls>
          <c:showLegendKey val="0"/>
          <c:showVal val="0"/>
          <c:showCatName val="0"/>
          <c:showSerName val="0"/>
          <c:showPercent val="0"/>
          <c:showBubbleSize val="0"/>
        </c:dLbls>
        <c:gapWidth val="219"/>
        <c:overlap val="-27"/>
        <c:axId val="581985952"/>
        <c:axId val="581968480"/>
      </c:barChart>
      <c:catAx>
        <c:axId val="581985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81968480"/>
        <c:crosses val="autoZero"/>
        <c:auto val="1"/>
        <c:lblAlgn val="ctr"/>
        <c:lblOffset val="100"/>
        <c:noMultiLvlLbl val="0"/>
      </c:catAx>
      <c:valAx>
        <c:axId val="5819684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81985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Table!PivotTable9</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accent2">
                    <a:lumMod val="75000"/>
                  </a:schemeClr>
                </a:solidFill>
                <a:latin typeface="Times New Roman" panose="02020603050405020304" pitchFamily="18" charset="0"/>
                <a:cs typeface="Times New Roman" panose="02020603050405020304" pitchFamily="18" charset="0"/>
              </a:rPr>
              <a:t>CATEGORY CONTRIBUTION TO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'One-dimensional Pivot Table'!$B$15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70-4D89-8A52-5D277C97B0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70-4D89-8A52-5D277C97B0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Table'!$A$16:$A$18</c:f>
              <c:strCache>
                <c:ptCount val="2"/>
                <c:pt idx="0">
                  <c:v>Fruit</c:v>
                </c:pt>
                <c:pt idx="1">
                  <c:v>Vegetables</c:v>
                </c:pt>
              </c:strCache>
            </c:strRef>
          </c:cat>
          <c:val>
            <c:numRef>
              <c:f>'One-dimensional Pivot Table'!$B$16:$B$18</c:f>
              <c:numCache>
                <c:formatCode>General</c:formatCode>
                <c:ptCount val="2"/>
                <c:pt idx="0">
                  <c:v>693069</c:v>
                </c:pt>
                <c:pt idx="1">
                  <c:v>336665</c:v>
                </c:pt>
              </c:numCache>
            </c:numRef>
          </c:val>
          <c:extLst>
            <c:ext xmlns:c16="http://schemas.microsoft.com/office/drawing/2014/chart" uri="{C3380CC4-5D6E-409C-BE32-E72D297353CC}">
              <c16:uniqueId val="{00000004-4770-4D89-8A52-5D277C97B0B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Table!PivotTable22</c:name>
    <c:fmtId val="32"/>
  </c:pivotSource>
  <c:chart>
    <c:title>
      <c:tx>
        <c:rich>
          <a:bodyPr rot="0" spcFirstLastPara="1" vertOverflow="ellipsis" vert="horz" wrap="square" anchor="ctr" anchorCtr="1"/>
          <a:lstStyle/>
          <a:p>
            <a:pPr>
              <a:defRPr sz="1400" b="1" i="0" u="none" strike="noStrike" kern="1200" baseline="0">
                <a:solidFill>
                  <a:schemeClr val="tx2"/>
                </a:solidFill>
                <a:latin typeface="Times New Roman" panose="02020603050405020304" pitchFamily="18" charset="0"/>
                <a:ea typeface="+mn-ea"/>
                <a:cs typeface="Times New Roman" panose="02020603050405020304" pitchFamily="18" charset="0"/>
              </a:defRPr>
            </a:pPr>
            <a:r>
              <a:rPr lang="en-US" sz="1050">
                <a:solidFill>
                  <a:schemeClr val="accent2">
                    <a:lumMod val="75000"/>
                  </a:schemeClr>
                </a:solidFill>
                <a:latin typeface="Times New Roman" panose="02020603050405020304" pitchFamily="18" charset="0"/>
                <a:cs typeface="Times New Roman" panose="02020603050405020304" pitchFamily="18" charset="0"/>
              </a:rPr>
              <a:t>MONTHLY SALES TREND</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Times New Roman" panose="02020603050405020304" pitchFamily="18" charset="0"/>
              <a:ea typeface="+mn-ea"/>
              <a:cs typeface="Times New Roman" panose="02020603050405020304" pitchFamily="18" charset="0"/>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Table'!$K$3</c:f>
              <c:strCache>
                <c:ptCount val="1"/>
                <c:pt idx="0">
                  <c:v>Total</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'One-dimensional Pivot Table'!$J$4:$J$16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Table'!$K$4:$K$16</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E928-4310-8408-3F96C3B2A558}"/>
            </c:ext>
          </c:extLst>
        </c:ser>
        <c:dLbls>
          <c:showLegendKey val="0"/>
          <c:showVal val="0"/>
          <c:showCatName val="0"/>
          <c:showSerName val="0"/>
          <c:showPercent val="0"/>
          <c:showBubbleSize val="0"/>
        </c:dLbls>
        <c:marker val="1"/>
        <c:smooth val="0"/>
        <c:axId val="574778368"/>
        <c:axId val="574780448"/>
      </c:lineChart>
      <c:catAx>
        <c:axId val="57477836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GH"/>
          </a:p>
        </c:txPr>
        <c:crossAx val="574780448"/>
        <c:crosses val="autoZero"/>
        <c:auto val="1"/>
        <c:lblAlgn val="ctr"/>
        <c:lblOffset val="100"/>
        <c:noMultiLvlLbl val="0"/>
      </c:catAx>
      <c:valAx>
        <c:axId val="574780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GH"/>
          </a:p>
        </c:txPr>
        <c:crossAx val="57477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Table!PivotTable4</c:name>
    <c:fmtId val="1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50" b="1">
                <a:solidFill>
                  <a:schemeClr val="accent2">
                    <a:lumMod val="75000"/>
                  </a:schemeClr>
                </a:solidFill>
                <a:latin typeface="Times New Roman" panose="02020603050405020304" pitchFamily="18" charset="0"/>
                <a:cs typeface="Times New Roman" panose="02020603050405020304" pitchFamily="18" charset="0"/>
              </a:rPr>
              <a:t>PRODUCT CONTRIBUTION TO SALES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'One-dimensional Pivot Table'!$A$4:$A$11</c:f>
              <c:strCache>
                <c:ptCount val="7"/>
                <c:pt idx="0">
                  <c:v>Banana</c:v>
                </c:pt>
                <c:pt idx="1">
                  <c:v>Apple</c:v>
                </c:pt>
                <c:pt idx="2">
                  <c:v>Cabbage</c:v>
                </c:pt>
                <c:pt idx="3">
                  <c:v>Carrots</c:v>
                </c:pt>
                <c:pt idx="4">
                  <c:v>Orange</c:v>
                </c:pt>
                <c:pt idx="5">
                  <c:v>Beans</c:v>
                </c:pt>
                <c:pt idx="6">
                  <c:v>Mango</c:v>
                </c:pt>
              </c:strCache>
            </c:strRef>
          </c:cat>
          <c:val>
            <c:numRef>
              <c:f>'One-dimensional Pivot Table'!$B$4:$B$11</c:f>
              <c:numCache>
                <c:formatCode>General</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8FC5-4634-8FF5-C51885C9D479}"/>
            </c:ext>
          </c:extLst>
        </c:ser>
        <c:dLbls>
          <c:showLegendKey val="0"/>
          <c:showVal val="0"/>
          <c:showCatName val="0"/>
          <c:showSerName val="0"/>
          <c:showPercent val="0"/>
          <c:showBubbleSize val="0"/>
        </c:dLbls>
        <c:gapWidth val="100"/>
        <c:overlap val="-24"/>
        <c:axId val="574759648"/>
        <c:axId val="574749664"/>
      </c:barChart>
      <c:catAx>
        <c:axId val="57475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GH"/>
          </a:p>
        </c:txPr>
        <c:crossAx val="574749664"/>
        <c:crosses val="autoZero"/>
        <c:auto val="1"/>
        <c:lblAlgn val="ctr"/>
        <c:lblOffset val="100"/>
        <c:noMultiLvlLbl val="0"/>
      </c:catAx>
      <c:valAx>
        <c:axId val="574749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GH"/>
          </a:p>
        </c:txPr>
        <c:crossAx val="57475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(1).xlsx]One-dimensional Pivot Table!PivotTable11</c:name>
    <c:fmtId val="43"/>
  </c:pivotSource>
  <c:chart>
    <c:title>
      <c:tx>
        <c:rich>
          <a:bodyPr rot="0" spcFirstLastPara="1" vertOverflow="ellipsis" vert="horz" wrap="square" anchor="ctr" anchorCtr="1"/>
          <a:lstStyle/>
          <a:p>
            <a:pPr>
              <a:defRPr sz="1200" b="1" i="0" u="none" strike="noStrike" kern="1200" baseline="0">
                <a:solidFill>
                  <a:schemeClr val="accent2">
                    <a:lumMod val="75000"/>
                  </a:schemeClr>
                </a:solidFill>
                <a:latin typeface="Times New Roman" panose="02020603050405020304" pitchFamily="18" charset="0"/>
                <a:ea typeface="+mn-ea"/>
                <a:cs typeface="Times New Roman" panose="02020603050405020304" pitchFamily="18" charset="0"/>
              </a:defRPr>
            </a:pPr>
            <a:r>
              <a:rPr lang="en-US" sz="1050">
                <a:solidFill>
                  <a:schemeClr val="accent2">
                    <a:lumMod val="75000"/>
                  </a:schemeClr>
                </a:solidFill>
                <a:latin typeface="Times New Roman" panose="02020603050405020304" pitchFamily="18" charset="0"/>
                <a:cs typeface="Times New Roman" panose="02020603050405020304" pitchFamily="18" charset="0"/>
              </a:rPr>
              <a:t>REGIONAL</a:t>
            </a:r>
            <a:r>
              <a:rPr lang="en-US" sz="1050" baseline="0">
                <a:solidFill>
                  <a:schemeClr val="accent2">
                    <a:lumMod val="75000"/>
                  </a:schemeClr>
                </a:solidFill>
                <a:latin typeface="Times New Roman" panose="02020603050405020304" pitchFamily="18" charset="0"/>
                <a:cs typeface="Times New Roman" panose="02020603050405020304" pitchFamily="18" charset="0"/>
              </a:rPr>
              <a:t> DISTRIBUTION OF GLOBAL SALES</a:t>
            </a:r>
            <a:endParaRPr lang="en-US" sz="1050">
              <a:solidFill>
                <a:schemeClr val="accent2">
                  <a:lumMod val="75000"/>
                </a:schemeClr>
              </a:solidFill>
              <a:latin typeface="Times New Roman" panose="02020603050405020304" pitchFamily="18" charset="0"/>
              <a:cs typeface="Times New Roman" panose="02020603050405020304" pitchFamily="18" charset="0"/>
            </a:endParaRPr>
          </a:p>
        </c:rich>
      </c:tx>
      <c:layout>
        <c:manualLayout>
          <c:xMode val="edge"/>
          <c:yMode val="edge"/>
          <c:x val="0.14054534849810443"/>
          <c:y val="0.1237829142324951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accent2">
                  <a:lumMod val="75000"/>
                </a:schemeClr>
              </a:solidFill>
              <a:latin typeface="Times New Roman" panose="02020603050405020304" pitchFamily="18" charset="0"/>
              <a:ea typeface="+mn-ea"/>
              <a:cs typeface="Times New Roman" panose="02020603050405020304" pitchFamily="18" charset="0"/>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Table'!$B$28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Table'!$A$29:$A$36</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Table'!$B$29:$B$36</c:f>
              <c:numCache>
                <c:formatCode>General</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2B35-4CBF-92E1-9682A2CEB867}"/>
            </c:ext>
          </c:extLst>
        </c:ser>
        <c:dLbls>
          <c:dLblPos val="inEnd"/>
          <c:showLegendKey val="0"/>
          <c:showVal val="1"/>
          <c:showCatName val="0"/>
          <c:showSerName val="0"/>
          <c:showPercent val="0"/>
          <c:showBubbleSize val="0"/>
        </c:dLbls>
        <c:gapWidth val="100"/>
        <c:axId val="819046319"/>
        <c:axId val="819054223"/>
      </c:barChart>
      <c:catAx>
        <c:axId val="81904631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GH"/>
          </a:p>
        </c:txPr>
        <c:crossAx val="819054223"/>
        <c:crosses val="autoZero"/>
        <c:auto val="1"/>
        <c:lblAlgn val="ctr"/>
        <c:lblOffset val="100"/>
        <c:noMultiLvlLbl val="0"/>
      </c:catAx>
      <c:valAx>
        <c:axId val="819054223"/>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GH"/>
          </a:p>
        </c:txPr>
        <c:crossAx val="819046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[Angel Adotey Pivot Table Capstone Final (1).xlsx]Two-dimensional Pivot Table!PivotTable18</c:name>
    <c:fmtId val="2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000">
                <a:solidFill>
                  <a:schemeClr val="accent2">
                    <a:lumMod val="75000"/>
                  </a:schemeClr>
                </a:solidFill>
                <a:latin typeface="Times New Roman" panose="02020603050405020304" pitchFamily="18" charset="0"/>
                <a:cs typeface="Times New Roman" panose="02020603050405020304" pitchFamily="18" charset="0"/>
              </a:rPr>
              <a:t>Category</a:t>
            </a:r>
            <a:r>
              <a:rPr lang="en-US" sz="1000" baseline="0">
                <a:solidFill>
                  <a:schemeClr val="accent2">
                    <a:lumMod val="75000"/>
                  </a:schemeClr>
                </a:solidFill>
                <a:latin typeface="Times New Roman" panose="02020603050405020304" pitchFamily="18" charset="0"/>
                <a:cs typeface="Times New Roman" panose="02020603050405020304" pitchFamily="18" charset="0"/>
              </a:rPr>
              <a:t> contribution to total sales per month</a:t>
            </a:r>
            <a:endParaRPr lang="en-US" sz="1000">
              <a:solidFill>
                <a:schemeClr val="accent2">
                  <a:lumMod val="75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Table'!$B$23:$B$24</c:f>
              <c:strCache>
                <c:ptCount val="1"/>
                <c:pt idx="0">
                  <c:v>Fruit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'Two-dimensional Pivot Table'!$A$25:$A$37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Table'!$B$25:$B$37</c:f>
              <c:numCache>
                <c:formatCode>General</c:formatCode>
                <c:ptCount val="12"/>
                <c:pt idx="0">
                  <c:v>50132</c:v>
                </c:pt>
                <c:pt idx="1">
                  <c:v>40228</c:v>
                </c:pt>
                <c:pt idx="2">
                  <c:v>71458</c:v>
                </c:pt>
                <c:pt idx="3">
                  <c:v>31700</c:v>
                </c:pt>
                <c:pt idx="4">
                  <c:v>149252</c:v>
                </c:pt>
                <c:pt idx="5">
                  <c:v>25848</c:v>
                </c:pt>
                <c:pt idx="6">
                  <c:v>53398</c:v>
                </c:pt>
                <c:pt idx="7">
                  <c:v>33450</c:v>
                </c:pt>
                <c:pt idx="8">
                  <c:v>75895</c:v>
                </c:pt>
                <c:pt idx="9">
                  <c:v>37651</c:v>
                </c:pt>
                <c:pt idx="10">
                  <c:v>65599</c:v>
                </c:pt>
                <c:pt idx="11">
                  <c:v>58458</c:v>
                </c:pt>
              </c:numCache>
            </c:numRef>
          </c:val>
          <c:extLst>
            <c:ext xmlns:c16="http://schemas.microsoft.com/office/drawing/2014/chart" uri="{C3380CC4-5D6E-409C-BE32-E72D297353CC}">
              <c16:uniqueId val="{00000000-5853-4C65-9D03-0987F3CB0402}"/>
            </c:ext>
          </c:extLst>
        </c:ser>
        <c:ser>
          <c:idx val="1"/>
          <c:order val="1"/>
          <c:tx>
            <c:strRef>
              <c:f>'Two-dimensional Pivot Table'!$C$23:$C$24</c:f>
              <c:strCache>
                <c:ptCount val="1"/>
                <c:pt idx="0">
                  <c:v>Vegetables</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'Two-dimensional Pivot Table'!$A$25:$A$37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Table'!$C$25:$C$37</c:f>
              <c:numCache>
                <c:formatCode>General</c:formatCode>
                <c:ptCount val="12"/>
                <c:pt idx="0">
                  <c:v>39531</c:v>
                </c:pt>
                <c:pt idx="1">
                  <c:v>22534</c:v>
                </c:pt>
                <c:pt idx="2">
                  <c:v>33108</c:v>
                </c:pt>
                <c:pt idx="3">
                  <c:v>17774</c:v>
                </c:pt>
                <c:pt idx="4">
                  <c:v>54087</c:v>
                </c:pt>
                <c:pt idx="5">
                  <c:v>25752</c:v>
                </c:pt>
                <c:pt idx="6">
                  <c:v>27337</c:v>
                </c:pt>
                <c:pt idx="7">
                  <c:v>35544</c:v>
                </c:pt>
                <c:pt idx="8">
                  <c:v>26538</c:v>
                </c:pt>
                <c:pt idx="9">
                  <c:v>14964</c:v>
                </c:pt>
                <c:pt idx="10">
                  <c:v>8141</c:v>
                </c:pt>
                <c:pt idx="11">
                  <c:v>31355</c:v>
                </c:pt>
              </c:numCache>
            </c:numRef>
          </c:val>
          <c:extLst>
            <c:ext xmlns:c16="http://schemas.microsoft.com/office/drawing/2014/chart" uri="{C3380CC4-5D6E-409C-BE32-E72D297353CC}">
              <c16:uniqueId val="{00000003-5853-4C65-9D03-0987F3CB0402}"/>
            </c:ext>
          </c:extLst>
        </c:ser>
        <c:dLbls>
          <c:showLegendKey val="0"/>
          <c:showVal val="0"/>
          <c:showCatName val="0"/>
          <c:showSerName val="0"/>
          <c:showPercent val="0"/>
          <c:showBubbleSize val="0"/>
        </c:dLbls>
        <c:gapWidth val="164"/>
        <c:overlap val="-22"/>
        <c:axId val="581971392"/>
        <c:axId val="581978464"/>
      </c:barChart>
      <c:catAx>
        <c:axId val="58197139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GH"/>
          </a:p>
        </c:txPr>
        <c:crossAx val="581978464"/>
        <c:crosses val="autoZero"/>
        <c:auto val="1"/>
        <c:lblAlgn val="ctr"/>
        <c:lblOffset val="100"/>
        <c:noMultiLvlLbl val="0"/>
      </c:catAx>
      <c:valAx>
        <c:axId val="581978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GH"/>
          </a:p>
        </c:txPr>
        <c:crossAx val="58197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Sales Concentration Percentage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Sales Concentration Percentage</a:t>
          </a:r>
        </a:p>
      </cx:txPr>
    </cx:title>
    <cx:plotArea>
      <cx:plotAreaRegion>
        <cx:series layoutId="clusteredColumn" uniqueId="{A4FC70D3-E5A4-425C-9527-47862ACE6348}">
          <cx:dataId val="0"/>
          <cx:layoutPr>
            <cx:aggregation/>
          </cx:layoutPr>
          <cx:axisId val="1"/>
        </cx:series>
        <cx:series layoutId="paretoLine" ownerIdx="0" uniqueId="{48C1E9D8-D283-4706-9B0C-62D7E5514C38}">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10.xml"/><Relationship Id="rId7" Type="http://schemas.openxmlformats.org/officeDocument/2006/relationships/chart" Target="../charts/chart12.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chart" Target="../charts/chart11.xml"/><Relationship Id="rId11" Type="http://schemas.openxmlformats.org/officeDocument/2006/relationships/image" Target="../media/image7.svg"/><Relationship Id="rId5" Type="http://schemas.openxmlformats.org/officeDocument/2006/relationships/image" Target="../media/image5.svg"/><Relationship Id="rId10" Type="http://schemas.openxmlformats.org/officeDocument/2006/relationships/image" Target="../media/image6.png"/><Relationship Id="rId4" Type="http://schemas.openxmlformats.org/officeDocument/2006/relationships/image" Target="../media/image4.png"/><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38099</xdr:colOff>
      <xdr:row>14</xdr:row>
      <xdr:rowOff>0</xdr:rowOff>
    </xdr:from>
    <xdr:to>
      <xdr:col>5</xdr:col>
      <xdr:colOff>342900</xdr:colOff>
      <xdr:row>23</xdr:row>
      <xdr:rowOff>38100</xdr:rowOff>
    </xdr:to>
    <xdr:graphicFrame macro="">
      <xdr:nvGraphicFramePr>
        <xdr:cNvPr id="4" name="Chart 3">
          <a:extLst>
            <a:ext uri="{FF2B5EF4-FFF2-40B4-BE49-F238E27FC236}">
              <a16:creationId xmlns:a16="http://schemas.microsoft.com/office/drawing/2014/main" id="{6550C956-1C22-4902-985D-26EA4674D8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28574</xdr:colOff>
      <xdr:row>1</xdr:row>
      <xdr:rowOff>180975</xdr:rowOff>
    </xdr:from>
    <xdr:to>
      <xdr:col>6</xdr:col>
      <xdr:colOff>561975</xdr:colOff>
      <xdr:row>13</xdr:row>
      <xdr:rowOff>0</xdr:rowOff>
    </xdr:to>
    <xdr:graphicFrame macro="">
      <xdr:nvGraphicFramePr>
        <xdr:cNvPr id="5" name="Chart 4">
          <a:extLst>
            <a:ext uri="{FF2B5EF4-FFF2-40B4-BE49-F238E27FC236}">
              <a16:creationId xmlns:a16="http://schemas.microsoft.com/office/drawing/2014/main" id="{B7436DDD-8692-4CA9-ACE3-87E898F60F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57150</xdr:colOff>
      <xdr:row>2</xdr:row>
      <xdr:rowOff>9525</xdr:rowOff>
    </xdr:from>
    <xdr:to>
      <xdr:col>15</xdr:col>
      <xdr:colOff>266700</xdr:colOff>
      <xdr:row>15</xdr:row>
      <xdr:rowOff>180974</xdr:rowOff>
    </xdr:to>
    <xdr:graphicFrame macro="">
      <xdr:nvGraphicFramePr>
        <xdr:cNvPr id="6" name="Chart 5">
          <a:extLst>
            <a:ext uri="{FF2B5EF4-FFF2-40B4-BE49-F238E27FC236}">
              <a16:creationId xmlns:a16="http://schemas.microsoft.com/office/drawing/2014/main" id="{F75EAD95-503E-4A81-88D4-9D11C5B3EC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38099</xdr:colOff>
      <xdr:row>44</xdr:row>
      <xdr:rowOff>119063</xdr:rowOff>
    </xdr:from>
    <xdr:to>
      <xdr:col>6</xdr:col>
      <xdr:colOff>500062</xdr:colOff>
      <xdr:row>55</xdr:row>
      <xdr:rowOff>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84AC2538-39B9-47AE-A17B-ED55CC0A85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904999" y="8501063"/>
              <a:ext cx="3281363" cy="1976437"/>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114300</xdr:colOff>
      <xdr:row>26</xdr:row>
      <xdr:rowOff>171449</xdr:rowOff>
    </xdr:from>
    <xdr:to>
      <xdr:col>6</xdr:col>
      <xdr:colOff>495300</xdr:colOff>
      <xdr:row>39</xdr:row>
      <xdr:rowOff>33336</xdr:rowOff>
    </xdr:to>
    <xdr:graphicFrame macro="">
      <xdr:nvGraphicFramePr>
        <xdr:cNvPr id="2" name="Chart 1">
          <a:extLst>
            <a:ext uri="{FF2B5EF4-FFF2-40B4-BE49-F238E27FC236}">
              <a16:creationId xmlns:a16="http://schemas.microsoft.com/office/drawing/2014/main" id="{D28E2952-3D43-4288-BAFA-0C852C9A0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523874</xdr:colOff>
      <xdr:row>44</xdr:row>
      <xdr:rowOff>152400</xdr:rowOff>
    </xdr:from>
    <xdr:to>
      <xdr:col>14</xdr:col>
      <xdr:colOff>285749</xdr:colOff>
      <xdr:row>54</xdr:row>
      <xdr:rowOff>61912</xdr:rowOff>
    </xdr:to>
    <xdr:graphicFrame macro="">
      <xdr:nvGraphicFramePr>
        <xdr:cNvPr id="3" name="Chart 2">
          <a:extLst>
            <a:ext uri="{FF2B5EF4-FFF2-40B4-BE49-F238E27FC236}">
              <a16:creationId xmlns:a16="http://schemas.microsoft.com/office/drawing/2014/main" id="{F33A8F0F-BB5E-433C-A23D-C7F7B9B065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323850</xdr:colOff>
      <xdr:row>26</xdr:row>
      <xdr:rowOff>114300</xdr:rowOff>
    </xdr:from>
    <xdr:to>
      <xdr:col>14</xdr:col>
      <xdr:colOff>95250</xdr:colOff>
      <xdr:row>39</xdr:row>
      <xdr:rowOff>61912</xdr:rowOff>
    </xdr:to>
    <xdr:graphicFrame macro="">
      <xdr:nvGraphicFramePr>
        <xdr:cNvPr id="7" name="Chart 6">
          <a:extLst>
            <a:ext uri="{FF2B5EF4-FFF2-40B4-BE49-F238E27FC236}">
              <a16:creationId xmlns:a16="http://schemas.microsoft.com/office/drawing/2014/main" id="{C6E76B2D-652A-4636-8A03-7BEC1BEFE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533400</xdr:colOff>
      <xdr:row>3</xdr:row>
      <xdr:rowOff>23811</xdr:rowOff>
    </xdr:from>
    <xdr:to>
      <xdr:col>13</xdr:col>
      <xdr:colOff>0</xdr:colOff>
      <xdr:row>18</xdr:row>
      <xdr:rowOff>0</xdr:rowOff>
    </xdr:to>
    <xdr:graphicFrame macro="">
      <xdr:nvGraphicFramePr>
        <xdr:cNvPr id="4" name="Chart 3">
          <a:extLst>
            <a:ext uri="{FF2B5EF4-FFF2-40B4-BE49-F238E27FC236}">
              <a16:creationId xmlns:a16="http://schemas.microsoft.com/office/drawing/2014/main" id="{EC104001-879A-4D67-9EBD-F21B23A2C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85724</xdr:colOff>
      <xdr:row>22</xdr:row>
      <xdr:rowOff>0</xdr:rowOff>
    </xdr:from>
    <xdr:to>
      <xdr:col>13</xdr:col>
      <xdr:colOff>9524</xdr:colOff>
      <xdr:row>37</xdr:row>
      <xdr:rowOff>4762</xdr:rowOff>
    </xdr:to>
    <xdr:graphicFrame macro="">
      <xdr:nvGraphicFramePr>
        <xdr:cNvPr id="5" name="Chart 4">
          <a:extLst>
            <a:ext uri="{FF2B5EF4-FFF2-40B4-BE49-F238E27FC236}">
              <a16:creationId xmlns:a16="http://schemas.microsoft.com/office/drawing/2014/main" id="{87CC6A66-3364-4FE3-BF42-A9E0407060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57150</xdr:colOff>
      <xdr:row>40</xdr:row>
      <xdr:rowOff>0</xdr:rowOff>
    </xdr:from>
    <xdr:to>
      <xdr:col>18</xdr:col>
      <xdr:colOff>171451</xdr:colOff>
      <xdr:row>50</xdr:row>
      <xdr:rowOff>0</xdr:rowOff>
    </xdr:to>
    <xdr:graphicFrame macro="">
      <xdr:nvGraphicFramePr>
        <xdr:cNvPr id="6" name="Chart 5">
          <a:extLst>
            <a:ext uri="{FF2B5EF4-FFF2-40B4-BE49-F238E27FC236}">
              <a16:creationId xmlns:a16="http://schemas.microsoft.com/office/drawing/2014/main" id="{5CB4AA7F-8957-4DEA-AC96-A98419D8E2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0</xdr:row>
      <xdr:rowOff>28576</xdr:rowOff>
    </xdr:from>
    <xdr:to>
      <xdr:col>13</xdr:col>
      <xdr:colOff>133350</xdr:colOff>
      <xdr:row>3</xdr:row>
      <xdr:rowOff>28576</xdr:rowOff>
    </xdr:to>
    <xdr:sp macro="" textlink="">
      <xdr:nvSpPr>
        <xdr:cNvPr id="2" name="Plaque 1">
          <a:extLst>
            <a:ext uri="{FF2B5EF4-FFF2-40B4-BE49-F238E27FC236}">
              <a16:creationId xmlns:a16="http://schemas.microsoft.com/office/drawing/2014/main" id="{C03EE6C5-B8E7-4D2D-8B76-E0A565B9A76F}"/>
            </a:ext>
          </a:extLst>
        </xdr:cNvPr>
        <xdr:cNvSpPr/>
      </xdr:nvSpPr>
      <xdr:spPr>
        <a:xfrm>
          <a:off x="38100" y="28576"/>
          <a:ext cx="8020050" cy="571500"/>
        </a:xfrm>
        <a:prstGeom prst="plaque">
          <a:avLst/>
        </a:prstGeom>
        <a:solidFill>
          <a:schemeClr val="accent2">
            <a:lumMod val="40000"/>
            <a:lumOff val="60000"/>
          </a:schemeClr>
        </a:solidFill>
        <a:effectLst>
          <a:outerShdw blurRad="50800" dist="38100" dir="5400000" algn="t" rotWithShape="0">
            <a:prstClr val="black">
              <a:alpha val="40000"/>
            </a:prstClr>
          </a:outerShdw>
        </a:effectLst>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xdr:col>
      <xdr:colOff>552450</xdr:colOff>
      <xdr:row>3</xdr:row>
      <xdr:rowOff>180975</xdr:rowOff>
    </xdr:from>
    <xdr:to>
      <xdr:col>8</xdr:col>
      <xdr:colOff>76200</xdr:colOff>
      <xdr:row>8</xdr:row>
      <xdr:rowOff>1</xdr:rowOff>
    </xdr:to>
    <xdr:sp macro="" textlink="">
      <xdr:nvSpPr>
        <xdr:cNvPr id="3" name="Rectangle: Rounded Corners 2">
          <a:extLst>
            <a:ext uri="{FF2B5EF4-FFF2-40B4-BE49-F238E27FC236}">
              <a16:creationId xmlns:a16="http://schemas.microsoft.com/office/drawing/2014/main" id="{C7A9671D-D574-4CF8-A28C-D8B9B524CD3D}"/>
            </a:ext>
          </a:extLst>
        </xdr:cNvPr>
        <xdr:cNvSpPr/>
      </xdr:nvSpPr>
      <xdr:spPr>
        <a:xfrm>
          <a:off x="1162050" y="752475"/>
          <a:ext cx="3790950" cy="771526"/>
        </a:xfrm>
        <a:prstGeom prst="roundRect">
          <a:avLst/>
        </a:prstGeom>
        <a:solidFill>
          <a:schemeClr val="accent2">
            <a:lumMod val="40000"/>
            <a:lumOff val="60000"/>
          </a:schemeClr>
        </a:solidFill>
        <a:effectLst>
          <a:outerShdw blurRad="50800" dist="38100" dir="8100000" algn="tr" rotWithShape="0">
            <a:prstClr val="black">
              <a:alpha val="40000"/>
            </a:prstClr>
          </a:outerShdw>
        </a:effectLst>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8</xdr:col>
      <xdr:colOff>200025</xdr:colOff>
      <xdr:row>4</xdr:row>
      <xdr:rowOff>9525</xdr:rowOff>
    </xdr:from>
    <xdr:to>
      <xdr:col>14</xdr:col>
      <xdr:colOff>352425</xdr:colOff>
      <xdr:row>8</xdr:row>
      <xdr:rowOff>0</xdr:rowOff>
    </xdr:to>
    <xdr:sp macro="" textlink="">
      <xdr:nvSpPr>
        <xdr:cNvPr id="4" name="Rectangle: Rounded Corners 3">
          <a:extLst>
            <a:ext uri="{FF2B5EF4-FFF2-40B4-BE49-F238E27FC236}">
              <a16:creationId xmlns:a16="http://schemas.microsoft.com/office/drawing/2014/main" id="{73D3F238-59ED-44AF-872A-77634A825A6A}"/>
            </a:ext>
          </a:extLst>
        </xdr:cNvPr>
        <xdr:cNvSpPr/>
      </xdr:nvSpPr>
      <xdr:spPr>
        <a:xfrm>
          <a:off x="5076825" y="771525"/>
          <a:ext cx="3810000" cy="752475"/>
        </a:xfrm>
        <a:prstGeom prst="roundRect">
          <a:avLst/>
        </a:prstGeom>
        <a:solidFill>
          <a:schemeClr val="accent2">
            <a:lumMod val="40000"/>
            <a:lumOff val="60000"/>
          </a:schemeClr>
        </a:solidFill>
        <a:effectLst>
          <a:outerShdw blurRad="50800" dist="38100" dir="8100000" algn="tr" rotWithShape="0">
            <a:prstClr val="black">
              <a:alpha val="40000"/>
            </a:prstClr>
          </a:outerShdw>
        </a:effectLst>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15</xdr:col>
      <xdr:colOff>238125</xdr:colOff>
      <xdr:row>4</xdr:row>
      <xdr:rowOff>9525</xdr:rowOff>
    </xdr:from>
    <xdr:to>
      <xdr:col>16</xdr:col>
      <xdr:colOff>571500</xdr:colOff>
      <xdr:row>12</xdr:row>
      <xdr:rowOff>38100</xdr:rowOff>
    </xdr:to>
    <xdr:sp macro="" textlink="">
      <xdr:nvSpPr>
        <xdr:cNvPr id="5" name="Rectangle: Folded Corner 4">
          <a:extLst>
            <a:ext uri="{FF2B5EF4-FFF2-40B4-BE49-F238E27FC236}">
              <a16:creationId xmlns:a16="http://schemas.microsoft.com/office/drawing/2014/main" id="{305935D3-91C5-4FA1-9694-74B1D780F805}"/>
            </a:ext>
          </a:extLst>
        </xdr:cNvPr>
        <xdr:cNvSpPr/>
      </xdr:nvSpPr>
      <xdr:spPr>
        <a:xfrm>
          <a:off x="9382125" y="771525"/>
          <a:ext cx="942975" cy="1552575"/>
        </a:xfrm>
        <a:prstGeom prst="foldedCorner">
          <a:avLst/>
        </a:prstGeom>
        <a:solidFill>
          <a:schemeClr val="accent2">
            <a:lumMod val="40000"/>
            <a:lumOff val="60000"/>
          </a:schemeClr>
        </a:solidFill>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18</xdr:col>
      <xdr:colOff>476250</xdr:colOff>
      <xdr:row>4</xdr:row>
      <xdr:rowOff>9525</xdr:rowOff>
    </xdr:from>
    <xdr:to>
      <xdr:col>20</xdr:col>
      <xdr:colOff>123825</xdr:colOff>
      <xdr:row>12</xdr:row>
      <xdr:rowOff>28575</xdr:rowOff>
    </xdr:to>
    <xdr:sp macro="" textlink="">
      <xdr:nvSpPr>
        <xdr:cNvPr id="6" name="Rectangle: Folded Corner 5">
          <a:extLst>
            <a:ext uri="{FF2B5EF4-FFF2-40B4-BE49-F238E27FC236}">
              <a16:creationId xmlns:a16="http://schemas.microsoft.com/office/drawing/2014/main" id="{E6259058-0210-4C31-BDB6-16391BAF2E9B}"/>
            </a:ext>
          </a:extLst>
        </xdr:cNvPr>
        <xdr:cNvSpPr/>
      </xdr:nvSpPr>
      <xdr:spPr>
        <a:xfrm>
          <a:off x="11449050" y="771525"/>
          <a:ext cx="866775" cy="1543050"/>
        </a:xfrm>
        <a:prstGeom prst="foldedCorner">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17</xdr:col>
      <xdr:colOff>76200</xdr:colOff>
      <xdr:row>4</xdr:row>
      <xdr:rowOff>9525</xdr:rowOff>
    </xdr:from>
    <xdr:to>
      <xdr:col>18</xdr:col>
      <xdr:colOff>390525</xdr:colOff>
      <xdr:row>12</xdr:row>
      <xdr:rowOff>28575</xdr:rowOff>
    </xdr:to>
    <xdr:sp macro="" textlink="">
      <xdr:nvSpPr>
        <xdr:cNvPr id="7" name="Rectangle: Folded Corner 6">
          <a:extLst>
            <a:ext uri="{FF2B5EF4-FFF2-40B4-BE49-F238E27FC236}">
              <a16:creationId xmlns:a16="http://schemas.microsoft.com/office/drawing/2014/main" id="{5CAE7C06-FC3F-4272-90C8-2F9E2B362488}"/>
            </a:ext>
          </a:extLst>
        </xdr:cNvPr>
        <xdr:cNvSpPr/>
      </xdr:nvSpPr>
      <xdr:spPr>
        <a:xfrm>
          <a:off x="10439400" y="771525"/>
          <a:ext cx="923925" cy="1543050"/>
        </a:xfrm>
        <a:prstGeom prst="foldedCorner">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xdr:col>
      <xdr:colOff>581025</xdr:colOff>
      <xdr:row>9</xdr:row>
      <xdr:rowOff>9525</xdr:rowOff>
    </xdr:from>
    <xdr:to>
      <xdr:col>8</xdr:col>
      <xdr:colOff>57149</xdr:colOff>
      <xdr:row>21</xdr:row>
      <xdr:rowOff>123825</xdr:rowOff>
    </xdr:to>
    <xdr:sp macro="" textlink="">
      <xdr:nvSpPr>
        <xdr:cNvPr id="8" name="Rectangle: Rounded Corners 7">
          <a:extLst>
            <a:ext uri="{FF2B5EF4-FFF2-40B4-BE49-F238E27FC236}">
              <a16:creationId xmlns:a16="http://schemas.microsoft.com/office/drawing/2014/main" id="{E5EEFEDE-A282-4E63-BB7B-374AFCA7B14C}"/>
            </a:ext>
          </a:extLst>
        </xdr:cNvPr>
        <xdr:cNvSpPr/>
      </xdr:nvSpPr>
      <xdr:spPr>
        <a:xfrm>
          <a:off x="1190625" y="1724025"/>
          <a:ext cx="3743324" cy="2400300"/>
        </a:xfrm>
        <a:prstGeom prst="roundRect">
          <a:avLst/>
        </a:prstGeom>
        <a:solidFill>
          <a:schemeClr val="accent2">
            <a:lumMod val="40000"/>
            <a:lumOff val="60000"/>
          </a:schemeClr>
        </a:solidFill>
        <a:effectLst>
          <a:outerShdw blurRad="50800" dist="38100" dir="8100000" algn="tr" rotWithShape="0">
            <a:prstClr val="black">
              <a:alpha val="40000"/>
            </a:prstClr>
          </a:outerShdw>
        </a:effectLst>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8</xdr:col>
      <xdr:colOff>171450</xdr:colOff>
      <xdr:row>8</xdr:row>
      <xdr:rowOff>171450</xdr:rowOff>
    </xdr:from>
    <xdr:to>
      <xdr:col>14</xdr:col>
      <xdr:colOff>361950</xdr:colOff>
      <xdr:row>21</xdr:row>
      <xdr:rowOff>152400</xdr:rowOff>
    </xdr:to>
    <xdr:sp macro="" textlink="">
      <xdr:nvSpPr>
        <xdr:cNvPr id="9" name="Rectangle: Rounded Corners 8">
          <a:extLst>
            <a:ext uri="{FF2B5EF4-FFF2-40B4-BE49-F238E27FC236}">
              <a16:creationId xmlns:a16="http://schemas.microsoft.com/office/drawing/2014/main" id="{5ED3574D-B93F-4790-9D67-3507E47C314D}"/>
            </a:ext>
          </a:extLst>
        </xdr:cNvPr>
        <xdr:cNvSpPr/>
      </xdr:nvSpPr>
      <xdr:spPr>
        <a:xfrm>
          <a:off x="5048250" y="1695450"/>
          <a:ext cx="3848100" cy="2457450"/>
        </a:xfrm>
        <a:prstGeom prst="roundRect">
          <a:avLst/>
        </a:prstGeom>
        <a:solidFill>
          <a:schemeClr val="accent2">
            <a:lumMod val="40000"/>
            <a:lumOff val="60000"/>
          </a:schemeClr>
        </a:solidFill>
        <a:effectLst>
          <a:outerShdw blurRad="50800" dist="38100" dir="8100000" algn="tr" rotWithShape="0">
            <a:prstClr val="black">
              <a:alpha val="40000"/>
            </a:prstClr>
          </a:outerShdw>
        </a:effectLst>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15</xdr:col>
      <xdr:colOff>66675</xdr:colOff>
      <xdr:row>14</xdr:row>
      <xdr:rowOff>19049</xdr:rowOff>
    </xdr:from>
    <xdr:to>
      <xdr:col>20</xdr:col>
      <xdr:colOff>352425</xdr:colOff>
      <xdr:row>34</xdr:row>
      <xdr:rowOff>104775</xdr:rowOff>
    </xdr:to>
    <xdr:sp macro="" textlink="">
      <xdr:nvSpPr>
        <xdr:cNvPr id="10" name="Rectangle: Rounded Corners 9">
          <a:extLst>
            <a:ext uri="{FF2B5EF4-FFF2-40B4-BE49-F238E27FC236}">
              <a16:creationId xmlns:a16="http://schemas.microsoft.com/office/drawing/2014/main" id="{0442BD39-097B-43EB-A556-A76766E5723C}"/>
            </a:ext>
          </a:extLst>
        </xdr:cNvPr>
        <xdr:cNvSpPr/>
      </xdr:nvSpPr>
      <xdr:spPr>
        <a:xfrm>
          <a:off x="9210675" y="2686049"/>
          <a:ext cx="3333750" cy="3895726"/>
        </a:xfrm>
        <a:prstGeom prst="roundRect">
          <a:avLst/>
        </a:prstGeom>
        <a:solidFill>
          <a:schemeClr val="accent2">
            <a:lumMod val="40000"/>
            <a:lumOff val="60000"/>
          </a:schemeClr>
        </a:solidFill>
        <a:effectLst>
          <a:outerShdw blurRad="50800" dist="38100" dir="8100000" algn="tr" rotWithShape="0">
            <a:prstClr val="black">
              <a:alpha val="40000"/>
            </a:prstClr>
          </a:outerShdw>
        </a:effectLst>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2</xdr:col>
      <xdr:colOff>323850</xdr:colOff>
      <xdr:row>0</xdr:row>
      <xdr:rowOff>76200</xdr:rowOff>
    </xdr:from>
    <xdr:to>
      <xdr:col>12</xdr:col>
      <xdr:colOff>114300</xdr:colOff>
      <xdr:row>2</xdr:row>
      <xdr:rowOff>161925</xdr:rowOff>
    </xdr:to>
    <xdr:sp macro="" textlink="">
      <xdr:nvSpPr>
        <xdr:cNvPr id="16" name="TextBox 15">
          <a:extLst>
            <a:ext uri="{FF2B5EF4-FFF2-40B4-BE49-F238E27FC236}">
              <a16:creationId xmlns:a16="http://schemas.microsoft.com/office/drawing/2014/main" id="{CD96DCC8-AD9D-40A1-8586-6C8260B6D012}"/>
            </a:ext>
          </a:extLst>
        </xdr:cNvPr>
        <xdr:cNvSpPr txBox="1"/>
      </xdr:nvSpPr>
      <xdr:spPr>
        <a:xfrm>
          <a:off x="1543050" y="76200"/>
          <a:ext cx="58864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accent2">
                  <a:lumMod val="75000"/>
                </a:schemeClr>
              </a:solidFill>
              <a:latin typeface="Times New Roman" panose="02020603050405020304" pitchFamily="18" charset="0"/>
              <a:cs typeface="Times New Roman" panose="02020603050405020304" pitchFamily="18" charset="0"/>
            </a:rPr>
            <a:t>ANGELIC GREENS AND FRUITS </a:t>
          </a:r>
          <a:endParaRPr lang="en-GH" sz="2800" b="1">
            <a:solidFill>
              <a:schemeClr val="accent2">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152400</xdr:colOff>
      <xdr:row>0</xdr:row>
      <xdr:rowOff>28576</xdr:rowOff>
    </xdr:from>
    <xdr:to>
      <xdr:col>20</xdr:col>
      <xdr:colOff>152400</xdr:colOff>
      <xdr:row>3</xdr:row>
      <xdr:rowOff>28576</xdr:rowOff>
    </xdr:to>
    <xdr:sp macro="" textlink="">
      <xdr:nvSpPr>
        <xdr:cNvPr id="17" name="Plaque 16">
          <a:extLst>
            <a:ext uri="{FF2B5EF4-FFF2-40B4-BE49-F238E27FC236}">
              <a16:creationId xmlns:a16="http://schemas.microsoft.com/office/drawing/2014/main" id="{9F2D508E-3467-48E3-A5CE-933C5EAFF727}"/>
            </a:ext>
          </a:extLst>
        </xdr:cNvPr>
        <xdr:cNvSpPr/>
      </xdr:nvSpPr>
      <xdr:spPr>
        <a:xfrm>
          <a:off x="8077200" y="28576"/>
          <a:ext cx="4267200" cy="571500"/>
        </a:xfrm>
        <a:prstGeom prst="plaque">
          <a:avLst/>
        </a:prstGeom>
        <a:solidFill>
          <a:schemeClr val="accent2">
            <a:lumMod val="40000"/>
            <a:lumOff val="60000"/>
          </a:schemeClr>
        </a:solidFill>
        <a:effectLst>
          <a:outerShdw blurRad="50800" dist="38100" dir="8100000" algn="tr" rotWithShape="0">
            <a:prstClr val="black">
              <a:alpha val="40000"/>
            </a:prstClr>
          </a:outerShdw>
        </a:effectLst>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13</xdr:col>
      <xdr:colOff>542925</xdr:colOff>
      <xdr:row>0</xdr:row>
      <xdr:rowOff>76200</xdr:rowOff>
    </xdr:from>
    <xdr:to>
      <xdr:col>19</xdr:col>
      <xdr:colOff>457200</xdr:colOff>
      <xdr:row>2</xdr:row>
      <xdr:rowOff>161925</xdr:rowOff>
    </xdr:to>
    <xdr:sp macro="" textlink="">
      <xdr:nvSpPr>
        <xdr:cNvPr id="18" name="TextBox 17">
          <a:extLst>
            <a:ext uri="{FF2B5EF4-FFF2-40B4-BE49-F238E27FC236}">
              <a16:creationId xmlns:a16="http://schemas.microsoft.com/office/drawing/2014/main" id="{AE0FE4A8-6293-4D72-A5BC-38F5CF7EA06F}"/>
            </a:ext>
          </a:extLst>
        </xdr:cNvPr>
        <xdr:cNvSpPr txBox="1"/>
      </xdr:nvSpPr>
      <xdr:spPr>
        <a:xfrm>
          <a:off x="8467725" y="76200"/>
          <a:ext cx="357187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accent2">
                  <a:lumMod val="75000"/>
                </a:schemeClr>
              </a:solidFill>
              <a:latin typeface="Times New Roman" panose="02020603050405020304" pitchFamily="18" charset="0"/>
              <a:cs typeface="Times New Roman" panose="02020603050405020304" pitchFamily="18" charset="0"/>
            </a:rPr>
            <a:t>DASHBOARD</a:t>
          </a:r>
          <a:endParaRPr lang="en-GH" sz="2800" b="1">
            <a:solidFill>
              <a:schemeClr val="accent2">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323850</xdr:colOff>
      <xdr:row>4</xdr:row>
      <xdr:rowOff>142876</xdr:rowOff>
    </xdr:from>
    <xdr:to>
      <xdr:col>16</xdr:col>
      <xdr:colOff>495300</xdr:colOff>
      <xdr:row>7</xdr:row>
      <xdr:rowOff>142875</xdr:rowOff>
    </xdr:to>
    <xdr:sp macro="" textlink="">
      <xdr:nvSpPr>
        <xdr:cNvPr id="19" name="TextBox 18">
          <a:extLst>
            <a:ext uri="{FF2B5EF4-FFF2-40B4-BE49-F238E27FC236}">
              <a16:creationId xmlns:a16="http://schemas.microsoft.com/office/drawing/2014/main" id="{48A6FAEA-C496-484B-8841-58AA995C870B}"/>
            </a:ext>
          </a:extLst>
        </xdr:cNvPr>
        <xdr:cNvSpPr txBox="1"/>
      </xdr:nvSpPr>
      <xdr:spPr>
        <a:xfrm>
          <a:off x="9467850" y="904876"/>
          <a:ext cx="781050" cy="571499"/>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Times New Roman" panose="02020603050405020304" pitchFamily="18" charset="0"/>
              <a:cs typeface="Times New Roman" panose="02020603050405020304" pitchFamily="18" charset="0"/>
            </a:rPr>
            <a:t>TOP</a:t>
          </a:r>
          <a:r>
            <a:rPr lang="en-US" sz="1000" baseline="0">
              <a:latin typeface="Times New Roman" panose="02020603050405020304" pitchFamily="18" charset="0"/>
              <a:cs typeface="Times New Roman" panose="02020603050405020304" pitchFamily="18" charset="0"/>
            </a:rPr>
            <a:t> PRODUCT</a:t>
          </a:r>
        </a:p>
      </xdr:txBody>
    </xdr:sp>
    <xdr:clientData/>
  </xdr:twoCellAnchor>
  <xdr:twoCellAnchor>
    <xdr:from>
      <xdr:col>17</xdr:col>
      <xdr:colOff>142875</xdr:colOff>
      <xdr:row>4</xdr:row>
      <xdr:rowOff>133350</xdr:rowOff>
    </xdr:from>
    <xdr:to>
      <xdr:col>18</xdr:col>
      <xdr:colOff>314325</xdr:colOff>
      <xdr:row>7</xdr:row>
      <xdr:rowOff>95250</xdr:rowOff>
    </xdr:to>
    <xdr:sp macro="" textlink="">
      <xdr:nvSpPr>
        <xdr:cNvPr id="21" name="TextBox 20">
          <a:extLst>
            <a:ext uri="{FF2B5EF4-FFF2-40B4-BE49-F238E27FC236}">
              <a16:creationId xmlns:a16="http://schemas.microsoft.com/office/drawing/2014/main" id="{41537E3F-28B0-4859-9894-3A1F583E43F3}"/>
            </a:ext>
          </a:extLst>
        </xdr:cNvPr>
        <xdr:cNvSpPr txBox="1"/>
      </xdr:nvSpPr>
      <xdr:spPr>
        <a:xfrm>
          <a:off x="10506075" y="895350"/>
          <a:ext cx="781050" cy="53340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Times New Roman" panose="02020603050405020304" pitchFamily="18" charset="0"/>
              <a:cs typeface="Times New Roman" panose="02020603050405020304" pitchFamily="18" charset="0"/>
            </a:rPr>
            <a:t>TOP CATEGORY</a:t>
          </a:r>
          <a:endParaRPr lang="en-GH" sz="800">
            <a:latin typeface="Times New Roman" panose="02020603050405020304" pitchFamily="18" charset="0"/>
            <a:cs typeface="Times New Roman" panose="02020603050405020304" pitchFamily="18" charset="0"/>
          </a:endParaRPr>
        </a:p>
      </xdr:txBody>
    </xdr:sp>
    <xdr:clientData/>
  </xdr:twoCellAnchor>
  <xdr:twoCellAnchor>
    <xdr:from>
      <xdr:col>18</xdr:col>
      <xdr:colOff>533400</xdr:colOff>
      <xdr:row>4</xdr:row>
      <xdr:rowOff>133351</xdr:rowOff>
    </xdr:from>
    <xdr:to>
      <xdr:col>20</xdr:col>
      <xdr:colOff>47625</xdr:colOff>
      <xdr:row>7</xdr:row>
      <xdr:rowOff>85725</xdr:rowOff>
    </xdr:to>
    <xdr:sp macro="" textlink="">
      <xdr:nvSpPr>
        <xdr:cNvPr id="22" name="TextBox 21">
          <a:extLst>
            <a:ext uri="{FF2B5EF4-FFF2-40B4-BE49-F238E27FC236}">
              <a16:creationId xmlns:a16="http://schemas.microsoft.com/office/drawing/2014/main" id="{AB51C4E8-72F9-47BA-9537-49A741FA1CB1}"/>
            </a:ext>
          </a:extLst>
        </xdr:cNvPr>
        <xdr:cNvSpPr txBox="1"/>
      </xdr:nvSpPr>
      <xdr:spPr>
        <a:xfrm>
          <a:off x="11506200" y="895351"/>
          <a:ext cx="733425" cy="523874"/>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Times New Roman" panose="02020603050405020304" pitchFamily="18" charset="0"/>
              <a:cs typeface="Times New Roman" panose="02020603050405020304" pitchFamily="18" charset="0"/>
            </a:rPr>
            <a:t>COUNTRY WITH TOP SALES</a:t>
          </a:r>
          <a:endParaRPr lang="en-GH" sz="800">
            <a:latin typeface="Times New Roman" panose="02020603050405020304" pitchFamily="18" charset="0"/>
            <a:cs typeface="Times New Roman" panose="02020603050405020304" pitchFamily="18" charset="0"/>
          </a:endParaRPr>
        </a:p>
      </xdr:txBody>
    </xdr:sp>
    <xdr:clientData/>
  </xdr:twoCellAnchor>
  <xdr:twoCellAnchor>
    <xdr:from>
      <xdr:col>15</xdr:col>
      <xdr:colOff>361949</xdr:colOff>
      <xdr:row>8</xdr:row>
      <xdr:rowOff>28575</xdr:rowOff>
    </xdr:from>
    <xdr:to>
      <xdr:col>16</xdr:col>
      <xdr:colOff>495300</xdr:colOff>
      <xdr:row>9</xdr:row>
      <xdr:rowOff>161925</xdr:rowOff>
    </xdr:to>
    <xdr:sp macro="" textlink="'One-dimensional Pivot Table'!$A$4">
      <xdr:nvSpPr>
        <xdr:cNvPr id="23" name="TextBox 22">
          <a:extLst>
            <a:ext uri="{FF2B5EF4-FFF2-40B4-BE49-F238E27FC236}">
              <a16:creationId xmlns:a16="http://schemas.microsoft.com/office/drawing/2014/main" id="{4BBA9D37-CE34-446D-A432-A18D9FFB3CD6}"/>
            </a:ext>
          </a:extLst>
        </xdr:cNvPr>
        <xdr:cNvSpPr txBox="1"/>
      </xdr:nvSpPr>
      <xdr:spPr>
        <a:xfrm>
          <a:off x="9505949" y="1552575"/>
          <a:ext cx="742951" cy="323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D60D1C-4698-4415-86B9-068472CE7ACE}" type="TxLink">
            <a:rPr lang="en-US" sz="1100" b="0" i="0" u="none" strike="noStrike">
              <a:solidFill>
                <a:schemeClr val="accent2">
                  <a:lumMod val="75000"/>
                </a:schemeClr>
              </a:solidFill>
              <a:latin typeface="Times New Roman" panose="02020603050405020304" pitchFamily="18" charset="0"/>
              <a:ea typeface="Calibri"/>
              <a:cs typeface="Times New Roman" panose="02020603050405020304" pitchFamily="18" charset="0"/>
            </a:rPr>
            <a:pPr/>
            <a:t>Banana</a:t>
          </a:fld>
          <a:endParaRPr lang="en-GH" sz="1100">
            <a:solidFill>
              <a:schemeClr val="accent2">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17</xdr:col>
      <xdr:colOff>152400</xdr:colOff>
      <xdr:row>8</xdr:row>
      <xdr:rowOff>28574</xdr:rowOff>
    </xdr:from>
    <xdr:to>
      <xdr:col>18</xdr:col>
      <xdr:colOff>285749</xdr:colOff>
      <xdr:row>9</xdr:row>
      <xdr:rowOff>171449</xdr:rowOff>
    </xdr:to>
    <xdr:sp macro="" textlink="'One-dimensional Pivot Table'!$A$16">
      <xdr:nvSpPr>
        <xdr:cNvPr id="24" name="TextBox 23">
          <a:extLst>
            <a:ext uri="{FF2B5EF4-FFF2-40B4-BE49-F238E27FC236}">
              <a16:creationId xmlns:a16="http://schemas.microsoft.com/office/drawing/2014/main" id="{3114BC03-98ED-496B-AEC7-6F83DA06FA3A}"/>
            </a:ext>
          </a:extLst>
        </xdr:cNvPr>
        <xdr:cNvSpPr txBox="1"/>
      </xdr:nvSpPr>
      <xdr:spPr>
        <a:xfrm>
          <a:off x="10515600" y="1552574"/>
          <a:ext cx="742949" cy="3333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69D22D-7DAD-4C78-9661-1E6D18A332FE}" type="TxLink">
            <a:rPr lang="en-US" sz="1100" b="0" i="0" u="none" strike="noStrike">
              <a:solidFill>
                <a:schemeClr val="accent2">
                  <a:lumMod val="75000"/>
                </a:schemeClr>
              </a:solidFill>
              <a:latin typeface="Calibri"/>
              <a:ea typeface="Calibri"/>
              <a:cs typeface="Calibri"/>
            </a:rPr>
            <a:pPr/>
            <a:t>Fruit</a:t>
          </a:fld>
          <a:endParaRPr lang="en-GH" sz="1100">
            <a:solidFill>
              <a:schemeClr val="accent2">
                <a:lumMod val="75000"/>
              </a:schemeClr>
            </a:solidFill>
          </a:endParaRPr>
        </a:p>
      </xdr:txBody>
    </xdr:sp>
    <xdr:clientData/>
  </xdr:twoCellAnchor>
  <xdr:twoCellAnchor>
    <xdr:from>
      <xdr:col>18</xdr:col>
      <xdr:colOff>542925</xdr:colOff>
      <xdr:row>8</xdr:row>
      <xdr:rowOff>19050</xdr:rowOff>
    </xdr:from>
    <xdr:to>
      <xdr:col>20</xdr:col>
      <xdr:colOff>57150</xdr:colOff>
      <xdr:row>10</xdr:row>
      <xdr:rowOff>9525</xdr:rowOff>
    </xdr:to>
    <xdr:sp macro="" textlink="'One-dimensional Pivot Table'!$A$29">
      <xdr:nvSpPr>
        <xdr:cNvPr id="25" name="TextBox 24">
          <a:extLst>
            <a:ext uri="{FF2B5EF4-FFF2-40B4-BE49-F238E27FC236}">
              <a16:creationId xmlns:a16="http://schemas.microsoft.com/office/drawing/2014/main" id="{1D78F47D-1227-4A94-AED6-EA37C26DE5ED}"/>
            </a:ext>
          </a:extLst>
        </xdr:cNvPr>
        <xdr:cNvSpPr txBox="1"/>
      </xdr:nvSpPr>
      <xdr:spPr>
        <a:xfrm>
          <a:off x="11515725" y="1543050"/>
          <a:ext cx="733425" cy="3714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93A271-290F-4AE1-8F08-E23DB1BA5C7D}" type="TxLink">
            <a:rPr lang="en-US" sz="900" b="0" i="0" u="none" strike="noStrike">
              <a:solidFill>
                <a:schemeClr val="accent2">
                  <a:lumMod val="75000"/>
                </a:schemeClr>
              </a:solidFill>
              <a:latin typeface="Calibri"/>
              <a:ea typeface="Calibri"/>
              <a:cs typeface="Calibri"/>
            </a:rPr>
            <a:pPr/>
            <a:t>United States</a:t>
          </a:fld>
          <a:endParaRPr lang="en-GH" sz="900">
            <a:solidFill>
              <a:schemeClr val="accent2">
                <a:lumMod val="75000"/>
              </a:schemeClr>
            </a:solidFill>
          </a:endParaRPr>
        </a:p>
      </xdr:txBody>
    </xdr:sp>
    <xdr:clientData/>
  </xdr:twoCellAnchor>
  <xdr:twoCellAnchor>
    <xdr:from>
      <xdr:col>2</xdr:col>
      <xdr:colOff>85726</xdr:colOff>
      <xdr:row>4</xdr:row>
      <xdr:rowOff>47625</xdr:rowOff>
    </xdr:from>
    <xdr:to>
      <xdr:col>4</xdr:col>
      <xdr:colOff>542926</xdr:colOff>
      <xdr:row>5</xdr:row>
      <xdr:rowOff>76200</xdr:rowOff>
    </xdr:to>
    <xdr:sp macro="" textlink="">
      <xdr:nvSpPr>
        <xdr:cNvPr id="26" name="TextBox 25">
          <a:extLst>
            <a:ext uri="{FF2B5EF4-FFF2-40B4-BE49-F238E27FC236}">
              <a16:creationId xmlns:a16="http://schemas.microsoft.com/office/drawing/2014/main" id="{51F1ABFB-BD8A-4497-BD8F-3DFA12203CEE}"/>
            </a:ext>
          </a:extLst>
        </xdr:cNvPr>
        <xdr:cNvSpPr txBox="1"/>
      </xdr:nvSpPr>
      <xdr:spPr>
        <a:xfrm>
          <a:off x="1304926" y="809625"/>
          <a:ext cx="16764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latin typeface="Times New Roman" panose="02020603050405020304" pitchFamily="18" charset="0"/>
              <a:cs typeface="Times New Roman" panose="02020603050405020304" pitchFamily="18" charset="0"/>
            </a:rPr>
            <a:t>TOTAL AMOUNT</a:t>
          </a:r>
          <a:endParaRPr lang="en-GH" sz="1100">
            <a:latin typeface="Times New Roman" panose="02020603050405020304" pitchFamily="18" charset="0"/>
            <a:cs typeface="Times New Roman" panose="02020603050405020304" pitchFamily="18" charset="0"/>
          </a:endParaRPr>
        </a:p>
      </xdr:txBody>
    </xdr:sp>
    <xdr:clientData/>
  </xdr:twoCellAnchor>
  <xdr:twoCellAnchor>
    <xdr:from>
      <xdr:col>2</xdr:col>
      <xdr:colOff>76200</xdr:colOff>
      <xdr:row>5</xdr:row>
      <xdr:rowOff>95250</xdr:rowOff>
    </xdr:from>
    <xdr:to>
      <xdr:col>4</xdr:col>
      <xdr:colOff>390525</xdr:colOff>
      <xdr:row>7</xdr:row>
      <xdr:rowOff>114300</xdr:rowOff>
    </xdr:to>
    <xdr:sp macro="" textlink="">
      <xdr:nvSpPr>
        <xdr:cNvPr id="27" name="TextBox 26">
          <a:extLst>
            <a:ext uri="{FF2B5EF4-FFF2-40B4-BE49-F238E27FC236}">
              <a16:creationId xmlns:a16="http://schemas.microsoft.com/office/drawing/2014/main" id="{8E48012C-5153-4ECD-AD2C-0ECE293DA6F0}"/>
            </a:ext>
          </a:extLst>
        </xdr:cNvPr>
        <xdr:cNvSpPr txBox="1"/>
      </xdr:nvSpPr>
      <xdr:spPr>
        <a:xfrm>
          <a:off x="1295400" y="1047750"/>
          <a:ext cx="15335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lumMod val="75000"/>
                </a:schemeClr>
              </a:solidFill>
            </a:rPr>
            <a:t>$</a:t>
          </a:r>
          <a:r>
            <a:rPr lang="en-US" sz="2000" b="1">
              <a:solidFill>
                <a:schemeClr val="accent2">
                  <a:lumMod val="75000"/>
                </a:schemeClr>
              </a:solidFill>
              <a:latin typeface="Times New Roman" panose="02020603050405020304" pitchFamily="18" charset="0"/>
              <a:cs typeface="Times New Roman" panose="02020603050405020304" pitchFamily="18" charset="0"/>
            </a:rPr>
            <a:t>1,029,734</a:t>
          </a:r>
        </a:p>
      </xdr:txBody>
    </xdr:sp>
    <xdr:clientData/>
  </xdr:twoCellAnchor>
  <xdr:twoCellAnchor>
    <xdr:from>
      <xdr:col>8</xdr:col>
      <xdr:colOff>428624</xdr:colOff>
      <xdr:row>4</xdr:row>
      <xdr:rowOff>76200</xdr:rowOff>
    </xdr:from>
    <xdr:to>
      <xdr:col>11</xdr:col>
      <xdr:colOff>266699</xdr:colOff>
      <xdr:row>5</xdr:row>
      <xdr:rowOff>123825</xdr:rowOff>
    </xdr:to>
    <xdr:sp macro="" textlink="">
      <xdr:nvSpPr>
        <xdr:cNvPr id="28" name="TextBox 27">
          <a:extLst>
            <a:ext uri="{FF2B5EF4-FFF2-40B4-BE49-F238E27FC236}">
              <a16:creationId xmlns:a16="http://schemas.microsoft.com/office/drawing/2014/main" id="{F879AD20-BD17-48D4-8322-021081423B96}"/>
            </a:ext>
          </a:extLst>
        </xdr:cNvPr>
        <xdr:cNvSpPr txBox="1"/>
      </xdr:nvSpPr>
      <xdr:spPr>
        <a:xfrm>
          <a:off x="5305424" y="838200"/>
          <a:ext cx="16668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Times New Roman" panose="02020603050405020304" pitchFamily="18" charset="0"/>
              <a:cs typeface="Times New Roman" panose="02020603050405020304" pitchFamily="18" charset="0"/>
            </a:rPr>
            <a:t>TOP</a:t>
          </a:r>
          <a:r>
            <a:rPr lang="en-US" sz="1100" baseline="0">
              <a:latin typeface="Times New Roman" panose="02020603050405020304" pitchFamily="18" charset="0"/>
              <a:cs typeface="Times New Roman" panose="02020603050405020304" pitchFamily="18" charset="0"/>
            </a:rPr>
            <a:t> SALES MONTH</a:t>
          </a:r>
          <a:endParaRPr lang="en-GH" sz="1100">
            <a:latin typeface="Times New Roman" panose="02020603050405020304" pitchFamily="18" charset="0"/>
            <a:cs typeface="Times New Roman" panose="02020603050405020304" pitchFamily="18" charset="0"/>
          </a:endParaRPr>
        </a:p>
      </xdr:txBody>
    </xdr:sp>
    <xdr:clientData/>
  </xdr:twoCellAnchor>
  <xdr:twoCellAnchor>
    <xdr:from>
      <xdr:col>8</xdr:col>
      <xdr:colOff>428625</xdr:colOff>
      <xdr:row>5</xdr:row>
      <xdr:rowOff>85725</xdr:rowOff>
    </xdr:from>
    <xdr:to>
      <xdr:col>10</xdr:col>
      <xdr:colOff>57150</xdr:colOff>
      <xdr:row>7</xdr:row>
      <xdr:rowOff>95251</xdr:rowOff>
    </xdr:to>
    <xdr:sp macro="" textlink="'One-dimensional Pivot Table'!J8">
      <xdr:nvSpPr>
        <xdr:cNvPr id="29" name="TextBox 28">
          <a:extLst>
            <a:ext uri="{FF2B5EF4-FFF2-40B4-BE49-F238E27FC236}">
              <a16:creationId xmlns:a16="http://schemas.microsoft.com/office/drawing/2014/main" id="{2D01C1CB-A063-423B-A971-87B8C0A161EF}"/>
            </a:ext>
          </a:extLst>
        </xdr:cNvPr>
        <xdr:cNvSpPr txBox="1"/>
      </xdr:nvSpPr>
      <xdr:spPr>
        <a:xfrm>
          <a:off x="5305425" y="1038225"/>
          <a:ext cx="847725"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A0E443-9E3B-43E3-AA50-32C33CF56BE0}" type="TxLink">
            <a:rPr lang="en-US" sz="2400" b="1" i="0" u="none" strike="noStrike">
              <a:solidFill>
                <a:schemeClr val="accent2">
                  <a:lumMod val="75000"/>
                </a:schemeClr>
              </a:solidFill>
              <a:latin typeface="Times New Roman" panose="02020603050405020304" pitchFamily="18" charset="0"/>
              <a:ea typeface="Calibri"/>
              <a:cs typeface="Times New Roman" panose="02020603050405020304" pitchFamily="18" charset="0"/>
            </a:rPr>
            <a:pPr/>
            <a:t>May</a:t>
          </a:fld>
          <a:endParaRPr lang="en-GH" sz="2400" b="1">
            <a:solidFill>
              <a:schemeClr val="accent2">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0</xdr:colOff>
      <xdr:row>22</xdr:row>
      <xdr:rowOff>38100</xdr:rowOff>
    </xdr:from>
    <xdr:to>
      <xdr:col>8</xdr:col>
      <xdr:colOff>85724</xdr:colOff>
      <xdr:row>34</xdr:row>
      <xdr:rowOff>85725</xdr:rowOff>
    </xdr:to>
    <xdr:sp macro="" textlink="">
      <xdr:nvSpPr>
        <xdr:cNvPr id="32" name="Rectangle: Rounded Corners 31">
          <a:extLst>
            <a:ext uri="{FF2B5EF4-FFF2-40B4-BE49-F238E27FC236}">
              <a16:creationId xmlns:a16="http://schemas.microsoft.com/office/drawing/2014/main" id="{91F6C2A0-3370-452A-A3EB-5BFA71CF500F}"/>
            </a:ext>
          </a:extLst>
        </xdr:cNvPr>
        <xdr:cNvSpPr/>
      </xdr:nvSpPr>
      <xdr:spPr>
        <a:xfrm>
          <a:off x="1219200" y="4229100"/>
          <a:ext cx="3743324" cy="2333625"/>
        </a:xfrm>
        <a:prstGeom prst="roundRect">
          <a:avLst/>
        </a:prstGeom>
        <a:solidFill>
          <a:schemeClr val="accent2">
            <a:lumMod val="40000"/>
            <a:lumOff val="60000"/>
          </a:schemeClr>
        </a:solidFill>
        <a:effectLst>
          <a:outerShdw blurRad="50800" dist="38100" dir="8100000" algn="tr" rotWithShape="0">
            <a:prstClr val="black">
              <a:alpha val="40000"/>
            </a:prstClr>
          </a:outerShdw>
        </a:effectLst>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8</xdr:col>
      <xdr:colOff>180975</xdr:colOff>
      <xdr:row>22</xdr:row>
      <xdr:rowOff>28575</xdr:rowOff>
    </xdr:from>
    <xdr:to>
      <xdr:col>14</xdr:col>
      <xdr:colOff>314325</xdr:colOff>
      <xdr:row>34</xdr:row>
      <xdr:rowOff>47625</xdr:rowOff>
    </xdr:to>
    <xdr:sp macro="" textlink="">
      <xdr:nvSpPr>
        <xdr:cNvPr id="34" name="Rectangle: Rounded Corners 33">
          <a:extLst>
            <a:ext uri="{FF2B5EF4-FFF2-40B4-BE49-F238E27FC236}">
              <a16:creationId xmlns:a16="http://schemas.microsoft.com/office/drawing/2014/main" id="{16E01C61-5671-4A30-9E88-683E4C635394}"/>
            </a:ext>
          </a:extLst>
        </xdr:cNvPr>
        <xdr:cNvSpPr/>
      </xdr:nvSpPr>
      <xdr:spPr>
        <a:xfrm>
          <a:off x="5057775" y="4219575"/>
          <a:ext cx="3790950" cy="2305050"/>
        </a:xfrm>
        <a:prstGeom prst="roundRect">
          <a:avLst/>
        </a:prstGeom>
        <a:solidFill>
          <a:schemeClr val="accent2">
            <a:lumMod val="40000"/>
            <a:lumOff val="60000"/>
          </a:schemeClr>
        </a:solidFill>
        <a:effectLst>
          <a:outerShdw blurRad="50800" dist="38100" dir="8100000" algn="tr" rotWithShape="0">
            <a:prstClr val="black">
              <a:alpha val="40000"/>
            </a:prstClr>
          </a:outerShdw>
        </a:effectLst>
        <a:scene3d>
          <a:camera prst="orthographicFront"/>
          <a:lightRig rig="threePt" dir="t"/>
        </a:scene3d>
        <a:sp3d>
          <a:bevelT w="1143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editAs="oneCell">
    <xdr:from>
      <xdr:col>5</xdr:col>
      <xdr:colOff>371474</xdr:colOff>
      <xdr:row>3</xdr:row>
      <xdr:rowOff>138045</xdr:rowOff>
    </xdr:from>
    <xdr:to>
      <xdr:col>7</xdr:col>
      <xdr:colOff>342899</xdr:colOff>
      <xdr:row>7</xdr:row>
      <xdr:rowOff>180975</xdr:rowOff>
    </xdr:to>
    <xdr:pic>
      <xdr:nvPicPr>
        <xdr:cNvPr id="36" name="Graphic 35" descr="Money with solid fill">
          <a:extLst>
            <a:ext uri="{FF2B5EF4-FFF2-40B4-BE49-F238E27FC236}">
              <a16:creationId xmlns:a16="http://schemas.microsoft.com/office/drawing/2014/main" id="{5CCB5CE8-25CC-4121-9854-505FDFEEEA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419474" y="709545"/>
          <a:ext cx="1190625" cy="804930"/>
        </a:xfrm>
        <a:prstGeom prst="rect">
          <a:avLst/>
        </a:prstGeom>
      </xdr:spPr>
    </xdr:pic>
    <xdr:clientData/>
  </xdr:twoCellAnchor>
  <xdr:twoCellAnchor>
    <xdr:from>
      <xdr:col>2</xdr:col>
      <xdr:colOff>114300</xdr:colOff>
      <xdr:row>9</xdr:row>
      <xdr:rowOff>123825</xdr:rowOff>
    </xdr:from>
    <xdr:to>
      <xdr:col>7</xdr:col>
      <xdr:colOff>523875</xdr:colOff>
      <xdr:row>20</xdr:row>
      <xdr:rowOff>133350</xdr:rowOff>
    </xdr:to>
    <xdr:graphicFrame macro="">
      <xdr:nvGraphicFramePr>
        <xdr:cNvPr id="38" name="Chart 37">
          <a:extLst>
            <a:ext uri="{FF2B5EF4-FFF2-40B4-BE49-F238E27FC236}">
              <a16:creationId xmlns:a16="http://schemas.microsoft.com/office/drawing/2014/main" id="{AE3D86B3-62D7-4AE1-84C1-26E8215BA6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0</xdr:rowOff>
    </xdr:from>
    <xdr:to>
      <xdr:col>1</xdr:col>
      <xdr:colOff>533400</xdr:colOff>
      <xdr:row>15</xdr:row>
      <xdr:rowOff>47625</xdr:rowOff>
    </xdr:to>
    <mc:AlternateContent xmlns:mc="http://schemas.openxmlformats.org/markup-compatibility/2006" xmlns:a14="http://schemas.microsoft.com/office/drawing/2010/main">
      <mc:Choice Requires="a14">
        <xdr:graphicFrame macro="">
          <xdr:nvGraphicFramePr>
            <xdr:cNvPr id="31" name="Product 1">
              <a:extLst>
                <a:ext uri="{FF2B5EF4-FFF2-40B4-BE49-F238E27FC236}">
                  <a16:creationId xmlns:a16="http://schemas.microsoft.com/office/drawing/2014/main" id="{37632B9B-B6DB-4A80-9392-D103818A7D6D}"/>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762000"/>
              <a:ext cx="1143000" cy="2143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161926</xdr:rowOff>
    </xdr:from>
    <xdr:to>
      <xdr:col>1</xdr:col>
      <xdr:colOff>523874</xdr:colOff>
      <xdr:row>32</xdr:row>
      <xdr:rowOff>76200</xdr:rowOff>
    </xdr:to>
    <mc:AlternateContent xmlns:mc="http://schemas.openxmlformats.org/markup-compatibility/2006" xmlns:a14="http://schemas.microsoft.com/office/drawing/2010/main">
      <mc:Choice Requires="a14">
        <xdr:graphicFrame macro="">
          <xdr:nvGraphicFramePr>
            <xdr:cNvPr id="35" name="Category 1">
              <a:extLst>
                <a:ext uri="{FF2B5EF4-FFF2-40B4-BE49-F238E27FC236}">
                  <a16:creationId xmlns:a16="http://schemas.microsoft.com/office/drawing/2014/main" id="{0A34444C-7507-40D1-B14A-27727AC85D53}"/>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0" y="5305426"/>
              <a:ext cx="1133474" cy="86677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142876</xdr:rowOff>
    </xdr:from>
    <xdr:to>
      <xdr:col>1</xdr:col>
      <xdr:colOff>523875</xdr:colOff>
      <xdr:row>27</xdr:row>
      <xdr:rowOff>66675</xdr:rowOff>
    </xdr:to>
    <mc:AlternateContent xmlns:mc="http://schemas.openxmlformats.org/markup-compatibility/2006" xmlns:a14="http://schemas.microsoft.com/office/drawing/2010/main">
      <mc:Choice Requires="a14">
        <xdr:graphicFrame macro="">
          <xdr:nvGraphicFramePr>
            <xdr:cNvPr id="39" name="Country 1">
              <a:extLst>
                <a:ext uri="{FF2B5EF4-FFF2-40B4-BE49-F238E27FC236}">
                  <a16:creationId xmlns:a16="http://schemas.microsoft.com/office/drawing/2014/main" id="{22800781-CFDB-4530-8F22-279AD95D71B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0" y="3000376"/>
              <a:ext cx="1133475" cy="220979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257176</xdr:colOff>
      <xdr:row>5</xdr:row>
      <xdr:rowOff>133350</xdr:rowOff>
    </xdr:from>
    <xdr:to>
      <xdr:col>12</xdr:col>
      <xdr:colOff>342900</xdr:colOff>
      <xdr:row>7</xdr:row>
      <xdr:rowOff>85725</xdr:rowOff>
    </xdr:to>
    <xdr:sp macro="" textlink="">
      <xdr:nvSpPr>
        <xdr:cNvPr id="11" name="TextBox 10">
          <a:extLst>
            <a:ext uri="{FF2B5EF4-FFF2-40B4-BE49-F238E27FC236}">
              <a16:creationId xmlns:a16="http://schemas.microsoft.com/office/drawing/2014/main" id="{B6BC0ACF-8F29-48C4-BF9C-AECDA696AE95}"/>
            </a:ext>
          </a:extLst>
        </xdr:cNvPr>
        <xdr:cNvSpPr txBox="1"/>
      </xdr:nvSpPr>
      <xdr:spPr>
        <a:xfrm>
          <a:off x="6353176" y="1085850"/>
          <a:ext cx="130492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lumMod val="75000"/>
                </a:schemeClr>
              </a:solidFill>
              <a:latin typeface="Times New Roman" panose="02020603050405020304" pitchFamily="18" charset="0"/>
              <a:cs typeface="Times New Roman" panose="02020603050405020304" pitchFamily="18" charset="0"/>
            </a:rPr>
            <a:t>$203,339</a:t>
          </a:r>
          <a:endParaRPr lang="en-GH" sz="2000" b="1">
            <a:solidFill>
              <a:schemeClr val="accent2">
                <a:lumMod val="75000"/>
              </a:schemeClr>
            </a:solidFill>
            <a:latin typeface="Times New Roman" panose="02020603050405020304" pitchFamily="18" charset="0"/>
            <a:cs typeface="Times New Roman" panose="02020603050405020304" pitchFamily="18" charset="0"/>
          </a:endParaRPr>
        </a:p>
      </xdr:txBody>
    </xdr:sp>
    <xdr:clientData/>
  </xdr:twoCellAnchor>
  <xdr:twoCellAnchor editAs="oneCell">
    <xdr:from>
      <xdr:col>12</xdr:col>
      <xdr:colOff>457200</xdr:colOff>
      <xdr:row>4</xdr:row>
      <xdr:rowOff>95250</xdr:rowOff>
    </xdr:from>
    <xdr:to>
      <xdr:col>14</xdr:col>
      <xdr:colOff>85725</xdr:colOff>
      <xdr:row>7</xdr:row>
      <xdr:rowOff>104776</xdr:rowOff>
    </xdr:to>
    <xdr:pic>
      <xdr:nvPicPr>
        <xdr:cNvPr id="13" name="Graphic 12" descr="Bar graph with upward trend with solid fill">
          <a:extLst>
            <a:ext uri="{FF2B5EF4-FFF2-40B4-BE49-F238E27FC236}">
              <a16:creationId xmlns:a16="http://schemas.microsoft.com/office/drawing/2014/main" id="{0F0FDAD6-4FCF-43F7-BE59-3951056B8FA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772400" y="857250"/>
          <a:ext cx="847725" cy="581026"/>
        </a:xfrm>
        <a:prstGeom prst="rect">
          <a:avLst/>
        </a:prstGeom>
      </xdr:spPr>
    </xdr:pic>
    <xdr:clientData/>
  </xdr:twoCellAnchor>
  <xdr:twoCellAnchor>
    <xdr:from>
      <xdr:col>8</xdr:col>
      <xdr:colOff>314325</xdr:colOff>
      <xdr:row>9</xdr:row>
      <xdr:rowOff>133351</xdr:rowOff>
    </xdr:from>
    <xdr:to>
      <xdr:col>14</xdr:col>
      <xdr:colOff>209550</xdr:colOff>
      <xdr:row>21</xdr:row>
      <xdr:rowOff>19051</xdr:rowOff>
    </xdr:to>
    <xdr:graphicFrame macro="">
      <xdr:nvGraphicFramePr>
        <xdr:cNvPr id="41" name="Chart 40">
          <a:extLst>
            <a:ext uri="{FF2B5EF4-FFF2-40B4-BE49-F238E27FC236}">
              <a16:creationId xmlns:a16="http://schemas.microsoft.com/office/drawing/2014/main" id="{3E1CCD06-83CE-4A9E-99C3-C9D7FEE8F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104775</xdr:colOff>
      <xdr:row>22</xdr:row>
      <xdr:rowOff>171450</xdr:rowOff>
    </xdr:from>
    <xdr:to>
      <xdr:col>7</xdr:col>
      <xdr:colOff>542925</xdr:colOff>
      <xdr:row>33</xdr:row>
      <xdr:rowOff>152400</xdr:rowOff>
    </xdr:to>
    <xdr:graphicFrame macro="">
      <xdr:nvGraphicFramePr>
        <xdr:cNvPr id="43" name="Chart 42">
          <a:extLst>
            <a:ext uri="{FF2B5EF4-FFF2-40B4-BE49-F238E27FC236}">
              <a16:creationId xmlns:a16="http://schemas.microsoft.com/office/drawing/2014/main" id="{8318E0E8-F406-4B82-A3FD-F36646F88D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209550</xdr:colOff>
      <xdr:row>14</xdr:row>
      <xdr:rowOff>104775</xdr:rowOff>
    </xdr:from>
    <xdr:to>
      <xdr:col>20</xdr:col>
      <xdr:colOff>247650</xdr:colOff>
      <xdr:row>34</xdr:row>
      <xdr:rowOff>9525</xdr:rowOff>
    </xdr:to>
    <xdr:graphicFrame macro="">
      <xdr:nvGraphicFramePr>
        <xdr:cNvPr id="45" name="Chart 44">
          <a:extLst>
            <a:ext uri="{FF2B5EF4-FFF2-40B4-BE49-F238E27FC236}">
              <a16:creationId xmlns:a16="http://schemas.microsoft.com/office/drawing/2014/main" id="{2E4157CA-36FE-4E73-B5DD-6BF8EA8C4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428625</xdr:colOff>
      <xdr:row>22</xdr:row>
      <xdr:rowOff>180975</xdr:rowOff>
    </xdr:from>
    <xdr:to>
      <xdr:col>14</xdr:col>
      <xdr:colOff>85725</xdr:colOff>
      <xdr:row>33</xdr:row>
      <xdr:rowOff>147636</xdr:rowOff>
    </xdr:to>
    <xdr:graphicFrame macro="">
      <xdr:nvGraphicFramePr>
        <xdr:cNvPr id="47" name="Chart 46">
          <a:extLst>
            <a:ext uri="{FF2B5EF4-FFF2-40B4-BE49-F238E27FC236}">
              <a16:creationId xmlns:a16="http://schemas.microsoft.com/office/drawing/2014/main" id="{6BF6B501-182F-4A1D-8016-B4D8DF0CB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15</xdr:col>
      <xdr:colOff>457201</xdr:colOff>
      <xdr:row>9</xdr:row>
      <xdr:rowOff>190499</xdr:rowOff>
    </xdr:from>
    <xdr:to>
      <xdr:col>16</xdr:col>
      <xdr:colOff>285751</xdr:colOff>
      <xdr:row>12</xdr:row>
      <xdr:rowOff>57149</xdr:rowOff>
    </xdr:to>
    <xdr:pic>
      <xdr:nvPicPr>
        <xdr:cNvPr id="15" name="Graphic 14" descr="Ribbon with solid fill">
          <a:extLst>
            <a:ext uri="{FF2B5EF4-FFF2-40B4-BE49-F238E27FC236}">
              <a16:creationId xmlns:a16="http://schemas.microsoft.com/office/drawing/2014/main" id="{7218DC32-B111-4C18-BF49-78B633F058F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601201" y="1904999"/>
          <a:ext cx="438150" cy="438150"/>
        </a:xfrm>
        <a:prstGeom prst="rect">
          <a:avLst/>
        </a:prstGeom>
      </xdr:spPr>
    </xdr:pic>
    <xdr:clientData/>
  </xdr:twoCellAnchor>
  <xdr:twoCellAnchor editAs="oneCell">
    <xdr:from>
      <xdr:col>17</xdr:col>
      <xdr:colOff>266701</xdr:colOff>
      <xdr:row>9</xdr:row>
      <xdr:rowOff>180974</xdr:rowOff>
    </xdr:from>
    <xdr:to>
      <xdr:col>18</xdr:col>
      <xdr:colOff>95251</xdr:colOff>
      <xdr:row>12</xdr:row>
      <xdr:rowOff>47624</xdr:rowOff>
    </xdr:to>
    <xdr:pic>
      <xdr:nvPicPr>
        <xdr:cNvPr id="48" name="Graphic 47" descr="Ribbon with solid fill">
          <a:extLst>
            <a:ext uri="{FF2B5EF4-FFF2-40B4-BE49-F238E27FC236}">
              <a16:creationId xmlns:a16="http://schemas.microsoft.com/office/drawing/2014/main" id="{31811C52-87DB-4F29-9A4F-6F015CFA45F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0629901" y="1895474"/>
          <a:ext cx="438150" cy="438150"/>
        </a:xfrm>
        <a:prstGeom prst="rect">
          <a:avLst/>
        </a:prstGeom>
      </xdr:spPr>
    </xdr:pic>
    <xdr:clientData/>
  </xdr:twoCellAnchor>
  <xdr:twoCellAnchor editAs="oneCell">
    <xdr:from>
      <xdr:col>19</xdr:col>
      <xdr:colOff>38101</xdr:colOff>
      <xdr:row>9</xdr:row>
      <xdr:rowOff>190499</xdr:rowOff>
    </xdr:from>
    <xdr:to>
      <xdr:col>19</xdr:col>
      <xdr:colOff>476251</xdr:colOff>
      <xdr:row>12</xdr:row>
      <xdr:rowOff>57149</xdr:rowOff>
    </xdr:to>
    <xdr:pic>
      <xdr:nvPicPr>
        <xdr:cNvPr id="49" name="Graphic 48" descr="Ribbon with solid fill">
          <a:extLst>
            <a:ext uri="{FF2B5EF4-FFF2-40B4-BE49-F238E27FC236}">
              <a16:creationId xmlns:a16="http://schemas.microsoft.com/office/drawing/2014/main" id="{1381A42B-F6F3-4495-B046-CA0A7965966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620501" y="1904999"/>
          <a:ext cx="438150" cy="4381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 Adotey" refreshedDate="45536.386129050923" createdVersion="7" refreshedVersion="7" minRefreshableVersion="3" recordCount="213" xr:uid="{6216AF7A-5013-4E10-B0BF-49C5EA6537CA}">
  <cacheSource type="worksheet">
    <worksheetSource name="Table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1099126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n v="4270"/>
    <x v="0"/>
    <x v="0"/>
  </r>
  <r>
    <x v="1"/>
    <x v="1"/>
    <x v="0"/>
    <n v="8239"/>
    <x v="1"/>
    <x v="1"/>
  </r>
  <r>
    <x v="2"/>
    <x v="2"/>
    <x v="1"/>
    <n v="617"/>
    <x v="2"/>
    <x v="0"/>
  </r>
  <r>
    <x v="3"/>
    <x v="2"/>
    <x v="1"/>
    <n v="8384"/>
    <x v="3"/>
    <x v="2"/>
  </r>
  <r>
    <x v="4"/>
    <x v="3"/>
    <x v="0"/>
    <n v="2626"/>
    <x v="3"/>
    <x v="3"/>
  </r>
  <r>
    <x v="5"/>
    <x v="4"/>
    <x v="1"/>
    <n v="3610"/>
    <x v="4"/>
    <x v="0"/>
  </r>
  <r>
    <x v="6"/>
    <x v="1"/>
    <x v="0"/>
    <n v="9062"/>
    <x v="4"/>
    <x v="4"/>
  </r>
  <r>
    <x v="7"/>
    <x v="2"/>
    <x v="1"/>
    <n v="6906"/>
    <x v="5"/>
    <x v="5"/>
  </r>
  <r>
    <x v="8"/>
    <x v="5"/>
    <x v="1"/>
    <n v="2417"/>
    <x v="5"/>
    <x v="6"/>
  </r>
  <r>
    <x v="9"/>
    <x v="5"/>
    <x v="1"/>
    <n v="7431"/>
    <x v="5"/>
    <x v="2"/>
  </r>
  <r>
    <x v="10"/>
    <x v="2"/>
    <x v="1"/>
    <n v="8250"/>
    <x v="5"/>
    <x v="3"/>
  </r>
  <r>
    <x v="11"/>
    <x v="1"/>
    <x v="0"/>
    <n v="7012"/>
    <x v="6"/>
    <x v="0"/>
  </r>
  <r>
    <x v="12"/>
    <x v="0"/>
    <x v="0"/>
    <n v="1903"/>
    <x v="7"/>
    <x v="3"/>
  </r>
  <r>
    <x v="13"/>
    <x v="1"/>
    <x v="0"/>
    <n v="2824"/>
    <x v="8"/>
    <x v="2"/>
  </r>
  <r>
    <x v="14"/>
    <x v="5"/>
    <x v="1"/>
    <n v="6946"/>
    <x v="9"/>
    <x v="6"/>
  </r>
  <r>
    <x v="15"/>
    <x v="2"/>
    <x v="1"/>
    <n v="2320"/>
    <x v="10"/>
    <x v="1"/>
  </r>
  <r>
    <x v="16"/>
    <x v="2"/>
    <x v="1"/>
    <n v="2116"/>
    <x v="11"/>
    <x v="0"/>
  </r>
  <r>
    <x v="17"/>
    <x v="2"/>
    <x v="1"/>
    <n v="1135"/>
    <x v="12"/>
    <x v="1"/>
  </r>
  <r>
    <x v="18"/>
    <x v="1"/>
    <x v="0"/>
    <n v="3595"/>
    <x v="12"/>
    <x v="1"/>
  </r>
  <r>
    <x v="19"/>
    <x v="5"/>
    <x v="1"/>
    <n v="1161"/>
    <x v="13"/>
    <x v="0"/>
  </r>
  <r>
    <x v="20"/>
    <x v="4"/>
    <x v="1"/>
    <n v="2256"/>
    <x v="14"/>
    <x v="6"/>
  </r>
  <r>
    <x v="21"/>
    <x v="2"/>
    <x v="1"/>
    <n v="1004"/>
    <x v="15"/>
    <x v="5"/>
  </r>
  <r>
    <x v="22"/>
    <x v="2"/>
    <x v="1"/>
    <n v="3642"/>
    <x v="16"/>
    <x v="2"/>
  </r>
  <r>
    <x v="23"/>
    <x v="2"/>
    <x v="1"/>
    <n v="4582"/>
    <x v="17"/>
    <x v="0"/>
  </r>
  <r>
    <x v="24"/>
    <x v="3"/>
    <x v="0"/>
    <n v="3559"/>
    <x v="17"/>
    <x v="1"/>
  </r>
  <r>
    <x v="25"/>
    <x v="0"/>
    <x v="0"/>
    <n v="5154"/>
    <x v="17"/>
    <x v="4"/>
  </r>
  <r>
    <x v="26"/>
    <x v="6"/>
    <x v="1"/>
    <n v="7388"/>
    <x v="18"/>
    <x v="6"/>
  </r>
  <r>
    <x v="27"/>
    <x v="3"/>
    <x v="0"/>
    <n v="7163"/>
    <x v="18"/>
    <x v="0"/>
  </r>
  <r>
    <x v="28"/>
    <x v="3"/>
    <x v="0"/>
    <n v="5101"/>
    <x v="19"/>
    <x v="3"/>
  </r>
  <r>
    <x v="29"/>
    <x v="5"/>
    <x v="1"/>
    <n v="7602"/>
    <x v="20"/>
    <x v="6"/>
  </r>
  <r>
    <x v="30"/>
    <x v="6"/>
    <x v="1"/>
    <n v="1641"/>
    <x v="21"/>
    <x v="0"/>
  </r>
  <r>
    <x v="31"/>
    <x v="5"/>
    <x v="1"/>
    <n v="8892"/>
    <x v="22"/>
    <x v="4"/>
  </r>
  <r>
    <x v="32"/>
    <x v="5"/>
    <x v="1"/>
    <n v="2060"/>
    <x v="23"/>
    <x v="6"/>
  </r>
  <r>
    <x v="33"/>
    <x v="1"/>
    <x v="0"/>
    <n v="1557"/>
    <x v="23"/>
    <x v="3"/>
  </r>
  <r>
    <x v="34"/>
    <x v="5"/>
    <x v="1"/>
    <n v="6509"/>
    <x v="24"/>
    <x v="6"/>
  </r>
  <r>
    <x v="35"/>
    <x v="5"/>
    <x v="1"/>
    <n v="5718"/>
    <x v="25"/>
    <x v="4"/>
  </r>
  <r>
    <x v="36"/>
    <x v="5"/>
    <x v="1"/>
    <n v="7655"/>
    <x v="26"/>
    <x v="0"/>
  </r>
  <r>
    <x v="37"/>
    <x v="0"/>
    <x v="0"/>
    <n v="9116"/>
    <x v="26"/>
    <x v="1"/>
  </r>
  <r>
    <x v="38"/>
    <x v="2"/>
    <x v="1"/>
    <n v="2795"/>
    <x v="27"/>
    <x v="0"/>
  </r>
  <r>
    <x v="39"/>
    <x v="2"/>
    <x v="1"/>
    <n v="5084"/>
    <x v="27"/>
    <x v="0"/>
  </r>
  <r>
    <x v="40"/>
    <x v="0"/>
    <x v="0"/>
    <n v="8941"/>
    <x v="27"/>
    <x v="1"/>
  </r>
  <r>
    <x v="41"/>
    <x v="1"/>
    <x v="0"/>
    <n v="5341"/>
    <x v="28"/>
    <x v="6"/>
  </r>
  <r>
    <x v="42"/>
    <x v="2"/>
    <x v="1"/>
    <n v="135"/>
    <x v="29"/>
    <x v="2"/>
  </r>
  <r>
    <x v="43"/>
    <x v="2"/>
    <x v="1"/>
    <n v="9400"/>
    <x v="29"/>
    <x v="4"/>
  </r>
  <r>
    <x v="44"/>
    <x v="3"/>
    <x v="0"/>
    <n v="6045"/>
    <x v="30"/>
    <x v="3"/>
  </r>
  <r>
    <x v="45"/>
    <x v="5"/>
    <x v="1"/>
    <n v="5820"/>
    <x v="31"/>
    <x v="5"/>
  </r>
  <r>
    <x v="46"/>
    <x v="4"/>
    <x v="1"/>
    <n v="8887"/>
    <x v="32"/>
    <x v="3"/>
  </r>
  <r>
    <x v="47"/>
    <x v="4"/>
    <x v="1"/>
    <n v="6982"/>
    <x v="33"/>
    <x v="0"/>
  </r>
  <r>
    <x v="48"/>
    <x v="2"/>
    <x v="1"/>
    <n v="4029"/>
    <x v="34"/>
    <x v="4"/>
  </r>
  <r>
    <x v="49"/>
    <x v="0"/>
    <x v="0"/>
    <n v="3665"/>
    <x v="34"/>
    <x v="3"/>
  </r>
  <r>
    <x v="50"/>
    <x v="2"/>
    <x v="1"/>
    <n v="4781"/>
    <x v="35"/>
    <x v="6"/>
  </r>
  <r>
    <x v="51"/>
    <x v="6"/>
    <x v="1"/>
    <n v="3663"/>
    <x v="36"/>
    <x v="4"/>
  </r>
  <r>
    <x v="52"/>
    <x v="5"/>
    <x v="1"/>
    <n v="6331"/>
    <x v="37"/>
    <x v="6"/>
  </r>
  <r>
    <x v="53"/>
    <x v="5"/>
    <x v="1"/>
    <n v="4364"/>
    <x v="37"/>
    <x v="2"/>
  </r>
  <r>
    <x v="54"/>
    <x v="0"/>
    <x v="0"/>
    <n v="607"/>
    <x v="38"/>
    <x v="1"/>
  </r>
  <r>
    <x v="55"/>
    <x v="2"/>
    <x v="1"/>
    <n v="1054"/>
    <x v="39"/>
    <x v="5"/>
  </r>
  <r>
    <x v="56"/>
    <x v="0"/>
    <x v="0"/>
    <n v="7659"/>
    <x v="39"/>
    <x v="0"/>
  </r>
  <r>
    <x v="57"/>
    <x v="1"/>
    <x v="0"/>
    <n v="277"/>
    <x v="40"/>
    <x v="3"/>
  </r>
  <r>
    <x v="58"/>
    <x v="2"/>
    <x v="1"/>
    <n v="235"/>
    <x v="41"/>
    <x v="0"/>
  </r>
  <r>
    <x v="59"/>
    <x v="4"/>
    <x v="1"/>
    <n v="1113"/>
    <x v="42"/>
    <x v="4"/>
  </r>
  <r>
    <x v="60"/>
    <x v="5"/>
    <x v="1"/>
    <n v="1128"/>
    <x v="43"/>
    <x v="0"/>
  </r>
  <r>
    <x v="61"/>
    <x v="1"/>
    <x v="0"/>
    <n v="9231"/>
    <x v="44"/>
    <x v="2"/>
  </r>
  <r>
    <x v="62"/>
    <x v="2"/>
    <x v="1"/>
    <n v="4387"/>
    <x v="45"/>
    <x v="0"/>
  </r>
  <r>
    <x v="63"/>
    <x v="5"/>
    <x v="1"/>
    <n v="2763"/>
    <x v="46"/>
    <x v="2"/>
  </r>
  <r>
    <x v="64"/>
    <x v="2"/>
    <x v="1"/>
    <n v="7898"/>
    <x v="47"/>
    <x v="1"/>
  </r>
  <r>
    <x v="65"/>
    <x v="2"/>
    <x v="1"/>
    <n v="2427"/>
    <x v="48"/>
    <x v="6"/>
  </r>
  <r>
    <x v="66"/>
    <x v="2"/>
    <x v="1"/>
    <n v="8663"/>
    <x v="49"/>
    <x v="5"/>
  </r>
  <r>
    <x v="67"/>
    <x v="0"/>
    <x v="0"/>
    <n v="2789"/>
    <x v="49"/>
    <x v="3"/>
  </r>
  <r>
    <x v="68"/>
    <x v="2"/>
    <x v="1"/>
    <n v="4054"/>
    <x v="50"/>
    <x v="0"/>
  </r>
  <r>
    <x v="69"/>
    <x v="6"/>
    <x v="1"/>
    <n v="2262"/>
    <x v="50"/>
    <x v="0"/>
  </r>
  <r>
    <x v="70"/>
    <x v="6"/>
    <x v="1"/>
    <n v="5600"/>
    <x v="50"/>
    <x v="1"/>
  </r>
  <r>
    <x v="71"/>
    <x v="2"/>
    <x v="1"/>
    <n v="5787"/>
    <x v="51"/>
    <x v="0"/>
  </r>
  <r>
    <x v="72"/>
    <x v="4"/>
    <x v="1"/>
    <n v="6295"/>
    <x v="51"/>
    <x v="2"/>
  </r>
  <r>
    <x v="73"/>
    <x v="2"/>
    <x v="1"/>
    <n v="474"/>
    <x v="52"/>
    <x v="3"/>
  </r>
  <r>
    <x v="74"/>
    <x v="5"/>
    <x v="1"/>
    <n v="4325"/>
    <x v="52"/>
    <x v="6"/>
  </r>
  <r>
    <x v="75"/>
    <x v="2"/>
    <x v="1"/>
    <n v="592"/>
    <x v="53"/>
    <x v="0"/>
  </r>
  <r>
    <x v="76"/>
    <x v="4"/>
    <x v="1"/>
    <n v="4330"/>
    <x v="54"/>
    <x v="0"/>
  </r>
  <r>
    <x v="77"/>
    <x v="2"/>
    <x v="1"/>
    <n v="9405"/>
    <x v="54"/>
    <x v="1"/>
  </r>
  <r>
    <x v="78"/>
    <x v="5"/>
    <x v="1"/>
    <n v="7671"/>
    <x v="54"/>
    <x v="6"/>
  </r>
  <r>
    <x v="79"/>
    <x v="0"/>
    <x v="0"/>
    <n v="5791"/>
    <x v="54"/>
    <x v="1"/>
  </r>
  <r>
    <x v="80"/>
    <x v="2"/>
    <x v="1"/>
    <n v="6007"/>
    <x v="55"/>
    <x v="2"/>
  </r>
  <r>
    <x v="81"/>
    <x v="2"/>
    <x v="1"/>
    <n v="5030"/>
    <x v="56"/>
    <x v="3"/>
  </r>
  <r>
    <x v="82"/>
    <x v="0"/>
    <x v="0"/>
    <n v="6763"/>
    <x v="56"/>
    <x v="1"/>
  </r>
  <r>
    <x v="83"/>
    <x v="2"/>
    <x v="1"/>
    <n v="4248"/>
    <x v="57"/>
    <x v="4"/>
  </r>
  <r>
    <x v="84"/>
    <x v="2"/>
    <x v="1"/>
    <n v="9543"/>
    <x v="58"/>
    <x v="6"/>
  </r>
  <r>
    <x v="85"/>
    <x v="1"/>
    <x v="0"/>
    <n v="2054"/>
    <x v="58"/>
    <x v="1"/>
  </r>
  <r>
    <x v="86"/>
    <x v="3"/>
    <x v="0"/>
    <n v="7094"/>
    <x v="58"/>
    <x v="3"/>
  </r>
  <r>
    <x v="87"/>
    <x v="0"/>
    <x v="0"/>
    <n v="6087"/>
    <x v="59"/>
    <x v="0"/>
  </r>
  <r>
    <x v="88"/>
    <x v="5"/>
    <x v="1"/>
    <n v="4264"/>
    <x v="60"/>
    <x v="4"/>
  </r>
  <r>
    <x v="89"/>
    <x v="6"/>
    <x v="1"/>
    <n v="9333"/>
    <x v="61"/>
    <x v="0"/>
  </r>
  <r>
    <x v="90"/>
    <x v="6"/>
    <x v="1"/>
    <n v="8775"/>
    <x v="62"/>
    <x v="3"/>
  </r>
  <r>
    <x v="91"/>
    <x v="1"/>
    <x v="0"/>
    <n v="2011"/>
    <x v="63"/>
    <x v="1"/>
  </r>
  <r>
    <x v="92"/>
    <x v="2"/>
    <x v="1"/>
    <n v="5632"/>
    <x v="64"/>
    <x v="0"/>
  </r>
  <r>
    <x v="93"/>
    <x v="2"/>
    <x v="1"/>
    <n v="4904"/>
    <x v="64"/>
    <x v="5"/>
  </r>
  <r>
    <x v="94"/>
    <x v="3"/>
    <x v="0"/>
    <n v="1002"/>
    <x v="64"/>
    <x v="4"/>
  </r>
  <r>
    <x v="95"/>
    <x v="4"/>
    <x v="1"/>
    <n v="8141"/>
    <x v="65"/>
    <x v="1"/>
  </r>
  <r>
    <x v="96"/>
    <x v="4"/>
    <x v="1"/>
    <n v="3644"/>
    <x v="65"/>
    <x v="2"/>
  </r>
  <r>
    <x v="97"/>
    <x v="4"/>
    <x v="1"/>
    <n v="1380"/>
    <x v="65"/>
    <x v="4"/>
  </r>
  <r>
    <x v="98"/>
    <x v="1"/>
    <x v="0"/>
    <n v="8354"/>
    <x v="65"/>
    <x v="3"/>
  </r>
  <r>
    <x v="99"/>
    <x v="2"/>
    <x v="1"/>
    <n v="5182"/>
    <x v="66"/>
    <x v="0"/>
  </r>
  <r>
    <x v="100"/>
    <x v="5"/>
    <x v="1"/>
    <n v="2193"/>
    <x v="66"/>
    <x v="6"/>
  </r>
  <r>
    <x v="101"/>
    <x v="6"/>
    <x v="1"/>
    <n v="3647"/>
    <x v="67"/>
    <x v="0"/>
  </r>
  <r>
    <x v="102"/>
    <x v="5"/>
    <x v="1"/>
    <n v="4104"/>
    <x v="67"/>
    <x v="0"/>
  </r>
  <r>
    <x v="103"/>
    <x v="0"/>
    <x v="0"/>
    <n v="7457"/>
    <x v="67"/>
    <x v="0"/>
  </r>
  <r>
    <x v="104"/>
    <x v="6"/>
    <x v="1"/>
    <n v="3767"/>
    <x v="68"/>
    <x v="2"/>
  </r>
  <r>
    <x v="105"/>
    <x v="1"/>
    <x v="0"/>
    <n v="4685"/>
    <x v="69"/>
    <x v="3"/>
  </r>
  <r>
    <x v="106"/>
    <x v="2"/>
    <x v="1"/>
    <n v="3917"/>
    <x v="70"/>
    <x v="0"/>
  </r>
  <r>
    <x v="107"/>
    <x v="5"/>
    <x v="1"/>
    <n v="521"/>
    <x v="70"/>
    <x v="2"/>
  </r>
  <r>
    <x v="108"/>
    <x v="5"/>
    <x v="1"/>
    <n v="5605"/>
    <x v="71"/>
    <x v="6"/>
  </r>
  <r>
    <x v="109"/>
    <x v="1"/>
    <x v="0"/>
    <n v="9630"/>
    <x v="72"/>
    <x v="3"/>
  </r>
  <r>
    <x v="110"/>
    <x v="2"/>
    <x v="1"/>
    <n v="6941"/>
    <x v="73"/>
    <x v="2"/>
  </r>
  <r>
    <x v="111"/>
    <x v="1"/>
    <x v="0"/>
    <n v="7231"/>
    <x v="73"/>
    <x v="1"/>
  </r>
  <r>
    <x v="112"/>
    <x v="1"/>
    <x v="0"/>
    <n v="8891"/>
    <x v="74"/>
    <x v="4"/>
  </r>
  <r>
    <x v="113"/>
    <x v="2"/>
    <x v="1"/>
    <n v="107"/>
    <x v="75"/>
    <x v="6"/>
  </r>
  <r>
    <x v="114"/>
    <x v="2"/>
    <x v="1"/>
    <n v="4243"/>
    <x v="76"/>
    <x v="0"/>
  </r>
  <r>
    <x v="115"/>
    <x v="4"/>
    <x v="1"/>
    <n v="4514"/>
    <x v="77"/>
    <x v="0"/>
  </r>
  <r>
    <x v="116"/>
    <x v="6"/>
    <x v="1"/>
    <n v="5480"/>
    <x v="78"/>
    <x v="0"/>
  </r>
  <r>
    <x v="117"/>
    <x v="2"/>
    <x v="1"/>
    <n v="5002"/>
    <x v="78"/>
    <x v="6"/>
  </r>
  <r>
    <x v="118"/>
    <x v="2"/>
    <x v="1"/>
    <n v="8530"/>
    <x v="79"/>
    <x v="2"/>
  </r>
  <r>
    <x v="119"/>
    <x v="4"/>
    <x v="1"/>
    <n v="4819"/>
    <x v="80"/>
    <x v="5"/>
  </r>
  <r>
    <x v="120"/>
    <x v="1"/>
    <x v="0"/>
    <n v="6343"/>
    <x v="81"/>
    <x v="1"/>
  </r>
  <r>
    <x v="121"/>
    <x v="4"/>
    <x v="1"/>
    <n v="2318"/>
    <x v="82"/>
    <x v="1"/>
  </r>
  <r>
    <x v="122"/>
    <x v="4"/>
    <x v="1"/>
    <n v="220"/>
    <x v="83"/>
    <x v="1"/>
  </r>
  <r>
    <x v="123"/>
    <x v="4"/>
    <x v="1"/>
    <n v="6341"/>
    <x v="83"/>
    <x v="5"/>
  </r>
  <r>
    <x v="124"/>
    <x v="5"/>
    <x v="1"/>
    <n v="330"/>
    <x v="83"/>
    <x v="3"/>
  </r>
  <r>
    <x v="125"/>
    <x v="1"/>
    <x v="0"/>
    <n v="3027"/>
    <x v="83"/>
    <x v="1"/>
  </r>
  <r>
    <x v="126"/>
    <x v="4"/>
    <x v="1"/>
    <n v="850"/>
    <x v="84"/>
    <x v="5"/>
  </r>
  <r>
    <x v="127"/>
    <x v="2"/>
    <x v="1"/>
    <n v="8986"/>
    <x v="85"/>
    <x v="1"/>
  </r>
  <r>
    <x v="128"/>
    <x v="1"/>
    <x v="0"/>
    <n v="3800"/>
    <x v="86"/>
    <x v="0"/>
  </r>
  <r>
    <x v="129"/>
    <x v="0"/>
    <x v="0"/>
    <n v="5751"/>
    <x v="87"/>
    <x v="1"/>
  </r>
  <r>
    <x v="130"/>
    <x v="5"/>
    <x v="1"/>
    <n v="1704"/>
    <x v="88"/>
    <x v="1"/>
  </r>
  <r>
    <x v="131"/>
    <x v="2"/>
    <x v="1"/>
    <n v="7966"/>
    <x v="89"/>
    <x v="4"/>
  </r>
  <r>
    <x v="132"/>
    <x v="2"/>
    <x v="1"/>
    <n v="852"/>
    <x v="90"/>
    <x v="0"/>
  </r>
  <r>
    <x v="133"/>
    <x v="3"/>
    <x v="0"/>
    <n v="8416"/>
    <x v="90"/>
    <x v="4"/>
  </r>
  <r>
    <x v="134"/>
    <x v="2"/>
    <x v="1"/>
    <n v="7144"/>
    <x v="91"/>
    <x v="6"/>
  </r>
  <r>
    <x v="135"/>
    <x v="1"/>
    <x v="0"/>
    <n v="7854"/>
    <x v="91"/>
    <x v="0"/>
  </r>
  <r>
    <x v="136"/>
    <x v="4"/>
    <x v="1"/>
    <n v="859"/>
    <x v="92"/>
    <x v="0"/>
  </r>
  <r>
    <x v="137"/>
    <x v="1"/>
    <x v="0"/>
    <n v="8049"/>
    <x v="93"/>
    <x v="0"/>
  </r>
  <r>
    <x v="138"/>
    <x v="2"/>
    <x v="1"/>
    <n v="2836"/>
    <x v="94"/>
    <x v="3"/>
  </r>
  <r>
    <x v="139"/>
    <x v="0"/>
    <x v="0"/>
    <n v="1743"/>
    <x v="95"/>
    <x v="0"/>
  </r>
  <r>
    <x v="140"/>
    <x v="5"/>
    <x v="1"/>
    <n v="3844"/>
    <x v="96"/>
    <x v="6"/>
  </r>
  <r>
    <x v="141"/>
    <x v="5"/>
    <x v="1"/>
    <n v="7490"/>
    <x v="97"/>
    <x v="6"/>
  </r>
  <r>
    <x v="142"/>
    <x v="1"/>
    <x v="0"/>
    <n v="4483"/>
    <x v="98"/>
    <x v="3"/>
  </r>
  <r>
    <x v="143"/>
    <x v="5"/>
    <x v="1"/>
    <n v="7333"/>
    <x v="99"/>
    <x v="2"/>
  </r>
  <r>
    <x v="144"/>
    <x v="0"/>
    <x v="0"/>
    <n v="7654"/>
    <x v="100"/>
    <x v="0"/>
  </r>
  <r>
    <x v="145"/>
    <x v="5"/>
    <x v="1"/>
    <n v="3944"/>
    <x v="101"/>
    <x v="1"/>
  </r>
  <r>
    <x v="146"/>
    <x v="3"/>
    <x v="0"/>
    <n v="5761"/>
    <x v="101"/>
    <x v="3"/>
  </r>
  <r>
    <x v="147"/>
    <x v="2"/>
    <x v="1"/>
    <n v="6864"/>
    <x v="102"/>
    <x v="5"/>
  </r>
  <r>
    <x v="148"/>
    <x v="2"/>
    <x v="1"/>
    <n v="4016"/>
    <x v="102"/>
    <x v="3"/>
  </r>
  <r>
    <x v="149"/>
    <x v="2"/>
    <x v="1"/>
    <n v="1841"/>
    <x v="103"/>
    <x v="0"/>
  </r>
  <r>
    <x v="150"/>
    <x v="2"/>
    <x v="1"/>
    <n v="424"/>
    <x v="104"/>
    <x v="4"/>
  </r>
  <r>
    <x v="151"/>
    <x v="2"/>
    <x v="1"/>
    <n v="8765"/>
    <x v="105"/>
    <x v="1"/>
  </r>
  <r>
    <x v="152"/>
    <x v="2"/>
    <x v="1"/>
    <n v="5583"/>
    <x v="106"/>
    <x v="0"/>
  </r>
  <r>
    <x v="153"/>
    <x v="1"/>
    <x v="0"/>
    <n v="4390"/>
    <x v="107"/>
    <x v="5"/>
  </r>
  <r>
    <x v="154"/>
    <x v="1"/>
    <x v="0"/>
    <n v="352"/>
    <x v="107"/>
    <x v="2"/>
  </r>
  <r>
    <x v="155"/>
    <x v="5"/>
    <x v="1"/>
    <n v="8489"/>
    <x v="108"/>
    <x v="0"/>
  </r>
  <r>
    <x v="156"/>
    <x v="2"/>
    <x v="1"/>
    <n v="7090"/>
    <x v="108"/>
    <x v="6"/>
  </r>
  <r>
    <x v="157"/>
    <x v="2"/>
    <x v="1"/>
    <n v="7880"/>
    <x v="109"/>
    <x v="0"/>
  </r>
  <r>
    <x v="158"/>
    <x v="4"/>
    <x v="1"/>
    <n v="3861"/>
    <x v="110"/>
    <x v="0"/>
  </r>
  <r>
    <x v="159"/>
    <x v="1"/>
    <x v="0"/>
    <n v="7927"/>
    <x v="111"/>
    <x v="3"/>
  </r>
  <r>
    <x v="160"/>
    <x v="2"/>
    <x v="1"/>
    <n v="6162"/>
    <x v="112"/>
    <x v="0"/>
  </r>
  <r>
    <x v="161"/>
    <x v="6"/>
    <x v="1"/>
    <n v="5523"/>
    <x v="113"/>
    <x v="4"/>
  </r>
  <r>
    <x v="162"/>
    <x v="1"/>
    <x v="0"/>
    <n v="5936"/>
    <x v="113"/>
    <x v="1"/>
  </r>
  <r>
    <x v="163"/>
    <x v="0"/>
    <x v="0"/>
    <n v="7251"/>
    <x v="114"/>
    <x v="3"/>
  </r>
  <r>
    <x v="164"/>
    <x v="4"/>
    <x v="1"/>
    <n v="6187"/>
    <x v="115"/>
    <x v="4"/>
  </r>
  <r>
    <x v="165"/>
    <x v="2"/>
    <x v="1"/>
    <n v="3210"/>
    <x v="116"/>
    <x v="3"/>
  </r>
  <r>
    <x v="166"/>
    <x v="0"/>
    <x v="0"/>
    <n v="682"/>
    <x v="116"/>
    <x v="3"/>
  </r>
  <r>
    <x v="167"/>
    <x v="2"/>
    <x v="1"/>
    <n v="793"/>
    <x v="117"/>
    <x v="4"/>
  </r>
  <r>
    <x v="168"/>
    <x v="0"/>
    <x v="0"/>
    <n v="5346"/>
    <x v="118"/>
    <x v="3"/>
  </r>
  <r>
    <x v="169"/>
    <x v="2"/>
    <x v="1"/>
    <n v="7103"/>
    <x v="119"/>
    <x v="5"/>
  </r>
  <r>
    <x v="170"/>
    <x v="0"/>
    <x v="0"/>
    <n v="4603"/>
    <x v="120"/>
    <x v="0"/>
  </r>
  <r>
    <x v="171"/>
    <x v="5"/>
    <x v="1"/>
    <n v="8160"/>
    <x v="121"/>
    <x v="6"/>
  </r>
  <r>
    <x v="172"/>
    <x v="5"/>
    <x v="1"/>
    <n v="7171"/>
    <x v="122"/>
    <x v="1"/>
  </r>
  <r>
    <x v="173"/>
    <x v="2"/>
    <x v="1"/>
    <n v="3552"/>
    <x v="122"/>
    <x v="5"/>
  </r>
  <r>
    <x v="174"/>
    <x v="2"/>
    <x v="1"/>
    <n v="7273"/>
    <x v="123"/>
    <x v="4"/>
  </r>
  <r>
    <x v="175"/>
    <x v="2"/>
    <x v="1"/>
    <n v="2402"/>
    <x v="124"/>
    <x v="3"/>
  </r>
  <r>
    <x v="176"/>
    <x v="2"/>
    <x v="1"/>
    <n v="1197"/>
    <x v="124"/>
    <x v="4"/>
  </r>
  <r>
    <x v="177"/>
    <x v="3"/>
    <x v="0"/>
    <n v="5015"/>
    <x v="124"/>
    <x v="4"/>
  </r>
  <r>
    <x v="178"/>
    <x v="4"/>
    <x v="1"/>
    <n v="5818"/>
    <x v="125"/>
    <x v="0"/>
  </r>
  <r>
    <x v="179"/>
    <x v="2"/>
    <x v="1"/>
    <n v="4399"/>
    <x v="126"/>
    <x v="1"/>
  </r>
  <r>
    <x v="180"/>
    <x v="0"/>
    <x v="0"/>
    <n v="3011"/>
    <x v="126"/>
    <x v="0"/>
  </r>
  <r>
    <x v="181"/>
    <x v="5"/>
    <x v="1"/>
    <n v="4715"/>
    <x v="127"/>
    <x v="1"/>
  </r>
  <r>
    <x v="182"/>
    <x v="5"/>
    <x v="1"/>
    <n v="5321"/>
    <x v="128"/>
    <x v="6"/>
  </r>
  <r>
    <x v="183"/>
    <x v="2"/>
    <x v="1"/>
    <n v="8894"/>
    <x v="129"/>
    <x v="0"/>
  </r>
  <r>
    <x v="184"/>
    <x v="0"/>
    <x v="0"/>
    <n v="4846"/>
    <x v="130"/>
    <x v="1"/>
  </r>
  <r>
    <x v="185"/>
    <x v="1"/>
    <x v="0"/>
    <n v="284"/>
    <x v="130"/>
    <x v="3"/>
  </r>
  <r>
    <x v="186"/>
    <x v="4"/>
    <x v="1"/>
    <n v="8283"/>
    <x v="131"/>
    <x v="1"/>
  </r>
  <r>
    <x v="187"/>
    <x v="4"/>
    <x v="1"/>
    <n v="9990"/>
    <x v="132"/>
    <x v="2"/>
  </r>
  <r>
    <x v="188"/>
    <x v="2"/>
    <x v="1"/>
    <n v="9014"/>
    <x v="132"/>
    <x v="4"/>
  </r>
  <r>
    <x v="189"/>
    <x v="5"/>
    <x v="1"/>
    <n v="1942"/>
    <x v="133"/>
    <x v="6"/>
  </r>
  <r>
    <x v="190"/>
    <x v="2"/>
    <x v="1"/>
    <n v="7223"/>
    <x v="134"/>
    <x v="0"/>
  </r>
  <r>
    <x v="191"/>
    <x v="0"/>
    <x v="0"/>
    <n v="4673"/>
    <x v="135"/>
    <x v="0"/>
  </r>
  <r>
    <x v="192"/>
    <x v="0"/>
    <x v="0"/>
    <n v="9104"/>
    <x v="136"/>
    <x v="6"/>
  </r>
  <r>
    <x v="193"/>
    <x v="5"/>
    <x v="1"/>
    <n v="6078"/>
    <x v="137"/>
    <x v="0"/>
  </r>
  <r>
    <x v="194"/>
    <x v="3"/>
    <x v="0"/>
    <n v="3278"/>
    <x v="138"/>
    <x v="3"/>
  </r>
  <r>
    <x v="195"/>
    <x v="2"/>
    <x v="1"/>
    <n v="136"/>
    <x v="139"/>
    <x v="2"/>
  </r>
  <r>
    <x v="196"/>
    <x v="2"/>
    <x v="1"/>
    <n v="8377"/>
    <x v="139"/>
    <x v="4"/>
  </r>
  <r>
    <x v="197"/>
    <x v="2"/>
    <x v="1"/>
    <n v="2382"/>
    <x v="139"/>
    <x v="0"/>
  </r>
  <r>
    <x v="198"/>
    <x v="2"/>
    <x v="1"/>
    <n v="8702"/>
    <x v="140"/>
    <x v="3"/>
  </r>
  <r>
    <x v="199"/>
    <x v="2"/>
    <x v="1"/>
    <n v="5021"/>
    <x v="141"/>
    <x v="0"/>
  </r>
  <r>
    <x v="200"/>
    <x v="5"/>
    <x v="1"/>
    <n v="1760"/>
    <x v="141"/>
    <x v="4"/>
  </r>
  <r>
    <x v="201"/>
    <x v="2"/>
    <x v="1"/>
    <n v="4766"/>
    <x v="142"/>
    <x v="3"/>
  </r>
  <r>
    <x v="202"/>
    <x v="3"/>
    <x v="0"/>
    <n v="1541"/>
    <x v="143"/>
    <x v="1"/>
  </r>
  <r>
    <x v="203"/>
    <x v="4"/>
    <x v="1"/>
    <n v="2782"/>
    <x v="144"/>
    <x v="1"/>
  </r>
  <r>
    <x v="204"/>
    <x v="5"/>
    <x v="1"/>
    <n v="2455"/>
    <x v="144"/>
    <x v="2"/>
  </r>
  <r>
    <x v="205"/>
    <x v="5"/>
    <x v="1"/>
    <n v="4512"/>
    <x v="145"/>
    <x v="5"/>
  </r>
  <r>
    <x v="206"/>
    <x v="5"/>
    <x v="1"/>
    <n v="8752"/>
    <x v="145"/>
    <x v="3"/>
  </r>
  <r>
    <x v="207"/>
    <x v="0"/>
    <x v="0"/>
    <n v="9127"/>
    <x v="146"/>
    <x v="0"/>
  </r>
  <r>
    <x v="208"/>
    <x v="5"/>
    <x v="1"/>
    <n v="1777"/>
    <x v="147"/>
    <x v="6"/>
  </r>
  <r>
    <x v="209"/>
    <x v="3"/>
    <x v="0"/>
    <n v="680"/>
    <x v="147"/>
    <x v="6"/>
  </r>
  <r>
    <x v="210"/>
    <x v="4"/>
    <x v="1"/>
    <n v="958"/>
    <x v="148"/>
    <x v="0"/>
  </r>
  <r>
    <x v="211"/>
    <x v="0"/>
    <x v="0"/>
    <n v="2613"/>
    <x v="148"/>
    <x v="4"/>
  </r>
  <r>
    <x v="212"/>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A8FCC6-3F65-4D32-9EA4-55DFE3DCE33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11" firstHeaderRow="1" firstDataRow="1" firstDataCol="1"/>
  <pivotFields count="7">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v="1"/>
    </i>
    <i>
      <x/>
    </i>
    <i>
      <x v="3"/>
    </i>
    <i>
      <x v="4"/>
    </i>
    <i>
      <x v="6"/>
    </i>
    <i>
      <x v="2"/>
    </i>
    <i>
      <x v="5"/>
    </i>
    <i t="grand">
      <x/>
    </i>
  </rowItems>
  <colItems count="1">
    <i/>
  </colItems>
  <dataFields count="1">
    <dataField name="Sum of Amount" fld="3" baseField="0" baseItem="0"/>
  </dataFields>
  <conditionalFormats count="1">
    <conditionalFormat type="all" priority="11">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2">
    <chartFormat chart="1"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24C0CC-5693-49ED-954D-8922BACC03B0}" name="PivotTable2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3">
  <location ref="J3:K16"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Amount" fld="3" baseField="6" baseItem="1"/>
  </dataFields>
  <conditionalFormats count="1">
    <conditionalFormat priority="4">
      <pivotAreas count="1">
        <pivotArea type="data" collapsedLevelsAreSubtotals="1" fieldPosition="0">
          <references count="2">
            <reference field="4294967294" count="1" selected="0">
              <x v="0"/>
            </reference>
            <reference field="6" count="12">
              <x v="1"/>
              <x v="2"/>
              <x v="3"/>
              <x v="4"/>
              <x v="5"/>
              <x v="6"/>
              <x v="7"/>
              <x v="8"/>
              <x v="9"/>
              <x v="10"/>
              <x v="11"/>
              <x v="12"/>
            </reference>
          </references>
        </pivotArea>
      </pivotAreas>
    </conditionalFormat>
  </conditionalFormats>
  <chartFormats count="2">
    <chartFormat chart="26"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45628-B52F-43E1-B29B-AB85674EFD9B}"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15:B18"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dataFields>
  <conditionalFormats count="1">
    <conditionalFormat type="all" priority="9">
      <pivotAreas count="1">
        <pivotArea type="data" collapsedLevelsAreSubtotals="1" fieldPosition="0">
          <references count="2">
            <reference field="4294967294" count="1" selected="0">
              <x v="0"/>
            </reference>
            <reference field="2" count="2">
              <x v="0"/>
              <x v="1"/>
            </reference>
          </references>
        </pivotArea>
      </pivotAreas>
    </conditionalFormat>
  </conditionalFormats>
  <chartFormats count="9">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2" count="1" selected="0">
            <x v="0"/>
          </reference>
        </references>
      </pivotArea>
    </chartFormat>
    <chartFormat chart="7" format="2">
      <pivotArea type="data" outline="0" fieldPosition="0">
        <references count="2">
          <reference field="4294967294" count="1" selected="0">
            <x v="0"/>
          </reference>
          <reference field="2" count="1" selected="0">
            <x v="1"/>
          </reference>
        </references>
      </pivotArea>
    </chartFormat>
    <chartFormat chart="13" format="3" series="1">
      <pivotArea type="data" outline="0" fieldPosition="0">
        <references count="1">
          <reference field="4294967294" count="1" selected="0">
            <x v="0"/>
          </reference>
        </references>
      </pivotArea>
    </chartFormat>
    <chartFormat chart="13" format="4">
      <pivotArea type="data" outline="0" fieldPosition="0">
        <references count="2">
          <reference field="4294967294" count="1" selected="0">
            <x v="0"/>
          </reference>
          <reference field="2" count="1" selected="0">
            <x v="0"/>
          </reference>
        </references>
      </pivotArea>
    </chartFormat>
    <chartFormat chart="13" format="5">
      <pivotArea type="data" outline="0" fieldPosition="0">
        <references count="2">
          <reference field="4294967294" count="1" selected="0">
            <x v="0"/>
          </reference>
          <reference field="2" count="1" selected="0">
            <x v="1"/>
          </reference>
        </references>
      </pivotArea>
    </chartFormat>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2" count="1" selected="0">
            <x v="0"/>
          </reference>
        </references>
      </pivotArea>
    </chartFormat>
    <chartFormat chart="15"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2AFE19-44D7-4D2F-A1EA-AADFF1209973}" name="PivotTable2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46:B54" firstHeaderRow="1" firstDataRow="1" firstDataCol="1"/>
  <pivotFields count="7">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v="1"/>
    </i>
    <i>
      <x/>
    </i>
    <i>
      <x v="3"/>
    </i>
    <i>
      <x v="4"/>
    </i>
    <i>
      <x v="6"/>
    </i>
    <i>
      <x v="2"/>
    </i>
    <i>
      <x v="5"/>
    </i>
    <i t="grand">
      <x/>
    </i>
  </rowItems>
  <colItems count="1">
    <i/>
  </colItems>
  <dataFields count="1">
    <dataField name="Sum of Amount" fld="3" showDataAs="percentOfTotal" baseField="1" baseItem="0" numFmtId="10"/>
  </dataFields>
  <conditionalFormats count="1">
    <conditionalFormat type="all" priority="3">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2D5A63-E0C4-4AE6-A097-D264D08B01E1}" name="PivotTable3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4">
  <location ref="J46:K54"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s>
  <rowFields count="1">
    <field x="1"/>
  </rowFields>
  <rowItems count="8">
    <i>
      <x v="3"/>
    </i>
    <i>
      <x v="5"/>
    </i>
    <i>
      <x v="4"/>
    </i>
    <i>
      <x v="1"/>
    </i>
    <i>
      <x/>
    </i>
    <i>
      <x v="2"/>
    </i>
    <i>
      <x v="6"/>
    </i>
    <i t="grand">
      <x/>
    </i>
  </rowItems>
  <colItems count="1">
    <i/>
  </colItems>
  <dataFields count="1">
    <dataField name="Average of Amount" fld="3" subtotal="average" baseField="1" baseItem="3" numFmtId="1"/>
  </dataFields>
  <formats count="1">
    <format dxfId="12">
      <pivotArea outline="0" collapsedLevelsAreSubtotals="1" fieldPosition="0"/>
    </format>
  </formats>
  <chartFormats count="5">
    <chartFormat chart="1"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10308E-2D88-4317-8662-D0A42C60C394}"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4">
  <location ref="A28:B36" firstHeaderRow="1" firstDataRow="1" firstDataCol="1"/>
  <pivotFields count="7">
    <pivotField showAll="0"/>
    <pivotField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s>
  <rowFields count="1">
    <field x="5"/>
  </rowFields>
  <rowItems count="8">
    <i>
      <x v="6"/>
    </i>
    <i>
      <x v="5"/>
    </i>
    <i>
      <x v="3"/>
    </i>
    <i>
      <x v="2"/>
    </i>
    <i>
      <x/>
    </i>
    <i>
      <x v="1"/>
    </i>
    <i>
      <x v="4"/>
    </i>
    <i t="grand">
      <x/>
    </i>
  </rowItems>
  <colItems count="1">
    <i/>
  </colItems>
  <dataFields count="1">
    <dataField name="Sum of Amount" fld="3" baseField="0" baseItem="0"/>
  </dataFields>
  <conditionalFormats count="1">
    <conditionalFormat type="all" priority="6">
      <pivotAreas count="1">
        <pivotArea type="data" collapsedLevelsAreSubtotals="1" fieldPosition="0">
          <references count="2">
            <reference field="4294967294" count="1" selected="0">
              <x v="0"/>
            </reference>
            <reference field="5" count="7">
              <x v="0"/>
              <x v="1"/>
              <x v="2"/>
              <x v="3"/>
              <x v="4"/>
              <x v="5"/>
              <x v="6"/>
            </reference>
          </references>
        </pivotArea>
      </pivotAreas>
    </conditionalFormat>
  </conditionalFormats>
  <chartFormats count="4">
    <chartFormat chart="1"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38" format="0"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002887-0FF0-45BE-BAC0-1D4E5031BA25}" name="PivotTable3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3">
  <location ref="J31:K39" firstHeaderRow="1" firstDataRow="1" firstDataCol="1" rowPageCount="1" colPageCount="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s>
  <rowFields count="1">
    <field x="1"/>
  </rowFields>
  <rowItems count="8">
    <i>
      <x v="6"/>
    </i>
    <i>
      <x v="3"/>
    </i>
    <i>
      <x v="1"/>
    </i>
    <i>
      <x v="5"/>
    </i>
    <i>
      <x v="4"/>
    </i>
    <i>
      <x/>
    </i>
    <i>
      <x v="2"/>
    </i>
    <i t="grand">
      <x/>
    </i>
  </rowItems>
  <colItems count="1">
    <i/>
  </colItems>
  <pageFields count="1">
    <pageField fld="2" hier="-1"/>
  </pageFields>
  <dataFields count="1">
    <dataField name="Max. of Amount" fld="3" subtotal="max" baseField="5" baseItem="5"/>
  </dataFields>
  <chartFormats count="5">
    <chartFormat chart="1"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B91C14-B5F5-4C43-B9C5-959D99DDE671}"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5">
  <location ref="A23:D37" firstHeaderRow="1" firstDataRow="2" firstDataCol="1"/>
  <pivotFields count="7">
    <pivotField showAll="0"/>
    <pivotField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Sum of Amount" fld="3" baseField="0" baseItem="0"/>
  </dataFields>
  <chartFormats count="4">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24" format="4" series="1">
      <pivotArea type="data" outline="0" fieldPosition="0">
        <references count="2">
          <reference field="4294967294" count="1" selected="0">
            <x v="0"/>
          </reference>
          <reference field="2" count="1" selected="0">
            <x v="0"/>
          </reference>
        </references>
      </pivotArea>
    </chartFormat>
    <chartFormat chart="24"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ADF5419-3BCD-47B7-BE69-B93C6511346E}"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4:I18"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Sum of Amount" fld="3" baseField="0" baseItem="0"/>
  </dataFields>
  <conditionalFormats count="12">
    <conditionalFormat type="all" priority="26">
      <pivotAreas count="1">
        <pivotArea type="data" collapsedLevelsAreSubtotals="1" fieldPosition="0">
          <references count="3">
            <reference field="4294967294" count="1" selected="0">
              <x v="0"/>
            </reference>
            <reference field="1" count="7" selected="0">
              <x v="0"/>
              <x v="1"/>
              <x v="2"/>
              <x v="3"/>
              <x v="4"/>
              <x v="5"/>
              <x v="6"/>
            </reference>
            <reference field="6" count="1">
              <x v="12"/>
            </reference>
          </references>
        </pivotArea>
      </pivotAreas>
    </conditionalFormat>
    <conditionalFormat type="all" priority="27">
      <pivotAreas count="1">
        <pivotArea type="data" collapsedLevelsAreSubtotals="1" fieldPosition="0">
          <references count="3">
            <reference field="4294967294" count="1" selected="0">
              <x v="0"/>
            </reference>
            <reference field="1" count="7" selected="0">
              <x v="0"/>
              <x v="1"/>
              <x v="2"/>
              <x v="3"/>
              <x v="4"/>
              <x v="5"/>
              <x v="6"/>
            </reference>
            <reference field="6" count="1">
              <x v="11"/>
            </reference>
          </references>
        </pivotArea>
      </pivotAreas>
    </conditionalFormat>
    <conditionalFormat type="all" priority="28">
      <pivotAreas count="1">
        <pivotArea type="data" collapsedLevelsAreSubtotals="1" fieldPosition="0">
          <references count="3">
            <reference field="4294967294" count="1" selected="0">
              <x v="0"/>
            </reference>
            <reference field="1" count="7" selected="0">
              <x v="0"/>
              <x v="1"/>
              <x v="2"/>
              <x v="3"/>
              <x v="4"/>
              <x v="5"/>
              <x v="6"/>
            </reference>
            <reference field="6" count="1">
              <x v="10"/>
            </reference>
          </references>
        </pivotArea>
      </pivotAreas>
    </conditionalFormat>
    <conditionalFormat type="all" priority="29">
      <pivotAreas count="1">
        <pivotArea type="data" collapsedLevelsAreSubtotals="1" fieldPosition="0">
          <references count="3">
            <reference field="4294967294" count="1" selected="0">
              <x v="0"/>
            </reference>
            <reference field="1" count="7" selected="0">
              <x v="0"/>
              <x v="1"/>
              <x v="2"/>
              <x v="3"/>
              <x v="4"/>
              <x v="5"/>
              <x v="6"/>
            </reference>
            <reference field="6" count="1">
              <x v="9"/>
            </reference>
          </references>
        </pivotArea>
      </pivotAreas>
    </conditionalFormat>
    <conditionalFormat type="all" priority="30">
      <pivotAreas count="1">
        <pivotArea type="data" collapsedLevelsAreSubtotals="1" fieldPosition="0">
          <references count="3">
            <reference field="4294967294" count="1" selected="0">
              <x v="0"/>
            </reference>
            <reference field="1" count="7" selected="0">
              <x v="0"/>
              <x v="1"/>
              <x v="2"/>
              <x v="3"/>
              <x v="4"/>
              <x v="5"/>
              <x v="6"/>
            </reference>
            <reference field="6" count="1">
              <x v="8"/>
            </reference>
          </references>
        </pivotArea>
      </pivotAreas>
    </conditionalFormat>
    <conditionalFormat type="all" priority="31">
      <pivotAreas count="1">
        <pivotArea type="data" collapsedLevelsAreSubtotals="1" fieldPosition="0">
          <references count="3">
            <reference field="4294967294" count="1" selected="0">
              <x v="0"/>
            </reference>
            <reference field="1" count="7" selected="0">
              <x v="0"/>
              <x v="1"/>
              <x v="2"/>
              <x v="3"/>
              <x v="4"/>
              <x v="5"/>
              <x v="6"/>
            </reference>
            <reference field="6" count="1">
              <x v="7"/>
            </reference>
          </references>
        </pivotArea>
      </pivotAreas>
    </conditionalFormat>
    <conditionalFormat type="all" priority="32">
      <pivotAreas count="1">
        <pivotArea type="data" collapsedLevelsAreSubtotals="1" fieldPosition="0">
          <references count="3">
            <reference field="4294967294" count="1" selected="0">
              <x v="0"/>
            </reference>
            <reference field="1" count="7" selected="0">
              <x v="0"/>
              <x v="1"/>
              <x v="2"/>
              <x v="3"/>
              <x v="4"/>
              <x v="5"/>
              <x v="6"/>
            </reference>
            <reference field="6" count="1">
              <x v="6"/>
            </reference>
          </references>
        </pivotArea>
      </pivotAreas>
    </conditionalFormat>
    <conditionalFormat type="all" priority="33">
      <pivotAreas count="1">
        <pivotArea type="data" collapsedLevelsAreSubtotals="1" fieldPosition="0">
          <references count="3">
            <reference field="4294967294" count="1" selected="0">
              <x v="0"/>
            </reference>
            <reference field="1" count="7" selected="0">
              <x v="0"/>
              <x v="1"/>
              <x v="2"/>
              <x v="3"/>
              <x v="4"/>
              <x v="5"/>
              <x v="6"/>
            </reference>
            <reference field="6" count="1">
              <x v="5"/>
            </reference>
          </references>
        </pivotArea>
      </pivotAreas>
    </conditionalFormat>
    <conditionalFormat type="all" priority="34">
      <pivotAreas count="1">
        <pivotArea type="data" collapsedLevelsAreSubtotals="1" fieldPosition="0">
          <references count="3">
            <reference field="4294967294" count="1" selected="0">
              <x v="0"/>
            </reference>
            <reference field="1" count="7" selected="0">
              <x v="0"/>
              <x v="1"/>
              <x v="2"/>
              <x v="3"/>
              <x v="4"/>
              <x v="5"/>
              <x v="6"/>
            </reference>
            <reference field="6" count="1">
              <x v="4"/>
            </reference>
          </references>
        </pivotArea>
      </pivotAreas>
    </conditionalFormat>
    <conditionalFormat type="all" priority="35">
      <pivotAreas count="1">
        <pivotArea type="data" collapsedLevelsAreSubtotals="1" fieldPosition="0">
          <references count="3">
            <reference field="4294967294" count="1" selected="0">
              <x v="0"/>
            </reference>
            <reference field="1" count="7" selected="0">
              <x v="0"/>
              <x v="1"/>
              <x v="2"/>
              <x v="3"/>
              <x v="4"/>
              <x v="5"/>
              <x v="6"/>
            </reference>
            <reference field="6" count="1">
              <x v="3"/>
            </reference>
          </references>
        </pivotArea>
      </pivotAreas>
    </conditionalFormat>
    <conditionalFormat type="all" priority="36">
      <pivotAreas count="1">
        <pivotArea type="data" collapsedLevelsAreSubtotals="1" fieldPosition="0">
          <references count="3">
            <reference field="4294967294" count="1" selected="0">
              <x v="0"/>
            </reference>
            <reference field="1" count="7" selected="0">
              <x v="0"/>
              <x v="1"/>
              <x v="2"/>
              <x v="3"/>
              <x v="4"/>
              <x v="5"/>
              <x v="6"/>
            </reference>
            <reference field="6" count="1">
              <x v="2"/>
            </reference>
          </references>
        </pivotArea>
      </pivotAreas>
    </conditionalFormat>
    <conditionalFormat type="all" priority="37">
      <pivotAreas count="1">
        <pivotArea type="data" collapsedLevelsAreSubtotals="1" fieldPosition="0">
          <references count="3">
            <reference field="4294967294" count="1" selected="0">
              <x v="0"/>
            </reference>
            <reference field="1" count="7" selected="0">
              <x v="0"/>
              <x v="1"/>
              <x v="2"/>
              <x v="3"/>
              <x v="4"/>
              <x v="5"/>
              <x v="6"/>
            </reference>
            <reference field="6" count="1">
              <x v="1"/>
            </reference>
          </references>
        </pivotArea>
      </pivotAreas>
    </conditionalFormat>
  </conditionalFormats>
  <chartFormats count="7">
    <chartFormat chart="14" format="0" series="1">
      <pivotArea type="data" outline="0" fieldPosition="0">
        <references count="2">
          <reference field="4294967294" count="1" selected="0">
            <x v="0"/>
          </reference>
          <reference field="1" count="1" selected="0">
            <x v="0"/>
          </reference>
        </references>
      </pivotArea>
    </chartFormat>
    <chartFormat chart="14" format="1" series="1">
      <pivotArea type="data" outline="0" fieldPosition="0">
        <references count="2">
          <reference field="4294967294" count="1" selected="0">
            <x v="0"/>
          </reference>
          <reference field="1" count="1" selected="0">
            <x v="1"/>
          </reference>
        </references>
      </pivotArea>
    </chartFormat>
    <chartFormat chart="14" format="2" series="1">
      <pivotArea type="data" outline="0" fieldPosition="0">
        <references count="2">
          <reference field="4294967294" count="1" selected="0">
            <x v="0"/>
          </reference>
          <reference field="1" count="1" selected="0">
            <x v="2"/>
          </reference>
        </references>
      </pivotArea>
    </chartFormat>
    <chartFormat chart="14" format="3" series="1">
      <pivotArea type="data" outline="0" fieldPosition="0">
        <references count="2">
          <reference field="4294967294" count="1" selected="0">
            <x v="0"/>
          </reference>
          <reference field="1" count="1" selected="0">
            <x v="3"/>
          </reference>
        </references>
      </pivotArea>
    </chartFormat>
    <chartFormat chart="14" format="4" series="1">
      <pivotArea type="data" outline="0" fieldPosition="0">
        <references count="2">
          <reference field="4294967294" count="1" selected="0">
            <x v="0"/>
          </reference>
          <reference field="1" count="1" selected="0">
            <x v="4"/>
          </reference>
        </references>
      </pivotArea>
    </chartFormat>
    <chartFormat chart="14" format="5" series="1">
      <pivotArea type="data" outline="0" fieldPosition="0">
        <references count="2">
          <reference field="4294967294" count="1" selected="0">
            <x v="0"/>
          </reference>
          <reference field="1" count="1" selected="0">
            <x v="5"/>
          </reference>
        </references>
      </pivotArea>
    </chartFormat>
    <chartFormat chart="14" format="6"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6706B2B-1424-434C-B845-9A45C38D332E}" name="PivotTable3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56:I65"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 showAll="0" defaultSubtotal="0"/>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Count of Amount" fld="3"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0EDC928-2907-43E5-B19D-4BFDCD615F35}"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4">
  <location ref="A42:I46" firstHeaderRow="1" firstDataRow="2"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3">
    <i>
      <x/>
    </i>
    <i>
      <x v="1"/>
    </i>
    <i t="grand">
      <x/>
    </i>
  </rowItems>
  <colFields count="1">
    <field x="5"/>
  </colFields>
  <colItems count="8">
    <i>
      <x/>
    </i>
    <i>
      <x v="1"/>
    </i>
    <i>
      <x v="2"/>
    </i>
    <i>
      <x v="3"/>
    </i>
    <i>
      <x v="4"/>
    </i>
    <i>
      <x v="5"/>
    </i>
    <i>
      <x v="6"/>
    </i>
    <i t="grand">
      <x/>
    </i>
  </colItems>
  <dataFields count="1">
    <dataField name="Count of Amount" fld="3" subtotal="count" baseField="2" baseItem="0"/>
  </dataFields>
  <chartFormats count="9">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15" format="2" series="1">
      <pivotArea type="data" outline="0" fieldPosition="0">
        <references count="2">
          <reference field="4294967294" count="1" selected="0">
            <x v="0"/>
          </reference>
          <reference field="5" count="1" selected="0">
            <x v="2"/>
          </reference>
        </references>
      </pivotArea>
    </chartFormat>
    <chartFormat chart="15" format="3" series="1">
      <pivotArea type="data" outline="0" fieldPosition="0">
        <references count="2">
          <reference field="4294967294" count="1" selected="0">
            <x v="0"/>
          </reference>
          <reference field="5" count="1" selected="0">
            <x v="3"/>
          </reference>
        </references>
      </pivotArea>
    </chartFormat>
    <chartFormat chart="15" format="4" series="1">
      <pivotArea type="data" outline="0" fieldPosition="0">
        <references count="2">
          <reference field="4294967294" count="1" selected="0">
            <x v="0"/>
          </reference>
          <reference field="5" count="1" selected="0">
            <x v="4"/>
          </reference>
        </references>
      </pivotArea>
    </chartFormat>
    <chartFormat chart="15" format="5" series="1">
      <pivotArea type="data" outline="0" fieldPosition="0">
        <references count="2">
          <reference field="4294967294" count="1" selected="0">
            <x v="0"/>
          </reference>
          <reference field="5" count="1" selected="0">
            <x v="5"/>
          </reference>
        </references>
      </pivotArea>
    </chartFormat>
    <chartFormat chart="15" format="6" series="1">
      <pivotArea type="data" outline="0" fieldPosition="0">
        <references count="2">
          <reference field="4294967294" count="1" selected="0">
            <x v="0"/>
          </reference>
          <reference field="5" count="1" selected="0">
            <x v="6"/>
          </reference>
        </references>
      </pivotArea>
    </chartFormat>
    <chartFormat chart="15" format="7" series="1">
      <pivotArea type="data" outline="0" fieldPosition="0">
        <references count="2">
          <reference field="4294967294" count="1" selected="0">
            <x v="0"/>
          </reference>
          <reference field="5" count="1" selected="0">
            <x v="0"/>
          </reference>
        </references>
      </pivotArea>
    </chartFormat>
    <chartFormat chart="15" format="8"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188211E-E0DA-4CBD-867B-FB9E464B8E97}" sourceName="Product">
  <pivotTables>
    <pivotTable tabId="3" name="PivotTable11"/>
    <pivotTable tabId="3" name="PivotTable22"/>
    <pivotTable tabId="3" name="PivotTable28"/>
    <pivotTable tabId="3" name="PivotTable4"/>
    <pivotTable tabId="3" name="PivotTable9"/>
    <pivotTable tabId="4" name="PivotTable16"/>
    <pivotTable tabId="4" name="PivotTable18"/>
    <pivotTable tabId="4" name="PivotTable20"/>
    <pivotTable tabId="4" name="PivotTable31"/>
    <pivotTable tabId="3" name="PivotTable33"/>
    <pivotTable tabId="3" name="PivotTable35"/>
  </pivotTables>
  <data>
    <tabular pivotCacheId="1099126472">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E94D35B-6952-441B-9FC1-56190F14D45F}" sourceName="Country">
  <pivotTables>
    <pivotTable tabId="3" name="PivotTable11"/>
    <pivotTable tabId="3" name="PivotTable33"/>
    <pivotTable tabId="3" name="PivotTable35"/>
    <pivotTable tabId="3" name="PivotTable22"/>
    <pivotTable tabId="3" name="PivotTable28"/>
    <pivotTable tabId="3" name="PivotTable4"/>
    <pivotTable tabId="3" name="PivotTable9"/>
    <pivotTable tabId="4" name="PivotTable16"/>
    <pivotTable tabId="4" name="PivotTable18"/>
    <pivotTable tabId="4" name="PivotTable20"/>
    <pivotTable tabId="4" name="PivotTable31"/>
  </pivotTables>
  <data>
    <tabular pivotCacheId="1099126472">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3536643-B0EA-4DE9-B95B-8F92D2FFBE7D}" sourceName="Category">
  <pivotTables>
    <pivotTable tabId="3" name="PivotTable9"/>
    <pivotTable tabId="3" name="PivotTable11"/>
    <pivotTable tabId="3" name="PivotTable22"/>
    <pivotTable tabId="3" name="PivotTable28"/>
    <pivotTable tabId="3" name="PivotTable33"/>
    <pivotTable tabId="3" name="PivotTable35"/>
    <pivotTable tabId="3" name="PivotTable4"/>
    <pivotTable tabId="4" name="PivotTable16"/>
    <pivotTable tabId="4" name="PivotTable18"/>
    <pivotTable tabId="4" name="PivotTable20"/>
    <pivotTable tabId="4" name="PivotTable31"/>
  </pivotTables>
  <data>
    <tabular pivotCacheId="109912647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29D5BA78-C12D-4423-8D87-8737A1C54C82}" cache="Slicer_Product" caption="Product" style="SlicerStyleLight2" rowHeight="241300"/>
  <slicer name="Country 1" xr10:uid="{94325674-A468-4DC3-9B0F-435956DC4C87}" cache="Slicer_Country" caption="Country" style="SlicerStyleLight2" rowHeight="241300"/>
  <slicer name="Category 1" xr10:uid="{7F249D99-A75F-4C5A-AA04-0570B0C31E26}" cache="Slicer_Category" caption="Category"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5" totalsRowCount="1" headerRowDxfId="22">
  <autoFilter ref="A1:F214" xr:uid="{0A040F56-D06D-4623-ACE5-B5FD14A786F2}"/>
  <sortState xmlns:xlrd2="http://schemas.microsoft.com/office/spreadsheetml/2017/richdata2" ref="A2:F214">
    <sortCondition descending="1" ref="D2:D214"/>
    <sortCondition ref="C2:C214"/>
  </sortState>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21" totalsRowDxfId="20"/>
    <tableColumn id="5" xr3:uid="{0098E771-5555-40D4-9387-75F4219BA077}" name="Date" dataDxfId="19" totalsRowDxfId="18"/>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openxmlformats.org/officeDocument/2006/relationships/drawing" Target="../drawings/drawing3.xml"/><Relationship Id="rId4"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5"/>
  <sheetViews>
    <sheetView workbookViewId="0">
      <selection activeCell="D216" sqref="D216"/>
    </sheetView>
  </sheetViews>
  <sheetFormatPr defaultRowHeight="15" x14ac:dyDescent="0.25"/>
  <cols>
    <col min="1" max="1" width="8.42578125" bestFit="1" customWidth="1"/>
    <col min="2" max="2" width="8" bestFit="1" customWidth="1"/>
    <col min="3" max="3" width="11" bestFit="1" customWidth="1"/>
    <col min="4" max="4" width="10.140625" bestFit="1" customWidth="1"/>
    <col min="5" max="5" width="10.7109375" bestFit="1" customWidth="1"/>
    <col min="6" max="6" width="15.42578125" bestFit="1" customWidth="1"/>
    <col min="7" max="7" width="10.42578125" customWidth="1"/>
    <col min="8" max="8" width="10.28515625" customWidth="1"/>
  </cols>
  <sheetData>
    <row r="1" spans="1:6" x14ac:dyDescent="0.25">
      <c r="A1" s="1" t="s">
        <v>1</v>
      </c>
      <c r="B1" s="1" t="s">
        <v>2</v>
      </c>
      <c r="C1" s="1" t="s">
        <v>3</v>
      </c>
      <c r="D1" s="1" t="s">
        <v>4</v>
      </c>
      <c r="E1" s="1" t="s">
        <v>7</v>
      </c>
      <c r="F1" s="1" t="s">
        <v>0</v>
      </c>
    </row>
    <row r="2" spans="1:6" x14ac:dyDescent="0.25">
      <c r="A2">
        <v>1</v>
      </c>
      <c r="B2" t="s">
        <v>17</v>
      </c>
      <c r="C2" t="s">
        <v>6</v>
      </c>
      <c r="D2" s="2">
        <v>4270</v>
      </c>
      <c r="E2" s="3">
        <v>42375</v>
      </c>
      <c r="F2" t="s">
        <v>8</v>
      </c>
    </row>
    <row r="3" spans="1:6" x14ac:dyDescent="0.25">
      <c r="A3">
        <v>2</v>
      </c>
      <c r="B3" t="s">
        <v>21</v>
      </c>
      <c r="C3" t="s">
        <v>6</v>
      </c>
      <c r="D3" s="2">
        <v>8239</v>
      </c>
      <c r="E3" s="3">
        <v>42376</v>
      </c>
      <c r="F3" t="s">
        <v>9</v>
      </c>
    </row>
    <row r="4" spans="1:6" x14ac:dyDescent="0.25">
      <c r="A4">
        <v>3</v>
      </c>
      <c r="B4" t="s">
        <v>13</v>
      </c>
      <c r="C4" t="s">
        <v>5</v>
      </c>
      <c r="D4" s="2">
        <v>617</v>
      </c>
      <c r="E4" s="3">
        <v>42377</v>
      </c>
      <c r="F4" t="s">
        <v>8</v>
      </c>
    </row>
    <row r="5" spans="1:6" x14ac:dyDescent="0.25">
      <c r="A5">
        <v>4</v>
      </c>
      <c r="B5" t="s">
        <v>13</v>
      </c>
      <c r="C5" t="s">
        <v>5</v>
      </c>
      <c r="D5" s="2">
        <v>8384</v>
      </c>
      <c r="E5" s="3">
        <v>42379</v>
      </c>
      <c r="F5" t="s">
        <v>10</v>
      </c>
    </row>
    <row r="6" spans="1:6" x14ac:dyDescent="0.25">
      <c r="A6">
        <v>5</v>
      </c>
      <c r="B6" t="s">
        <v>18</v>
      </c>
      <c r="C6" t="s">
        <v>6</v>
      </c>
      <c r="D6" s="2">
        <v>2626</v>
      </c>
      <c r="E6" s="3">
        <v>42379</v>
      </c>
      <c r="F6" t="s">
        <v>12</v>
      </c>
    </row>
    <row r="7" spans="1:6" x14ac:dyDescent="0.25">
      <c r="A7">
        <v>6</v>
      </c>
      <c r="B7" t="s">
        <v>15</v>
      </c>
      <c r="C7" t="s">
        <v>5</v>
      </c>
      <c r="D7" s="2">
        <v>3610</v>
      </c>
      <c r="E7" s="3">
        <v>42380</v>
      </c>
      <c r="F7" t="s">
        <v>8</v>
      </c>
    </row>
    <row r="8" spans="1:6" x14ac:dyDescent="0.25">
      <c r="A8">
        <v>7</v>
      </c>
      <c r="B8" t="s">
        <v>21</v>
      </c>
      <c r="C8" t="s">
        <v>6</v>
      </c>
      <c r="D8" s="2">
        <v>9062</v>
      </c>
      <c r="E8" s="3">
        <v>42380</v>
      </c>
      <c r="F8" t="s">
        <v>11</v>
      </c>
    </row>
    <row r="9" spans="1:6" x14ac:dyDescent="0.25">
      <c r="A9">
        <v>8</v>
      </c>
      <c r="B9" t="s">
        <v>13</v>
      </c>
      <c r="C9" t="s">
        <v>5</v>
      </c>
      <c r="D9" s="2">
        <v>6906</v>
      </c>
      <c r="E9" s="3">
        <v>42385</v>
      </c>
      <c r="F9" t="s">
        <v>20</v>
      </c>
    </row>
    <row r="10" spans="1:6" x14ac:dyDescent="0.25">
      <c r="A10">
        <v>9</v>
      </c>
      <c r="B10" t="s">
        <v>14</v>
      </c>
      <c r="C10" t="s">
        <v>5</v>
      </c>
      <c r="D10" s="2">
        <v>2417</v>
      </c>
      <c r="E10" s="3">
        <v>42385</v>
      </c>
      <c r="F10" t="s">
        <v>19</v>
      </c>
    </row>
    <row r="11" spans="1:6" x14ac:dyDescent="0.25">
      <c r="A11">
        <v>10</v>
      </c>
      <c r="B11" t="s">
        <v>14</v>
      </c>
      <c r="C11" t="s">
        <v>5</v>
      </c>
      <c r="D11" s="2">
        <v>7431</v>
      </c>
      <c r="E11" s="3">
        <v>42385</v>
      </c>
      <c r="F11" t="s">
        <v>10</v>
      </c>
    </row>
    <row r="12" spans="1:6" x14ac:dyDescent="0.25">
      <c r="A12">
        <v>11</v>
      </c>
      <c r="B12" t="s">
        <v>13</v>
      </c>
      <c r="C12" t="s">
        <v>5</v>
      </c>
      <c r="D12" s="2">
        <v>8250</v>
      </c>
      <c r="E12" s="3">
        <v>42385</v>
      </c>
      <c r="F12" t="s">
        <v>12</v>
      </c>
    </row>
    <row r="13" spans="1:6" x14ac:dyDescent="0.25">
      <c r="A13">
        <v>12</v>
      </c>
      <c r="B13" t="s">
        <v>21</v>
      </c>
      <c r="C13" t="s">
        <v>6</v>
      </c>
      <c r="D13" s="2">
        <v>7012</v>
      </c>
      <c r="E13" s="3">
        <v>42387</v>
      </c>
      <c r="F13" t="s">
        <v>8</v>
      </c>
    </row>
    <row r="14" spans="1:6" x14ac:dyDescent="0.25">
      <c r="A14">
        <v>13</v>
      </c>
      <c r="B14" t="s">
        <v>17</v>
      </c>
      <c r="C14" t="s">
        <v>6</v>
      </c>
      <c r="D14" s="2">
        <v>1903</v>
      </c>
      <c r="E14" s="3">
        <v>42389</v>
      </c>
      <c r="F14" t="s">
        <v>12</v>
      </c>
    </row>
    <row r="15" spans="1:6" x14ac:dyDescent="0.25">
      <c r="A15">
        <v>14</v>
      </c>
      <c r="B15" t="s">
        <v>21</v>
      </c>
      <c r="C15" t="s">
        <v>6</v>
      </c>
      <c r="D15" s="2">
        <v>2824</v>
      </c>
      <c r="E15" s="3">
        <v>42391</v>
      </c>
      <c r="F15" t="s">
        <v>10</v>
      </c>
    </row>
    <row r="16" spans="1:6" x14ac:dyDescent="0.25">
      <c r="A16">
        <v>15</v>
      </c>
      <c r="B16" t="s">
        <v>14</v>
      </c>
      <c r="C16" t="s">
        <v>5</v>
      </c>
      <c r="D16" s="2">
        <v>6946</v>
      </c>
      <c r="E16" s="3">
        <v>42393</v>
      </c>
      <c r="F16" t="s">
        <v>19</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row r="215" spans="1:6" x14ac:dyDescent="0.25">
      <c r="D215" s="2">
        <f>SUM(D2:D214)</f>
        <v>1029734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794"/>
  <sheetViews>
    <sheetView workbookViewId="0">
      <selection activeCell="E218" sqref="E218"/>
    </sheetView>
  </sheetViews>
  <sheetFormatPr defaultRowHeight="15" x14ac:dyDescent="0.25"/>
  <cols>
    <col min="1" max="1" width="10.5703125" customWidth="1"/>
    <col min="2" max="2" width="10" customWidth="1"/>
    <col min="3" max="3" width="11" bestFit="1" customWidth="1"/>
    <col min="4" max="4" width="10.28515625" customWidth="1"/>
    <col min="5" max="5" width="10.7109375" bestFit="1" customWidth="1"/>
    <col min="6" max="6" width="15.42578125" bestFit="1" customWidth="1"/>
    <col min="8" max="8" width="19.42578125" bestFit="1" customWidth="1"/>
    <col min="9" max="9" width="10.85546875" customWidth="1"/>
    <col min="13" max="13" width="12.42578125" customWidth="1"/>
  </cols>
  <sheetData>
    <row r="1" spans="1:13" x14ac:dyDescent="0.25">
      <c r="A1" s="1" t="s">
        <v>1</v>
      </c>
      <c r="B1" s="1" t="s">
        <v>2</v>
      </c>
      <c r="C1" s="1" t="s">
        <v>3</v>
      </c>
      <c r="D1" s="1" t="s">
        <v>4</v>
      </c>
      <c r="E1" s="1" t="s">
        <v>7</v>
      </c>
      <c r="F1" s="1" t="s">
        <v>0</v>
      </c>
    </row>
    <row r="2" spans="1:13" x14ac:dyDescent="0.25">
      <c r="A2">
        <v>188</v>
      </c>
      <c r="B2" t="s">
        <v>15</v>
      </c>
      <c r="C2" t="s">
        <v>5</v>
      </c>
      <c r="D2" s="2">
        <v>9990</v>
      </c>
      <c r="E2" s="3">
        <v>42702</v>
      </c>
      <c r="F2" t="s">
        <v>10</v>
      </c>
      <c r="I2" t="str" cm="1">
        <f t="array" ref="I2:I3">_xlfn.UNIQUE(Table1[Category])</f>
        <v>Fruit</v>
      </c>
      <c r="K2" t="str" cm="1">
        <f t="array" ref="K2:K8">_xlfn.UNIQUE(Table1[Product])</f>
        <v>Orange</v>
      </c>
      <c r="M2" t="str" cm="1">
        <f t="array" ref="M2:M3">_xlfn.UNIQUE(Category)</f>
        <v>Fruit</v>
      </c>
    </row>
    <row r="3" spans="1:13" x14ac:dyDescent="0.25">
      <c r="A3">
        <v>110</v>
      </c>
      <c r="B3" t="s">
        <v>21</v>
      </c>
      <c r="C3" t="s">
        <v>6</v>
      </c>
      <c r="D3" s="2">
        <v>9630</v>
      </c>
      <c r="E3" s="3">
        <v>42532</v>
      </c>
      <c r="F3" t="s">
        <v>12</v>
      </c>
      <c r="I3" t="str">
        <v>Vegetables</v>
      </c>
      <c r="K3" t="str">
        <v>Cabbage</v>
      </c>
      <c r="M3" t="str">
        <v>Vegetables</v>
      </c>
    </row>
    <row r="4" spans="1:13" x14ac:dyDescent="0.25">
      <c r="A4">
        <v>85</v>
      </c>
      <c r="B4" t="s">
        <v>13</v>
      </c>
      <c r="C4" t="s">
        <v>5</v>
      </c>
      <c r="D4" s="2">
        <v>9543</v>
      </c>
      <c r="E4" s="3">
        <v>42506</v>
      </c>
      <c r="F4" t="s">
        <v>19</v>
      </c>
      <c r="K4" t="str">
        <v>Banana</v>
      </c>
    </row>
    <row r="5" spans="1:13" x14ac:dyDescent="0.25">
      <c r="A5">
        <v>78</v>
      </c>
      <c r="B5" t="s">
        <v>13</v>
      </c>
      <c r="C5" t="s">
        <v>5</v>
      </c>
      <c r="D5" s="2">
        <v>9405</v>
      </c>
      <c r="E5" s="3">
        <v>42498</v>
      </c>
      <c r="F5" t="s">
        <v>9</v>
      </c>
      <c r="K5" t="str">
        <v>Mango</v>
      </c>
    </row>
    <row r="6" spans="1:13" x14ac:dyDescent="0.25">
      <c r="A6">
        <v>44</v>
      </c>
      <c r="B6" t="s">
        <v>13</v>
      </c>
      <c r="C6" t="s">
        <v>5</v>
      </c>
      <c r="D6" s="2">
        <v>9400</v>
      </c>
      <c r="E6" s="3">
        <v>42448</v>
      </c>
      <c r="F6" t="s">
        <v>11</v>
      </c>
      <c r="K6" t="str">
        <v>Carrots</v>
      </c>
      <c r="M6">
        <f>COUNTA(_xlfn.UNIQUE(Table1[Product]))</f>
        <v>7</v>
      </c>
    </row>
    <row r="7" spans="1:13" x14ac:dyDescent="0.25">
      <c r="A7">
        <v>90</v>
      </c>
      <c r="B7" t="s">
        <v>16</v>
      </c>
      <c r="C7" t="s">
        <v>5</v>
      </c>
      <c r="D7" s="2">
        <v>9333</v>
      </c>
      <c r="E7" s="3">
        <v>42510</v>
      </c>
      <c r="F7" t="s">
        <v>8</v>
      </c>
      <c r="K7" t="str">
        <v>Apple</v>
      </c>
    </row>
    <row r="8" spans="1:13" x14ac:dyDescent="0.25">
      <c r="A8">
        <v>62</v>
      </c>
      <c r="B8" t="s">
        <v>21</v>
      </c>
      <c r="C8" t="s">
        <v>6</v>
      </c>
      <c r="D8" s="2">
        <v>9231</v>
      </c>
      <c r="E8" s="3">
        <v>42482</v>
      </c>
      <c r="F8" t="s">
        <v>10</v>
      </c>
      <c r="K8" t="str">
        <v>Beans</v>
      </c>
    </row>
    <row r="9" spans="1:13" x14ac:dyDescent="0.25">
      <c r="A9">
        <v>208</v>
      </c>
      <c r="B9" t="s">
        <v>17</v>
      </c>
      <c r="C9" t="s">
        <v>6</v>
      </c>
      <c r="D9" s="2">
        <v>9127</v>
      </c>
      <c r="E9" s="3">
        <v>42729</v>
      </c>
      <c r="F9" t="s">
        <v>8</v>
      </c>
    </row>
    <row r="10" spans="1:13" x14ac:dyDescent="0.25">
      <c r="A10">
        <v>38</v>
      </c>
      <c r="B10" t="s">
        <v>17</v>
      </c>
      <c r="C10" t="s">
        <v>6</v>
      </c>
      <c r="D10" s="2">
        <v>9116</v>
      </c>
      <c r="E10" s="3">
        <v>42434</v>
      </c>
      <c r="F10" t="s">
        <v>9</v>
      </c>
    </row>
    <row r="11" spans="1:13" x14ac:dyDescent="0.25">
      <c r="A11">
        <v>193</v>
      </c>
      <c r="B11" t="s">
        <v>17</v>
      </c>
      <c r="C11" t="s">
        <v>6</v>
      </c>
      <c r="D11" s="2">
        <v>9104</v>
      </c>
      <c r="E11" s="3">
        <v>42708</v>
      </c>
      <c r="F11" t="s">
        <v>19</v>
      </c>
    </row>
    <row r="12" spans="1:13" x14ac:dyDescent="0.25">
      <c r="A12">
        <v>7</v>
      </c>
      <c r="B12" t="s">
        <v>21</v>
      </c>
      <c r="C12" t="s">
        <v>6</v>
      </c>
      <c r="D12" s="2">
        <v>9062</v>
      </c>
      <c r="E12" s="3">
        <v>42380</v>
      </c>
      <c r="F12" t="s">
        <v>11</v>
      </c>
      <c r="H12" t="s">
        <v>48</v>
      </c>
    </row>
    <row r="13" spans="1:13" x14ac:dyDescent="0.25">
      <c r="A13">
        <v>189</v>
      </c>
      <c r="B13" t="s">
        <v>13</v>
      </c>
      <c r="C13" t="s">
        <v>5</v>
      </c>
      <c r="D13" s="2">
        <v>9014</v>
      </c>
      <c r="E13" s="3">
        <v>42702</v>
      </c>
      <c r="F13" t="s">
        <v>11</v>
      </c>
      <c r="H13" t="s">
        <v>49</v>
      </c>
    </row>
    <row r="14" spans="1:13" x14ac:dyDescent="0.25">
      <c r="A14">
        <v>128</v>
      </c>
      <c r="B14" t="s">
        <v>13</v>
      </c>
      <c r="C14" t="s">
        <v>5</v>
      </c>
      <c r="D14" s="2">
        <v>8986</v>
      </c>
      <c r="E14" s="3">
        <v>42574</v>
      </c>
      <c r="F14" t="s">
        <v>9</v>
      </c>
    </row>
    <row r="15" spans="1:13" x14ac:dyDescent="0.25">
      <c r="A15">
        <v>41</v>
      </c>
      <c r="B15" t="s">
        <v>17</v>
      </c>
      <c r="C15" t="s">
        <v>6</v>
      </c>
      <c r="D15" s="2">
        <v>8941</v>
      </c>
      <c r="E15" s="3">
        <v>42444</v>
      </c>
      <c r="F15" t="s">
        <v>9</v>
      </c>
    </row>
    <row r="16" spans="1:13" x14ac:dyDescent="0.25">
      <c r="A16">
        <v>184</v>
      </c>
      <c r="B16" t="s">
        <v>13</v>
      </c>
      <c r="C16" t="s">
        <v>5</v>
      </c>
      <c r="D16" s="2">
        <v>8894</v>
      </c>
      <c r="E16" s="3">
        <v>42689</v>
      </c>
      <c r="F16" t="s">
        <v>8</v>
      </c>
    </row>
    <row r="17" spans="1:6" x14ac:dyDescent="0.25">
      <c r="A17">
        <v>32</v>
      </c>
      <c r="B17" t="s">
        <v>14</v>
      </c>
      <c r="C17" t="s">
        <v>5</v>
      </c>
      <c r="D17" s="2">
        <v>8892</v>
      </c>
      <c r="E17" s="3">
        <v>42423</v>
      </c>
      <c r="F17" t="s">
        <v>11</v>
      </c>
    </row>
    <row r="18" spans="1:6" x14ac:dyDescent="0.25">
      <c r="A18">
        <v>113</v>
      </c>
      <c r="B18" t="s">
        <v>21</v>
      </c>
      <c r="C18" t="s">
        <v>6</v>
      </c>
      <c r="D18" s="2">
        <v>8891</v>
      </c>
      <c r="E18" s="3">
        <v>42544</v>
      </c>
      <c r="F18" t="s">
        <v>11</v>
      </c>
    </row>
    <row r="19" spans="1:6" x14ac:dyDescent="0.25">
      <c r="A19">
        <v>47</v>
      </c>
      <c r="B19" t="s">
        <v>15</v>
      </c>
      <c r="C19" t="s">
        <v>5</v>
      </c>
      <c r="D19" s="2">
        <v>8887</v>
      </c>
      <c r="E19" s="3">
        <v>42452</v>
      </c>
      <c r="F19" t="s">
        <v>12</v>
      </c>
    </row>
    <row r="20" spans="1:6" x14ac:dyDescent="0.25">
      <c r="A20">
        <v>91</v>
      </c>
      <c r="B20" t="s">
        <v>16</v>
      </c>
      <c r="C20" t="s">
        <v>5</v>
      </c>
      <c r="D20" s="2">
        <v>8775</v>
      </c>
      <c r="E20" s="3">
        <v>42512</v>
      </c>
      <c r="F20" t="s">
        <v>12</v>
      </c>
    </row>
    <row r="21" spans="1:6" x14ac:dyDescent="0.25">
      <c r="A21">
        <v>152</v>
      </c>
      <c r="B21" t="s">
        <v>13</v>
      </c>
      <c r="C21" t="s">
        <v>5</v>
      </c>
      <c r="D21" s="2">
        <v>8765</v>
      </c>
      <c r="E21" s="3">
        <v>42620</v>
      </c>
      <c r="F21" t="s">
        <v>9</v>
      </c>
    </row>
    <row r="22" spans="1:6" x14ac:dyDescent="0.25">
      <c r="A22">
        <v>207</v>
      </c>
      <c r="B22" t="s">
        <v>14</v>
      </c>
      <c r="C22" t="s">
        <v>5</v>
      </c>
      <c r="D22" s="2">
        <v>8752</v>
      </c>
      <c r="E22" s="3">
        <v>42726</v>
      </c>
      <c r="F22" t="s">
        <v>12</v>
      </c>
    </row>
    <row r="23" spans="1:6" x14ac:dyDescent="0.25">
      <c r="A23">
        <v>199</v>
      </c>
      <c r="B23" t="s">
        <v>13</v>
      </c>
      <c r="C23" t="s">
        <v>5</v>
      </c>
      <c r="D23" s="2">
        <v>8702</v>
      </c>
      <c r="E23" s="3">
        <v>42719</v>
      </c>
      <c r="F23" t="s">
        <v>12</v>
      </c>
    </row>
    <row r="24" spans="1:6" x14ac:dyDescent="0.25">
      <c r="A24">
        <v>67</v>
      </c>
      <c r="B24" t="s">
        <v>13</v>
      </c>
      <c r="C24" t="s">
        <v>5</v>
      </c>
      <c r="D24" s="2">
        <v>8663</v>
      </c>
      <c r="E24" s="3">
        <v>42491</v>
      </c>
      <c r="F24" t="s">
        <v>20</v>
      </c>
    </row>
    <row r="25" spans="1:6" x14ac:dyDescent="0.25">
      <c r="A25">
        <v>119</v>
      </c>
      <c r="B25" t="s">
        <v>13</v>
      </c>
      <c r="C25" t="s">
        <v>5</v>
      </c>
      <c r="D25" s="2">
        <v>8530</v>
      </c>
      <c r="E25" s="3">
        <v>42556</v>
      </c>
      <c r="F25" t="s">
        <v>10</v>
      </c>
    </row>
    <row r="26" spans="1:6" x14ac:dyDescent="0.25">
      <c r="A26">
        <v>156</v>
      </c>
      <c r="B26" t="s">
        <v>14</v>
      </c>
      <c r="C26" t="s">
        <v>5</v>
      </c>
      <c r="D26" s="2">
        <v>8489</v>
      </c>
      <c r="E26" s="3">
        <v>42624</v>
      </c>
      <c r="F26" t="s">
        <v>8</v>
      </c>
    </row>
    <row r="27" spans="1:6" x14ac:dyDescent="0.25">
      <c r="A27">
        <v>134</v>
      </c>
      <c r="B27" t="s">
        <v>18</v>
      </c>
      <c r="C27" t="s">
        <v>6</v>
      </c>
      <c r="D27" s="2">
        <v>8416</v>
      </c>
      <c r="E27" s="3">
        <v>42582</v>
      </c>
      <c r="F27" t="s">
        <v>11</v>
      </c>
    </row>
    <row r="28" spans="1:6" x14ac:dyDescent="0.25">
      <c r="A28">
        <v>4</v>
      </c>
      <c r="B28" t="s">
        <v>13</v>
      </c>
      <c r="C28" t="s">
        <v>5</v>
      </c>
      <c r="D28" s="2">
        <v>8384</v>
      </c>
      <c r="E28" s="3">
        <v>42379</v>
      </c>
      <c r="F28" t="s">
        <v>10</v>
      </c>
    </row>
    <row r="29" spans="1:6" x14ac:dyDescent="0.25">
      <c r="A29">
        <v>197</v>
      </c>
      <c r="B29" t="s">
        <v>13</v>
      </c>
      <c r="C29" t="s">
        <v>5</v>
      </c>
      <c r="D29" s="2">
        <v>8377</v>
      </c>
      <c r="E29" s="3">
        <v>42716</v>
      </c>
      <c r="F29" t="s">
        <v>11</v>
      </c>
    </row>
    <row r="30" spans="1:6" x14ac:dyDescent="0.25">
      <c r="A30">
        <v>99</v>
      </c>
      <c r="B30" t="s">
        <v>21</v>
      </c>
      <c r="C30" t="s">
        <v>6</v>
      </c>
      <c r="D30" s="2">
        <v>8354</v>
      </c>
      <c r="E30" s="3">
        <v>42516</v>
      </c>
      <c r="F30" t="s">
        <v>12</v>
      </c>
    </row>
    <row r="31" spans="1:6" x14ac:dyDescent="0.25">
      <c r="A31">
        <v>187</v>
      </c>
      <c r="B31" t="s">
        <v>15</v>
      </c>
      <c r="C31" t="s">
        <v>5</v>
      </c>
      <c r="D31" s="2">
        <v>8283</v>
      </c>
      <c r="E31" s="3">
        <v>42700</v>
      </c>
      <c r="F31" t="s">
        <v>9</v>
      </c>
    </row>
    <row r="32" spans="1:6" x14ac:dyDescent="0.25">
      <c r="A32">
        <v>11</v>
      </c>
      <c r="B32" t="s">
        <v>13</v>
      </c>
      <c r="C32" t="s">
        <v>5</v>
      </c>
      <c r="D32" s="2">
        <v>8250</v>
      </c>
      <c r="E32" s="3">
        <v>42385</v>
      </c>
      <c r="F32" t="s">
        <v>12</v>
      </c>
    </row>
    <row r="33" spans="1:6" x14ac:dyDescent="0.25">
      <c r="A33">
        <v>2</v>
      </c>
      <c r="B33" t="s">
        <v>21</v>
      </c>
      <c r="C33" t="s">
        <v>6</v>
      </c>
      <c r="D33" s="2">
        <v>8239</v>
      </c>
      <c r="E33" s="3">
        <v>42376</v>
      </c>
      <c r="F33" t="s">
        <v>9</v>
      </c>
    </row>
    <row r="34" spans="1:6" x14ac:dyDescent="0.25">
      <c r="A34">
        <v>172</v>
      </c>
      <c r="B34" t="s">
        <v>14</v>
      </c>
      <c r="C34" t="s">
        <v>5</v>
      </c>
      <c r="D34" s="2">
        <v>8160</v>
      </c>
      <c r="E34" s="3">
        <v>42659</v>
      </c>
      <c r="F34" t="s">
        <v>19</v>
      </c>
    </row>
    <row r="35" spans="1:6" x14ac:dyDescent="0.25">
      <c r="A35">
        <v>96</v>
      </c>
      <c r="B35" t="s">
        <v>15</v>
      </c>
      <c r="C35" t="s">
        <v>5</v>
      </c>
      <c r="D35" s="2">
        <v>8141</v>
      </c>
      <c r="E35" s="3">
        <v>42516</v>
      </c>
      <c r="F35" t="s">
        <v>9</v>
      </c>
    </row>
    <row r="36" spans="1:6" x14ac:dyDescent="0.25">
      <c r="A36">
        <v>138</v>
      </c>
      <c r="B36" t="s">
        <v>21</v>
      </c>
      <c r="C36" t="s">
        <v>6</v>
      </c>
      <c r="D36" s="2">
        <v>8049</v>
      </c>
      <c r="E36" s="3">
        <v>42594</v>
      </c>
      <c r="F36" t="s">
        <v>8</v>
      </c>
    </row>
    <row r="37" spans="1:6" x14ac:dyDescent="0.25">
      <c r="A37">
        <v>132</v>
      </c>
      <c r="B37" t="s">
        <v>13</v>
      </c>
      <c r="C37" t="s">
        <v>5</v>
      </c>
      <c r="D37" s="2">
        <v>7966</v>
      </c>
      <c r="E37" s="3">
        <v>42581</v>
      </c>
      <c r="F37" t="s">
        <v>11</v>
      </c>
    </row>
    <row r="38" spans="1:6" x14ac:dyDescent="0.25">
      <c r="A38">
        <v>160</v>
      </c>
      <c r="B38" t="s">
        <v>21</v>
      </c>
      <c r="C38" t="s">
        <v>6</v>
      </c>
      <c r="D38" s="2">
        <v>7927</v>
      </c>
      <c r="E38" s="3">
        <v>42632</v>
      </c>
      <c r="F38" t="s">
        <v>12</v>
      </c>
    </row>
    <row r="39" spans="1:6" x14ac:dyDescent="0.25">
      <c r="A39">
        <v>65</v>
      </c>
      <c r="B39" t="s">
        <v>13</v>
      </c>
      <c r="C39" t="s">
        <v>5</v>
      </c>
      <c r="D39" s="2">
        <v>7898</v>
      </c>
      <c r="E39" s="3">
        <v>42487</v>
      </c>
      <c r="F39" t="s">
        <v>9</v>
      </c>
    </row>
    <row r="40" spans="1:6" x14ac:dyDescent="0.25">
      <c r="A40">
        <v>158</v>
      </c>
      <c r="B40" t="s">
        <v>13</v>
      </c>
      <c r="C40" t="s">
        <v>5</v>
      </c>
      <c r="D40" s="2">
        <v>7880</v>
      </c>
      <c r="E40" s="3">
        <v>42628</v>
      </c>
      <c r="F40" t="s">
        <v>8</v>
      </c>
    </row>
    <row r="41" spans="1:6" x14ac:dyDescent="0.25">
      <c r="A41">
        <v>136</v>
      </c>
      <c r="B41" t="s">
        <v>21</v>
      </c>
      <c r="C41" t="s">
        <v>6</v>
      </c>
      <c r="D41" s="2">
        <v>7854</v>
      </c>
      <c r="E41" s="3">
        <v>42583</v>
      </c>
      <c r="F41" t="s">
        <v>8</v>
      </c>
    </row>
    <row r="42" spans="1:6" x14ac:dyDescent="0.25">
      <c r="A42">
        <v>79</v>
      </c>
      <c r="B42" t="s">
        <v>14</v>
      </c>
      <c r="C42" t="s">
        <v>5</v>
      </c>
      <c r="D42" s="2">
        <v>7671</v>
      </c>
      <c r="E42" s="3">
        <v>42498</v>
      </c>
      <c r="F42" t="s">
        <v>19</v>
      </c>
    </row>
    <row r="43" spans="1:6" x14ac:dyDescent="0.25">
      <c r="A43">
        <v>57</v>
      </c>
      <c r="B43" t="s">
        <v>17</v>
      </c>
      <c r="C43" t="s">
        <v>6</v>
      </c>
      <c r="D43" s="2">
        <v>7659</v>
      </c>
      <c r="E43" s="3">
        <v>42466</v>
      </c>
      <c r="F43" t="s">
        <v>8</v>
      </c>
    </row>
    <row r="44" spans="1:6" x14ac:dyDescent="0.25">
      <c r="A44">
        <v>37</v>
      </c>
      <c r="B44" t="s">
        <v>14</v>
      </c>
      <c r="C44" t="s">
        <v>5</v>
      </c>
      <c r="D44" s="2">
        <v>7655</v>
      </c>
      <c r="E44" s="3">
        <v>42434</v>
      </c>
      <c r="F44" t="s">
        <v>8</v>
      </c>
    </row>
    <row r="45" spans="1:6" x14ac:dyDescent="0.25">
      <c r="A45">
        <v>145</v>
      </c>
      <c r="B45" t="s">
        <v>17</v>
      </c>
      <c r="C45" t="s">
        <v>6</v>
      </c>
      <c r="D45" s="2">
        <v>7654</v>
      </c>
      <c r="E45" s="3">
        <v>42610</v>
      </c>
      <c r="F45" t="s">
        <v>8</v>
      </c>
    </row>
    <row r="46" spans="1:6" x14ac:dyDescent="0.25">
      <c r="A46">
        <v>30</v>
      </c>
      <c r="B46" t="s">
        <v>14</v>
      </c>
      <c r="C46" t="s">
        <v>5</v>
      </c>
      <c r="D46" s="2">
        <v>7602</v>
      </c>
      <c r="E46" s="3">
        <v>42421</v>
      </c>
      <c r="F46" t="s">
        <v>19</v>
      </c>
    </row>
    <row r="47" spans="1:6" x14ac:dyDescent="0.25">
      <c r="A47">
        <v>142</v>
      </c>
      <c r="B47" t="s">
        <v>14</v>
      </c>
      <c r="C47" t="s">
        <v>5</v>
      </c>
      <c r="D47" s="2">
        <v>7490</v>
      </c>
      <c r="E47" s="3">
        <v>42606</v>
      </c>
      <c r="F47" t="s">
        <v>19</v>
      </c>
    </row>
    <row r="48" spans="1:6" x14ac:dyDescent="0.25">
      <c r="A48">
        <v>104</v>
      </c>
      <c r="B48" t="s">
        <v>17</v>
      </c>
      <c r="C48" t="s">
        <v>6</v>
      </c>
      <c r="D48" s="2">
        <v>7457</v>
      </c>
      <c r="E48" s="3">
        <v>42518</v>
      </c>
      <c r="F48" t="s">
        <v>8</v>
      </c>
    </row>
    <row r="49" spans="1:6" x14ac:dyDescent="0.25">
      <c r="A49">
        <v>10</v>
      </c>
      <c r="B49" t="s">
        <v>14</v>
      </c>
      <c r="C49" t="s">
        <v>5</v>
      </c>
      <c r="D49" s="2">
        <v>7431</v>
      </c>
      <c r="E49" s="3">
        <v>42385</v>
      </c>
      <c r="F49" t="s">
        <v>10</v>
      </c>
    </row>
    <row r="50" spans="1:6" x14ac:dyDescent="0.25">
      <c r="A50">
        <v>27</v>
      </c>
      <c r="B50" t="s">
        <v>16</v>
      </c>
      <c r="C50" t="s">
        <v>5</v>
      </c>
      <c r="D50" s="2">
        <v>7388</v>
      </c>
      <c r="E50" s="3">
        <v>42418</v>
      </c>
      <c r="F50" t="s">
        <v>19</v>
      </c>
    </row>
    <row r="51" spans="1:6" x14ac:dyDescent="0.25">
      <c r="A51">
        <v>144</v>
      </c>
      <c r="B51" t="s">
        <v>14</v>
      </c>
      <c r="C51" t="s">
        <v>5</v>
      </c>
      <c r="D51" s="2">
        <v>7333</v>
      </c>
      <c r="E51" s="3">
        <v>42609</v>
      </c>
      <c r="F51" t="s">
        <v>10</v>
      </c>
    </row>
    <row r="52" spans="1:6" x14ac:dyDescent="0.25">
      <c r="A52">
        <v>175</v>
      </c>
      <c r="B52" t="s">
        <v>13</v>
      </c>
      <c r="C52" t="s">
        <v>5</v>
      </c>
      <c r="D52" s="2">
        <v>7273</v>
      </c>
      <c r="E52" s="3">
        <v>42668</v>
      </c>
      <c r="F52" t="s">
        <v>11</v>
      </c>
    </row>
    <row r="53" spans="1:6" x14ac:dyDescent="0.25">
      <c r="A53">
        <v>164</v>
      </c>
      <c r="B53" t="s">
        <v>17</v>
      </c>
      <c r="C53" t="s">
        <v>6</v>
      </c>
      <c r="D53" s="2">
        <v>7251</v>
      </c>
      <c r="E53" s="3">
        <v>42639</v>
      </c>
      <c r="F53" t="s">
        <v>12</v>
      </c>
    </row>
    <row r="54" spans="1:6" x14ac:dyDescent="0.25">
      <c r="A54">
        <v>112</v>
      </c>
      <c r="B54" t="s">
        <v>21</v>
      </c>
      <c r="C54" t="s">
        <v>6</v>
      </c>
      <c r="D54" s="2">
        <v>7231</v>
      </c>
      <c r="E54" s="3">
        <v>42541</v>
      </c>
      <c r="F54" t="s">
        <v>9</v>
      </c>
    </row>
    <row r="55" spans="1:6" x14ac:dyDescent="0.25">
      <c r="A55">
        <v>191</v>
      </c>
      <c r="B55" t="s">
        <v>13</v>
      </c>
      <c r="C55" t="s">
        <v>5</v>
      </c>
      <c r="D55" s="2">
        <v>7223</v>
      </c>
      <c r="E55" s="3">
        <v>42704</v>
      </c>
      <c r="F55" t="s">
        <v>8</v>
      </c>
    </row>
    <row r="56" spans="1:6" x14ac:dyDescent="0.25">
      <c r="A56">
        <v>173</v>
      </c>
      <c r="B56" t="s">
        <v>14</v>
      </c>
      <c r="C56" t="s">
        <v>5</v>
      </c>
      <c r="D56" s="2">
        <v>7171</v>
      </c>
      <c r="E56" s="3">
        <v>42666</v>
      </c>
      <c r="F56" t="s">
        <v>9</v>
      </c>
    </row>
    <row r="57" spans="1:6" x14ac:dyDescent="0.25">
      <c r="A57">
        <v>28</v>
      </c>
      <c r="B57" t="s">
        <v>18</v>
      </c>
      <c r="C57" t="s">
        <v>6</v>
      </c>
      <c r="D57" s="2">
        <v>7163</v>
      </c>
      <c r="E57" s="3">
        <v>42418</v>
      </c>
      <c r="F57" t="s">
        <v>8</v>
      </c>
    </row>
    <row r="58" spans="1:6" x14ac:dyDescent="0.25">
      <c r="A58">
        <v>135</v>
      </c>
      <c r="B58" t="s">
        <v>13</v>
      </c>
      <c r="C58" t="s">
        <v>5</v>
      </c>
      <c r="D58" s="2">
        <v>7144</v>
      </c>
      <c r="E58" s="3">
        <v>42583</v>
      </c>
      <c r="F58" t="s">
        <v>19</v>
      </c>
    </row>
    <row r="59" spans="1:6" x14ac:dyDescent="0.25">
      <c r="A59">
        <v>170</v>
      </c>
      <c r="B59" t="s">
        <v>13</v>
      </c>
      <c r="C59" t="s">
        <v>5</v>
      </c>
      <c r="D59" s="2">
        <v>7103</v>
      </c>
      <c r="E59" s="3">
        <v>42650</v>
      </c>
      <c r="F59" t="s">
        <v>20</v>
      </c>
    </row>
    <row r="60" spans="1:6" x14ac:dyDescent="0.25">
      <c r="A60">
        <v>87</v>
      </c>
      <c r="B60" t="s">
        <v>18</v>
      </c>
      <c r="C60" t="s">
        <v>6</v>
      </c>
      <c r="D60" s="2">
        <v>7094</v>
      </c>
      <c r="E60" s="3">
        <v>42506</v>
      </c>
      <c r="F60" t="s">
        <v>12</v>
      </c>
    </row>
    <row r="61" spans="1:6" x14ac:dyDescent="0.25">
      <c r="A61">
        <v>157</v>
      </c>
      <c r="B61" t="s">
        <v>13</v>
      </c>
      <c r="C61" t="s">
        <v>5</v>
      </c>
      <c r="D61" s="2">
        <v>7090</v>
      </c>
      <c r="E61" s="3">
        <v>42624</v>
      </c>
      <c r="F61" t="s">
        <v>19</v>
      </c>
    </row>
    <row r="62" spans="1:6" x14ac:dyDescent="0.25">
      <c r="A62">
        <v>12</v>
      </c>
      <c r="B62" t="s">
        <v>21</v>
      </c>
      <c r="C62" t="s">
        <v>6</v>
      </c>
      <c r="D62" s="2">
        <v>7012</v>
      </c>
      <c r="E62" s="3">
        <v>42387</v>
      </c>
      <c r="F62" t="s">
        <v>8</v>
      </c>
    </row>
    <row r="63" spans="1:6" x14ac:dyDescent="0.25">
      <c r="A63">
        <v>48</v>
      </c>
      <c r="B63" t="s">
        <v>15</v>
      </c>
      <c r="C63" t="s">
        <v>5</v>
      </c>
      <c r="D63" s="2">
        <v>6982</v>
      </c>
      <c r="E63" s="3">
        <v>42453</v>
      </c>
      <c r="F63" t="s">
        <v>8</v>
      </c>
    </row>
    <row r="64" spans="1:6" x14ac:dyDescent="0.25">
      <c r="A64">
        <v>15</v>
      </c>
      <c r="B64" t="s">
        <v>14</v>
      </c>
      <c r="C64" t="s">
        <v>5</v>
      </c>
      <c r="D64" s="2">
        <v>6946</v>
      </c>
      <c r="E64" s="3">
        <v>42393</v>
      </c>
      <c r="F64" t="s">
        <v>19</v>
      </c>
    </row>
    <row r="65" spans="1:6" x14ac:dyDescent="0.25">
      <c r="A65">
        <v>111</v>
      </c>
      <c r="B65" t="s">
        <v>13</v>
      </c>
      <c r="C65" t="s">
        <v>5</v>
      </c>
      <c r="D65" s="2">
        <v>6941</v>
      </c>
      <c r="E65" s="3">
        <v>42541</v>
      </c>
      <c r="F65" t="s">
        <v>10</v>
      </c>
    </row>
    <row r="66" spans="1:6" x14ac:dyDescent="0.25">
      <c r="A66">
        <v>8</v>
      </c>
      <c r="B66" t="s">
        <v>13</v>
      </c>
      <c r="C66" t="s">
        <v>5</v>
      </c>
      <c r="D66" s="2">
        <v>6906</v>
      </c>
      <c r="E66" s="3">
        <v>42385</v>
      </c>
      <c r="F66" t="s">
        <v>20</v>
      </c>
    </row>
    <row r="67" spans="1:6" x14ac:dyDescent="0.25">
      <c r="A67">
        <v>148</v>
      </c>
      <c r="B67" t="s">
        <v>13</v>
      </c>
      <c r="C67" t="s">
        <v>5</v>
      </c>
      <c r="D67" s="2">
        <v>6864</v>
      </c>
      <c r="E67" s="3">
        <v>42614</v>
      </c>
      <c r="F67" t="s">
        <v>20</v>
      </c>
    </row>
    <row r="68" spans="1:6" x14ac:dyDescent="0.25">
      <c r="A68">
        <v>83</v>
      </c>
      <c r="B68" t="s">
        <v>17</v>
      </c>
      <c r="C68" t="s">
        <v>6</v>
      </c>
      <c r="D68" s="2">
        <v>6763</v>
      </c>
      <c r="E68" s="3">
        <v>42504</v>
      </c>
      <c r="F68" t="s">
        <v>9</v>
      </c>
    </row>
    <row r="69" spans="1:6" x14ac:dyDescent="0.25">
      <c r="A69">
        <v>35</v>
      </c>
      <c r="B69" t="s">
        <v>14</v>
      </c>
      <c r="C69" t="s">
        <v>5</v>
      </c>
      <c r="D69" s="2">
        <v>6509</v>
      </c>
      <c r="E69" s="3">
        <v>42430</v>
      </c>
      <c r="F69" t="s">
        <v>19</v>
      </c>
    </row>
    <row r="70" spans="1:6" x14ac:dyDescent="0.25">
      <c r="A70">
        <v>121</v>
      </c>
      <c r="B70" t="s">
        <v>21</v>
      </c>
      <c r="C70" t="s">
        <v>6</v>
      </c>
      <c r="D70" s="2">
        <v>6343</v>
      </c>
      <c r="E70" s="3">
        <v>42562</v>
      </c>
      <c r="F70" t="s">
        <v>9</v>
      </c>
    </row>
    <row r="71" spans="1:6" x14ac:dyDescent="0.25">
      <c r="A71">
        <v>124</v>
      </c>
      <c r="B71" t="s">
        <v>15</v>
      </c>
      <c r="C71" t="s">
        <v>5</v>
      </c>
      <c r="D71" s="2">
        <v>6341</v>
      </c>
      <c r="E71" s="3">
        <v>42571</v>
      </c>
      <c r="F71" t="s">
        <v>20</v>
      </c>
    </row>
    <row r="72" spans="1:6" x14ac:dyDescent="0.25">
      <c r="A72">
        <v>53</v>
      </c>
      <c r="B72" t="s">
        <v>14</v>
      </c>
      <c r="C72" t="s">
        <v>5</v>
      </c>
      <c r="D72" s="2">
        <v>6331</v>
      </c>
      <c r="E72" s="3">
        <v>42461</v>
      </c>
      <c r="F72" t="s">
        <v>19</v>
      </c>
    </row>
    <row r="73" spans="1:6" x14ac:dyDescent="0.25">
      <c r="A73">
        <v>73</v>
      </c>
      <c r="B73" t="s">
        <v>15</v>
      </c>
      <c r="C73" t="s">
        <v>5</v>
      </c>
      <c r="D73" s="2">
        <v>6295</v>
      </c>
      <c r="E73" s="3">
        <v>42493</v>
      </c>
      <c r="F73" t="s">
        <v>10</v>
      </c>
    </row>
    <row r="74" spans="1:6" x14ac:dyDescent="0.25">
      <c r="A74">
        <v>165</v>
      </c>
      <c r="B74" t="s">
        <v>15</v>
      </c>
      <c r="C74" t="s">
        <v>5</v>
      </c>
      <c r="D74" s="2">
        <v>6187</v>
      </c>
      <c r="E74" s="3">
        <v>42640</v>
      </c>
      <c r="F74" t="s">
        <v>11</v>
      </c>
    </row>
    <row r="75" spans="1:6" x14ac:dyDescent="0.25">
      <c r="A75">
        <v>161</v>
      </c>
      <c r="B75" t="s">
        <v>13</v>
      </c>
      <c r="C75" t="s">
        <v>5</v>
      </c>
      <c r="D75" s="2">
        <v>6162</v>
      </c>
      <c r="E75" s="3">
        <v>42633</v>
      </c>
      <c r="F75" t="s">
        <v>8</v>
      </c>
    </row>
    <row r="76" spans="1:6" x14ac:dyDescent="0.25">
      <c r="A76">
        <v>88</v>
      </c>
      <c r="B76" t="s">
        <v>17</v>
      </c>
      <c r="C76" t="s">
        <v>6</v>
      </c>
      <c r="D76" s="2">
        <v>6087</v>
      </c>
      <c r="E76" s="3">
        <v>42508</v>
      </c>
      <c r="F76" t="s">
        <v>8</v>
      </c>
    </row>
    <row r="77" spans="1:6" x14ac:dyDescent="0.25">
      <c r="A77">
        <v>194</v>
      </c>
      <c r="B77" t="s">
        <v>14</v>
      </c>
      <c r="C77" t="s">
        <v>5</v>
      </c>
      <c r="D77" s="2">
        <v>6078</v>
      </c>
      <c r="E77" s="3">
        <v>42709</v>
      </c>
      <c r="F77" t="s">
        <v>8</v>
      </c>
    </row>
    <row r="78" spans="1:6" x14ac:dyDescent="0.25">
      <c r="A78">
        <v>45</v>
      </c>
      <c r="B78" t="s">
        <v>18</v>
      </c>
      <c r="C78" t="s">
        <v>6</v>
      </c>
      <c r="D78" s="2">
        <v>6045</v>
      </c>
      <c r="E78" s="3">
        <v>42450</v>
      </c>
      <c r="F78" t="s">
        <v>12</v>
      </c>
    </row>
    <row r="79" spans="1:6" x14ac:dyDescent="0.25">
      <c r="A79">
        <v>81</v>
      </c>
      <c r="B79" t="s">
        <v>13</v>
      </c>
      <c r="C79" t="s">
        <v>5</v>
      </c>
      <c r="D79" s="2">
        <v>6007</v>
      </c>
      <c r="E79" s="3">
        <v>42502</v>
      </c>
      <c r="F79" t="s">
        <v>10</v>
      </c>
    </row>
    <row r="80" spans="1:6" x14ac:dyDescent="0.25">
      <c r="A80">
        <v>163</v>
      </c>
      <c r="B80" t="s">
        <v>21</v>
      </c>
      <c r="C80" t="s">
        <v>6</v>
      </c>
      <c r="D80" s="2">
        <v>5936</v>
      </c>
      <c r="E80" s="3">
        <v>42638</v>
      </c>
      <c r="F80" t="s">
        <v>9</v>
      </c>
    </row>
    <row r="81" spans="1:6" x14ac:dyDescent="0.25">
      <c r="A81">
        <v>46</v>
      </c>
      <c r="B81" t="s">
        <v>14</v>
      </c>
      <c r="C81" t="s">
        <v>5</v>
      </c>
      <c r="D81" s="2">
        <v>5820</v>
      </c>
      <c r="E81" s="3">
        <v>42451</v>
      </c>
      <c r="F81" t="s">
        <v>20</v>
      </c>
    </row>
    <row r="82" spans="1:6" x14ac:dyDescent="0.25">
      <c r="A82">
        <v>179</v>
      </c>
      <c r="B82" t="s">
        <v>15</v>
      </c>
      <c r="C82" t="s">
        <v>5</v>
      </c>
      <c r="D82" s="2">
        <v>5818</v>
      </c>
      <c r="E82" s="3">
        <v>42676</v>
      </c>
      <c r="F82" t="s">
        <v>8</v>
      </c>
    </row>
    <row r="83" spans="1:6" x14ac:dyDescent="0.25">
      <c r="A83">
        <v>80</v>
      </c>
      <c r="B83" t="s">
        <v>17</v>
      </c>
      <c r="C83" t="s">
        <v>6</v>
      </c>
      <c r="D83" s="2">
        <v>5791</v>
      </c>
      <c r="E83" s="3">
        <v>42498</v>
      </c>
      <c r="F83" t="s">
        <v>9</v>
      </c>
    </row>
    <row r="84" spans="1:6" x14ac:dyDescent="0.25">
      <c r="A84">
        <v>72</v>
      </c>
      <c r="B84" t="s">
        <v>13</v>
      </c>
      <c r="C84" t="s">
        <v>5</v>
      </c>
      <c r="D84" s="2">
        <v>5787</v>
      </c>
      <c r="E84" s="3">
        <v>42493</v>
      </c>
      <c r="F84" t="s">
        <v>8</v>
      </c>
    </row>
    <row r="85" spans="1:6" x14ac:dyDescent="0.25">
      <c r="A85">
        <v>147</v>
      </c>
      <c r="B85" t="s">
        <v>18</v>
      </c>
      <c r="C85" t="s">
        <v>6</v>
      </c>
      <c r="D85" s="2">
        <v>5761</v>
      </c>
      <c r="E85" s="3">
        <v>42611</v>
      </c>
      <c r="F85" t="s">
        <v>12</v>
      </c>
    </row>
    <row r="86" spans="1:6" x14ac:dyDescent="0.25">
      <c r="A86">
        <v>130</v>
      </c>
      <c r="B86" t="s">
        <v>17</v>
      </c>
      <c r="C86" t="s">
        <v>6</v>
      </c>
      <c r="D86" s="2">
        <v>5751</v>
      </c>
      <c r="E86" s="3">
        <v>42579</v>
      </c>
      <c r="F86" t="s">
        <v>9</v>
      </c>
    </row>
    <row r="87" spans="1:6" x14ac:dyDescent="0.25">
      <c r="A87">
        <v>36</v>
      </c>
      <c r="B87" t="s">
        <v>14</v>
      </c>
      <c r="C87" t="s">
        <v>5</v>
      </c>
      <c r="D87" s="2">
        <v>5718</v>
      </c>
      <c r="E87" s="3">
        <v>42433</v>
      </c>
      <c r="F87" t="s">
        <v>11</v>
      </c>
    </row>
    <row r="88" spans="1:6" x14ac:dyDescent="0.25">
      <c r="A88">
        <v>93</v>
      </c>
      <c r="B88" t="s">
        <v>13</v>
      </c>
      <c r="C88" t="s">
        <v>5</v>
      </c>
      <c r="D88" s="2">
        <v>5632</v>
      </c>
      <c r="E88" s="3">
        <v>42515</v>
      </c>
      <c r="F88" t="s">
        <v>8</v>
      </c>
    </row>
    <row r="89" spans="1:6" x14ac:dyDescent="0.25">
      <c r="A89">
        <v>109</v>
      </c>
      <c r="B89" t="s">
        <v>14</v>
      </c>
      <c r="C89" t="s">
        <v>5</v>
      </c>
      <c r="D89" s="2">
        <v>5605</v>
      </c>
      <c r="E89" s="3">
        <v>42531</v>
      </c>
      <c r="F89" t="s">
        <v>19</v>
      </c>
    </row>
    <row r="90" spans="1:6" x14ac:dyDescent="0.25">
      <c r="A90">
        <v>71</v>
      </c>
      <c r="B90" t="s">
        <v>16</v>
      </c>
      <c r="C90" t="s">
        <v>5</v>
      </c>
      <c r="D90" s="2">
        <v>5600</v>
      </c>
      <c r="E90" s="3">
        <v>42492</v>
      </c>
      <c r="F90" t="s">
        <v>9</v>
      </c>
    </row>
    <row r="91" spans="1:6" x14ac:dyDescent="0.25">
      <c r="A91">
        <v>153</v>
      </c>
      <c r="B91" t="s">
        <v>13</v>
      </c>
      <c r="C91" t="s">
        <v>5</v>
      </c>
      <c r="D91" s="2">
        <v>5583</v>
      </c>
      <c r="E91" s="3">
        <v>42621</v>
      </c>
      <c r="F91" t="s">
        <v>8</v>
      </c>
    </row>
    <row r="92" spans="1:6" x14ac:dyDescent="0.25">
      <c r="A92">
        <v>162</v>
      </c>
      <c r="B92" t="s">
        <v>16</v>
      </c>
      <c r="C92" t="s">
        <v>5</v>
      </c>
      <c r="D92" s="2">
        <v>5523</v>
      </c>
      <c r="E92" s="3">
        <v>42638</v>
      </c>
      <c r="F92" t="s">
        <v>11</v>
      </c>
    </row>
    <row r="93" spans="1:6" x14ac:dyDescent="0.25">
      <c r="A93">
        <v>117</v>
      </c>
      <c r="B93" t="s">
        <v>16</v>
      </c>
      <c r="C93" t="s">
        <v>5</v>
      </c>
      <c r="D93" s="2">
        <v>5480</v>
      </c>
      <c r="E93" s="3">
        <v>42553</v>
      </c>
      <c r="F93" t="s">
        <v>8</v>
      </c>
    </row>
    <row r="94" spans="1:6" x14ac:dyDescent="0.25">
      <c r="A94">
        <v>169</v>
      </c>
      <c r="B94" t="s">
        <v>17</v>
      </c>
      <c r="C94" t="s">
        <v>6</v>
      </c>
      <c r="D94" s="2">
        <v>5346</v>
      </c>
      <c r="E94" s="3">
        <v>42647</v>
      </c>
      <c r="F94" t="s">
        <v>12</v>
      </c>
    </row>
    <row r="95" spans="1:6" x14ac:dyDescent="0.25">
      <c r="A95">
        <v>42</v>
      </c>
      <c r="B95" t="s">
        <v>21</v>
      </c>
      <c r="C95" t="s">
        <v>6</v>
      </c>
      <c r="D95" s="2">
        <v>5341</v>
      </c>
      <c r="E95" s="3">
        <v>42445</v>
      </c>
      <c r="F95" t="s">
        <v>19</v>
      </c>
    </row>
    <row r="96" spans="1:6" x14ac:dyDescent="0.25">
      <c r="A96">
        <v>183</v>
      </c>
      <c r="B96" t="s">
        <v>14</v>
      </c>
      <c r="C96" t="s">
        <v>5</v>
      </c>
      <c r="D96" s="2">
        <v>5321</v>
      </c>
      <c r="E96" s="3">
        <v>42686</v>
      </c>
      <c r="F96" t="s">
        <v>19</v>
      </c>
    </row>
    <row r="97" spans="1:6" x14ac:dyDescent="0.25">
      <c r="A97">
        <v>100</v>
      </c>
      <c r="B97" t="s">
        <v>13</v>
      </c>
      <c r="C97" t="s">
        <v>5</v>
      </c>
      <c r="D97" s="2">
        <v>5182</v>
      </c>
      <c r="E97" s="3">
        <v>42517</v>
      </c>
      <c r="F97" t="s">
        <v>8</v>
      </c>
    </row>
    <row r="98" spans="1:6" x14ac:dyDescent="0.25">
      <c r="A98">
        <v>26</v>
      </c>
      <c r="B98" t="s">
        <v>17</v>
      </c>
      <c r="C98" t="s">
        <v>6</v>
      </c>
      <c r="D98" s="2">
        <v>5154</v>
      </c>
      <c r="E98" s="3">
        <v>42417</v>
      </c>
      <c r="F98" t="s">
        <v>11</v>
      </c>
    </row>
    <row r="99" spans="1:6" x14ac:dyDescent="0.25">
      <c r="A99">
        <v>29</v>
      </c>
      <c r="B99" t="s">
        <v>18</v>
      </c>
      <c r="C99" t="s">
        <v>6</v>
      </c>
      <c r="D99" s="2">
        <v>5101</v>
      </c>
      <c r="E99" s="3">
        <v>42420</v>
      </c>
      <c r="F99" t="s">
        <v>12</v>
      </c>
    </row>
    <row r="100" spans="1:6" x14ac:dyDescent="0.25">
      <c r="A100">
        <v>40</v>
      </c>
      <c r="B100" t="s">
        <v>13</v>
      </c>
      <c r="C100" t="s">
        <v>5</v>
      </c>
      <c r="D100" s="2">
        <v>5084</v>
      </c>
      <c r="E100" s="3">
        <v>42444</v>
      </c>
      <c r="F100" t="s">
        <v>8</v>
      </c>
    </row>
    <row r="101" spans="1:6" x14ac:dyDescent="0.25">
      <c r="A101">
        <v>82</v>
      </c>
      <c r="B101" t="s">
        <v>13</v>
      </c>
      <c r="C101" t="s">
        <v>5</v>
      </c>
      <c r="D101" s="2">
        <v>5030</v>
      </c>
      <c r="E101" s="3">
        <v>42504</v>
      </c>
      <c r="F101" t="s">
        <v>12</v>
      </c>
    </row>
    <row r="102" spans="1:6" x14ac:dyDescent="0.25">
      <c r="A102">
        <v>200</v>
      </c>
      <c r="B102" t="s">
        <v>13</v>
      </c>
      <c r="C102" t="s">
        <v>5</v>
      </c>
      <c r="D102" s="2">
        <v>5021</v>
      </c>
      <c r="E102" s="3">
        <v>42720</v>
      </c>
      <c r="F102" t="s">
        <v>8</v>
      </c>
    </row>
    <row r="103" spans="1:6" x14ac:dyDescent="0.25">
      <c r="A103">
        <v>178</v>
      </c>
      <c r="B103" t="s">
        <v>18</v>
      </c>
      <c r="C103" t="s">
        <v>6</v>
      </c>
      <c r="D103" s="2">
        <v>5015</v>
      </c>
      <c r="E103" s="3">
        <v>42669</v>
      </c>
      <c r="F103" t="s">
        <v>11</v>
      </c>
    </row>
    <row r="104" spans="1:6" x14ac:dyDescent="0.25">
      <c r="A104">
        <v>118</v>
      </c>
      <c r="B104" t="s">
        <v>13</v>
      </c>
      <c r="C104" t="s">
        <v>5</v>
      </c>
      <c r="D104" s="2">
        <v>5002</v>
      </c>
      <c r="E104" s="3">
        <v>42553</v>
      </c>
      <c r="F104" t="s">
        <v>19</v>
      </c>
    </row>
    <row r="105" spans="1:6" x14ac:dyDescent="0.25">
      <c r="A105">
        <v>94</v>
      </c>
      <c r="B105" t="s">
        <v>13</v>
      </c>
      <c r="C105" t="s">
        <v>5</v>
      </c>
      <c r="D105" s="2">
        <v>4904</v>
      </c>
      <c r="E105" s="3">
        <v>42515</v>
      </c>
      <c r="F105" t="s">
        <v>20</v>
      </c>
    </row>
    <row r="106" spans="1:6" x14ac:dyDescent="0.25">
      <c r="A106">
        <v>185</v>
      </c>
      <c r="B106" t="s">
        <v>17</v>
      </c>
      <c r="C106" t="s">
        <v>6</v>
      </c>
      <c r="D106" s="2">
        <v>4846</v>
      </c>
      <c r="E106" s="3">
        <v>42699</v>
      </c>
      <c r="F106" t="s">
        <v>9</v>
      </c>
    </row>
    <row r="107" spans="1:6" x14ac:dyDescent="0.25">
      <c r="A107">
        <v>120</v>
      </c>
      <c r="B107" t="s">
        <v>15</v>
      </c>
      <c r="C107" t="s">
        <v>5</v>
      </c>
      <c r="D107" s="2">
        <v>4819</v>
      </c>
      <c r="E107" s="3">
        <v>42558</v>
      </c>
      <c r="F107" t="s">
        <v>20</v>
      </c>
    </row>
    <row r="108" spans="1:6" x14ac:dyDescent="0.25">
      <c r="A108">
        <v>51</v>
      </c>
      <c r="B108" t="s">
        <v>13</v>
      </c>
      <c r="C108" t="s">
        <v>5</v>
      </c>
      <c r="D108" s="2">
        <v>4781</v>
      </c>
      <c r="E108" s="3">
        <v>42458</v>
      </c>
      <c r="F108" t="s">
        <v>19</v>
      </c>
    </row>
    <row r="109" spans="1:6" x14ac:dyDescent="0.25">
      <c r="A109">
        <v>202</v>
      </c>
      <c r="B109" t="s">
        <v>13</v>
      </c>
      <c r="C109" t="s">
        <v>5</v>
      </c>
      <c r="D109" s="2">
        <v>4766</v>
      </c>
      <c r="E109" s="3">
        <v>42722</v>
      </c>
      <c r="F109" t="s">
        <v>12</v>
      </c>
    </row>
    <row r="110" spans="1:6" x14ac:dyDescent="0.25">
      <c r="A110">
        <v>182</v>
      </c>
      <c r="B110" t="s">
        <v>14</v>
      </c>
      <c r="C110" t="s">
        <v>5</v>
      </c>
      <c r="D110" s="2">
        <v>4715</v>
      </c>
      <c r="E110" s="3">
        <v>42683</v>
      </c>
      <c r="F110" t="s">
        <v>9</v>
      </c>
    </row>
    <row r="111" spans="1:6" x14ac:dyDescent="0.25">
      <c r="A111">
        <v>106</v>
      </c>
      <c r="B111" t="s">
        <v>21</v>
      </c>
      <c r="C111" t="s">
        <v>6</v>
      </c>
      <c r="D111" s="2">
        <v>4685</v>
      </c>
      <c r="E111" s="3">
        <v>42520</v>
      </c>
      <c r="F111" t="s">
        <v>12</v>
      </c>
    </row>
    <row r="112" spans="1:6" x14ac:dyDescent="0.25">
      <c r="A112">
        <v>192</v>
      </c>
      <c r="B112" t="s">
        <v>17</v>
      </c>
      <c r="C112" t="s">
        <v>6</v>
      </c>
      <c r="D112" s="2">
        <v>4673</v>
      </c>
      <c r="E112" s="3">
        <v>42706</v>
      </c>
      <c r="F112" t="s">
        <v>8</v>
      </c>
    </row>
    <row r="113" spans="1:6" x14ac:dyDescent="0.25">
      <c r="A113">
        <v>171</v>
      </c>
      <c r="B113" t="s">
        <v>17</v>
      </c>
      <c r="C113" t="s">
        <v>6</v>
      </c>
      <c r="D113" s="2">
        <v>4603</v>
      </c>
      <c r="E113" s="3">
        <v>42653</v>
      </c>
      <c r="F113" t="s">
        <v>8</v>
      </c>
    </row>
    <row r="114" spans="1:6" x14ac:dyDescent="0.25">
      <c r="A114">
        <v>24</v>
      </c>
      <c r="B114" t="s">
        <v>13</v>
      </c>
      <c r="C114" t="s">
        <v>5</v>
      </c>
      <c r="D114" s="2">
        <v>4582</v>
      </c>
      <c r="E114" s="3">
        <v>42417</v>
      </c>
      <c r="F114" t="s">
        <v>8</v>
      </c>
    </row>
    <row r="115" spans="1:6" x14ac:dyDescent="0.25">
      <c r="A115">
        <v>116</v>
      </c>
      <c r="B115" t="s">
        <v>15</v>
      </c>
      <c r="C115" t="s">
        <v>5</v>
      </c>
      <c r="D115" s="2">
        <v>4514</v>
      </c>
      <c r="E115" s="3">
        <v>42548</v>
      </c>
      <c r="F115" t="s">
        <v>8</v>
      </c>
    </row>
    <row r="116" spans="1:6" x14ac:dyDescent="0.25">
      <c r="A116">
        <v>206</v>
      </c>
      <c r="B116" t="s">
        <v>14</v>
      </c>
      <c r="C116" t="s">
        <v>5</v>
      </c>
      <c r="D116" s="2">
        <v>4512</v>
      </c>
      <c r="E116" s="3">
        <v>42726</v>
      </c>
      <c r="F116" t="s">
        <v>20</v>
      </c>
    </row>
    <row r="117" spans="1:6" x14ac:dyDescent="0.25">
      <c r="A117">
        <v>143</v>
      </c>
      <c r="B117" t="s">
        <v>21</v>
      </c>
      <c r="C117" t="s">
        <v>6</v>
      </c>
      <c r="D117" s="2">
        <v>4483</v>
      </c>
      <c r="E117" s="3">
        <v>42607</v>
      </c>
      <c r="F117" t="s">
        <v>12</v>
      </c>
    </row>
    <row r="118" spans="1:6" x14ac:dyDescent="0.25">
      <c r="A118">
        <v>180</v>
      </c>
      <c r="B118" t="s">
        <v>13</v>
      </c>
      <c r="C118" t="s">
        <v>5</v>
      </c>
      <c r="D118" s="2">
        <v>4399</v>
      </c>
      <c r="E118" s="3">
        <v>42677</v>
      </c>
      <c r="F118" t="s">
        <v>9</v>
      </c>
    </row>
    <row r="119" spans="1:6" x14ac:dyDescent="0.25">
      <c r="A119">
        <v>154</v>
      </c>
      <c r="B119" t="s">
        <v>21</v>
      </c>
      <c r="C119" t="s">
        <v>6</v>
      </c>
      <c r="D119" s="2">
        <v>4390</v>
      </c>
      <c r="E119" s="3">
        <v>42622</v>
      </c>
      <c r="F119" t="s">
        <v>20</v>
      </c>
    </row>
    <row r="120" spans="1:6" x14ac:dyDescent="0.25">
      <c r="A120">
        <v>63</v>
      </c>
      <c r="B120" t="s">
        <v>13</v>
      </c>
      <c r="C120" t="s">
        <v>5</v>
      </c>
      <c r="D120" s="2">
        <v>4387</v>
      </c>
      <c r="E120" s="3">
        <v>42483</v>
      </c>
      <c r="F120" t="s">
        <v>8</v>
      </c>
    </row>
    <row r="121" spans="1:6" x14ac:dyDescent="0.25">
      <c r="A121">
        <v>54</v>
      </c>
      <c r="B121" t="s">
        <v>14</v>
      </c>
      <c r="C121" t="s">
        <v>5</v>
      </c>
      <c r="D121" s="2">
        <v>4364</v>
      </c>
      <c r="E121" s="3">
        <v>42461</v>
      </c>
      <c r="F121" t="s">
        <v>10</v>
      </c>
    </row>
    <row r="122" spans="1:6" x14ac:dyDescent="0.25">
      <c r="A122">
        <v>77</v>
      </c>
      <c r="B122" t="s">
        <v>15</v>
      </c>
      <c r="C122" t="s">
        <v>5</v>
      </c>
      <c r="D122" s="2">
        <v>4330</v>
      </c>
      <c r="E122" s="3">
        <v>42498</v>
      </c>
      <c r="F122" t="s">
        <v>8</v>
      </c>
    </row>
    <row r="123" spans="1:6" x14ac:dyDescent="0.25">
      <c r="A123">
        <v>75</v>
      </c>
      <c r="B123" t="s">
        <v>14</v>
      </c>
      <c r="C123" t="s">
        <v>5</v>
      </c>
      <c r="D123" s="2">
        <v>4325</v>
      </c>
      <c r="E123" s="3">
        <v>42495</v>
      </c>
      <c r="F123" t="s">
        <v>19</v>
      </c>
    </row>
    <row r="124" spans="1:6" x14ac:dyDescent="0.25">
      <c r="A124">
        <v>1</v>
      </c>
      <c r="B124" t="s">
        <v>17</v>
      </c>
      <c r="C124" t="s">
        <v>6</v>
      </c>
      <c r="D124" s="2">
        <v>4270</v>
      </c>
      <c r="E124" s="3">
        <v>42375</v>
      </c>
      <c r="F124" t="s">
        <v>8</v>
      </c>
    </row>
    <row r="125" spans="1:6" x14ac:dyDescent="0.25">
      <c r="A125">
        <v>89</v>
      </c>
      <c r="B125" t="s">
        <v>14</v>
      </c>
      <c r="C125" t="s">
        <v>5</v>
      </c>
      <c r="D125" s="2">
        <v>4264</v>
      </c>
      <c r="E125" s="3">
        <v>42509</v>
      </c>
      <c r="F125" t="s">
        <v>11</v>
      </c>
    </row>
    <row r="126" spans="1:6" x14ac:dyDescent="0.25">
      <c r="A126">
        <v>84</v>
      </c>
      <c r="B126" t="s">
        <v>13</v>
      </c>
      <c r="C126" t="s">
        <v>5</v>
      </c>
      <c r="D126" s="2">
        <v>4248</v>
      </c>
      <c r="E126" s="3">
        <v>42505</v>
      </c>
      <c r="F126" t="s">
        <v>11</v>
      </c>
    </row>
    <row r="127" spans="1:6" x14ac:dyDescent="0.25">
      <c r="A127">
        <v>115</v>
      </c>
      <c r="B127" t="s">
        <v>13</v>
      </c>
      <c r="C127" t="s">
        <v>5</v>
      </c>
      <c r="D127" s="2">
        <v>4243</v>
      </c>
      <c r="E127" s="3">
        <v>42547</v>
      </c>
      <c r="F127" t="s">
        <v>8</v>
      </c>
    </row>
    <row r="128" spans="1:6" x14ac:dyDescent="0.25">
      <c r="A128">
        <v>103</v>
      </c>
      <c r="B128" t="s">
        <v>14</v>
      </c>
      <c r="C128" t="s">
        <v>5</v>
      </c>
      <c r="D128" s="2">
        <v>4104</v>
      </c>
      <c r="E128" s="3">
        <v>42518</v>
      </c>
      <c r="F128" t="s">
        <v>8</v>
      </c>
    </row>
    <row r="129" spans="1:6" x14ac:dyDescent="0.25">
      <c r="A129">
        <v>69</v>
      </c>
      <c r="B129" t="s">
        <v>13</v>
      </c>
      <c r="C129" t="s">
        <v>5</v>
      </c>
      <c r="D129" s="2">
        <v>4054</v>
      </c>
      <c r="E129" s="3">
        <v>42492</v>
      </c>
      <c r="F129" t="s">
        <v>8</v>
      </c>
    </row>
    <row r="130" spans="1:6" x14ac:dyDescent="0.25">
      <c r="A130">
        <v>49</v>
      </c>
      <c r="B130" t="s">
        <v>13</v>
      </c>
      <c r="C130" t="s">
        <v>5</v>
      </c>
      <c r="D130" s="2">
        <v>4029</v>
      </c>
      <c r="E130" s="3">
        <v>42455</v>
      </c>
      <c r="F130" t="s">
        <v>11</v>
      </c>
    </row>
    <row r="131" spans="1:6" x14ac:dyDescent="0.25">
      <c r="A131">
        <v>149</v>
      </c>
      <c r="B131" t="s">
        <v>13</v>
      </c>
      <c r="C131" t="s">
        <v>5</v>
      </c>
      <c r="D131" s="2">
        <v>4016</v>
      </c>
      <c r="E131" s="3">
        <v>42614</v>
      </c>
      <c r="F131" t="s">
        <v>12</v>
      </c>
    </row>
    <row r="132" spans="1:6" x14ac:dyDescent="0.25">
      <c r="A132">
        <v>146</v>
      </c>
      <c r="B132" t="s">
        <v>14</v>
      </c>
      <c r="C132" t="s">
        <v>5</v>
      </c>
      <c r="D132" s="2">
        <v>3944</v>
      </c>
      <c r="E132" s="3">
        <v>42611</v>
      </c>
      <c r="F132" t="s">
        <v>9</v>
      </c>
    </row>
    <row r="133" spans="1:6" x14ac:dyDescent="0.25">
      <c r="A133">
        <v>107</v>
      </c>
      <c r="B133" t="s">
        <v>13</v>
      </c>
      <c r="C133" t="s">
        <v>5</v>
      </c>
      <c r="D133" s="2">
        <v>3917</v>
      </c>
      <c r="E133" s="3">
        <v>42525</v>
      </c>
      <c r="F133" t="s">
        <v>8</v>
      </c>
    </row>
    <row r="134" spans="1:6" x14ac:dyDescent="0.25">
      <c r="A134">
        <v>159</v>
      </c>
      <c r="B134" t="s">
        <v>15</v>
      </c>
      <c r="C134" t="s">
        <v>5</v>
      </c>
      <c r="D134" s="2">
        <v>3861</v>
      </c>
      <c r="E134" s="3">
        <v>42631</v>
      </c>
      <c r="F134" t="s">
        <v>8</v>
      </c>
    </row>
    <row r="135" spans="1:6" x14ac:dyDescent="0.25">
      <c r="A135">
        <v>141</v>
      </c>
      <c r="B135" t="s">
        <v>14</v>
      </c>
      <c r="C135" t="s">
        <v>5</v>
      </c>
      <c r="D135" s="2">
        <v>3844</v>
      </c>
      <c r="E135" s="3">
        <v>42605</v>
      </c>
      <c r="F135" t="s">
        <v>19</v>
      </c>
    </row>
    <row r="136" spans="1:6" x14ac:dyDescent="0.25">
      <c r="A136">
        <v>129</v>
      </c>
      <c r="B136" t="s">
        <v>21</v>
      </c>
      <c r="C136" t="s">
        <v>6</v>
      </c>
      <c r="D136" s="2">
        <v>3800</v>
      </c>
      <c r="E136" s="3">
        <v>42576</v>
      </c>
      <c r="F136" t="s">
        <v>8</v>
      </c>
    </row>
    <row r="137" spans="1:6" x14ac:dyDescent="0.25">
      <c r="A137">
        <v>105</v>
      </c>
      <c r="B137" t="s">
        <v>16</v>
      </c>
      <c r="C137" t="s">
        <v>5</v>
      </c>
      <c r="D137" s="2">
        <v>3767</v>
      </c>
      <c r="E137" s="3">
        <v>42519</v>
      </c>
      <c r="F137" t="s">
        <v>10</v>
      </c>
    </row>
    <row r="138" spans="1:6" x14ac:dyDescent="0.25">
      <c r="A138">
        <v>50</v>
      </c>
      <c r="B138" t="s">
        <v>17</v>
      </c>
      <c r="C138" t="s">
        <v>6</v>
      </c>
      <c r="D138" s="2">
        <v>3665</v>
      </c>
      <c r="E138" s="3">
        <v>42455</v>
      </c>
      <c r="F138" t="s">
        <v>12</v>
      </c>
    </row>
    <row r="139" spans="1:6" x14ac:dyDescent="0.25">
      <c r="A139">
        <v>52</v>
      </c>
      <c r="B139" t="s">
        <v>16</v>
      </c>
      <c r="C139" t="s">
        <v>5</v>
      </c>
      <c r="D139" s="2">
        <v>3663</v>
      </c>
      <c r="E139" s="3">
        <v>42459</v>
      </c>
      <c r="F139" t="s">
        <v>11</v>
      </c>
    </row>
    <row r="140" spans="1:6" x14ac:dyDescent="0.25">
      <c r="A140">
        <v>102</v>
      </c>
      <c r="B140" t="s">
        <v>16</v>
      </c>
      <c r="C140" t="s">
        <v>5</v>
      </c>
      <c r="D140" s="2">
        <v>3647</v>
      </c>
      <c r="E140" s="3">
        <v>42518</v>
      </c>
      <c r="F140" t="s">
        <v>8</v>
      </c>
    </row>
    <row r="141" spans="1:6" x14ac:dyDescent="0.25">
      <c r="A141">
        <v>97</v>
      </c>
      <c r="B141" t="s">
        <v>15</v>
      </c>
      <c r="C141" t="s">
        <v>5</v>
      </c>
      <c r="D141" s="2">
        <v>3644</v>
      </c>
      <c r="E141" s="3">
        <v>42516</v>
      </c>
      <c r="F141" t="s">
        <v>10</v>
      </c>
    </row>
    <row r="142" spans="1:6" x14ac:dyDescent="0.25">
      <c r="A142">
        <v>23</v>
      </c>
      <c r="B142" t="s">
        <v>13</v>
      </c>
      <c r="C142" t="s">
        <v>5</v>
      </c>
      <c r="D142" s="2">
        <v>3642</v>
      </c>
      <c r="E142" s="3">
        <v>42414</v>
      </c>
      <c r="F142" t="s">
        <v>10</v>
      </c>
    </row>
    <row r="143" spans="1:6" x14ac:dyDescent="0.25">
      <c r="A143">
        <v>6</v>
      </c>
      <c r="B143" t="s">
        <v>15</v>
      </c>
      <c r="C143" t="s">
        <v>5</v>
      </c>
      <c r="D143" s="2">
        <v>3610</v>
      </c>
      <c r="E143" s="3">
        <v>42380</v>
      </c>
      <c r="F143" t="s">
        <v>8</v>
      </c>
    </row>
    <row r="144" spans="1:6" x14ac:dyDescent="0.25">
      <c r="A144">
        <v>19</v>
      </c>
      <c r="B144" t="s">
        <v>21</v>
      </c>
      <c r="C144" t="s">
        <v>6</v>
      </c>
      <c r="D144" s="2">
        <v>3595</v>
      </c>
      <c r="E144" s="3">
        <v>42399</v>
      </c>
      <c r="F144" t="s">
        <v>9</v>
      </c>
    </row>
    <row r="145" spans="1:6" x14ac:dyDescent="0.25">
      <c r="A145">
        <v>25</v>
      </c>
      <c r="B145" t="s">
        <v>18</v>
      </c>
      <c r="C145" t="s">
        <v>6</v>
      </c>
      <c r="D145" s="2">
        <v>3559</v>
      </c>
      <c r="E145" s="3">
        <v>42417</v>
      </c>
      <c r="F145" t="s">
        <v>9</v>
      </c>
    </row>
    <row r="146" spans="1:6" x14ac:dyDescent="0.25">
      <c r="A146">
        <v>174</v>
      </c>
      <c r="B146" t="s">
        <v>13</v>
      </c>
      <c r="C146" t="s">
        <v>5</v>
      </c>
      <c r="D146" s="2">
        <v>3552</v>
      </c>
      <c r="E146" s="3">
        <v>42666</v>
      </c>
      <c r="F146" t="s">
        <v>20</v>
      </c>
    </row>
    <row r="147" spans="1:6" x14ac:dyDescent="0.25">
      <c r="A147">
        <v>195</v>
      </c>
      <c r="B147" t="s">
        <v>18</v>
      </c>
      <c r="C147" t="s">
        <v>6</v>
      </c>
      <c r="D147" s="2">
        <v>3278</v>
      </c>
      <c r="E147" s="3">
        <v>42710</v>
      </c>
      <c r="F147" t="s">
        <v>12</v>
      </c>
    </row>
    <row r="148" spans="1:6" x14ac:dyDescent="0.25">
      <c r="A148">
        <v>166</v>
      </c>
      <c r="B148" t="s">
        <v>13</v>
      </c>
      <c r="C148" t="s">
        <v>5</v>
      </c>
      <c r="D148" s="2">
        <v>3210</v>
      </c>
      <c r="E148" s="3">
        <v>42642</v>
      </c>
      <c r="F148" t="s">
        <v>12</v>
      </c>
    </row>
    <row r="149" spans="1:6" x14ac:dyDescent="0.25">
      <c r="A149">
        <v>126</v>
      </c>
      <c r="B149" t="s">
        <v>21</v>
      </c>
      <c r="C149" t="s">
        <v>6</v>
      </c>
      <c r="D149" s="2">
        <v>3027</v>
      </c>
      <c r="E149" s="3">
        <v>42571</v>
      </c>
      <c r="F149" t="s">
        <v>9</v>
      </c>
    </row>
    <row r="150" spans="1:6" x14ac:dyDescent="0.25">
      <c r="A150">
        <v>181</v>
      </c>
      <c r="B150" t="s">
        <v>17</v>
      </c>
      <c r="C150" t="s">
        <v>6</v>
      </c>
      <c r="D150" s="2">
        <v>3011</v>
      </c>
      <c r="E150" s="3">
        <v>42677</v>
      </c>
      <c r="F150" t="s">
        <v>8</v>
      </c>
    </row>
    <row r="151" spans="1:6" x14ac:dyDescent="0.25">
      <c r="A151">
        <v>139</v>
      </c>
      <c r="B151" t="s">
        <v>13</v>
      </c>
      <c r="C151" t="s">
        <v>5</v>
      </c>
      <c r="D151" s="2">
        <v>2836</v>
      </c>
      <c r="E151" s="3">
        <v>42595</v>
      </c>
      <c r="F151" t="s">
        <v>12</v>
      </c>
    </row>
    <row r="152" spans="1:6" x14ac:dyDescent="0.25">
      <c r="A152">
        <v>14</v>
      </c>
      <c r="B152" t="s">
        <v>21</v>
      </c>
      <c r="C152" t="s">
        <v>6</v>
      </c>
      <c r="D152" s="2">
        <v>2824</v>
      </c>
      <c r="E152" s="3">
        <v>42391</v>
      </c>
      <c r="F152" t="s">
        <v>10</v>
      </c>
    </row>
    <row r="153" spans="1:6" x14ac:dyDescent="0.25">
      <c r="A153">
        <v>39</v>
      </c>
      <c r="B153" t="s">
        <v>13</v>
      </c>
      <c r="C153" t="s">
        <v>5</v>
      </c>
      <c r="D153" s="2">
        <v>2795</v>
      </c>
      <c r="E153" s="3">
        <v>42444</v>
      </c>
      <c r="F153" t="s">
        <v>8</v>
      </c>
    </row>
    <row r="154" spans="1:6" x14ac:dyDescent="0.25">
      <c r="A154">
        <v>68</v>
      </c>
      <c r="B154" t="s">
        <v>17</v>
      </c>
      <c r="C154" t="s">
        <v>6</v>
      </c>
      <c r="D154" s="2">
        <v>2789</v>
      </c>
      <c r="E154" s="3">
        <v>42491</v>
      </c>
      <c r="F154" t="s">
        <v>12</v>
      </c>
    </row>
    <row r="155" spans="1:6" x14ac:dyDescent="0.25">
      <c r="A155">
        <v>204</v>
      </c>
      <c r="B155" t="s">
        <v>15</v>
      </c>
      <c r="C155" t="s">
        <v>5</v>
      </c>
      <c r="D155" s="2">
        <v>2782</v>
      </c>
      <c r="E155" s="3">
        <v>42724</v>
      </c>
      <c r="F155" t="s">
        <v>9</v>
      </c>
    </row>
    <row r="156" spans="1:6" x14ac:dyDescent="0.25">
      <c r="A156">
        <v>64</v>
      </c>
      <c r="B156" t="s">
        <v>14</v>
      </c>
      <c r="C156" t="s">
        <v>5</v>
      </c>
      <c r="D156" s="2">
        <v>2763</v>
      </c>
      <c r="E156" s="3">
        <v>42485</v>
      </c>
      <c r="F156" t="s">
        <v>10</v>
      </c>
    </row>
    <row r="157" spans="1:6" x14ac:dyDescent="0.25">
      <c r="A157">
        <v>5</v>
      </c>
      <c r="B157" t="s">
        <v>18</v>
      </c>
      <c r="C157" t="s">
        <v>6</v>
      </c>
      <c r="D157" s="2">
        <v>2626</v>
      </c>
      <c r="E157" s="3">
        <v>42379</v>
      </c>
      <c r="F157" t="s">
        <v>12</v>
      </c>
    </row>
    <row r="158" spans="1:6" x14ac:dyDescent="0.25">
      <c r="A158">
        <v>212</v>
      </c>
      <c r="B158" t="s">
        <v>17</v>
      </c>
      <c r="C158" t="s">
        <v>6</v>
      </c>
      <c r="D158" s="2">
        <v>2613</v>
      </c>
      <c r="E158" s="3">
        <v>42733</v>
      </c>
      <c r="F158" t="s">
        <v>11</v>
      </c>
    </row>
    <row r="159" spans="1:6" x14ac:dyDescent="0.25">
      <c r="A159">
        <v>205</v>
      </c>
      <c r="B159" t="s">
        <v>14</v>
      </c>
      <c r="C159" t="s">
        <v>5</v>
      </c>
      <c r="D159" s="2">
        <v>2455</v>
      </c>
      <c r="E159" s="3">
        <v>42724</v>
      </c>
      <c r="F159" t="s">
        <v>10</v>
      </c>
    </row>
    <row r="160" spans="1:6" x14ac:dyDescent="0.25">
      <c r="A160">
        <v>66</v>
      </c>
      <c r="B160" t="s">
        <v>13</v>
      </c>
      <c r="C160" t="s">
        <v>5</v>
      </c>
      <c r="D160" s="2">
        <v>2427</v>
      </c>
      <c r="E160" s="3">
        <v>42490</v>
      </c>
      <c r="F160" t="s">
        <v>19</v>
      </c>
    </row>
    <row r="161" spans="1:6" x14ac:dyDescent="0.25">
      <c r="A161">
        <v>9</v>
      </c>
      <c r="B161" t="s">
        <v>14</v>
      </c>
      <c r="C161" t="s">
        <v>5</v>
      </c>
      <c r="D161" s="2">
        <v>2417</v>
      </c>
      <c r="E161" s="3">
        <v>42385</v>
      </c>
      <c r="F161" t="s">
        <v>19</v>
      </c>
    </row>
    <row r="162" spans="1:6" x14ac:dyDescent="0.25">
      <c r="A162">
        <v>176</v>
      </c>
      <c r="B162" t="s">
        <v>13</v>
      </c>
      <c r="C162" t="s">
        <v>5</v>
      </c>
      <c r="D162" s="2">
        <v>2402</v>
      </c>
      <c r="E162" s="3">
        <v>42669</v>
      </c>
      <c r="F162" t="s">
        <v>12</v>
      </c>
    </row>
    <row r="163" spans="1:6" x14ac:dyDescent="0.25">
      <c r="A163">
        <v>198</v>
      </c>
      <c r="B163" t="s">
        <v>13</v>
      </c>
      <c r="C163" t="s">
        <v>5</v>
      </c>
      <c r="D163" s="2">
        <v>2382</v>
      </c>
      <c r="E163" s="3">
        <v>42716</v>
      </c>
      <c r="F163" t="s">
        <v>8</v>
      </c>
    </row>
    <row r="164" spans="1:6" x14ac:dyDescent="0.25">
      <c r="A164">
        <v>16</v>
      </c>
      <c r="B164" t="s">
        <v>13</v>
      </c>
      <c r="C164" t="s">
        <v>5</v>
      </c>
      <c r="D164" s="2">
        <v>2320</v>
      </c>
      <c r="E164" s="3">
        <v>42396</v>
      </c>
      <c r="F164" t="s">
        <v>9</v>
      </c>
    </row>
    <row r="165" spans="1:6" x14ac:dyDescent="0.25">
      <c r="A165">
        <v>122</v>
      </c>
      <c r="B165" t="s">
        <v>15</v>
      </c>
      <c r="C165" t="s">
        <v>5</v>
      </c>
      <c r="D165" s="2">
        <v>2318</v>
      </c>
      <c r="E165" s="3">
        <v>42564</v>
      </c>
      <c r="F165" t="s">
        <v>9</v>
      </c>
    </row>
    <row r="166" spans="1:6" x14ac:dyDescent="0.25">
      <c r="A166">
        <v>70</v>
      </c>
      <c r="B166" t="s">
        <v>16</v>
      </c>
      <c r="C166" t="s">
        <v>5</v>
      </c>
      <c r="D166" s="2">
        <v>2262</v>
      </c>
      <c r="E166" s="3">
        <v>42492</v>
      </c>
      <c r="F166" t="s">
        <v>8</v>
      </c>
    </row>
    <row r="167" spans="1:6" x14ac:dyDescent="0.25">
      <c r="A167">
        <v>21</v>
      </c>
      <c r="B167" t="s">
        <v>15</v>
      </c>
      <c r="C167" t="s">
        <v>5</v>
      </c>
      <c r="D167" s="2">
        <v>2256</v>
      </c>
      <c r="E167" s="3">
        <v>42404</v>
      </c>
      <c r="F167" t="s">
        <v>19</v>
      </c>
    </row>
    <row r="168" spans="1:6" x14ac:dyDescent="0.25">
      <c r="A168">
        <v>101</v>
      </c>
      <c r="B168" t="s">
        <v>14</v>
      </c>
      <c r="C168" t="s">
        <v>5</v>
      </c>
      <c r="D168" s="2">
        <v>2193</v>
      </c>
      <c r="E168" s="3">
        <v>42517</v>
      </c>
      <c r="F168" t="s">
        <v>19</v>
      </c>
    </row>
    <row r="169" spans="1:6" x14ac:dyDescent="0.25">
      <c r="A169">
        <v>17</v>
      </c>
      <c r="B169" t="s">
        <v>13</v>
      </c>
      <c r="C169" t="s">
        <v>5</v>
      </c>
      <c r="D169" s="2">
        <v>2116</v>
      </c>
      <c r="E169" s="3">
        <v>42397</v>
      </c>
      <c r="F169" t="s">
        <v>8</v>
      </c>
    </row>
    <row r="170" spans="1:6" x14ac:dyDescent="0.25">
      <c r="A170">
        <v>33</v>
      </c>
      <c r="B170" t="s">
        <v>14</v>
      </c>
      <c r="C170" t="s">
        <v>5</v>
      </c>
      <c r="D170" s="2">
        <v>2060</v>
      </c>
      <c r="E170" s="3">
        <v>42429</v>
      </c>
      <c r="F170" t="s">
        <v>19</v>
      </c>
    </row>
    <row r="171" spans="1:6" x14ac:dyDescent="0.25">
      <c r="A171">
        <v>86</v>
      </c>
      <c r="B171" t="s">
        <v>21</v>
      </c>
      <c r="C171" t="s">
        <v>6</v>
      </c>
      <c r="D171" s="2">
        <v>2054</v>
      </c>
      <c r="E171" s="3">
        <v>42506</v>
      </c>
      <c r="F171" t="s">
        <v>9</v>
      </c>
    </row>
    <row r="172" spans="1:6" x14ac:dyDescent="0.25">
      <c r="A172">
        <v>92</v>
      </c>
      <c r="B172" t="s">
        <v>21</v>
      </c>
      <c r="C172" t="s">
        <v>6</v>
      </c>
      <c r="D172" s="2">
        <v>2011</v>
      </c>
      <c r="E172" s="3">
        <v>42513</v>
      </c>
      <c r="F172" t="s">
        <v>9</v>
      </c>
    </row>
    <row r="173" spans="1:6" x14ac:dyDescent="0.25">
      <c r="A173">
        <v>190</v>
      </c>
      <c r="B173" t="s">
        <v>14</v>
      </c>
      <c r="C173" t="s">
        <v>5</v>
      </c>
      <c r="D173" s="2">
        <v>1942</v>
      </c>
      <c r="E173" s="3">
        <v>42703</v>
      </c>
      <c r="F173" t="s">
        <v>19</v>
      </c>
    </row>
    <row r="174" spans="1:6" x14ac:dyDescent="0.25">
      <c r="A174">
        <v>13</v>
      </c>
      <c r="B174" t="s">
        <v>17</v>
      </c>
      <c r="C174" t="s">
        <v>6</v>
      </c>
      <c r="D174" s="2">
        <v>1903</v>
      </c>
      <c r="E174" s="3">
        <v>42389</v>
      </c>
      <c r="F174" t="s">
        <v>12</v>
      </c>
    </row>
    <row r="175" spans="1:6" x14ac:dyDescent="0.25">
      <c r="A175">
        <v>150</v>
      </c>
      <c r="B175" t="s">
        <v>13</v>
      </c>
      <c r="C175" t="s">
        <v>5</v>
      </c>
      <c r="D175" s="2">
        <v>1841</v>
      </c>
      <c r="E175" s="3">
        <v>42615</v>
      </c>
      <c r="F175" t="s">
        <v>8</v>
      </c>
    </row>
    <row r="176" spans="1:6" x14ac:dyDescent="0.25">
      <c r="A176">
        <v>209</v>
      </c>
      <c r="B176" t="s">
        <v>14</v>
      </c>
      <c r="C176" t="s">
        <v>5</v>
      </c>
      <c r="D176" s="2">
        <v>1777</v>
      </c>
      <c r="E176" s="3">
        <v>42732</v>
      </c>
      <c r="F176" t="s">
        <v>19</v>
      </c>
    </row>
    <row r="177" spans="1:6" x14ac:dyDescent="0.25">
      <c r="A177">
        <v>201</v>
      </c>
      <c r="B177" t="s">
        <v>14</v>
      </c>
      <c r="C177" t="s">
        <v>5</v>
      </c>
      <c r="D177" s="2">
        <v>1760</v>
      </c>
      <c r="E177" s="3">
        <v>42720</v>
      </c>
      <c r="F177" t="s">
        <v>11</v>
      </c>
    </row>
    <row r="178" spans="1:6" x14ac:dyDescent="0.25">
      <c r="A178">
        <v>140</v>
      </c>
      <c r="B178" t="s">
        <v>17</v>
      </c>
      <c r="C178" t="s">
        <v>6</v>
      </c>
      <c r="D178" s="2">
        <v>1743</v>
      </c>
      <c r="E178" s="3">
        <v>42601</v>
      </c>
      <c r="F178" t="s">
        <v>8</v>
      </c>
    </row>
    <row r="179" spans="1:6" x14ac:dyDescent="0.25">
      <c r="A179">
        <v>131</v>
      </c>
      <c r="B179" t="s">
        <v>14</v>
      </c>
      <c r="C179" t="s">
        <v>5</v>
      </c>
      <c r="D179" s="2">
        <v>1704</v>
      </c>
      <c r="E179" s="3">
        <v>42580</v>
      </c>
      <c r="F179" t="s">
        <v>9</v>
      </c>
    </row>
    <row r="180" spans="1:6" x14ac:dyDescent="0.25">
      <c r="A180">
        <v>31</v>
      </c>
      <c r="B180" t="s">
        <v>16</v>
      </c>
      <c r="C180" t="s">
        <v>5</v>
      </c>
      <c r="D180" s="2">
        <v>1641</v>
      </c>
      <c r="E180" s="3">
        <v>42422</v>
      </c>
      <c r="F180" t="s">
        <v>8</v>
      </c>
    </row>
    <row r="181" spans="1:6" x14ac:dyDescent="0.25">
      <c r="A181">
        <v>34</v>
      </c>
      <c r="B181" t="s">
        <v>21</v>
      </c>
      <c r="C181" t="s">
        <v>6</v>
      </c>
      <c r="D181" s="2">
        <v>1557</v>
      </c>
      <c r="E181" s="3">
        <v>42429</v>
      </c>
      <c r="F181" t="s">
        <v>12</v>
      </c>
    </row>
    <row r="182" spans="1:6" x14ac:dyDescent="0.25">
      <c r="A182">
        <v>203</v>
      </c>
      <c r="B182" t="s">
        <v>18</v>
      </c>
      <c r="C182" t="s">
        <v>6</v>
      </c>
      <c r="D182" s="2">
        <v>1541</v>
      </c>
      <c r="E182" s="3">
        <v>42723</v>
      </c>
      <c r="F182" t="s">
        <v>9</v>
      </c>
    </row>
    <row r="183" spans="1:6" x14ac:dyDescent="0.25">
      <c r="A183">
        <v>98</v>
      </c>
      <c r="B183" t="s">
        <v>15</v>
      </c>
      <c r="C183" t="s">
        <v>5</v>
      </c>
      <c r="D183" s="2">
        <v>1380</v>
      </c>
      <c r="E183" s="3">
        <v>42516</v>
      </c>
      <c r="F183" t="s">
        <v>11</v>
      </c>
    </row>
    <row r="184" spans="1:6" x14ac:dyDescent="0.25">
      <c r="A184">
        <v>177</v>
      </c>
      <c r="B184" t="s">
        <v>13</v>
      </c>
      <c r="C184" t="s">
        <v>5</v>
      </c>
      <c r="D184" s="2">
        <v>1197</v>
      </c>
      <c r="E184" s="3">
        <v>42669</v>
      </c>
      <c r="F184" t="s">
        <v>11</v>
      </c>
    </row>
    <row r="185" spans="1:6" x14ac:dyDescent="0.25">
      <c r="A185">
        <v>20</v>
      </c>
      <c r="B185" t="s">
        <v>14</v>
      </c>
      <c r="C185" t="s">
        <v>5</v>
      </c>
      <c r="D185" s="2">
        <v>1161</v>
      </c>
      <c r="E185" s="3">
        <v>42402</v>
      </c>
      <c r="F185" t="s">
        <v>8</v>
      </c>
    </row>
    <row r="186" spans="1:6" x14ac:dyDescent="0.25">
      <c r="A186">
        <v>18</v>
      </c>
      <c r="B186" t="s">
        <v>13</v>
      </c>
      <c r="C186" t="s">
        <v>5</v>
      </c>
      <c r="D186" s="2">
        <v>1135</v>
      </c>
      <c r="E186" s="3">
        <v>42399</v>
      </c>
      <c r="F186" t="s">
        <v>9</v>
      </c>
    </row>
    <row r="187" spans="1:6" x14ac:dyDescent="0.25">
      <c r="A187">
        <v>61</v>
      </c>
      <c r="B187" t="s">
        <v>14</v>
      </c>
      <c r="C187" t="s">
        <v>5</v>
      </c>
      <c r="D187" s="2">
        <v>1128</v>
      </c>
      <c r="E187" s="3">
        <v>42481</v>
      </c>
      <c r="F187" t="s">
        <v>8</v>
      </c>
    </row>
    <row r="188" spans="1:6" x14ac:dyDescent="0.25">
      <c r="A188">
        <v>60</v>
      </c>
      <c r="B188" t="s">
        <v>15</v>
      </c>
      <c r="C188" t="s">
        <v>5</v>
      </c>
      <c r="D188" s="2">
        <v>1113</v>
      </c>
      <c r="E188" s="3">
        <v>42478</v>
      </c>
      <c r="F188" t="s">
        <v>11</v>
      </c>
    </row>
    <row r="189" spans="1:6" x14ac:dyDescent="0.25">
      <c r="A189">
        <v>56</v>
      </c>
      <c r="B189" t="s">
        <v>13</v>
      </c>
      <c r="C189" t="s">
        <v>5</v>
      </c>
      <c r="D189" s="2">
        <v>1054</v>
      </c>
      <c r="E189" s="3">
        <v>42466</v>
      </c>
      <c r="F189" t="s">
        <v>20</v>
      </c>
    </row>
    <row r="190" spans="1:6" x14ac:dyDescent="0.25">
      <c r="A190">
        <v>22</v>
      </c>
      <c r="B190" t="s">
        <v>13</v>
      </c>
      <c r="C190" t="s">
        <v>5</v>
      </c>
      <c r="D190" s="2">
        <v>1004</v>
      </c>
      <c r="E190" s="3">
        <v>42411</v>
      </c>
      <c r="F190" t="s">
        <v>20</v>
      </c>
    </row>
    <row r="191" spans="1:6" x14ac:dyDescent="0.25">
      <c r="A191">
        <v>95</v>
      </c>
      <c r="B191" t="s">
        <v>18</v>
      </c>
      <c r="C191" t="s">
        <v>6</v>
      </c>
      <c r="D191" s="2">
        <v>1002</v>
      </c>
      <c r="E191" s="3">
        <v>42515</v>
      </c>
      <c r="F191" t="s">
        <v>11</v>
      </c>
    </row>
    <row r="192" spans="1:6" x14ac:dyDescent="0.25">
      <c r="A192">
        <v>211</v>
      </c>
      <c r="B192" t="s">
        <v>15</v>
      </c>
      <c r="C192" t="s">
        <v>5</v>
      </c>
      <c r="D192" s="2">
        <v>958</v>
      </c>
      <c r="E192" s="3">
        <v>42733</v>
      </c>
      <c r="F192" t="s">
        <v>8</v>
      </c>
    </row>
    <row r="193" spans="1:6" x14ac:dyDescent="0.25">
      <c r="A193">
        <v>137</v>
      </c>
      <c r="B193" t="s">
        <v>15</v>
      </c>
      <c r="C193" t="s">
        <v>5</v>
      </c>
      <c r="D193" s="2">
        <v>859</v>
      </c>
      <c r="E193" s="3">
        <v>42585</v>
      </c>
      <c r="F193" t="s">
        <v>8</v>
      </c>
    </row>
    <row r="194" spans="1:6" x14ac:dyDescent="0.25">
      <c r="A194">
        <v>133</v>
      </c>
      <c r="B194" t="s">
        <v>13</v>
      </c>
      <c r="C194" t="s">
        <v>5</v>
      </c>
      <c r="D194" s="2">
        <v>852</v>
      </c>
      <c r="E194" s="3">
        <v>42582</v>
      </c>
      <c r="F194" t="s">
        <v>8</v>
      </c>
    </row>
    <row r="195" spans="1:6" x14ac:dyDescent="0.25">
      <c r="A195">
        <v>127</v>
      </c>
      <c r="B195" t="s">
        <v>15</v>
      </c>
      <c r="C195" t="s">
        <v>5</v>
      </c>
      <c r="D195" s="2">
        <v>850</v>
      </c>
      <c r="E195" s="3">
        <v>42573</v>
      </c>
      <c r="F195" t="s">
        <v>20</v>
      </c>
    </row>
    <row r="196" spans="1:6" x14ac:dyDescent="0.25">
      <c r="A196">
        <v>168</v>
      </c>
      <c r="B196" t="s">
        <v>13</v>
      </c>
      <c r="C196" t="s">
        <v>5</v>
      </c>
      <c r="D196" s="2">
        <v>793</v>
      </c>
      <c r="E196" s="3">
        <v>42646</v>
      </c>
      <c r="F196" t="s">
        <v>11</v>
      </c>
    </row>
    <row r="197" spans="1:6" x14ac:dyDescent="0.25">
      <c r="A197">
        <v>167</v>
      </c>
      <c r="B197" t="s">
        <v>17</v>
      </c>
      <c r="C197" t="s">
        <v>6</v>
      </c>
      <c r="D197" s="2">
        <v>682</v>
      </c>
      <c r="E197" s="3">
        <v>42642</v>
      </c>
      <c r="F197" t="s">
        <v>12</v>
      </c>
    </row>
    <row r="198" spans="1:6" x14ac:dyDescent="0.25">
      <c r="A198">
        <v>210</v>
      </c>
      <c r="B198" t="s">
        <v>18</v>
      </c>
      <c r="C198" t="s">
        <v>6</v>
      </c>
      <c r="D198" s="2">
        <v>680</v>
      </c>
      <c r="E198" s="3">
        <v>42732</v>
      </c>
      <c r="F198" t="s">
        <v>19</v>
      </c>
    </row>
    <row r="199" spans="1:6" x14ac:dyDescent="0.25">
      <c r="A199">
        <v>3</v>
      </c>
      <c r="B199" t="s">
        <v>13</v>
      </c>
      <c r="C199" t="s">
        <v>5</v>
      </c>
      <c r="D199" s="2">
        <v>617</v>
      </c>
      <c r="E199" s="3">
        <v>42377</v>
      </c>
      <c r="F199" t="s">
        <v>8</v>
      </c>
    </row>
    <row r="200" spans="1:6" x14ac:dyDescent="0.25">
      <c r="A200">
        <v>55</v>
      </c>
      <c r="B200" t="s">
        <v>17</v>
      </c>
      <c r="C200" t="s">
        <v>6</v>
      </c>
      <c r="D200" s="2">
        <v>607</v>
      </c>
      <c r="E200" s="3">
        <v>42463</v>
      </c>
      <c r="F200" t="s">
        <v>9</v>
      </c>
    </row>
    <row r="201" spans="1:6" x14ac:dyDescent="0.25">
      <c r="A201">
        <v>76</v>
      </c>
      <c r="B201" t="s">
        <v>13</v>
      </c>
      <c r="C201" t="s">
        <v>5</v>
      </c>
      <c r="D201" s="2">
        <v>592</v>
      </c>
      <c r="E201" s="3">
        <v>42496</v>
      </c>
      <c r="F201" t="s">
        <v>8</v>
      </c>
    </row>
    <row r="202" spans="1:6" x14ac:dyDescent="0.25">
      <c r="A202">
        <v>108</v>
      </c>
      <c r="B202" t="s">
        <v>14</v>
      </c>
      <c r="C202" t="s">
        <v>5</v>
      </c>
      <c r="D202" s="2">
        <v>521</v>
      </c>
      <c r="E202" s="3">
        <v>42525</v>
      </c>
      <c r="F202" t="s">
        <v>10</v>
      </c>
    </row>
    <row r="203" spans="1:6" x14ac:dyDescent="0.25">
      <c r="A203">
        <v>74</v>
      </c>
      <c r="B203" t="s">
        <v>13</v>
      </c>
      <c r="C203" t="s">
        <v>5</v>
      </c>
      <c r="D203" s="2">
        <v>474</v>
      </c>
      <c r="E203" s="3">
        <v>42495</v>
      </c>
      <c r="F203" t="s">
        <v>12</v>
      </c>
    </row>
    <row r="204" spans="1:6" x14ac:dyDescent="0.25">
      <c r="A204">
        <v>151</v>
      </c>
      <c r="B204" t="s">
        <v>13</v>
      </c>
      <c r="C204" t="s">
        <v>5</v>
      </c>
      <c r="D204" s="2">
        <v>424</v>
      </c>
      <c r="E204" s="3">
        <v>42618</v>
      </c>
      <c r="F204" t="s">
        <v>11</v>
      </c>
    </row>
    <row r="205" spans="1:6" x14ac:dyDescent="0.25">
      <c r="A205">
        <v>155</v>
      </c>
      <c r="B205" t="s">
        <v>21</v>
      </c>
      <c r="C205" t="s">
        <v>6</v>
      </c>
      <c r="D205" s="2">
        <v>352</v>
      </c>
      <c r="E205" s="3">
        <v>42622</v>
      </c>
      <c r="F205" t="s">
        <v>10</v>
      </c>
    </row>
    <row r="206" spans="1:6" x14ac:dyDescent="0.25">
      <c r="A206">
        <v>213</v>
      </c>
      <c r="B206" t="s">
        <v>17</v>
      </c>
      <c r="C206" t="s">
        <v>6</v>
      </c>
      <c r="D206" s="2">
        <v>339</v>
      </c>
      <c r="E206" s="3">
        <v>42734</v>
      </c>
      <c r="F206" t="s">
        <v>11</v>
      </c>
    </row>
    <row r="207" spans="1:6" x14ac:dyDescent="0.25">
      <c r="A207">
        <v>125</v>
      </c>
      <c r="B207" t="s">
        <v>14</v>
      </c>
      <c r="C207" t="s">
        <v>5</v>
      </c>
      <c r="D207" s="2">
        <v>330</v>
      </c>
      <c r="E207" s="3">
        <v>42571</v>
      </c>
      <c r="F207" t="s">
        <v>12</v>
      </c>
    </row>
    <row r="208" spans="1:6" x14ac:dyDescent="0.25">
      <c r="A208">
        <v>186</v>
      </c>
      <c r="B208" t="s">
        <v>21</v>
      </c>
      <c r="C208" t="s">
        <v>6</v>
      </c>
      <c r="D208" s="2">
        <v>284</v>
      </c>
      <c r="E208" s="3">
        <v>42699</v>
      </c>
      <c r="F208" t="s">
        <v>12</v>
      </c>
    </row>
    <row r="209" spans="1:6" x14ac:dyDescent="0.25">
      <c r="A209">
        <v>58</v>
      </c>
      <c r="B209" t="s">
        <v>21</v>
      </c>
      <c r="C209" t="s">
        <v>6</v>
      </c>
      <c r="D209" s="2">
        <v>277</v>
      </c>
      <c r="E209" s="3">
        <v>42472</v>
      </c>
      <c r="F209" t="s">
        <v>12</v>
      </c>
    </row>
    <row r="210" spans="1:6" x14ac:dyDescent="0.25">
      <c r="A210">
        <v>59</v>
      </c>
      <c r="B210" t="s">
        <v>13</v>
      </c>
      <c r="C210" t="s">
        <v>5</v>
      </c>
      <c r="D210" s="2">
        <v>235</v>
      </c>
      <c r="E210" s="3">
        <v>42477</v>
      </c>
      <c r="F210" t="s">
        <v>8</v>
      </c>
    </row>
    <row r="211" spans="1:6" x14ac:dyDescent="0.25">
      <c r="A211">
        <v>123</v>
      </c>
      <c r="B211" t="s">
        <v>15</v>
      </c>
      <c r="C211" t="s">
        <v>5</v>
      </c>
      <c r="D211" s="2">
        <v>220</v>
      </c>
      <c r="E211" s="3">
        <v>42571</v>
      </c>
      <c r="F211" t="s">
        <v>9</v>
      </c>
    </row>
    <row r="212" spans="1:6" x14ac:dyDescent="0.25">
      <c r="A212">
        <v>196</v>
      </c>
      <c r="B212" t="s">
        <v>13</v>
      </c>
      <c r="C212" t="s">
        <v>5</v>
      </c>
      <c r="D212" s="2">
        <v>136</v>
      </c>
      <c r="E212" s="3">
        <v>42716</v>
      </c>
      <c r="F212" t="s">
        <v>10</v>
      </c>
    </row>
    <row r="213" spans="1:6" x14ac:dyDescent="0.25">
      <c r="A213">
        <v>43</v>
      </c>
      <c r="B213" t="s">
        <v>13</v>
      </c>
      <c r="C213" t="s">
        <v>5</v>
      </c>
      <c r="D213" s="2">
        <v>135</v>
      </c>
      <c r="E213" s="3">
        <v>42448</v>
      </c>
      <c r="F213" t="s">
        <v>10</v>
      </c>
    </row>
    <row r="214" spans="1:6" x14ac:dyDescent="0.25">
      <c r="A214">
        <v>114</v>
      </c>
      <c r="B214" t="s">
        <v>13</v>
      </c>
      <c r="C214" t="s">
        <v>5</v>
      </c>
      <c r="D214" s="2">
        <v>107</v>
      </c>
      <c r="E214" s="3">
        <v>42546</v>
      </c>
      <c r="F214" t="s">
        <v>19</v>
      </c>
    </row>
    <row r="215" spans="1:6" x14ac:dyDescent="0.25">
      <c r="D215" s="2"/>
      <c r="E215" s="8"/>
    </row>
    <row r="484" spans="1:2" x14ac:dyDescent="0.25">
      <c r="A484" s="5" t="s">
        <v>13</v>
      </c>
      <c r="B484" s="7">
        <v>0.3304688395255474</v>
      </c>
    </row>
    <row r="485" spans="1:2" x14ac:dyDescent="0.25">
      <c r="A485" s="5" t="s">
        <v>14</v>
      </c>
      <c r="B485" s="7">
        <v>0.18573437411991836</v>
      </c>
    </row>
    <row r="486" spans="1:2" x14ac:dyDescent="0.25">
      <c r="A486" s="5" t="s">
        <v>21</v>
      </c>
      <c r="B486" s="7">
        <v>0.13832601429106933</v>
      </c>
    </row>
    <row r="487" spans="1:2" x14ac:dyDescent="0.25">
      <c r="A487" s="5" t="s">
        <v>17</v>
      </c>
      <c r="B487" s="7">
        <v>0.132990655839275</v>
      </c>
    </row>
    <row r="488" spans="1:2" x14ac:dyDescent="0.25">
      <c r="A488" s="5" t="s">
        <v>15</v>
      </c>
      <c r="B488" s="7">
        <v>0.10142230906234037</v>
      </c>
    </row>
    <row r="489" spans="1:2" x14ac:dyDescent="0.25">
      <c r="A489" s="5" t="s">
        <v>18</v>
      </c>
      <c r="B489" s="7">
        <v>5.5626987163675277E-2</v>
      </c>
    </row>
    <row r="490" spans="1:2" x14ac:dyDescent="0.25">
      <c r="A490" s="5" t="s">
        <v>16</v>
      </c>
      <c r="B490" s="7">
        <v>5.5430819998174286E-2</v>
      </c>
    </row>
    <row r="788" spans="1:2" x14ac:dyDescent="0.25">
      <c r="A788" s="5" t="s">
        <v>14</v>
      </c>
      <c r="B788" s="6">
        <v>191257</v>
      </c>
    </row>
    <row r="789" spans="1:2" x14ac:dyDescent="0.25">
      <c r="A789" s="5" t="s">
        <v>13</v>
      </c>
      <c r="B789" s="6">
        <v>340295</v>
      </c>
    </row>
    <row r="790" spans="1:2" x14ac:dyDescent="0.25">
      <c r="A790" s="5" t="s">
        <v>18</v>
      </c>
      <c r="B790" s="6">
        <v>57281</v>
      </c>
    </row>
    <row r="791" spans="1:2" x14ac:dyDescent="0.25">
      <c r="A791" s="5" t="s">
        <v>21</v>
      </c>
      <c r="B791" s="6">
        <v>142439</v>
      </c>
    </row>
    <row r="792" spans="1:2" x14ac:dyDescent="0.25">
      <c r="A792" s="5" t="s">
        <v>17</v>
      </c>
      <c r="B792" s="6">
        <v>136945</v>
      </c>
    </row>
    <row r="793" spans="1:2" x14ac:dyDescent="0.25">
      <c r="A793" s="5" t="s">
        <v>16</v>
      </c>
      <c r="B793" s="6">
        <v>57079</v>
      </c>
    </row>
    <row r="794" spans="1:2" x14ac:dyDescent="0.25">
      <c r="A794" s="5" t="s">
        <v>15</v>
      </c>
      <c r="B794" s="6">
        <v>104438</v>
      </c>
    </row>
  </sheetData>
  <conditionalFormatting sqref="B484:B490">
    <cfRule type="top10" dxfId="25" priority="3" rank="1"/>
  </conditionalFormatting>
  <conditionalFormatting sqref="D2:D214">
    <cfRule type="top10" dxfId="24" priority="2" percent="1" rank="10"/>
    <cfRule type="top10" dxfId="23" priority="1" percent="1" bottom="1" rank="10"/>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B54"/>
  <sheetViews>
    <sheetView topLeftCell="A15" workbookViewId="0">
      <selection activeCell="L24" sqref="L24"/>
    </sheetView>
  </sheetViews>
  <sheetFormatPr defaultRowHeight="15" x14ac:dyDescent="0.25"/>
  <cols>
    <col min="1" max="1" width="13.140625" bestFit="1" customWidth="1"/>
    <col min="2" max="3" width="14.85546875" bestFit="1" customWidth="1"/>
    <col min="10" max="10" width="13.140625" bestFit="1" customWidth="1"/>
    <col min="11" max="11" width="18.42578125" bestFit="1" customWidth="1"/>
    <col min="12" max="12" width="15.140625" bestFit="1" customWidth="1"/>
    <col min="13" max="16" width="16.28515625" bestFit="1" customWidth="1"/>
    <col min="17" max="17" width="11.28515625" bestFit="1" customWidth="1"/>
    <col min="22" max="22" width="13.140625" bestFit="1" customWidth="1"/>
    <col min="23" max="23" width="14.85546875" bestFit="1" customWidth="1"/>
  </cols>
  <sheetData>
    <row r="2" spans="1:11" x14ac:dyDescent="0.25">
      <c r="A2" t="s">
        <v>41</v>
      </c>
      <c r="J2" t="s">
        <v>44</v>
      </c>
    </row>
    <row r="3" spans="1:11" x14ac:dyDescent="0.25">
      <c r="A3" s="4" t="s">
        <v>23</v>
      </c>
      <c r="B3" t="s">
        <v>25</v>
      </c>
      <c r="J3" s="4" t="s">
        <v>23</v>
      </c>
      <c r="K3" t="s">
        <v>25</v>
      </c>
    </row>
    <row r="4" spans="1:11" x14ac:dyDescent="0.25">
      <c r="A4" s="5" t="s">
        <v>13</v>
      </c>
      <c r="B4" s="6">
        <v>340295</v>
      </c>
      <c r="J4" s="5" t="s">
        <v>28</v>
      </c>
      <c r="K4" s="6">
        <v>89663</v>
      </c>
    </row>
    <row r="5" spans="1:11" x14ac:dyDescent="0.25">
      <c r="A5" s="5" t="s">
        <v>14</v>
      </c>
      <c r="B5" s="6">
        <v>191257</v>
      </c>
      <c r="J5" s="5" t="s">
        <v>29</v>
      </c>
      <c r="K5" s="6">
        <v>62762</v>
      </c>
    </row>
    <row r="6" spans="1:11" x14ac:dyDescent="0.25">
      <c r="A6" s="5" t="s">
        <v>21</v>
      </c>
      <c r="B6" s="6">
        <v>142439</v>
      </c>
      <c r="J6" s="5" t="s">
        <v>30</v>
      </c>
      <c r="K6" s="6">
        <v>104566</v>
      </c>
    </row>
    <row r="7" spans="1:11" x14ac:dyDescent="0.25">
      <c r="A7" s="5" t="s">
        <v>17</v>
      </c>
      <c r="B7" s="6">
        <v>136945</v>
      </c>
      <c r="J7" s="5" t="s">
        <v>31</v>
      </c>
      <c r="K7" s="6">
        <v>49474</v>
      </c>
    </row>
    <row r="8" spans="1:11" x14ac:dyDescent="0.25">
      <c r="A8" s="5" t="s">
        <v>15</v>
      </c>
      <c r="B8" s="6">
        <v>104438</v>
      </c>
      <c r="J8" s="5" t="s">
        <v>32</v>
      </c>
      <c r="K8" s="6">
        <v>203339</v>
      </c>
    </row>
    <row r="9" spans="1:11" x14ac:dyDescent="0.25">
      <c r="A9" s="5" t="s">
        <v>18</v>
      </c>
      <c r="B9" s="6">
        <v>57281</v>
      </c>
      <c r="J9" s="5" t="s">
        <v>33</v>
      </c>
      <c r="K9" s="6">
        <v>51600</v>
      </c>
    </row>
    <row r="10" spans="1:11" x14ac:dyDescent="0.25">
      <c r="A10" s="5" t="s">
        <v>16</v>
      </c>
      <c r="B10" s="6">
        <v>57079</v>
      </c>
      <c r="J10" s="5" t="s">
        <v>34</v>
      </c>
      <c r="K10" s="6">
        <v>80735</v>
      </c>
    </row>
    <row r="11" spans="1:11" x14ac:dyDescent="0.25">
      <c r="A11" s="5" t="s">
        <v>24</v>
      </c>
      <c r="B11" s="6">
        <v>1029734</v>
      </c>
      <c r="J11" s="5" t="s">
        <v>39</v>
      </c>
      <c r="K11" s="6">
        <v>68994</v>
      </c>
    </row>
    <row r="12" spans="1:11" x14ac:dyDescent="0.25">
      <c r="J12" s="5" t="s">
        <v>35</v>
      </c>
      <c r="K12" s="6">
        <v>102433</v>
      </c>
    </row>
    <row r="13" spans="1:11" x14ac:dyDescent="0.25">
      <c r="J13" s="5" t="s">
        <v>36</v>
      </c>
      <c r="K13" s="6">
        <v>52615</v>
      </c>
    </row>
    <row r="14" spans="1:11" x14ac:dyDescent="0.25">
      <c r="A14" t="s">
        <v>42</v>
      </c>
      <c r="J14" s="5" t="s">
        <v>37</v>
      </c>
      <c r="K14" s="6">
        <v>73740</v>
      </c>
    </row>
    <row r="15" spans="1:11" x14ac:dyDescent="0.25">
      <c r="A15" s="4" t="s">
        <v>23</v>
      </c>
      <c r="B15" t="s">
        <v>25</v>
      </c>
      <c r="J15" s="5" t="s">
        <v>38</v>
      </c>
      <c r="K15" s="6">
        <v>89813</v>
      </c>
    </row>
    <row r="16" spans="1:11" x14ac:dyDescent="0.25">
      <c r="A16" s="5" t="s">
        <v>5</v>
      </c>
      <c r="B16" s="6">
        <v>693069</v>
      </c>
      <c r="J16" s="5" t="s">
        <v>24</v>
      </c>
      <c r="K16" s="6">
        <v>1029734</v>
      </c>
    </row>
    <row r="17" spans="1:28" x14ac:dyDescent="0.25">
      <c r="A17" s="5" t="s">
        <v>6</v>
      </c>
      <c r="B17" s="6">
        <v>336665</v>
      </c>
    </row>
    <row r="18" spans="1:28" x14ac:dyDescent="0.25">
      <c r="A18" s="5" t="s">
        <v>24</v>
      </c>
      <c r="B18" s="6">
        <v>1029734</v>
      </c>
    </row>
    <row r="25" spans="1:28" x14ac:dyDescent="0.25">
      <c r="A25" s="5"/>
    </row>
    <row r="27" spans="1:28" x14ac:dyDescent="0.25">
      <c r="A27" t="s">
        <v>43</v>
      </c>
    </row>
    <row r="28" spans="1:28" x14ac:dyDescent="0.25">
      <c r="A28" s="4" t="s">
        <v>23</v>
      </c>
      <c r="B28" t="s">
        <v>25</v>
      </c>
      <c r="J28" s="5" t="s">
        <v>45</v>
      </c>
      <c r="AA28" s="5"/>
      <c r="AB28" s="7"/>
    </row>
    <row r="29" spans="1:28" x14ac:dyDescent="0.25">
      <c r="A29" s="5" t="s">
        <v>8</v>
      </c>
      <c r="B29" s="6">
        <v>267133</v>
      </c>
      <c r="J29" s="4" t="s">
        <v>3</v>
      </c>
      <c r="K29" t="s">
        <v>26</v>
      </c>
      <c r="AA29" s="5"/>
    </row>
    <row r="30" spans="1:28" x14ac:dyDescent="0.25">
      <c r="A30" s="5" t="s">
        <v>9</v>
      </c>
      <c r="B30" s="6">
        <v>173137</v>
      </c>
      <c r="AA30" s="5"/>
      <c r="AB30" s="7"/>
    </row>
    <row r="31" spans="1:28" x14ac:dyDescent="0.25">
      <c r="A31" s="5" t="s">
        <v>12</v>
      </c>
      <c r="B31" s="6">
        <v>155168</v>
      </c>
      <c r="J31" s="4" t="s">
        <v>23</v>
      </c>
      <c r="K31" t="s">
        <v>40</v>
      </c>
      <c r="AA31" s="5"/>
      <c r="AB31" s="7"/>
    </row>
    <row r="32" spans="1:28" x14ac:dyDescent="0.25">
      <c r="A32" s="5" t="s">
        <v>19</v>
      </c>
      <c r="B32" s="6">
        <v>141056</v>
      </c>
      <c r="J32" s="5" t="s">
        <v>15</v>
      </c>
      <c r="K32" s="6">
        <v>9990</v>
      </c>
      <c r="AA32" s="5"/>
      <c r="AB32" s="7"/>
    </row>
    <row r="33" spans="1:28" x14ac:dyDescent="0.25">
      <c r="A33" s="5" t="s">
        <v>11</v>
      </c>
      <c r="B33" s="6">
        <v>131713</v>
      </c>
      <c r="J33" s="5" t="s">
        <v>21</v>
      </c>
      <c r="K33" s="6">
        <v>9630</v>
      </c>
      <c r="AA33" s="5"/>
      <c r="AB33" s="7"/>
    </row>
    <row r="34" spans="1:28" x14ac:dyDescent="0.25">
      <c r="A34" s="5" t="s">
        <v>10</v>
      </c>
      <c r="B34" s="6">
        <v>94745</v>
      </c>
      <c r="J34" s="5" t="s">
        <v>13</v>
      </c>
      <c r="K34" s="6">
        <v>9543</v>
      </c>
      <c r="AA34" s="5"/>
      <c r="AB34" s="7"/>
    </row>
    <row r="35" spans="1:28" x14ac:dyDescent="0.25">
      <c r="A35" s="5" t="s">
        <v>20</v>
      </c>
      <c r="B35" s="6">
        <v>66782</v>
      </c>
      <c r="J35" s="5" t="s">
        <v>16</v>
      </c>
      <c r="K35" s="6">
        <v>9333</v>
      </c>
    </row>
    <row r="36" spans="1:28" x14ac:dyDescent="0.25">
      <c r="A36" s="5" t="s">
        <v>24</v>
      </c>
      <c r="B36" s="6">
        <v>1029734</v>
      </c>
      <c r="J36" s="5" t="s">
        <v>17</v>
      </c>
      <c r="K36" s="6">
        <v>9127</v>
      </c>
    </row>
    <row r="37" spans="1:28" x14ac:dyDescent="0.25">
      <c r="J37" s="5" t="s">
        <v>14</v>
      </c>
      <c r="K37" s="6">
        <v>8892</v>
      </c>
    </row>
    <row r="38" spans="1:28" x14ac:dyDescent="0.25">
      <c r="J38" s="5" t="s">
        <v>18</v>
      </c>
      <c r="K38" s="6">
        <v>8416</v>
      </c>
    </row>
    <row r="39" spans="1:28" x14ac:dyDescent="0.25">
      <c r="J39" s="5" t="s">
        <v>24</v>
      </c>
      <c r="K39" s="6">
        <v>9990</v>
      </c>
    </row>
    <row r="45" spans="1:28" x14ac:dyDescent="0.25">
      <c r="J45" t="s">
        <v>47</v>
      </c>
    </row>
    <row r="46" spans="1:28" x14ac:dyDescent="0.25">
      <c r="A46" s="4" t="s">
        <v>23</v>
      </c>
      <c r="B46" t="s">
        <v>25</v>
      </c>
      <c r="J46" s="4" t="s">
        <v>23</v>
      </c>
      <c r="K46" t="s">
        <v>46</v>
      </c>
    </row>
    <row r="47" spans="1:28" x14ac:dyDescent="0.25">
      <c r="A47" s="5" t="s">
        <v>13</v>
      </c>
      <c r="B47" s="7">
        <v>0.3304688395255474</v>
      </c>
      <c r="J47" s="5" t="s">
        <v>21</v>
      </c>
      <c r="K47" s="9">
        <v>5275.5185185185182</v>
      </c>
    </row>
    <row r="48" spans="1:28" x14ac:dyDescent="0.25">
      <c r="A48" s="5" t="s">
        <v>14</v>
      </c>
      <c r="B48" s="7">
        <v>0.18573437411991836</v>
      </c>
      <c r="J48" s="5" t="s">
        <v>16</v>
      </c>
      <c r="K48" s="9">
        <v>5189</v>
      </c>
    </row>
    <row r="49" spans="1:11" x14ac:dyDescent="0.25">
      <c r="A49" s="5" t="s">
        <v>21</v>
      </c>
      <c r="B49" s="7">
        <v>0.13832601429106933</v>
      </c>
      <c r="J49" s="5" t="s">
        <v>17</v>
      </c>
      <c r="K49" s="9">
        <v>5072.0370370370374</v>
      </c>
    </row>
    <row r="50" spans="1:11" x14ac:dyDescent="0.25">
      <c r="A50" s="5" t="s">
        <v>17</v>
      </c>
      <c r="B50" s="7">
        <v>0.132990655839275</v>
      </c>
      <c r="J50" s="5" t="s">
        <v>13</v>
      </c>
      <c r="K50" s="9">
        <v>4792.8873239436616</v>
      </c>
    </row>
    <row r="51" spans="1:11" x14ac:dyDescent="0.25">
      <c r="A51" s="5" t="s">
        <v>15</v>
      </c>
      <c r="B51" s="7">
        <v>0.10142230906234037</v>
      </c>
      <c r="J51" s="5" t="s">
        <v>14</v>
      </c>
      <c r="K51" s="9">
        <v>4781.4250000000002</v>
      </c>
    </row>
    <row r="52" spans="1:11" x14ac:dyDescent="0.25">
      <c r="A52" s="5" t="s">
        <v>18</v>
      </c>
      <c r="B52" s="7">
        <v>5.5626987163675277E-2</v>
      </c>
      <c r="J52" s="5" t="s">
        <v>18</v>
      </c>
      <c r="K52" s="9">
        <v>4406.2307692307695</v>
      </c>
    </row>
    <row r="53" spans="1:11" x14ac:dyDescent="0.25">
      <c r="A53" s="5" t="s">
        <v>16</v>
      </c>
      <c r="B53" s="7">
        <v>5.5430819998174286E-2</v>
      </c>
      <c r="J53" s="5" t="s">
        <v>15</v>
      </c>
      <c r="K53" s="9">
        <v>4351.583333333333</v>
      </c>
    </row>
    <row r="54" spans="1:11" x14ac:dyDescent="0.25">
      <c r="A54" s="5" t="s">
        <v>24</v>
      </c>
      <c r="B54" s="7">
        <v>1</v>
      </c>
      <c r="J54" s="5" t="s">
        <v>24</v>
      </c>
      <c r="K54" s="9">
        <v>4834.4319248826287</v>
      </c>
    </row>
  </sheetData>
  <conditionalFormatting pivot="1" sqref="B4:B10">
    <cfRule type="top10" dxfId="17" priority="11" rank="1"/>
  </conditionalFormatting>
  <conditionalFormatting pivot="1" sqref="B16:B17">
    <cfRule type="top10" dxfId="16" priority="9" rank="1"/>
  </conditionalFormatting>
  <conditionalFormatting pivot="1" sqref="B29:B35">
    <cfRule type="top10" dxfId="15" priority="6" rank="1"/>
  </conditionalFormatting>
  <conditionalFormatting pivot="1" sqref="K4:K15">
    <cfRule type="dataBar" priority="4">
      <dataBar>
        <cfvo type="min"/>
        <cfvo type="max"/>
        <color rgb="FF63C384"/>
      </dataBar>
      <extLst>
        <ext xmlns:x14="http://schemas.microsoft.com/office/spreadsheetml/2009/9/main" uri="{B025F937-C7B1-47D3-B67F-A62EFF666E3E}">
          <x14:id>{99BC441E-515A-4817-8583-C5B314384CE6}</x14:id>
        </ext>
      </extLst>
    </cfRule>
  </conditionalFormatting>
  <conditionalFormatting pivot="1" sqref="B47:B53">
    <cfRule type="top10" dxfId="14" priority="3" rank="1"/>
  </conditionalFormatting>
  <conditionalFormatting sqref="AB28 AB30:AB34">
    <cfRule type="top10" dxfId="13" priority="2" rank="1"/>
  </conditionalFormatting>
  <pageMargins left="0.7" right="0.7" top="0.75" bottom="0.75" header="0.3" footer="0.3"/>
  <drawing r:id="rId8"/>
  <extLst>
    <ext xmlns:x14="http://schemas.microsoft.com/office/spreadsheetml/2009/9/main" uri="{78C0D931-6437-407d-A8EE-F0AAD7539E65}">
      <x14:conditionalFormattings>
        <x14:conditionalFormatting xmlns:xm="http://schemas.microsoft.com/office/excel/2006/main" pivot="1">
          <x14:cfRule type="dataBar" id="{99BC441E-515A-4817-8583-C5B314384CE6}">
            <x14:dataBar minLength="0" maxLength="100" gradient="0">
              <x14:cfvo type="autoMin"/>
              <x14:cfvo type="autoMax"/>
              <x14:negativeFillColor rgb="FFFF0000"/>
              <x14:axisColor rgb="FF000000"/>
            </x14:dataBar>
          </x14:cfRule>
          <xm:sqref>K4:K15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I65"/>
  <sheetViews>
    <sheetView topLeftCell="A45" workbookViewId="0">
      <selection activeCell="I60" sqref="I60"/>
    </sheetView>
  </sheetViews>
  <sheetFormatPr defaultRowHeight="15" x14ac:dyDescent="0.25"/>
  <cols>
    <col min="1" max="2" width="16.28515625" bestFit="1" customWidth="1"/>
    <col min="3" max="3" width="7.42578125" bestFit="1" customWidth="1"/>
    <col min="4" max="4" width="6.28515625" bestFit="1" customWidth="1"/>
    <col min="5" max="5" width="8.5703125" bestFit="1" customWidth="1"/>
    <col min="6" max="6" width="7.28515625" bestFit="1" customWidth="1"/>
    <col min="7" max="7" width="7.140625" bestFit="1" customWidth="1"/>
    <col min="8" max="8" width="7.42578125" bestFit="1" customWidth="1"/>
    <col min="9" max="10" width="11.28515625" bestFit="1" customWidth="1"/>
  </cols>
  <sheetData>
    <row r="4" spans="1:9" x14ac:dyDescent="0.25">
      <c r="A4" s="4" t="s">
        <v>25</v>
      </c>
      <c r="B4" s="4" t="s">
        <v>22</v>
      </c>
    </row>
    <row r="5" spans="1:9" x14ac:dyDescent="0.25">
      <c r="A5" s="4" t="s">
        <v>23</v>
      </c>
      <c r="B5" t="s">
        <v>14</v>
      </c>
      <c r="C5" t="s">
        <v>13</v>
      </c>
      <c r="D5" t="s">
        <v>18</v>
      </c>
      <c r="E5" t="s">
        <v>21</v>
      </c>
      <c r="F5" t="s">
        <v>17</v>
      </c>
      <c r="G5" t="s">
        <v>16</v>
      </c>
      <c r="H5" t="s">
        <v>15</v>
      </c>
      <c r="I5" t="s">
        <v>24</v>
      </c>
    </row>
    <row r="6" spans="1:9" x14ac:dyDescent="0.25">
      <c r="A6" s="5" t="s">
        <v>28</v>
      </c>
      <c r="B6" s="6">
        <v>16794</v>
      </c>
      <c r="C6" s="6">
        <v>29728</v>
      </c>
      <c r="D6" s="6">
        <v>2626</v>
      </c>
      <c r="E6" s="6">
        <v>30732</v>
      </c>
      <c r="F6" s="6">
        <v>6173</v>
      </c>
      <c r="G6" s="6"/>
      <c r="H6" s="6">
        <v>3610</v>
      </c>
      <c r="I6" s="6">
        <v>89663</v>
      </c>
    </row>
    <row r="7" spans="1:9" x14ac:dyDescent="0.25">
      <c r="A7" s="5" t="s">
        <v>29</v>
      </c>
      <c r="B7" s="6">
        <v>19715</v>
      </c>
      <c r="C7" s="6">
        <v>9228</v>
      </c>
      <c r="D7" s="6">
        <v>15823</v>
      </c>
      <c r="E7" s="6">
        <v>1557</v>
      </c>
      <c r="F7" s="6">
        <v>5154</v>
      </c>
      <c r="G7" s="6">
        <v>9029</v>
      </c>
      <c r="H7" s="6">
        <v>2256</v>
      </c>
      <c r="I7" s="6">
        <v>62762</v>
      </c>
    </row>
    <row r="8" spans="1:9" x14ac:dyDescent="0.25">
      <c r="A8" s="5" t="s">
        <v>30</v>
      </c>
      <c r="B8" s="6">
        <v>25702</v>
      </c>
      <c r="C8" s="6">
        <v>26224</v>
      </c>
      <c r="D8" s="6">
        <v>6045</v>
      </c>
      <c r="E8" s="6">
        <v>5341</v>
      </c>
      <c r="F8" s="6">
        <v>21722</v>
      </c>
      <c r="G8" s="6">
        <v>3663</v>
      </c>
      <c r="H8" s="6">
        <v>15869</v>
      </c>
      <c r="I8" s="6">
        <v>104566</v>
      </c>
    </row>
    <row r="9" spans="1:9" x14ac:dyDescent="0.25">
      <c r="A9" s="5" t="s">
        <v>31</v>
      </c>
      <c r="B9" s="6">
        <v>14586</v>
      </c>
      <c r="C9" s="6">
        <v>16001</v>
      </c>
      <c r="D9" s="6"/>
      <c r="E9" s="6">
        <v>9508</v>
      </c>
      <c r="F9" s="6">
        <v>8266</v>
      </c>
      <c r="G9" s="6"/>
      <c r="H9" s="6">
        <v>1113</v>
      </c>
      <c r="I9" s="6">
        <v>49474</v>
      </c>
    </row>
    <row r="10" spans="1:9" x14ac:dyDescent="0.25">
      <c r="A10" s="5" t="s">
        <v>32</v>
      </c>
      <c r="B10" s="6">
        <v>22557</v>
      </c>
      <c r="C10" s="6">
        <v>69521</v>
      </c>
      <c r="D10" s="6">
        <v>8096</v>
      </c>
      <c r="E10" s="6">
        <v>17104</v>
      </c>
      <c r="F10" s="6">
        <v>28887</v>
      </c>
      <c r="G10" s="6">
        <v>33384</v>
      </c>
      <c r="H10" s="6">
        <v>23790</v>
      </c>
      <c r="I10" s="6">
        <v>203339</v>
      </c>
    </row>
    <row r="11" spans="1:9" x14ac:dyDescent="0.25">
      <c r="A11" s="5" t="s">
        <v>33</v>
      </c>
      <c r="B11" s="6">
        <v>6126</v>
      </c>
      <c r="C11" s="6">
        <v>15208</v>
      </c>
      <c r="D11" s="6"/>
      <c r="E11" s="6">
        <v>25752</v>
      </c>
      <c r="F11" s="6"/>
      <c r="G11" s="6"/>
      <c r="H11" s="6">
        <v>4514</v>
      </c>
      <c r="I11" s="6">
        <v>51600</v>
      </c>
    </row>
    <row r="12" spans="1:9" x14ac:dyDescent="0.25">
      <c r="A12" s="5" t="s">
        <v>34</v>
      </c>
      <c r="B12" s="6">
        <v>2034</v>
      </c>
      <c r="C12" s="6">
        <v>31336</v>
      </c>
      <c r="D12" s="6">
        <v>8416</v>
      </c>
      <c r="E12" s="6">
        <v>13170</v>
      </c>
      <c r="F12" s="6">
        <v>5751</v>
      </c>
      <c r="G12" s="6">
        <v>5480</v>
      </c>
      <c r="H12" s="6">
        <v>14548</v>
      </c>
      <c r="I12" s="6">
        <v>80735</v>
      </c>
    </row>
    <row r="13" spans="1:9" x14ac:dyDescent="0.25">
      <c r="A13" s="5" t="s">
        <v>39</v>
      </c>
      <c r="B13" s="6">
        <v>22611</v>
      </c>
      <c r="C13" s="6">
        <v>9980</v>
      </c>
      <c r="D13" s="6">
        <v>5761</v>
      </c>
      <c r="E13" s="6">
        <v>20386</v>
      </c>
      <c r="F13" s="6">
        <v>9397</v>
      </c>
      <c r="G13" s="6"/>
      <c r="H13" s="6">
        <v>859</v>
      </c>
      <c r="I13" s="6">
        <v>68994</v>
      </c>
    </row>
    <row r="14" spans="1:9" x14ac:dyDescent="0.25">
      <c r="A14" s="5" t="s">
        <v>35</v>
      </c>
      <c r="B14" s="6">
        <v>8489</v>
      </c>
      <c r="C14" s="6">
        <v>51835</v>
      </c>
      <c r="D14" s="6"/>
      <c r="E14" s="6">
        <v>18605</v>
      </c>
      <c r="F14" s="6">
        <v>7933</v>
      </c>
      <c r="G14" s="6">
        <v>5523</v>
      </c>
      <c r="H14" s="6">
        <v>10048</v>
      </c>
      <c r="I14" s="6">
        <v>102433</v>
      </c>
    </row>
    <row r="15" spans="1:9" x14ac:dyDescent="0.25">
      <c r="A15" s="5" t="s">
        <v>36</v>
      </c>
      <c r="B15" s="6">
        <v>15331</v>
      </c>
      <c r="C15" s="6">
        <v>22320</v>
      </c>
      <c r="D15" s="6">
        <v>5015</v>
      </c>
      <c r="E15" s="6"/>
      <c r="F15" s="6">
        <v>9949</v>
      </c>
      <c r="G15" s="6"/>
      <c r="H15" s="6"/>
      <c r="I15" s="6">
        <v>52615</v>
      </c>
    </row>
    <row r="16" spans="1:9" x14ac:dyDescent="0.25">
      <c r="A16" s="5" t="s">
        <v>37</v>
      </c>
      <c r="B16" s="6">
        <v>11978</v>
      </c>
      <c r="C16" s="6">
        <v>29530</v>
      </c>
      <c r="D16" s="6"/>
      <c r="E16" s="6">
        <v>284</v>
      </c>
      <c r="F16" s="6">
        <v>7857</v>
      </c>
      <c r="G16" s="6"/>
      <c r="H16" s="6">
        <v>24091</v>
      </c>
      <c r="I16" s="6">
        <v>73740</v>
      </c>
    </row>
    <row r="17" spans="1:9" x14ac:dyDescent="0.25">
      <c r="A17" s="5" t="s">
        <v>38</v>
      </c>
      <c r="B17" s="6">
        <v>25334</v>
      </c>
      <c r="C17" s="6">
        <v>29384</v>
      </c>
      <c r="D17" s="6">
        <v>5499</v>
      </c>
      <c r="E17" s="6"/>
      <c r="F17" s="6">
        <v>25856</v>
      </c>
      <c r="G17" s="6"/>
      <c r="H17" s="6">
        <v>3740</v>
      </c>
      <c r="I17" s="6">
        <v>89813</v>
      </c>
    </row>
    <row r="18" spans="1:9" x14ac:dyDescent="0.25">
      <c r="A18" s="5" t="s">
        <v>24</v>
      </c>
      <c r="B18" s="6">
        <v>191257</v>
      </c>
      <c r="C18" s="6">
        <v>340295</v>
      </c>
      <c r="D18" s="6">
        <v>57281</v>
      </c>
      <c r="E18" s="6">
        <v>142439</v>
      </c>
      <c r="F18" s="6">
        <v>136945</v>
      </c>
      <c r="G18" s="6">
        <v>57079</v>
      </c>
      <c r="H18" s="6">
        <v>104438</v>
      </c>
      <c r="I18" s="6">
        <v>1029734</v>
      </c>
    </row>
    <row r="23" spans="1:9" x14ac:dyDescent="0.25">
      <c r="A23" s="4" t="s">
        <v>25</v>
      </c>
      <c r="B23" s="4" t="s">
        <v>22</v>
      </c>
    </row>
    <row r="24" spans="1:9" x14ac:dyDescent="0.25">
      <c r="A24" s="4" t="s">
        <v>23</v>
      </c>
      <c r="B24" t="s">
        <v>5</v>
      </c>
      <c r="C24" t="s">
        <v>6</v>
      </c>
      <c r="D24" t="s">
        <v>24</v>
      </c>
    </row>
    <row r="25" spans="1:9" x14ac:dyDescent="0.25">
      <c r="A25" s="5" t="s">
        <v>28</v>
      </c>
      <c r="B25" s="6">
        <v>50132</v>
      </c>
      <c r="C25" s="6">
        <v>39531</v>
      </c>
      <c r="D25" s="6">
        <v>89663</v>
      </c>
    </row>
    <row r="26" spans="1:9" x14ac:dyDescent="0.25">
      <c r="A26" s="5" t="s">
        <v>29</v>
      </c>
      <c r="B26" s="6">
        <v>40228</v>
      </c>
      <c r="C26" s="6">
        <v>22534</v>
      </c>
      <c r="D26" s="6">
        <v>62762</v>
      </c>
    </row>
    <row r="27" spans="1:9" x14ac:dyDescent="0.25">
      <c r="A27" s="5" t="s">
        <v>30</v>
      </c>
      <c r="B27" s="6">
        <v>71458</v>
      </c>
      <c r="C27" s="6">
        <v>33108</v>
      </c>
      <c r="D27" s="6">
        <v>104566</v>
      </c>
    </row>
    <row r="28" spans="1:9" x14ac:dyDescent="0.25">
      <c r="A28" s="5" t="s">
        <v>31</v>
      </c>
      <c r="B28" s="6">
        <v>31700</v>
      </c>
      <c r="C28" s="6">
        <v>17774</v>
      </c>
      <c r="D28" s="6">
        <v>49474</v>
      </c>
    </row>
    <row r="29" spans="1:9" x14ac:dyDescent="0.25">
      <c r="A29" s="5" t="s">
        <v>32</v>
      </c>
      <c r="B29" s="6">
        <v>149252</v>
      </c>
      <c r="C29" s="6">
        <v>54087</v>
      </c>
      <c r="D29" s="6">
        <v>203339</v>
      </c>
    </row>
    <row r="30" spans="1:9" x14ac:dyDescent="0.25">
      <c r="A30" s="5" t="s">
        <v>33</v>
      </c>
      <c r="B30" s="6">
        <v>25848</v>
      </c>
      <c r="C30" s="6">
        <v>25752</v>
      </c>
      <c r="D30" s="6">
        <v>51600</v>
      </c>
    </row>
    <row r="31" spans="1:9" x14ac:dyDescent="0.25">
      <c r="A31" s="5" t="s">
        <v>34</v>
      </c>
      <c r="B31" s="6">
        <v>53398</v>
      </c>
      <c r="C31" s="6">
        <v>27337</v>
      </c>
      <c r="D31" s="6">
        <v>80735</v>
      </c>
    </row>
    <row r="32" spans="1:9" x14ac:dyDescent="0.25">
      <c r="A32" s="5" t="s">
        <v>39</v>
      </c>
      <c r="B32" s="6">
        <v>33450</v>
      </c>
      <c r="C32" s="6">
        <v>35544</v>
      </c>
      <c r="D32" s="6">
        <v>68994</v>
      </c>
    </row>
    <row r="33" spans="1:9" x14ac:dyDescent="0.25">
      <c r="A33" s="5" t="s">
        <v>35</v>
      </c>
      <c r="B33" s="6">
        <v>75895</v>
      </c>
      <c r="C33" s="6">
        <v>26538</v>
      </c>
      <c r="D33" s="6">
        <v>102433</v>
      </c>
    </row>
    <row r="34" spans="1:9" x14ac:dyDescent="0.25">
      <c r="A34" s="5" t="s">
        <v>36</v>
      </c>
      <c r="B34" s="6">
        <v>37651</v>
      </c>
      <c r="C34" s="6">
        <v>14964</v>
      </c>
      <c r="D34" s="6">
        <v>52615</v>
      </c>
    </row>
    <row r="35" spans="1:9" x14ac:dyDescent="0.25">
      <c r="A35" s="5" t="s">
        <v>37</v>
      </c>
      <c r="B35" s="6">
        <v>65599</v>
      </c>
      <c r="C35" s="6">
        <v>8141</v>
      </c>
      <c r="D35" s="6">
        <v>73740</v>
      </c>
    </row>
    <row r="36" spans="1:9" x14ac:dyDescent="0.25">
      <c r="A36" s="5" t="s">
        <v>38</v>
      </c>
      <c r="B36" s="6">
        <v>58458</v>
      </c>
      <c r="C36" s="6">
        <v>31355</v>
      </c>
      <c r="D36" s="6">
        <v>89813</v>
      </c>
    </row>
    <row r="37" spans="1:9" x14ac:dyDescent="0.25">
      <c r="A37" s="5" t="s">
        <v>24</v>
      </c>
      <c r="B37" s="6">
        <v>693069</v>
      </c>
      <c r="C37" s="6">
        <v>336665</v>
      </c>
      <c r="D37" s="6">
        <v>1029734</v>
      </c>
    </row>
    <row r="42" spans="1:9" x14ac:dyDescent="0.25">
      <c r="A42" s="4" t="s">
        <v>27</v>
      </c>
      <c r="B42" s="4" t="s">
        <v>22</v>
      </c>
    </row>
    <row r="43" spans="1:9" x14ac:dyDescent="0.25">
      <c r="A43" s="4" t="s">
        <v>23</v>
      </c>
      <c r="B43" t="s">
        <v>11</v>
      </c>
      <c r="C43" t="s">
        <v>10</v>
      </c>
      <c r="D43" t="s">
        <v>19</v>
      </c>
      <c r="E43" t="s">
        <v>12</v>
      </c>
      <c r="F43" t="s">
        <v>20</v>
      </c>
      <c r="G43" t="s">
        <v>9</v>
      </c>
      <c r="H43" t="s">
        <v>8</v>
      </c>
      <c r="I43" t="s">
        <v>24</v>
      </c>
    </row>
    <row r="44" spans="1:9" x14ac:dyDescent="0.25">
      <c r="A44" s="5" t="s">
        <v>5</v>
      </c>
      <c r="B44" s="6">
        <v>19</v>
      </c>
      <c r="C44" s="6">
        <v>17</v>
      </c>
      <c r="D44" s="6">
        <v>25</v>
      </c>
      <c r="E44" s="6">
        <v>13</v>
      </c>
      <c r="F44" s="6">
        <v>13</v>
      </c>
      <c r="G44" s="6">
        <v>17</v>
      </c>
      <c r="H44" s="6">
        <v>42</v>
      </c>
      <c r="I44" s="6">
        <v>146</v>
      </c>
    </row>
    <row r="45" spans="1:9" x14ac:dyDescent="0.25">
      <c r="A45" s="5" t="s">
        <v>6</v>
      </c>
      <c r="B45" s="6">
        <v>8</v>
      </c>
      <c r="C45" s="6">
        <v>3</v>
      </c>
      <c r="D45" s="6">
        <v>3</v>
      </c>
      <c r="E45" s="6">
        <v>20</v>
      </c>
      <c r="F45" s="6">
        <v>1</v>
      </c>
      <c r="G45" s="6">
        <v>17</v>
      </c>
      <c r="H45" s="6">
        <v>15</v>
      </c>
      <c r="I45" s="6">
        <v>67</v>
      </c>
    </row>
    <row r="46" spans="1:9" x14ac:dyDescent="0.25">
      <c r="A46" s="5" t="s">
        <v>24</v>
      </c>
      <c r="B46" s="6">
        <v>27</v>
      </c>
      <c r="C46" s="6">
        <v>20</v>
      </c>
      <c r="D46" s="6">
        <v>28</v>
      </c>
      <c r="E46" s="6">
        <v>33</v>
      </c>
      <c r="F46" s="6">
        <v>14</v>
      </c>
      <c r="G46" s="6">
        <v>34</v>
      </c>
      <c r="H46" s="6">
        <v>57</v>
      </c>
      <c r="I46" s="6">
        <v>213</v>
      </c>
    </row>
    <row r="56" spans="1:9" x14ac:dyDescent="0.25">
      <c r="A56" s="4" t="s">
        <v>27</v>
      </c>
      <c r="B56" s="4" t="s">
        <v>22</v>
      </c>
    </row>
    <row r="57" spans="1:9" x14ac:dyDescent="0.25">
      <c r="A57" s="4" t="s">
        <v>23</v>
      </c>
      <c r="B57" t="s">
        <v>14</v>
      </c>
      <c r="C57" t="s">
        <v>13</v>
      </c>
      <c r="D57" t="s">
        <v>18</v>
      </c>
      <c r="E57" t="s">
        <v>21</v>
      </c>
      <c r="F57" t="s">
        <v>17</v>
      </c>
      <c r="G57" t="s">
        <v>16</v>
      </c>
      <c r="H57" t="s">
        <v>15</v>
      </c>
      <c r="I57" t="s">
        <v>24</v>
      </c>
    </row>
    <row r="58" spans="1:9" x14ac:dyDescent="0.25">
      <c r="A58" s="5" t="s">
        <v>11</v>
      </c>
      <c r="B58" s="6">
        <v>4</v>
      </c>
      <c r="C58" s="6">
        <v>10</v>
      </c>
      <c r="D58" s="6">
        <v>3</v>
      </c>
      <c r="E58" s="6">
        <v>2</v>
      </c>
      <c r="F58" s="6">
        <v>3</v>
      </c>
      <c r="G58" s="6">
        <v>2</v>
      </c>
      <c r="H58" s="6">
        <v>3</v>
      </c>
      <c r="I58" s="6">
        <v>27</v>
      </c>
    </row>
    <row r="59" spans="1:9" x14ac:dyDescent="0.25">
      <c r="A59" s="5" t="s">
        <v>10</v>
      </c>
      <c r="B59" s="6">
        <v>6</v>
      </c>
      <c r="C59" s="6">
        <v>7</v>
      </c>
      <c r="D59" s="6"/>
      <c r="E59" s="6">
        <v>3</v>
      </c>
      <c r="F59" s="6"/>
      <c r="G59" s="6">
        <v>1</v>
      </c>
      <c r="H59" s="6">
        <v>3</v>
      </c>
      <c r="I59" s="6">
        <v>20</v>
      </c>
    </row>
    <row r="60" spans="1:9" x14ac:dyDescent="0.25">
      <c r="A60" s="5" t="s">
        <v>19</v>
      </c>
      <c r="B60" s="6">
        <v>16</v>
      </c>
      <c r="C60" s="6">
        <v>7</v>
      </c>
      <c r="D60" s="6">
        <v>1</v>
      </c>
      <c r="E60" s="6">
        <v>1</v>
      </c>
      <c r="F60" s="6">
        <v>1</v>
      </c>
      <c r="G60" s="6">
        <v>1</v>
      </c>
      <c r="H60" s="6">
        <v>1</v>
      </c>
      <c r="I60" s="6">
        <v>28</v>
      </c>
    </row>
    <row r="61" spans="1:9" x14ac:dyDescent="0.25">
      <c r="A61" s="5" t="s">
        <v>12</v>
      </c>
      <c r="B61" s="6">
        <v>2</v>
      </c>
      <c r="C61" s="6">
        <v>9</v>
      </c>
      <c r="D61" s="6">
        <v>6</v>
      </c>
      <c r="E61" s="6">
        <v>8</v>
      </c>
      <c r="F61" s="6">
        <v>6</v>
      </c>
      <c r="G61" s="6">
        <v>1</v>
      </c>
      <c r="H61" s="6">
        <v>1</v>
      </c>
      <c r="I61" s="6">
        <v>33</v>
      </c>
    </row>
    <row r="62" spans="1:9" x14ac:dyDescent="0.25">
      <c r="A62" s="5" t="s">
        <v>20</v>
      </c>
      <c r="B62" s="6">
        <v>2</v>
      </c>
      <c r="C62" s="6">
        <v>8</v>
      </c>
      <c r="D62" s="6"/>
      <c r="E62" s="6">
        <v>1</v>
      </c>
      <c r="F62" s="6"/>
      <c r="G62" s="6"/>
      <c r="H62" s="6">
        <v>3</v>
      </c>
      <c r="I62" s="6">
        <v>14</v>
      </c>
    </row>
    <row r="63" spans="1:9" x14ac:dyDescent="0.25">
      <c r="A63" s="5" t="s">
        <v>9</v>
      </c>
      <c r="B63" s="6">
        <v>4</v>
      </c>
      <c r="C63" s="6">
        <v>7</v>
      </c>
      <c r="D63" s="6">
        <v>2</v>
      </c>
      <c r="E63" s="6">
        <v>8</v>
      </c>
      <c r="F63" s="6">
        <v>7</v>
      </c>
      <c r="G63" s="6">
        <v>1</v>
      </c>
      <c r="H63" s="6">
        <v>5</v>
      </c>
      <c r="I63" s="6">
        <v>34</v>
      </c>
    </row>
    <row r="64" spans="1:9" x14ac:dyDescent="0.25">
      <c r="A64" s="5" t="s">
        <v>8</v>
      </c>
      <c r="B64" s="6">
        <v>6</v>
      </c>
      <c r="C64" s="6">
        <v>23</v>
      </c>
      <c r="D64" s="6">
        <v>1</v>
      </c>
      <c r="E64" s="6">
        <v>4</v>
      </c>
      <c r="F64" s="6">
        <v>10</v>
      </c>
      <c r="G64" s="6">
        <v>5</v>
      </c>
      <c r="H64" s="6">
        <v>8</v>
      </c>
      <c r="I64" s="6">
        <v>57</v>
      </c>
    </row>
    <row r="65" spans="1:9" x14ac:dyDescent="0.25">
      <c r="A65" s="5" t="s">
        <v>24</v>
      </c>
      <c r="B65" s="6">
        <v>40</v>
      </c>
      <c r="C65" s="6">
        <v>71</v>
      </c>
      <c r="D65" s="6">
        <v>13</v>
      </c>
      <c r="E65" s="6">
        <v>27</v>
      </c>
      <c r="F65" s="6">
        <v>27</v>
      </c>
      <c r="G65" s="6">
        <v>11</v>
      </c>
      <c r="H65" s="6">
        <v>24</v>
      </c>
      <c r="I65" s="6">
        <v>213</v>
      </c>
    </row>
  </sheetData>
  <conditionalFormatting pivot="1" sqref="B6:H6">
    <cfRule type="top10" dxfId="11" priority="37" rank="1"/>
  </conditionalFormatting>
  <conditionalFormatting pivot="1" sqref="B7:H7">
    <cfRule type="top10" dxfId="10" priority="36" rank="1"/>
  </conditionalFormatting>
  <conditionalFormatting pivot="1" sqref="B8:H8">
    <cfRule type="top10" dxfId="9" priority="35" rank="1"/>
  </conditionalFormatting>
  <conditionalFormatting pivot="1" sqref="B9:H9">
    <cfRule type="top10" dxfId="8" priority="34" rank="1"/>
  </conditionalFormatting>
  <conditionalFormatting pivot="1" sqref="B10:H10">
    <cfRule type="top10" dxfId="7" priority="33" rank="1"/>
  </conditionalFormatting>
  <conditionalFormatting pivot="1" sqref="B11:H11">
    <cfRule type="top10" dxfId="6" priority="32" rank="1"/>
  </conditionalFormatting>
  <conditionalFormatting pivot="1" sqref="B12:H12">
    <cfRule type="top10" dxfId="5" priority="31" rank="1"/>
  </conditionalFormatting>
  <conditionalFormatting pivot="1" sqref="B13:H13">
    <cfRule type="top10" dxfId="4" priority="30" rank="1"/>
  </conditionalFormatting>
  <conditionalFormatting pivot="1" sqref="B14:H14">
    <cfRule type="top10" dxfId="3" priority="29" rank="1"/>
  </conditionalFormatting>
  <conditionalFormatting pivot="1" sqref="B15:H15">
    <cfRule type="top10" dxfId="2" priority="28" rank="1"/>
  </conditionalFormatting>
  <conditionalFormatting pivot="1" sqref="B16:H16">
    <cfRule type="top10" dxfId="1" priority="27" rank="1"/>
  </conditionalFormatting>
  <conditionalFormatting pivot="1" sqref="B17:H17">
    <cfRule type="top10" dxfId="0" priority="26" rank="1"/>
  </conditionalFormatting>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C1FF-7DDB-4FEC-A4BB-AB1B8A26CE6C}">
  <dimension ref="K6"/>
  <sheetViews>
    <sheetView showGridLines="0" tabSelected="1" workbookViewId="0">
      <selection activeCell="Q38" sqref="Q38"/>
    </sheetView>
  </sheetViews>
  <sheetFormatPr defaultRowHeight="15" x14ac:dyDescent="0.25"/>
  <cols>
    <col min="1" max="16384" width="9.140625" style="11"/>
  </cols>
  <sheetData>
    <row r="6" spans="11:11" x14ac:dyDescent="0.25">
      <c r="K6"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BLOSSOM ACADEMY</vt:lpstr>
      <vt:lpstr>Data</vt:lpstr>
      <vt:lpstr>Table</vt:lpstr>
      <vt:lpstr>One-dimensional Pivot Table</vt:lpstr>
      <vt:lpstr>Two-dimensional Pivot Table</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Angel Adotey</cp:lastModifiedBy>
  <dcterms:created xsi:type="dcterms:W3CDTF">2012-06-12T18:34:12Z</dcterms:created>
  <dcterms:modified xsi:type="dcterms:W3CDTF">2024-10-09T12:47:53Z</dcterms:modified>
</cp:coreProperties>
</file>