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peft_decapoda-research\llama-13b-hf\"/>
    </mc:Choice>
  </mc:AlternateContent>
  <xr:revisionPtr revIDLastSave="0" documentId="13_ncr:1_{6B50771F-9B24-4D6D-AC06-42E961F74744}" xr6:coauthVersionLast="47" xr6:coauthVersionMax="47" xr10:uidLastSave="{00000000-0000-0000-0000-000000000000}"/>
  <bookViews>
    <workbookView xWindow="3195" yWindow="1335" windowWidth="21600" windowHeight="13830" xr2:uid="{BE8490B3-6A34-4877-BEA1-9AF1C1E1CFCD}"/>
  </bookViews>
  <sheets>
    <sheet name="Hoja1" sheetId="1" r:id="rId1"/>
  </sheets>
  <definedNames>
    <definedName name="evaluation" localSheetId="0">Hoja1!$A$1:$D$27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E33" i="1"/>
  <c r="E32" i="1"/>
  <c r="E31" i="1"/>
  <c r="E30" i="1"/>
  <c r="E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6A48E-06AB-450C-A9F8-9FE26B34FC79}" name="evaluation" type="6" refreshedVersion="7" background="1" saveData="1">
    <textPr sourceFile="C:\Users\Usuario\Documents\Uni\TFG\MedicalChatBot\textgenerationbot\file\evaluation\MentalKnowledge\peft_decapoda-research\llama-13b-hf\evaluation.csv" decimal="," thousands="." tab="0" comma="1">
      <textFields count="4">
        <textField/>
        <textField/>
        <textField/>
        <textField/>
      </textFields>
    </textPr>
  </connection>
</connections>
</file>

<file path=xl/sharedStrings.xml><?xml version="1.0" encoding="utf-8"?>
<sst xmlns="http://schemas.openxmlformats.org/spreadsheetml/2006/main" count="141" uniqueCount="100">
  <si>
    <t>Input</t>
  </si>
  <si>
    <t>Response</t>
  </si>
  <si>
    <t>Bleu-1</t>
  </si>
  <si>
    <t>Rouge-1</t>
  </si>
  <si>
    <t>My final exam is near, but my mental health is getting worse. Any advice?</t>
  </si>
  <si>
    <t>I am sorry you are going through this. I have been there before. It is hard to study when your mind is racing. I would suggest taking a break from studying for a bit. Go outside or do something else that will take your mind off of school. When you come back to studying, try to focus on one thing at a time. Do not worry about all of the material at once. You can always go back and review later if you need to. Also, make sure you are eating well and sleeping enough. These things help keep our minds working properly. Good luck!</t>
  </si>
  <si>
    <t>0.53</t>
  </si>
  <si>
    <t>0.26</t>
  </si>
  <si>
    <t>Who does mental illness affect?</t>
  </si>
  <si>
    <t>Everyone. It can be as simple as having a bad day or as severe as being diagnosed with schizophrenia. Mental illnesses are very common and they do not discriminate.</t>
  </si>
  <si>
    <t>0.59</t>
  </si>
  <si>
    <t>0.15</t>
  </si>
  <si>
    <t>What treatment options are available?</t>
  </si>
  <si>
    <t>There are many different treatments for depression. It depends on what type of depression you have. There are medications, therapy, and even lifestyle changes that can help. I would recommend talking to your doctor about which one might be right for you.</t>
  </si>
  <si>
    <t>0.33</t>
  </si>
  <si>
    <t>0.32</t>
  </si>
  <si>
    <t>Where can I go to find a support group?</t>
  </si>
  <si>
    <t>I am not sure if this will help but I found a website called meetup.com where you can search for groups based on your interests or location. I have been going to a depression/anxiety support group for about 2 years now and it has helped me so much. It is nice to be able to talk to people who understand what you are going through.</t>
  </si>
  <si>
    <t>0.18</t>
  </si>
  <si>
    <t>What is mental health?</t>
  </si>
  <si>
    <t>Mental health is how you feel about yourself and your life. It is how well you can cope with stressful situations. It is how well you are able to function on a daily basis. Mental health is how well you are able to interact with others. It is how well you are able to make decisions. It is how well you are able to think clearly. It is how well you are able to sleep at night. It is how well you are able to eat. It is how well you are able to work. It is how well you are able to play. It is how well you are able to love. It is how well you are able to laugh. It is how well you are able to cry. It is how well you are able to live.</t>
  </si>
  <si>
    <t>0.03</t>
  </si>
  <si>
    <t>0.05</t>
  </si>
  <si>
    <t>What should I do if I am worried about a friend or relative?</t>
  </si>
  <si>
    <t>I would say something like "Hey, I have noticed you are acting differently lately. Is everything okay?" Then just listen to what they have to say. Do not judge them or try to fix their problems. Just be there for them.</t>
  </si>
  <si>
    <t>0.14</t>
  </si>
  <si>
    <t>0.16</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</si>
  <si>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</si>
  <si>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It is not unreasonable at all to ask your partner to refrain from talking about calories when you are eating. You have every right to ask this of him. I would say something along the lines of â€œHey babe, I just wanted to let you know that when we are eating together, I would really appreciate it if you did not mention calories. I know you are trying to be supportive but it is actually triggering for me.â€ Then if he continues to bring up calories, you can remind him again. I think it is important to remember that you are not being unreasonable here. This is a very common thing for people who struggle with disordered eating to find triggering. I hope he understands and respects your wishes!</t>
  </si>
  <si>
    <t>0.38</t>
  </si>
  <si>
    <t>0.35</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</si>
  <si>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</si>
  <si>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You can say something like "I love you, but I cannot kiss you when your breath smells like that." It is honest and direct without being mean.</t>
  </si>
  <si>
    <t>0.31</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</si>
  <si>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</si>
  <si>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I am so sorry you are going through this. I am not sure if you are still together but I hope you are able to get out of this relationship. You deserve better than someone who lies to you about something so serious. I would be very concerned about your safety and the safety of any children you may have. Please take care of yourself.</t>
  </si>
  <si>
    <t>0.27</t>
  </si>
  <si>
    <t>0.28</t>
  </si>
  <si>
    <t>I have a final exam soon but I have mental health problems. What should I do?</t>
  </si>
  <si>
    <t>You can ask for an extension or you can take the test when you are ready. You can also talk to your professor about your situation.</t>
  </si>
  <si>
    <t>0.57</t>
  </si>
  <si>
    <t>0.09</t>
  </si>
  <si>
    <t>Which types of people are affected from a mental disorder?</t>
  </si>
  <si>
    <t>Everyone. Mental illnesses affect everyone differently. Some people may be able to function normally while others may have difficulty doing so. It all depends on how severe your symptoms are.</t>
  </si>
  <si>
    <t>0.5</t>
  </si>
  <si>
    <t>0.12</t>
  </si>
  <si>
    <t>Which treatments could I receive?</t>
  </si>
  <si>
    <t>I am sorry you are going through this. You can get help from your doctor or therapist for depression. They may prescribe medication if they think it would be helpful. There are also online resources like 7 cups of tea where you can talk to someone about what you are feeling. It might be helpful to talk to someone who has been there before.</t>
  </si>
  <si>
    <t>0.2</t>
  </si>
  <si>
    <t>0.21</t>
  </si>
  <si>
    <t>Where should I look for a therapy group?</t>
  </si>
  <si>
    <t>I am looking for a therapy group too! I have been searching online but there are so many options and I do not know which one would be the most helpful. I am looking for something that will help me learn how to cope with my anxiety and depression. I am hoping to find a group that meets weekly or biweekly. Any suggestions?</t>
  </si>
  <si>
    <t>0.19</t>
  </si>
  <si>
    <t>0.22</t>
  </si>
  <si>
    <t>Describe mental health.</t>
  </si>
  <si>
    <t>Mental health is how you feel about yourself and your life. It is how you think and act. It is how you deal with stress and problems. Mental health is important because if you do not have good mental health, you will not be able to function well in society or even at home. You need to take care of your mental health so that you can live a happy and productive life.</t>
  </si>
  <si>
    <t>0.1</t>
  </si>
  <si>
    <t>0.13</t>
  </si>
  <si>
    <t>What could I do if a friend or family member has my concern?</t>
  </si>
  <si>
    <t>I would say something like "hey, I am concerned about you because of XYZ. Is there anything I can do to help?" Then listen to what they have to say. It might be hard for them to open up at first but if you are patient and kind then they will eventually tell you what is going on.</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</si>
  <si>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</si>
  <si>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would say something like "Hey babe, I really appreciate your support and understanding when it comes to my ED history. I just wanted to let you know that talking about calories is super triggering for me, so please don't do it around me." It's important to be honest but also kind. You can also mention that you are happy to talk about nutrition with him, but not calories.</t>
  </si>
  <si>
    <t>0.45</t>
  </si>
  <si>
    <t>0.29</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</si>
  <si>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</si>
  <si>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I would just say something like "hey babe, you have some food stuck between your teeth" and then go about your business. It is not your job to clean up after her. You are not responsible for her hygiene.</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</si>
  <si>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</si>
  <si>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I am so sorry you are going through this. My husband is an alcoholic and we have been together 10 years. We have two children. I have been trying to get him into rehab but he refuses. I am at my wits end. I donâ€™t know how much longer I can take this. I feel like I am losing myself. I hope things work out for you.</t>
  </si>
  <si>
    <t>0.23</t>
  </si>
  <si>
    <t>0.24</t>
  </si>
  <si>
    <t>Make this</t>
  </si>
  <si>
    <t>I am so sorry you are going through this. I have been there too. It is hard to be alone when you feel like this. I hope you can find someone who will listen to you and help you get through this. You deserve to be happy.</t>
  </si>
  <si>
    <t>0.08</t>
  </si>
  <si>
    <t>0.17</t>
  </si>
  <si>
    <t>How can I improve my studying skills?</t>
  </si>
  <si>
    <t>I am not sure if this will help but I have found that when I study for tests or quizzes I do better if I take notes on the material instead of just reading over it. I find that taking notes helps me remember things better than just reading them. Also, I try to make flashcards for myself so that I can review the information more easily. Hope this helps!</t>
  </si>
  <si>
    <t>Should I study computer engineering?</t>
  </si>
  <si>
    <t>I am studying Computer Engineering right now and I love it. It is very challenging but rewarding. You will learn so much about how computers work and you will be able to apply this knowledge to solve problems. I would recommend it if you are interested in learning more about computers and software.</t>
  </si>
  <si>
    <t>I cannot afford a new laptop</t>
  </si>
  <si>
    <t>You can get a refurbished one for cheap. I got my last one from Dell for $200. It was a year old but still worked great.</t>
  </si>
  <si>
    <t>0.07</t>
  </si>
  <si>
    <t>Thinking in changing my look. Any advice?</t>
  </si>
  <si>
    <t>I think you should do whatever makes you feel good about yourself. I have been thinking of getting a tattoo for a while now but I am still unsure if I want one or not. I think you should get a tattoo if you really want one.</t>
  </si>
  <si>
    <t>My finnal exam near, bt my mentall helth is geting wors. Any advise?</t>
  </si>
  <si>
    <t>I am sorry you are going through this. I hope your finals go well. You can always talk to me if you need someone to listen.</t>
  </si>
  <si>
    <t>0.69</t>
  </si>
  <si>
    <t>Who do mental illnes afect?</t>
  </si>
  <si>
    <t>Everyone. It affects everyone differently. Some people are more affected than others. I have depression and anxiety and it has made me feel like my life is worthless. But I am still here. I am still fighting. You can fight too.</t>
  </si>
  <si>
    <t>Wh tretment option are abailable?</t>
  </si>
  <si>
    <t>I am sorry you are going through this. I have been there too. I was diagnosed with depression when I was 15 years old. I tried everything from therapy to medication. Nothing worked for me until I found my passion. I started writing poetry and short stories. It helped me express myself and get out all of the negative feelings I had inside. I hope you find something that works for you.</t>
  </si>
  <si>
    <t>Manual Evaluation</t>
  </si>
  <si>
    <t>CORRECTO</t>
  </si>
  <si>
    <t>INCOHERENTE</t>
  </si>
  <si>
    <t>INCORRECTO</t>
  </si>
  <si>
    <t>INCORRECTAS:</t>
  </si>
  <si>
    <t>INCOHERENTES:</t>
  </si>
  <si>
    <t>INADECUADAS:</t>
  </si>
  <si>
    <t>SOBREINFORMACIÓN:</t>
  </si>
  <si>
    <t>CORRECTAS:</t>
  </si>
  <si>
    <t>INCOMPLETAS: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</si>
</sst>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57F6045F-A0E6-4B39-B254-FD320335DE16}"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8C9CD-367A-468C-8807-3AB0BE50F4C6}">
  <dimension ref="A1:E34"/>
  <sheetViews>
    <sheetView tabSelected="1" topLeftCell="B25" workbookViewId="0">
      <selection activeCell="E34" sqref="E34"/>
    </sheetView>
  </sheetViews>
  <sheetFormatPr baseColWidth="10" defaultRowHeight="15" x14ac:dyDescent="0.25"/>
  <cols>
    <col min="1" max="1" width="53.28515625" customWidth="1"/>
    <col min="2" max="2" width="140.7109375" customWidth="1"/>
    <col min="3" max="3" width="6.7109375" bestFit="1" customWidth="1"/>
    <col min="4" max="4" width="8.28515625" bestFit="1" customWidth="1"/>
    <col min="5" max="5" width="17" customWidth="1"/>
  </cols>
  <sheetData>
    <row r="1" spans="1:5" x14ac:dyDescent="0.25">
      <c r="A1" t="s">
        <v>0</v>
      </c>
      <c r="B1" t="s">
        <v>1</v>
      </c>
      <c r="C1" t="s">
        <v>2</v>
      </c>
      <c r="D1" t="s">
        <v>3</v>
      </c>
      <c r="E1" t="s">
        <v>90</v>
      </c>
    </row>
    <row r="2" spans="1:5" ht="60" x14ac:dyDescent="0.25">
      <c r="A2" s="1" t="s">
        <v>4</v>
      </c>
      <c r="B2" s="1" t="s">
        <v>5</v>
      </c>
      <c r="C2" t="s">
        <v>6</v>
      </c>
      <c r="D2" t="s">
        <v>7</v>
      </c>
      <c r="E2" t="s">
        <v>91</v>
      </c>
    </row>
    <row r="3" spans="1:5" ht="30" x14ac:dyDescent="0.25">
      <c r="A3" s="1" t="s">
        <v>8</v>
      </c>
      <c r="B3" s="1" t="s">
        <v>9</v>
      </c>
      <c r="C3" t="s">
        <v>10</v>
      </c>
      <c r="D3" t="s">
        <v>11</v>
      </c>
      <c r="E3" t="s">
        <v>91</v>
      </c>
    </row>
    <row r="4" spans="1:5" ht="30" x14ac:dyDescent="0.25">
      <c r="A4" s="1" t="s">
        <v>12</v>
      </c>
      <c r="B4" s="1" t="s">
        <v>13</v>
      </c>
      <c r="C4" t="s">
        <v>14</v>
      </c>
      <c r="D4" t="s">
        <v>15</v>
      </c>
      <c r="E4" t="s">
        <v>91</v>
      </c>
    </row>
    <row r="5" spans="1:5" ht="45" x14ac:dyDescent="0.25">
      <c r="A5" s="1" t="s">
        <v>16</v>
      </c>
      <c r="B5" s="1" t="s">
        <v>17</v>
      </c>
      <c r="C5" t="s">
        <v>18</v>
      </c>
      <c r="D5" t="s">
        <v>18</v>
      </c>
      <c r="E5" t="s">
        <v>91</v>
      </c>
    </row>
    <row r="6" spans="1:5" ht="60" x14ac:dyDescent="0.25">
      <c r="A6" s="1" t="s">
        <v>19</v>
      </c>
      <c r="B6" s="1" t="s">
        <v>20</v>
      </c>
      <c r="C6" t="s">
        <v>21</v>
      </c>
      <c r="D6" t="s">
        <v>22</v>
      </c>
      <c r="E6" t="s">
        <v>91</v>
      </c>
    </row>
    <row r="7" spans="1:5" ht="30" x14ac:dyDescent="0.25">
      <c r="A7" s="1" t="s">
        <v>23</v>
      </c>
      <c r="B7" s="1" t="s">
        <v>24</v>
      </c>
      <c r="C7" t="s">
        <v>25</v>
      </c>
      <c r="D7" t="s">
        <v>26</v>
      </c>
      <c r="E7" t="s">
        <v>91</v>
      </c>
    </row>
    <row r="8" spans="1:5" ht="225" x14ac:dyDescent="0.25">
      <c r="A8" s="1" t="s">
        <v>27</v>
      </c>
      <c r="B8" s="1" t="s">
        <v>28</v>
      </c>
      <c r="C8" t="s">
        <v>29</v>
      </c>
      <c r="D8" t="s">
        <v>30</v>
      </c>
      <c r="E8" t="s">
        <v>91</v>
      </c>
    </row>
    <row r="9" spans="1:5" ht="105" x14ac:dyDescent="0.25">
      <c r="A9" s="1" t="s">
        <v>31</v>
      </c>
      <c r="B9" s="1" t="s">
        <v>32</v>
      </c>
      <c r="C9" t="s">
        <v>33</v>
      </c>
      <c r="D9" t="s">
        <v>18</v>
      </c>
      <c r="E9" t="s">
        <v>91</v>
      </c>
    </row>
    <row r="10" spans="1:5" ht="225" x14ac:dyDescent="0.25">
      <c r="A10" s="1" t="s">
        <v>34</v>
      </c>
      <c r="B10" s="1" t="s">
        <v>35</v>
      </c>
      <c r="C10" t="s">
        <v>36</v>
      </c>
      <c r="D10" t="s">
        <v>37</v>
      </c>
      <c r="E10" t="s">
        <v>91</v>
      </c>
    </row>
    <row r="11" spans="1:5" x14ac:dyDescent="0.25">
      <c r="A11" s="1" t="s">
        <v>38</v>
      </c>
      <c r="B11" s="1" t="s">
        <v>39</v>
      </c>
      <c r="C11" t="s">
        <v>40</v>
      </c>
      <c r="D11" t="s">
        <v>41</v>
      </c>
      <c r="E11" t="s">
        <v>91</v>
      </c>
    </row>
    <row r="12" spans="1:5" ht="30" x14ac:dyDescent="0.25">
      <c r="A12" s="1" t="s">
        <v>42</v>
      </c>
      <c r="B12" s="1" t="s">
        <v>43</v>
      </c>
      <c r="C12" t="s">
        <v>44</v>
      </c>
      <c r="D12" t="s">
        <v>45</v>
      </c>
      <c r="E12" t="s">
        <v>91</v>
      </c>
    </row>
    <row r="13" spans="1:5" ht="45" x14ac:dyDescent="0.25">
      <c r="A13" s="1" t="s">
        <v>46</v>
      </c>
      <c r="B13" s="1" t="s">
        <v>47</v>
      </c>
      <c r="C13" t="s">
        <v>48</v>
      </c>
      <c r="D13" t="s">
        <v>49</v>
      </c>
      <c r="E13" t="s">
        <v>91</v>
      </c>
    </row>
    <row r="14" spans="1:5" ht="45" x14ac:dyDescent="0.25">
      <c r="A14" s="1" t="s">
        <v>50</v>
      </c>
      <c r="B14" s="1" t="s">
        <v>51</v>
      </c>
      <c r="C14" t="s">
        <v>52</v>
      </c>
      <c r="D14" t="s">
        <v>53</v>
      </c>
      <c r="E14" t="s">
        <v>92</v>
      </c>
    </row>
    <row r="15" spans="1:5" ht="45" x14ac:dyDescent="0.25">
      <c r="A15" s="1" t="s">
        <v>54</v>
      </c>
      <c r="B15" s="1" t="s">
        <v>55</v>
      </c>
      <c r="C15" t="s">
        <v>56</v>
      </c>
      <c r="D15" t="s">
        <v>57</v>
      </c>
      <c r="E15" t="s">
        <v>91</v>
      </c>
    </row>
    <row r="16" spans="1:5" ht="30" x14ac:dyDescent="0.25">
      <c r="A16" s="1" t="s">
        <v>58</v>
      </c>
      <c r="B16" s="1" t="s">
        <v>59</v>
      </c>
      <c r="C16" t="s">
        <v>45</v>
      </c>
      <c r="D16" t="s">
        <v>11</v>
      </c>
      <c r="E16" t="s">
        <v>91</v>
      </c>
    </row>
    <row r="17" spans="1:5" ht="120" x14ac:dyDescent="0.25">
      <c r="A17" s="1" t="s">
        <v>60</v>
      </c>
      <c r="B17" s="1" t="s">
        <v>61</v>
      </c>
      <c r="C17" t="s">
        <v>62</v>
      </c>
      <c r="D17" t="s">
        <v>63</v>
      </c>
      <c r="E17" t="s">
        <v>91</v>
      </c>
    </row>
    <row r="18" spans="1:5" ht="105" x14ac:dyDescent="0.25">
      <c r="A18" s="1" t="s">
        <v>64</v>
      </c>
      <c r="B18" s="1" t="s">
        <v>65</v>
      </c>
      <c r="C18" t="s">
        <v>36</v>
      </c>
      <c r="D18" t="s">
        <v>18</v>
      </c>
      <c r="E18" t="s">
        <v>91</v>
      </c>
    </row>
    <row r="19" spans="1:5" ht="180" x14ac:dyDescent="0.25">
      <c r="A19" s="1" t="s">
        <v>66</v>
      </c>
      <c r="B19" s="1" t="s">
        <v>67</v>
      </c>
      <c r="C19" t="s">
        <v>68</v>
      </c>
      <c r="D19" t="s">
        <v>69</v>
      </c>
      <c r="E19" t="s">
        <v>92</v>
      </c>
    </row>
    <row r="20" spans="1:5" ht="30" x14ac:dyDescent="0.25">
      <c r="A20" s="1" t="s">
        <v>70</v>
      </c>
      <c r="B20" s="1" t="s">
        <v>71</v>
      </c>
      <c r="C20" t="s">
        <v>72</v>
      </c>
      <c r="D20" t="s">
        <v>73</v>
      </c>
      <c r="E20" t="s">
        <v>93</v>
      </c>
    </row>
    <row r="21" spans="1:5" ht="45" x14ac:dyDescent="0.25">
      <c r="A21" s="1" t="s">
        <v>74</v>
      </c>
      <c r="B21" s="1" t="s">
        <v>75</v>
      </c>
      <c r="C21" t="s">
        <v>72</v>
      </c>
      <c r="D21" t="s">
        <v>56</v>
      </c>
      <c r="E21" t="s">
        <v>91</v>
      </c>
    </row>
    <row r="22" spans="1:5" ht="30" x14ac:dyDescent="0.25">
      <c r="A22" s="1" t="s">
        <v>76</v>
      </c>
      <c r="B22" s="1" t="s">
        <v>77</v>
      </c>
      <c r="C22" t="s">
        <v>41</v>
      </c>
      <c r="D22" t="s">
        <v>45</v>
      </c>
      <c r="E22" t="s">
        <v>91</v>
      </c>
    </row>
    <row r="23" spans="1:5" x14ac:dyDescent="0.25">
      <c r="A23" s="1" t="s">
        <v>78</v>
      </c>
      <c r="B23" s="1" t="s">
        <v>79</v>
      </c>
      <c r="C23" t="s">
        <v>80</v>
      </c>
      <c r="D23" t="s">
        <v>26</v>
      </c>
      <c r="E23" t="s">
        <v>91</v>
      </c>
    </row>
    <row r="24" spans="1:5" ht="30" x14ac:dyDescent="0.25">
      <c r="A24" s="1" t="s">
        <v>81</v>
      </c>
      <c r="B24" s="1" t="s">
        <v>82</v>
      </c>
      <c r="C24" t="s">
        <v>56</v>
      </c>
      <c r="D24" t="s">
        <v>25</v>
      </c>
      <c r="E24" t="s">
        <v>91</v>
      </c>
    </row>
    <row r="25" spans="1:5" x14ac:dyDescent="0.25">
      <c r="A25" s="1" t="s">
        <v>83</v>
      </c>
      <c r="B25" s="1" t="s">
        <v>84</v>
      </c>
      <c r="C25" t="s">
        <v>85</v>
      </c>
      <c r="D25" t="s">
        <v>56</v>
      </c>
      <c r="E25" t="s">
        <v>91</v>
      </c>
    </row>
    <row r="26" spans="1:5" ht="30" x14ac:dyDescent="0.25">
      <c r="A26" s="1" t="s">
        <v>86</v>
      </c>
      <c r="B26" s="1" t="s">
        <v>87</v>
      </c>
      <c r="C26" t="s">
        <v>30</v>
      </c>
      <c r="D26" t="s">
        <v>41</v>
      </c>
      <c r="E26" t="s">
        <v>91</v>
      </c>
    </row>
    <row r="27" spans="1:5" ht="45" x14ac:dyDescent="0.25">
      <c r="A27" s="1" t="s">
        <v>88</v>
      </c>
      <c r="B27" s="1" t="s">
        <v>89</v>
      </c>
      <c r="C27" t="s">
        <v>73</v>
      </c>
      <c r="D27" t="s">
        <v>48</v>
      </c>
      <c r="E27" t="s">
        <v>93</v>
      </c>
    </row>
    <row r="29" spans="1:5" x14ac:dyDescent="0.25">
      <c r="C29" s="2" t="s">
        <v>94</v>
      </c>
      <c r="D29" s="2"/>
      <c r="E29">
        <f>COUNTIF(E2:E27,"INCORRECTO")</f>
        <v>2</v>
      </c>
    </row>
    <row r="30" spans="1:5" x14ac:dyDescent="0.25">
      <c r="C30" s="2" t="s">
        <v>95</v>
      </c>
      <c r="D30" s="2"/>
      <c r="E30">
        <f>COUNTIF(E2:E27,"INCOHERENTE")</f>
        <v>2</v>
      </c>
    </row>
    <row r="31" spans="1:5" x14ac:dyDescent="0.25">
      <c r="C31" s="2" t="s">
        <v>96</v>
      </c>
      <c r="D31" s="2"/>
      <c r="E31">
        <f>COUNTIF(E2:E27,"INADECUADO")</f>
        <v>0</v>
      </c>
    </row>
    <row r="32" spans="1:5" x14ac:dyDescent="0.25">
      <c r="C32" s="2" t="s">
        <v>97</v>
      </c>
      <c r="D32" s="2"/>
      <c r="E32">
        <f>COUNTIF(E2:E27,"SOBREINFORMACIÓN")</f>
        <v>0</v>
      </c>
    </row>
    <row r="33" spans="3:5" x14ac:dyDescent="0.25">
      <c r="C33" s="2" t="s">
        <v>98</v>
      </c>
      <c r="D33" s="2"/>
      <c r="E33">
        <f>COUNTIF(E2:E27,"CORRECTO")</f>
        <v>22</v>
      </c>
    </row>
    <row r="34" spans="3:5" x14ac:dyDescent="0.25">
      <c r="C34" s="2" t="s">
        <v>99</v>
      </c>
      <c r="D34" s="2"/>
      <c r="E34">
        <f>COUNTIF(E2:E27,"INCOMPLETO")</f>
        <v>0</v>
      </c>
    </row>
  </sheetData>
  <mergeCells count="6">
    <mergeCell ref="C29:D29"/>
    <mergeCell ref="C30:D30"/>
    <mergeCell ref="C31:D31"/>
    <mergeCell ref="C32:D32"/>
    <mergeCell ref="C33:D33"/>
    <mergeCell ref="C34:D3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2023-06-08T11:03:43Z</dcterms:created>
  <dcterms:modified xsi:type="dcterms:W3CDTF">2023-06-08T14:42:48Z</dcterms:modified>
</cp:coreProperties>
</file>