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1" documentId="8_{41C41633-F92F-254A-B2A0-BE0D1E8EB99A}" xr6:coauthVersionLast="47" xr6:coauthVersionMax="47" xr10:uidLastSave="{1CA4BD1F-0FAB-40BA-8BB5-CE43D6FD14DE}"/>
  <bookViews>
    <workbookView xWindow="-120" yWindow="-120" windowWidth="20730" windowHeight="11160" firstSheet="1" activeTab="3" xr2:uid="{B7851BD7-3B65-466B-849C-0279DBEF9901}"/>
  </bookViews>
  <sheets>
    <sheet name="Campañas y correos" sheetId="3" r:id="rId1"/>
    <sheet name="TodasMitec" sheetId="1" r:id="rId2"/>
    <sheet name="Pendientes" sheetId="2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4" l="1"/>
  <c r="I41" i="4"/>
  <c r="I40" i="4"/>
  <c r="I39" i="4"/>
  <c r="I38" i="4"/>
  <c r="I37" i="4"/>
  <c r="I36" i="4"/>
  <c r="I35" i="4"/>
  <c r="E35" i="4"/>
  <c r="I34" i="4"/>
  <c r="I33" i="4"/>
  <c r="I32" i="4"/>
  <c r="I31" i="4"/>
  <c r="I30" i="4"/>
  <c r="I29" i="4"/>
  <c r="I28" i="4"/>
  <c r="I27" i="4"/>
  <c r="I26" i="4"/>
  <c r="I25" i="4"/>
  <c r="E25" i="4"/>
  <c r="I24" i="4"/>
  <c r="I23" i="4"/>
  <c r="I22" i="4"/>
  <c r="E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E5" i="4"/>
  <c r="I4" i="4"/>
  <c r="E4" i="4"/>
  <c r="I3" i="4"/>
  <c r="I2" i="4"/>
  <c r="E35" i="2"/>
  <c r="E22" i="2"/>
  <c r="E5" i="2"/>
  <c r="E25" i="2"/>
  <c r="E4" i="2"/>
  <c r="J157" i="3"/>
  <c r="G157" i="3"/>
  <c r="K157" i="3" s="1"/>
  <c r="F157" i="3"/>
  <c r="J156" i="3"/>
  <c r="G156" i="3"/>
  <c r="K156" i="3" s="1"/>
  <c r="F156" i="3"/>
  <c r="J155" i="3"/>
  <c r="G155" i="3"/>
  <c r="K155" i="3" s="1"/>
  <c r="F155" i="3"/>
  <c r="J154" i="3"/>
  <c r="G154" i="3"/>
  <c r="K154" i="3" s="1"/>
  <c r="F154" i="3"/>
  <c r="J153" i="3"/>
  <c r="G153" i="3"/>
  <c r="K153" i="3" s="1"/>
  <c r="F153" i="3"/>
  <c r="J152" i="3"/>
  <c r="G152" i="3"/>
  <c r="K152" i="3" s="1"/>
  <c r="F152" i="3"/>
  <c r="J151" i="3"/>
  <c r="G151" i="3"/>
  <c r="K151" i="3" s="1"/>
  <c r="F151" i="3"/>
  <c r="J150" i="3"/>
  <c r="G150" i="3"/>
  <c r="K150" i="3" s="1"/>
  <c r="F150" i="3"/>
  <c r="J149" i="3"/>
  <c r="G149" i="3"/>
  <c r="K149" i="3" s="1"/>
  <c r="F149" i="3"/>
  <c r="J148" i="3"/>
  <c r="G148" i="3"/>
  <c r="K148" i="3" s="1"/>
  <c r="F148" i="3"/>
  <c r="J147" i="3"/>
  <c r="G147" i="3"/>
  <c r="K147" i="3" s="1"/>
  <c r="F147" i="3"/>
  <c r="J146" i="3"/>
  <c r="G146" i="3"/>
  <c r="K146" i="3" s="1"/>
  <c r="F146" i="3"/>
  <c r="J145" i="3"/>
  <c r="G145" i="3"/>
  <c r="K145" i="3" s="1"/>
  <c r="F145" i="3"/>
  <c r="J144" i="3"/>
  <c r="G144" i="3"/>
  <c r="K144" i="3" s="1"/>
  <c r="F144" i="3"/>
  <c r="J143" i="3"/>
  <c r="G143" i="3"/>
  <c r="K143" i="3" s="1"/>
  <c r="F143" i="3"/>
  <c r="J142" i="3"/>
  <c r="G142" i="3"/>
  <c r="F142" i="3"/>
  <c r="J141" i="3"/>
  <c r="G141" i="3"/>
  <c r="F141" i="3"/>
  <c r="K140" i="3"/>
  <c r="J140" i="3"/>
  <c r="G140" i="3"/>
  <c r="F140" i="3"/>
  <c r="K139" i="3"/>
  <c r="J139" i="3"/>
  <c r="G139" i="3"/>
  <c r="F139" i="3"/>
  <c r="K138" i="3"/>
  <c r="J138" i="3"/>
  <c r="G138" i="3"/>
  <c r="F138" i="3"/>
  <c r="K137" i="3"/>
  <c r="J137" i="3"/>
  <c r="G137" i="3"/>
  <c r="F137" i="3"/>
  <c r="K136" i="3"/>
  <c r="J136" i="3"/>
  <c r="G136" i="3"/>
  <c r="F136" i="3"/>
  <c r="K135" i="3"/>
  <c r="J135" i="3"/>
  <c r="G135" i="3"/>
  <c r="F135" i="3"/>
  <c r="K134" i="3"/>
  <c r="J134" i="3"/>
  <c r="G134" i="3"/>
  <c r="F134" i="3"/>
  <c r="K133" i="3"/>
  <c r="J133" i="3"/>
  <c r="G133" i="3"/>
  <c r="F133" i="3"/>
  <c r="K132" i="3"/>
  <c r="J132" i="3"/>
  <c r="G132" i="3"/>
  <c r="F132" i="3"/>
  <c r="K131" i="3"/>
  <c r="J131" i="3"/>
  <c r="G131" i="3"/>
  <c r="F131" i="3"/>
  <c r="K130" i="3"/>
  <c r="J130" i="3"/>
  <c r="G130" i="3"/>
  <c r="F130" i="3"/>
  <c r="K129" i="3"/>
  <c r="J129" i="3"/>
  <c r="G129" i="3"/>
  <c r="F129" i="3"/>
  <c r="K128" i="3"/>
  <c r="J128" i="3"/>
  <c r="G128" i="3"/>
  <c r="F128" i="3"/>
  <c r="K127" i="3"/>
  <c r="J127" i="3"/>
  <c r="G127" i="3"/>
  <c r="F127" i="3"/>
  <c r="K126" i="3"/>
  <c r="J126" i="3"/>
  <c r="G126" i="3"/>
  <c r="F126" i="3"/>
  <c r="K125" i="3"/>
  <c r="J125" i="3"/>
  <c r="G125" i="3"/>
  <c r="F125" i="3"/>
  <c r="K124" i="3"/>
  <c r="J124" i="3"/>
  <c r="G124" i="3"/>
  <c r="F124" i="3"/>
  <c r="K123" i="3"/>
  <c r="J123" i="3"/>
  <c r="G123" i="3"/>
  <c r="F123" i="3"/>
  <c r="K122" i="3"/>
  <c r="J122" i="3"/>
  <c r="G122" i="3"/>
  <c r="F122" i="3"/>
  <c r="K121" i="3"/>
  <c r="J121" i="3"/>
  <c r="G121" i="3"/>
  <c r="F121" i="3"/>
  <c r="J120" i="3"/>
  <c r="G120" i="3"/>
  <c r="K120" i="3" s="1"/>
  <c r="F120" i="3"/>
  <c r="K119" i="3"/>
  <c r="J119" i="3"/>
  <c r="G119" i="3"/>
  <c r="F119" i="3"/>
  <c r="J118" i="3"/>
  <c r="G118" i="3"/>
  <c r="K118" i="3" s="1"/>
  <c r="F118" i="3"/>
  <c r="J117" i="3"/>
  <c r="G117" i="3"/>
  <c r="F117" i="3"/>
  <c r="J116" i="3"/>
  <c r="G116" i="3"/>
  <c r="F116" i="3"/>
  <c r="K115" i="3"/>
  <c r="J115" i="3"/>
  <c r="G115" i="3"/>
  <c r="F115" i="3"/>
  <c r="J114" i="3"/>
  <c r="G114" i="3"/>
  <c r="K114" i="3" s="1"/>
  <c r="F114" i="3"/>
  <c r="K113" i="3"/>
  <c r="J113" i="3"/>
  <c r="G113" i="3"/>
  <c r="F113" i="3"/>
  <c r="J112" i="3"/>
  <c r="G112" i="3"/>
  <c r="K112" i="3" s="1"/>
  <c r="F112" i="3"/>
  <c r="K111" i="3"/>
  <c r="J111" i="3"/>
  <c r="G111" i="3"/>
  <c r="F111" i="3"/>
  <c r="J110" i="3"/>
  <c r="G110" i="3"/>
  <c r="K110" i="3" s="1"/>
  <c r="F110" i="3"/>
  <c r="K109" i="3"/>
  <c r="J109" i="3"/>
  <c r="G109" i="3"/>
  <c r="F109" i="3"/>
  <c r="J108" i="3"/>
  <c r="G108" i="3"/>
  <c r="K108" i="3" s="1"/>
  <c r="F108" i="3"/>
  <c r="K107" i="3"/>
  <c r="J107" i="3"/>
  <c r="G107" i="3"/>
  <c r="F107" i="3"/>
  <c r="K106" i="3"/>
  <c r="J106" i="3"/>
  <c r="G106" i="3"/>
  <c r="F106" i="3"/>
  <c r="K105" i="3"/>
  <c r="J105" i="3"/>
  <c r="G105" i="3"/>
  <c r="F105" i="3"/>
  <c r="K104" i="3"/>
  <c r="J104" i="3"/>
  <c r="G104" i="3"/>
  <c r="F104" i="3"/>
  <c r="K103" i="3"/>
  <c r="J103" i="3"/>
  <c r="G103" i="3"/>
  <c r="F103" i="3"/>
  <c r="K102" i="3"/>
  <c r="J102" i="3"/>
  <c r="G102" i="3"/>
  <c r="F102" i="3"/>
  <c r="K101" i="3"/>
  <c r="J101" i="3"/>
  <c r="G101" i="3"/>
  <c r="F101" i="3"/>
  <c r="K100" i="3"/>
  <c r="J100" i="3"/>
  <c r="G100" i="3"/>
  <c r="F100" i="3"/>
  <c r="K99" i="3"/>
  <c r="J99" i="3"/>
  <c r="G99" i="3"/>
  <c r="F99" i="3"/>
  <c r="K98" i="3"/>
  <c r="J98" i="3"/>
  <c r="G98" i="3"/>
  <c r="F98" i="3"/>
  <c r="K97" i="3"/>
  <c r="J97" i="3"/>
  <c r="G97" i="3"/>
  <c r="F97" i="3"/>
  <c r="K96" i="3"/>
  <c r="J96" i="3"/>
  <c r="G96" i="3"/>
  <c r="F96" i="3"/>
  <c r="K95" i="3"/>
  <c r="J95" i="3"/>
  <c r="G95" i="3"/>
  <c r="F95" i="3"/>
  <c r="K94" i="3"/>
  <c r="J94" i="3"/>
  <c r="G94" i="3"/>
  <c r="F94" i="3"/>
  <c r="K93" i="3"/>
  <c r="J93" i="3"/>
  <c r="G93" i="3"/>
  <c r="F93" i="3"/>
  <c r="J92" i="3"/>
  <c r="G92" i="3"/>
  <c r="K92" i="3" s="1"/>
  <c r="F92" i="3"/>
  <c r="K91" i="3"/>
  <c r="J91" i="3"/>
  <c r="G91" i="3"/>
  <c r="F91" i="3"/>
  <c r="K90" i="3"/>
  <c r="J90" i="3"/>
  <c r="G90" i="3"/>
  <c r="F90" i="3"/>
  <c r="K89" i="3"/>
  <c r="J89" i="3"/>
  <c r="G89" i="3"/>
  <c r="F89" i="3"/>
  <c r="K88" i="3"/>
  <c r="J88" i="3"/>
  <c r="G88" i="3"/>
  <c r="F88" i="3"/>
  <c r="K87" i="3"/>
  <c r="J87" i="3"/>
  <c r="G87" i="3"/>
  <c r="F87" i="3"/>
  <c r="K86" i="3"/>
  <c r="J86" i="3"/>
  <c r="G86" i="3"/>
  <c r="F86" i="3"/>
  <c r="K85" i="3"/>
  <c r="J85" i="3"/>
  <c r="G85" i="3"/>
  <c r="F85" i="3"/>
  <c r="J84" i="3"/>
  <c r="G84" i="3"/>
  <c r="K84" i="3" s="1"/>
  <c r="F84" i="3"/>
  <c r="K83" i="3"/>
  <c r="J83" i="3"/>
  <c r="G83" i="3"/>
  <c r="F83" i="3"/>
  <c r="K82" i="3"/>
  <c r="J82" i="3"/>
  <c r="G82" i="3"/>
  <c r="F82" i="3"/>
  <c r="K81" i="3"/>
  <c r="J81" i="3"/>
  <c r="G81" i="3"/>
  <c r="F81" i="3"/>
  <c r="K80" i="3"/>
  <c r="J80" i="3"/>
  <c r="G80" i="3"/>
  <c r="F80" i="3"/>
  <c r="K79" i="3"/>
  <c r="J79" i="3"/>
  <c r="G79" i="3"/>
  <c r="F79" i="3"/>
  <c r="K78" i="3"/>
  <c r="J78" i="3"/>
  <c r="G78" i="3"/>
  <c r="F78" i="3"/>
  <c r="K77" i="3"/>
  <c r="J77" i="3"/>
  <c r="G77" i="3"/>
  <c r="F77" i="3"/>
  <c r="K76" i="3"/>
  <c r="J76" i="3"/>
  <c r="G76" i="3"/>
  <c r="F76" i="3"/>
  <c r="K75" i="3"/>
  <c r="J75" i="3"/>
  <c r="G75" i="3"/>
  <c r="F75" i="3"/>
  <c r="K74" i="3"/>
  <c r="J74" i="3"/>
  <c r="G74" i="3"/>
  <c r="F74" i="3"/>
  <c r="K73" i="3"/>
  <c r="J73" i="3"/>
  <c r="G73" i="3"/>
  <c r="F73" i="3"/>
  <c r="J72" i="3"/>
  <c r="G72" i="3"/>
  <c r="K72" i="3" s="1"/>
  <c r="F72" i="3"/>
  <c r="K71" i="3"/>
  <c r="J71" i="3"/>
  <c r="G71" i="3"/>
  <c r="F71" i="3"/>
  <c r="J70" i="3"/>
  <c r="G70" i="3"/>
  <c r="K70" i="3" s="1"/>
  <c r="F70" i="3"/>
  <c r="K69" i="3"/>
  <c r="J69" i="3"/>
  <c r="G69" i="3"/>
  <c r="F69" i="3"/>
  <c r="K68" i="3"/>
  <c r="J68" i="3"/>
  <c r="G68" i="3"/>
  <c r="F68" i="3"/>
  <c r="K67" i="3"/>
  <c r="J67" i="3"/>
  <c r="G67" i="3"/>
  <c r="F67" i="3"/>
  <c r="K66" i="3"/>
  <c r="J66" i="3"/>
  <c r="G66" i="3"/>
  <c r="F66" i="3"/>
  <c r="K65" i="3"/>
  <c r="J65" i="3"/>
  <c r="G65" i="3"/>
  <c r="F65" i="3"/>
  <c r="K64" i="3"/>
  <c r="J64" i="3"/>
  <c r="G64" i="3"/>
  <c r="F64" i="3"/>
  <c r="K63" i="3"/>
  <c r="J63" i="3"/>
  <c r="G63" i="3"/>
  <c r="F63" i="3"/>
  <c r="K62" i="3"/>
  <c r="J62" i="3"/>
  <c r="G62" i="3"/>
  <c r="F62" i="3"/>
  <c r="K61" i="3"/>
  <c r="J61" i="3"/>
  <c r="G61" i="3"/>
  <c r="F61" i="3"/>
  <c r="K60" i="3"/>
  <c r="J60" i="3"/>
  <c r="G60" i="3"/>
  <c r="F60" i="3"/>
  <c r="K59" i="3"/>
  <c r="J59" i="3"/>
  <c r="G59" i="3"/>
  <c r="F59" i="3"/>
  <c r="K58" i="3"/>
  <c r="J58" i="3"/>
  <c r="G58" i="3"/>
  <c r="F58" i="3"/>
  <c r="K57" i="3"/>
  <c r="J57" i="3"/>
  <c r="G57" i="3"/>
  <c r="F57" i="3"/>
  <c r="K56" i="3"/>
  <c r="J56" i="3"/>
  <c r="G56" i="3"/>
  <c r="F56" i="3"/>
  <c r="K55" i="3"/>
  <c r="J55" i="3"/>
  <c r="G55" i="3"/>
  <c r="F55" i="3"/>
  <c r="K54" i="3"/>
  <c r="J54" i="3"/>
  <c r="G54" i="3"/>
  <c r="F54" i="3"/>
  <c r="K53" i="3"/>
  <c r="J53" i="3"/>
  <c r="G53" i="3"/>
  <c r="F53" i="3"/>
  <c r="K52" i="3"/>
  <c r="J52" i="3"/>
  <c r="G52" i="3"/>
  <c r="F52" i="3"/>
  <c r="K51" i="3"/>
  <c r="J51" i="3"/>
  <c r="G51" i="3"/>
  <c r="F51" i="3"/>
  <c r="K50" i="3"/>
  <c r="J50" i="3"/>
  <c r="G50" i="3"/>
  <c r="F50" i="3"/>
  <c r="K49" i="3"/>
  <c r="J49" i="3"/>
  <c r="G49" i="3"/>
  <c r="F49" i="3"/>
  <c r="K48" i="3"/>
  <c r="J48" i="3"/>
  <c r="G48" i="3"/>
  <c r="F48" i="3"/>
  <c r="K47" i="3"/>
  <c r="J47" i="3"/>
  <c r="G47" i="3"/>
  <c r="F47" i="3"/>
  <c r="K46" i="3"/>
  <c r="J46" i="3"/>
  <c r="G46" i="3"/>
  <c r="F46" i="3"/>
  <c r="G45" i="3"/>
  <c r="F45" i="3"/>
  <c r="G44" i="3"/>
  <c r="F44" i="3"/>
  <c r="K43" i="3"/>
  <c r="J43" i="3"/>
  <c r="G43" i="3"/>
  <c r="F43" i="3"/>
  <c r="K42" i="3"/>
  <c r="J42" i="3"/>
  <c r="G42" i="3"/>
  <c r="F42" i="3"/>
  <c r="K41" i="3"/>
  <c r="J41" i="3"/>
  <c r="G41" i="3"/>
  <c r="F41" i="3"/>
  <c r="K40" i="3"/>
  <c r="J40" i="3"/>
  <c r="G40" i="3"/>
  <c r="F40" i="3"/>
  <c r="K39" i="3"/>
  <c r="J39" i="3"/>
  <c r="G39" i="3"/>
  <c r="F39" i="3"/>
  <c r="K38" i="3"/>
  <c r="J38" i="3"/>
  <c r="G38" i="3"/>
  <c r="F38" i="3"/>
  <c r="K37" i="3"/>
  <c r="J37" i="3"/>
  <c r="G37" i="3"/>
  <c r="F37" i="3"/>
  <c r="K36" i="3"/>
  <c r="J36" i="3"/>
  <c r="G36" i="3"/>
  <c r="F36" i="3"/>
  <c r="K35" i="3"/>
  <c r="J35" i="3"/>
  <c r="G35" i="3"/>
  <c r="F35" i="3"/>
  <c r="K34" i="3"/>
  <c r="J34" i="3"/>
  <c r="G34" i="3"/>
  <c r="F34" i="3"/>
  <c r="K33" i="3"/>
  <c r="J33" i="3"/>
  <c r="G33" i="3"/>
  <c r="F33" i="3"/>
  <c r="K32" i="3"/>
  <c r="J32" i="3"/>
  <c r="G32" i="3"/>
  <c r="F32" i="3"/>
  <c r="K31" i="3"/>
  <c r="J31" i="3"/>
  <c r="G31" i="3"/>
  <c r="F31" i="3"/>
  <c r="K30" i="3"/>
  <c r="J30" i="3"/>
  <c r="G30" i="3"/>
  <c r="F30" i="3"/>
  <c r="K29" i="3"/>
  <c r="J29" i="3"/>
  <c r="G29" i="3"/>
  <c r="F29" i="3"/>
  <c r="K28" i="3"/>
  <c r="J28" i="3"/>
  <c r="G28" i="3"/>
  <c r="F28" i="3"/>
  <c r="K27" i="3"/>
  <c r="J27" i="3"/>
  <c r="G27" i="3"/>
  <c r="F27" i="3"/>
  <c r="K26" i="3"/>
  <c r="J26" i="3"/>
  <c r="G26" i="3"/>
  <c r="F26" i="3"/>
  <c r="K25" i="3"/>
  <c r="J25" i="3"/>
  <c r="G25" i="3"/>
  <c r="F25" i="3"/>
  <c r="K24" i="3"/>
  <c r="J24" i="3"/>
  <c r="G24" i="3"/>
  <c r="F24" i="3"/>
  <c r="K23" i="3"/>
  <c r="J23" i="3"/>
  <c r="G23" i="3"/>
  <c r="F23" i="3"/>
  <c r="K22" i="3"/>
  <c r="J22" i="3"/>
  <c r="G22" i="3"/>
  <c r="F22" i="3"/>
  <c r="K21" i="3"/>
  <c r="J21" i="3"/>
  <c r="G21" i="3"/>
  <c r="F21" i="3"/>
  <c r="K20" i="3"/>
  <c r="J20" i="3"/>
  <c r="G20" i="3"/>
  <c r="F20" i="3"/>
  <c r="K19" i="3"/>
  <c r="J19" i="3"/>
  <c r="G19" i="3"/>
  <c r="F19" i="3"/>
  <c r="K18" i="3"/>
  <c r="J18" i="3"/>
  <c r="G18" i="3"/>
  <c r="F18" i="3"/>
  <c r="K17" i="3"/>
  <c r="J17" i="3"/>
  <c r="G17" i="3"/>
  <c r="F17" i="3"/>
  <c r="K16" i="3"/>
  <c r="J16" i="3"/>
  <c r="G16" i="3"/>
  <c r="F16" i="3"/>
  <c r="K15" i="3"/>
  <c r="J15" i="3"/>
  <c r="G15" i="3"/>
  <c r="F15" i="3"/>
  <c r="K14" i="3"/>
  <c r="J14" i="3"/>
  <c r="G14" i="3"/>
  <c r="F14" i="3"/>
  <c r="K13" i="3"/>
  <c r="J13" i="3"/>
  <c r="G13" i="3"/>
  <c r="F13" i="3"/>
  <c r="K12" i="3"/>
  <c r="J12" i="3"/>
  <c r="G12" i="3"/>
  <c r="F12" i="3"/>
  <c r="K11" i="3"/>
  <c r="J11" i="3"/>
  <c r="G11" i="3"/>
  <c r="F11" i="3"/>
  <c r="K10" i="3"/>
  <c r="J10" i="3"/>
  <c r="G10" i="3"/>
  <c r="F10" i="3"/>
  <c r="K9" i="3"/>
  <c r="J9" i="3"/>
  <c r="G9" i="3"/>
  <c r="F9" i="3"/>
  <c r="K8" i="3"/>
  <c r="J8" i="3"/>
  <c r="G8" i="3"/>
  <c r="F8" i="3"/>
  <c r="K7" i="3"/>
  <c r="J7" i="3"/>
  <c r="G7" i="3"/>
  <c r="F7" i="3"/>
  <c r="K6" i="3"/>
  <c r="J6" i="3"/>
  <c r="G6" i="3"/>
  <c r="F6" i="3"/>
  <c r="K5" i="3"/>
  <c r="J5" i="3"/>
  <c r="G5" i="3"/>
  <c r="F5" i="3"/>
  <c r="K4" i="3"/>
  <c r="J4" i="3"/>
  <c r="G4" i="3"/>
  <c r="F4" i="3"/>
  <c r="K3" i="3"/>
  <c r="J3" i="3"/>
  <c r="G3" i="3"/>
  <c r="F3" i="3"/>
  <c r="K2" i="3"/>
  <c r="J2" i="3"/>
  <c r="G2" i="3"/>
  <c r="F2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25" authorId="0" shapeId="0" xr:uid="{272646F8-097B-47A8-9FAA-48884984C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73" authorId="0" shapeId="0" xr:uid="{2E8EEC5E-51C8-4011-97AD-5F6E67143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tc={98E3F71F-0076-0947-AD99-7A68957CA49D}</author>
  </authors>
  <commentList>
    <comment ref="E13" authorId="0" shapeId="0" xr:uid="{98E3F71F-0076-0947-AD99-7A68957CA4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está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tc={E73323B6-B859-4EEF-884D-C653FCAEA8BB}</author>
  </authors>
  <commentList>
    <comment ref="E13" authorId="0" shapeId="0" xr:uid="{E73323B6-B859-4EEF-884D-C653FCAEA8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está</t>
      </text>
    </comment>
  </commentList>
</comments>
</file>

<file path=xl/sharedStrings.xml><?xml version="1.0" encoding="utf-8"?>
<sst xmlns="http://schemas.openxmlformats.org/spreadsheetml/2006/main" count="2123" uniqueCount="418">
  <si>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</si>
  <si>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</si>
  <si>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</si>
  <si>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</si>
  <si>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</si>
  <si>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</si>
  <si>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</si>
  <si>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</si>
  <si>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</si>
  <si>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</si>
  <si>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</si>
  <si>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</si>
  <si>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</si>
  <si>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</si>
  <si>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</si>
  <si>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</si>
  <si>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</si>
  <si>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</si>
  <si>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</si>
  <si>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</si>
  <si>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</si>
  <si>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</si>
  <si>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</si>
  <si>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</si>
  <si>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</si>
  <si>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</si>
  <si>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</si>
  <si>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</si>
  <si>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</si>
  <si>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</si>
  <si>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</si>
  <si>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</si>
  <si>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</si>
  <si>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</si>
  <si>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</si>
  <si>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</si>
  <si>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</si>
  <si>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</si>
  <si>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</si>
  <si>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</si>
  <si>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</si>
  <si>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</si>
  <si>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</si>
  <si>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</si>
  <si>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</si>
  <si>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</si>
  <si>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Mitec - Queremos escucharte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</si>
  <si>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</si>
  <si>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</si>
  <si>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</si>
  <si>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</si>
  <si>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</si>
  <si>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</si>
  <si>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</si>
  <si>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</si>
  <si>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</si>
  <si>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</si>
  <si>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</si>
  <si>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</si>
  <si>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</si>
  <si>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</si>
  <si>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</si>
  <si>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</si>
  <si>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</si>
  <si>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</si>
  <si>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</si>
  <si>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</si>
  <si>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</si>
  <si>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</si>
  <si>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</si>
  <si>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</si>
  <si>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</si>
  <si>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</si>
  <si>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</si>
  <si>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</si>
  <si>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</si>
  <si>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</si>
  <si>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</si>
  <si>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</si>
  <si>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</si>
  <si>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</si>
  <si>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</si>
  <si>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</si>
  <si>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</si>
  <si>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</si>
  <si>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</si>
  <si>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</si>
  <si>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</si>
  <si>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</si>
  <si>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</si>
  <si>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</si>
  <si>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</si>
  <si>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</si>
  <si>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</si>
  <si>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</si>
  <si>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</si>
  <si>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</si>
  <si>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TecGlobal, GlobalMobility, Learning Hub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</si>
  <si>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</si>
  <si>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</si>
  <si>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</si>
  <si>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</si>
  <si>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</si>
  <si>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</si>
  <si>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</si>
  <si>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</si>
  <si>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</si>
  <si>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</si>
  <si>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</si>
  <si>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</si>
  <si>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</si>
  <si>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</si>
  <si>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</si>
  <si>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</si>
  <si>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</si>
  <si>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</si>
  <si>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</si>
  <si>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</si>
  <si>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</si>
  <si>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</si>
  <si>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</si>
  <si>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</si>
  <si>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</si>
  <si>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</si>
  <si>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</si>
  <si>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</si>
  <si>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</si>
  <si>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</si>
  <si>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</si>
  <si>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</si>
  <si>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</si>
  <si>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</si>
  <si>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</si>
  <si>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</si>
  <si>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 xml:space="preserve">Declaracion Anual 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</si>
  <si>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</si>
  <si>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</si>
  <si>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</si>
  <si>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</si>
  <si>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</si>
  <si>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</si>
  <si>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</si>
  <si>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</si>
  <si>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</si>
  <si>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</si>
  <si>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</si>
  <si>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</si>
  <si>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 xml:space="preserve">Borregos 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</si>
  <si>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</si>
  <si>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</si>
  <si>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</si>
  <si>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</si>
  <si>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</si>
  <si>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</si>
  <si>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</si>
  <si>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</si>
  <si>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</si>
  <si>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</si>
  <si>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 xml:space="preserve">Novus 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</si>
  <si>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</si>
  <si>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</si>
  <si>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</si>
  <si>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</si>
  <si>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</si>
  <si>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</si>
  <si>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</si>
  <si>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</si>
  <si>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</si>
  <si>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</si>
  <si>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</si>
  <si>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</si>
  <si>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</si>
  <si>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</si>
  <si>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</si>
  <si>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</si>
  <si>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</si>
  <si>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</si>
  <si>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</si>
  <si>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</si>
  <si>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</si>
  <si>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</si>
  <si>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</si>
  <si>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</si>
  <si>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</si>
  <si>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</si>
  <si>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</si>
  <si>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</si>
  <si>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</si>
  <si>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</si>
  <si>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</si>
  <si>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</si>
  <si>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</si>
  <si>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</si>
  <si>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</si>
  <si>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</si>
  <si>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</si>
  <si>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Mitec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</si>
  <si>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</si>
  <si>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</si>
  <si>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</si>
  <si>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</si>
  <si>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</si>
  <si>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</si>
  <si>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</si>
  <si>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</si>
  <si>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</si>
  <si>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</si>
  <si>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</si>
  <si>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</si>
  <si>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</si>
  <si>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</si>
  <si>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</si>
  <si>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</si>
  <si>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</si>
  <si>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</si>
  <si>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</si>
  <si>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</si>
  <si>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</si>
  <si>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</si>
  <si>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</si>
  <si>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</si>
  <si>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No encontrado</t>
  </si>
  <si>
    <t>Encontrado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</si>
  <si>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</si>
  <si>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</si>
  <si>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</si>
  <si>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</si>
  <si>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</si>
  <si>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</si>
  <si>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</si>
  <si>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</si>
  <si>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</si>
  <si>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</si>
  <si>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</si>
  <si>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</si>
  <si>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</si>
  <si>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</si>
  <si>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</si>
  <si>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</si>
  <si>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</si>
  <si>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</si>
  <si>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</si>
  <si>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</si>
  <si>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</si>
  <si>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</si>
  <si>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</si>
  <si>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</si>
  <si>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</si>
  <si>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mi Caja de ahorro</t>
  </si>
  <si>
    <t>TyE_Flexibility</t>
  </si>
  <si>
    <t>Flexibility</t>
  </si>
  <si>
    <t>Ben</t>
  </si>
  <si>
    <t>Seguros voluntarios</t>
  </si>
  <si>
    <t>BecaPrepanet</t>
  </si>
  <si>
    <t xml:space="preserve">Subasta Vehiculos </t>
  </si>
  <si>
    <t>Prestamo Tec</t>
  </si>
  <si>
    <t>SURA</t>
  </si>
  <si>
    <t>Comp</t>
  </si>
  <si>
    <t>Apoyo Home Office 2021</t>
  </si>
  <si>
    <t>mi Apoyo comida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</si>
  <si>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</si>
  <si>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</si>
  <si>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</si>
  <si>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</si>
  <si>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</si>
  <si>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</si>
  <si>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</si>
  <si>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</si>
  <si>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</si>
  <si>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</si>
  <si>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</si>
  <si>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</si>
  <si>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</si>
  <si>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</si>
  <si>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 xml:space="preserve">Renovación de línea 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</si>
  <si>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</si>
  <si>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</si>
  <si>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</si>
  <si>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</si>
  <si>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</si>
  <si>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</si>
  <si>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</si>
  <si>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</si>
  <si>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</si>
  <si>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</si>
  <si>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</si>
  <si>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</si>
  <si>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</si>
  <si>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</si>
  <si>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</si>
  <si>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</si>
  <si>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</si>
  <si>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</si>
  <si>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</si>
  <si>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</si>
  <si>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</si>
  <si>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</si>
  <si>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</si>
  <si>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</si>
  <si>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</si>
  <si>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</si>
  <si>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</si>
  <si>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</si>
  <si>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 xml:space="preserve">Voluntariado Tec 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</si>
  <si>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</si>
  <si>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</si>
  <si>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</si>
  <si>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</si>
  <si>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</si>
  <si>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</si>
  <si>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</si>
  <si>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</si>
  <si>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</si>
  <si>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</si>
  <si>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</si>
  <si>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</si>
  <si>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 xml:space="preserve">Sorteo Líder a Líder 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</si>
  <si>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</si>
  <si>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</si>
  <si>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</si>
  <si>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</si>
  <si>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</si>
  <si>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</si>
  <si>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</si>
  <si>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</si>
  <si>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</si>
  <si>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</si>
  <si>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</si>
  <si>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</si>
  <si>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</si>
  <si>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</si>
  <si>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</si>
  <si>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</si>
  <si>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</si>
  <si>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</si>
  <si>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</si>
  <si>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</si>
  <si>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</si>
  <si>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</si>
  <si>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</si>
  <si>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</si>
  <si>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</si>
  <si>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</si>
  <si>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</si>
  <si>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</si>
  <si>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Gestión cátedras</t>
  </si>
  <si>
    <t>Tecmilenio_AdC</t>
  </si>
  <si>
    <t>UTM</t>
  </si>
  <si>
    <t>AdC</t>
  </si>
  <si>
    <t>Desarrollo docente</t>
  </si>
  <si>
    <t>Continuidad académica</t>
  </si>
  <si>
    <t>Tecmilenio_Rectoría</t>
  </si>
  <si>
    <t>Rectoría</t>
  </si>
  <si>
    <t>Townhalls BZ</t>
  </si>
  <si>
    <t>Comunicados</t>
  </si>
  <si>
    <t>Tecmilenio_TyE</t>
  </si>
  <si>
    <t>Comp y benef</t>
  </si>
  <si>
    <t>Capacitación</t>
  </si>
  <si>
    <t>Equipos Energizantes</t>
  </si>
  <si>
    <t xml:space="preserve">Activaciones </t>
  </si>
  <si>
    <t>Wellbeing360</t>
  </si>
  <si>
    <t>Tecmilenio_ICBF</t>
  </si>
  <si>
    <t>ICBF</t>
  </si>
  <si>
    <t>Organizaciones positivas</t>
  </si>
  <si>
    <t>Familias positivas</t>
  </si>
  <si>
    <t>20aniv</t>
  </si>
  <si>
    <t>Tecmilenio_MKT</t>
  </si>
  <si>
    <t>MKT</t>
  </si>
  <si>
    <t>EXATECMI</t>
  </si>
  <si>
    <t>Prepa Tecmi</t>
  </si>
  <si>
    <t>Halcones</t>
  </si>
  <si>
    <t>Connect</t>
  </si>
  <si>
    <t>CDC</t>
  </si>
  <si>
    <t>Voces Tecmi</t>
  </si>
  <si>
    <t>Sorteo con Prop</t>
  </si>
  <si>
    <t>Tecmilenio_Filantropía</t>
  </si>
  <si>
    <t>Filantropía</t>
  </si>
  <si>
    <t>Becas con Prop</t>
  </si>
  <si>
    <t>SDLF</t>
  </si>
  <si>
    <t>Tecmilenio_Eventos</t>
  </si>
  <si>
    <t>TECMIFEST</t>
  </si>
  <si>
    <t>Horizonte</t>
  </si>
  <si>
    <t>Skilling Trip</t>
  </si>
  <si>
    <t>Día de la Familia</t>
  </si>
  <si>
    <t>Día del Maestro</t>
  </si>
  <si>
    <t>Fiestas Tecmi</t>
  </si>
  <si>
    <t>Charlas</t>
  </si>
  <si>
    <t>Tecmilenio_CRDH</t>
  </si>
  <si>
    <t>CRDH</t>
  </si>
  <si>
    <t>TecmiSeguro</t>
  </si>
  <si>
    <t>TecmiMed</t>
  </si>
  <si>
    <t>Tecmilenio_Bienestar</t>
  </si>
  <si>
    <t>TECMIRUN</t>
  </si>
  <si>
    <t>Semana del bienestar</t>
  </si>
  <si>
    <t>Tecmilenio_DSA</t>
  </si>
  <si>
    <t>DSA</t>
  </si>
  <si>
    <t>Iniciativa [algunos nombres sugeridos]</t>
  </si>
  <si>
    <t>TyE_PowerUp_Talento</t>
  </si>
  <si>
    <t>OTROS- no encontramos</t>
  </si>
  <si>
    <t>TyE_SorteosTec</t>
  </si>
  <si>
    <t>TyE_PowerUp_Bienestar</t>
  </si>
  <si>
    <t>TyE_VPO</t>
  </si>
  <si>
    <t>TyE_Flexibility_Ben</t>
  </si>
  <si>
    <t>TyE_VIISS</t>
  </si>
  <si>
    <t>VPF</t>
  </si>
  <si>
    <t>TyE_VPF</t>
  </si>
  <si>
    <t>TyE_Presidencia</t>
  </si>
  <si>
    <t>mitec</t>
  </si>
  <si>
    <t>Herramientas digitales</t>
  </si>
  <si>
    <t>Conferencias</t>
  </si>
  <si>
    <t>Global Shared Learning Room</t>
  </si>
  <si>
    <t>Inspira</t>
  </si>
  <si>
    <t>CEDDIE</t>
  </si>
  <si>
    <t>Charlas de Pasillo con David Garza</t>
  </si>
  <si>
    <t>informe Anual</t>
  </si>
  <si>
    <t>innovación educativa</t>
  </si>
  <si>
    <t>Visor de Calificaciones</t>
  </si>
  <si>
    <t>Educación 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</si>
</sst>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1"/>
    <xf numFmtId="0" fontId="9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9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10" fillId="0" borderId="0" xfId="0" applyFont="1"/>
    <xf numFmtId="0" fontId="4" fillId="10" borderId="0" xfId="0" applyFont="1" applyFill="1"/>
  </cellXfs>
  <cellStyles count="2">
    <cellStyle name="Hipervínculo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Gabriela Juárez Garza" id="{5784A061-D7FB-9644-BFF2-BFB242DEEBF0}" userId="S::p.juarez@tec.mx::75064634-3d40-4818-88ee-70de56498b7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2D5E6-3830-4D31-9B0E-8D24BE515ECF}" name="Iniciativas_Mes" displayName="Iniciativas_Mes" ref="A1:G153" totalsRowShown="0" headerRowDxfId="38" dataDxfId="37">
  <autoFilter ref="A1:G153" xr:uid="{CC22D5E6-3830-4D31-9B0E-8D24BE515ECF}">
    <filterColumn colId="1">
      <filters>
        <filter val="No encontrado"/>
      </filters>
    </filterColumn>
  </autoFilter>
  <tableColumns count="7">
    <tableColumn id="1" xr3:uid="{F07AF7A7-864B-4CC8-990F-971327F62E83}" name="Iniciativa" dataDxfId="36"/>
    <tableColumn id="2" xr3:uid="{74B45AF4-725C-4CCD-8469-4D217B7E4E6A}" name="Estatus en campañas identificadas" dataDxfId="35"/>
    <tableColumn id="3" xr3:uid="{6994EBBF-C7D7-42F8-9EAC-E9B6D2A99FBF}" name="MITEC" dataDxfId="34"/>
    <tableColumn id="4" xr3:uid="{47F57C93-73BA-4F89-892D-D9E632EDAA07}" name="Responsable" dataDxfId="33"/>
    <tableColumn id="5" xr3:uid="{9B039677-9007-4AD6-9EDE-939D8740A852}" name="Número de clics" dataDxfId="32"/>
    <tableColumn id="7" xr3:uid="{EDC003B8-AD6E-4906-964B-3F414F6A34D0}" name="Mes" dataDxfId="31">
      <calculatedColumnFormula>TEXT(G2,"mmmm")</calculatedColumnFormula>
    </tableColumn>
    <tableColumn id="6" xr3:uid="{488B9621-CB26-475F-917F-A10A9DB16787}" name="Mes [Fecha]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E8896-CF9B-435F-99E4-A721B5FC46E9}" name="Iniciativas_Mes3" displayName="Iniciativas_Mes3" ref="A1:J42" totalsRowShown="0" headerRowDxfId="26" dataDxfId="25">
  <autoFilter ref="A1:J42" xr:uid="{B8DE8896-CF9B-435F-99E4-A721B5FC46E9}"/>
  <tableColumns count="10">
    <tableColumn id="1" xr3:uid="{D2209629-4391-4F36-99E0-BBEAA69322DF}" name="Iniciativa [algunos nombres sugeridos]" dataDxfId="24"/>
    <tableColumn id="11" xr3:uid="{3523913F-863D-405D-9E48-FAFA58352E9A}" name="1er prefijo (TyE)" dataDxfId="23"/>
    <tableColumn id="10" xr3:uid="{23B65720-66E8-4F2D-9FA0-E877F1C9B761}" name="2do prefijo (pilar)" dataDxfId="22"/>
    <tableColumn id="9" xr3:uid="{CCCB372E-52C8-44F4-B24B-EC668C9769C6}" name="3er prefijo (area o VP)" dataDxfId="21"/>
    <tableColumn id="8" xr3:uid="{FF98674D-529E-4F10-8CF9-855DDF3E3B07}" name="Nombre de campaña" dataDxfId="20"/>
    <tableColumn id="3" xr3:uid="{AACD2F83-435F-4B66-8432-C157C362AEE0}" name="MITEC" dataDxfId="19"/>
    <tableColumn id="4" xr3:uid="{410EA000-2ABD-4626-9CC1-C712C7B5EEC9}" name="Responsable" dataDxfId="18"/>
    <tableColumn id="5" xr3:uid="{25D4C291-17D3-41F1-9FF9-1623B6B08C2C}" name="Número de clics" dataDxfId="17"/>
    <tableColumn id="7" xr3:uid="{135AD113-6340-475C-92EC-5476C01C2DCF}" name="Mes" dataDxfId="16">
      <calculatedColumnFormula>TEXT(J2,"mmmm")</calculatedColumnFormula>
    </tableColumn>
    <tableColumn id="6" xr3:uid="{006097D6-9722-495C-B489-C96D39B7D15D}" name="Mes [Fecha]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E7DD7A-2D42-446D-A390-0132F27A00AB}" name="Iniciativas_Mes34" displayName="Iniciativas_Mes34" ref="A1:J42" totalsRowShown="0" headerRowDxfId="11" dataDxfId="10">
  <autoFilter ref="A1:J42" xr:uid="{6DE7DD7A-2D42-446D-A390-0132F27A00AB}"/>
  <tableColumns count="10">
    <tableColumn id="1" xr3:uid="{8F5E7AFF-394D-4DFF-B92E-B890E23EEBB2}" name="Iniciativa [algunos nombres sugeridos]" dataDxfId="9"/>
    <tableColumn id="11" xr3:uid="{90BFB9BB-242E-40B9-A36C-255144A01D74}" name="1er prefijo (TyE)" dataDxfId="8"/>
    <tableColumn id="10" xr3:uid="{E6EA91D7-53AB-4379-86BA-CD4ABAFBB8FF}" name="2do prefijo (pilar)" dataDxfId="7"/>
    <tableColumn id="9" xr3:uid="{18A53C3C-7366-44B6-9D1C-2B3A4EF1BE77}" name="3er prefijo (area o VP)" dataDxfId="6"/>
    <tableColumn id="8" xr3:uid="{656CED10-0D26-4665-958D-55C8DA741B4B}" name="Nombre de campaña" dataDxfId="5"/>
    <tableColumn id="3" xr3:uid="{E9EB710F-FB7B-4ED7-A08C-5DF75778D710}" name="MITEC" dataDxfId="4"/>
    <tableColumn id="4" xr3:uid="{5E19DBE5-F341-4264-AA95-5E48BF6FA495}" name="Responsable" dataDxfId="3"/>
    <tableColumn id="5" xr3:uid="{98878ACE-863B-4BF6-994D-6D1F52C83067}" name="Número de clics" dataDxfId="2"/>
    <tableColumn id="7" xr3:uid="{AA4E2068-F764-452C-A434-C22345460E2E}" name="Mes" dataDxfId="1">
      <calculatedColumnFormula>TEXT(J2,"mmmm")</calculatedColumnFormula>
    </tableColumn>
    <tableColumn id="6" xr3:uid="{503719CF-9A34-43E6-BF96-5D6A606CC9B5}" name="Mes [Fecha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" dT="2022-12-19T15:57:51.47" personId="{5784A061-D7FB-9644-BFF2-BFB242DEEBF0}" id="{98E3F71F-0076-0947-AD99-7A68957CA49D}">
    <text>Esta no está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3" dT="2022-12-19T15:57:51.47" personId="{5784A061-D7FB-9644-BFF2-BFB242DEEBF0}" id="{E73323B6-B859-4EEF-884D-C653FCAEA8BB}">
    <text>Esta no está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59"/>
  <sheetViews>
    <sheetView topLeftCell="A5" workbookViewId="0">
      <selection activeCell="B73" sqref="B73"/>
    </sheetView>
  </sheetViews>
  <sheetFormatPr baseColWidth="10" defaultColWidth="11.42578125" defaultRowHeight="15" x14ac:dyDescent="0.25"/>
  <cols>
    <col min="1" max="1" width="28.42578125" customWidth="1"/>
    <col min="2" max="2" width="19" customWidth="1"/>
    <col min="3" max="3" width="5.42578125" customWidth="1"/>
    <col min="4" max="4" width="11.140625" customWidth="1"/>
    <col min="5" max="5" width="9.85546875" customWidth="1"/>
    <col min="6" max="6" width="27.28515625" style="11" bestFit="1" customWidth="1"/>
    <col min="7" max="7" width="39.7109375" bestFit="1" customWidth="1"/>
    <col min="8" max="9" width="10.28515625" customWidth="1"/>
    <col min="10" max="10" width="46.28515625" customWidth="1"/>
    <col min="11" max="11" width="48.7109375" customWidth="1"/>
  </cols>
  <sheetData>
    <row r="1" spans="1:11" s="10" customFormat="1" ht="35.25" customHeight="1" x14ac:dyDescent="0.2">
      <c r="A1" s="8" t="s">
        <v>0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229</v>
      </c>
      <c r="J1" s="9" t="s">
        <v>230</v>
      </c>
      <c r="K1" s="9" t="s">
        <v>231</v>
      </c>
    </row>
    <row r="2" spans="1:11" x14ac:dyDescent="0.25">
      <c r="A2" t="s">
        <v>232</v>
      </c>
      <c r="B2" t="s">
        <v>233</v>
      </c>
      <c r="C2" s="11" t="s">
        <v>234</v>
      </c>
      <c r="D2" t="s">
        <v>235</v>
      </c>
      <c r="E2" t="s">
        <v>236</v>
      </c>
      <c r="F2" s="12" t="str">
        <f t="shared" ref="F2:F45" si="0">C2&amp;"_"&amp;D2&amp;"_"&amp;E2</f>
        <v>TyE_PowerUp_Talento</v>
      </c>
      <c r="G2" t="str">
        <f t="shared" ref="G2:G29" si="1">C2&amp;"_"&amp;E2&amp;"_"&amp;A2</f>
        <v>TyE_Talento_Momentos para conversar</v>
      </c>
      <c r="H2" t="s">
        <v>237</v>
      </c>
      <c r="I2" t="s">
        <v>238</v>
      </c>
      <c r="J2" t="str">
        <f t="shared" ref="J2:J29" si="2">C2&amp;"_"&amp;E2&amp;"_"&amp;A2&amp;"_"&amp;H2</f>
        <v>TyE_Talento_Momentos para conversar_CCTA</v>
      </c>
      <c r="K2" t="str">
        <f t="shared" ref="K2:K29" si="3">C2&amp;"_"&amp;E2&amp;"_"&amp;A2&amp;"_"&amp;I2</f>
        <v>TyE_Talento_Momentos para conversar_SCTA</v>
      </c>
    </row>
    <row r="3" spans="1:11" x14ac:dyDescent="0.25">
      <c r="A3" t="s">
        <v>239</v>
      </c>
      <c r="B3" t="s">
        <v>233</v>
      </c>
      <c r="C3" s="11" t="s">
        <v>234</v>
      </c>
      <c r="D3" t="s">
        <v>235</v>
      </c>
      <c r="E3" t="s">
        <v>236</v>
      </c>
      <c r="F3" s="12" t="str">
        <f t="shared" si="0"/>
        <v>TyE_PowerUp_Talento</v>
      </c>
      <c r="G3" t="str">
        <f t="shared" si="1"/>
        <v>TyE_Talento_Reflexión Final</v>
      </c>
      <c r="H3" t="s">
        <v>237</v>
      </c>
      <c r="I3" t="s">
        <v>238</v>
      </c>
      <c r="J3" t="str">
        <f t="shared" si="2"/>
        <v>TyE_Talento_Reflexión Final_CCTA</v>
      </c>
      <c r="K3" t="str">
        <f t="shared" si="3"/>
        <v>TyE_Talento_Reflexión Final_SCTA</v>
      </c>
    </row>
    <row r="4" spans="1:11" x14ac:dyDescent="0.25">
      <c r="A4" t="s">
        <v>61</v>
      </c>
      <c r="B4" t="s">
        <v>233</v>
      </c>
      <c r="C4" s="11" t="s">
        <v>234</v>
      </c>
      <c r="D4" t="s">
        <v>235</v>
      </c>
      <c r="E4" t="s">
        <v>236</v>
      </c>
      <c r="F4" s="12" t="str">
        <f t="shared" si="0"/>
        <v>TyE_PowerUp_Talento</v>
      </c>
      <c r="G4" t="str">
        <f t="shared" si="1"/>
        <v>TyE_Talento_Mi Plan de Desarrollo</v>
      </c>
      <c r="H4" t="s">
        <v>237</v>
      </c>
      <c r="I4" t="s">
        <v>238</v>
      </c>
      <c r="J4" t="str">
        <f t="shared" si="2"/>
        <v>TyE_Talento_Mi Plan de Desarrollo_CCTA</v>
      </c>
      <c r="K4" t="str">
        <f t="shared" si="3"/>
        <v>TyE_Talento_Mi Plan de Desarrollo_SCTA</v>
      </c>
    </row>
    <row r="5" spans="1:11" x14ac:dyDescent="0.25">
      <c r="A5" t="s">
        <v>240</v>
      </c>
      <c r="B5" t="s">
        <v>233</v>
      </c>
      <c r="C5" s="11" t="s">
        <v>234</v>
      </c>
      <c r="D5" t="s">
        <v>235</v>
      </c>
      <c r="E5" t="s">
        <v>236</v>
      </c>
      <c r="F5" s="12" t="str">
        <f t="shared" si="0"/>
        <v>TyE_PowerUp_Talento</v>
      </c>
      <c r="G5" t="str">
        <f t="shared" si="1"/>
        <v>TyE_Talento_Plan de Mejora</v>
      </c>
      <c r="H5" t="s">
        <v>237</v>
      </c>
      <c r="I5" t="s">
        <v>238</v>
      </c>
      <c r="J5" t="str">
        <f t="shared" si="2"/>
        <v>TyE_Talento_Plan de Mejora_CCTA</v>
      </c>
      <c r="K5" t="str">
        <f t="shared" si="3"/>
        <v>TyE_Talento_Plan de Mejora_SCTA</v>
      </c>
    </row>
    <row r="6" spans="1:11" x14ac:dyDescent="0.25">
      <c r="A6" t="s">
        <v>241</v>
      </c>
      <c r="B6" t="s">
        <v>233</v>
      </c>
      <c r="C6" s="11" t="s">
        <v>234</v>
      </c>
      <c r="D6" t="s">
        <v>235</v>
      </c>
      <c r="E6" t="s">
        <v>236</v>
      </c>
      <c r="F6" s="12" t="str">
        <f t="shared" si="0"/>
        <v>TyE_PowerUp_Talento</v>
      </c>
      <c r="G6" t="str">
        <f t="shared" si="1"/>
        <v>TyE_Talento_Retroalimentación Continua</v>
      </c>
      <c r="H6" t="s">
        <v>237</v>
      </c>
      <c r="I6" t="s">
        <v>238</v>
      </c>
      <c r="J6" t="str">
        <f t="shared" si="2"/>
        <v>TyE_Talento_Retroalimentación Continua_CCTA</v>
      </c>
      <c r="K6" t="str">
        <f t="shared" si="3"/>
        <v>TyE_Talento_Retroalimentación Continua_SCTA</v>
      </c>
    </row>
    <row r="7" spans="1:11" x14ac:dyDescent="0.25">
      <c r="A7" t="s">
        <v>242</v>
      </c>
      <c r="B7" t="s">
        <v>233</v>
      </c>
      <c r="C7" s="11" t="s">
        <v>234</v>
      </c>
      <c r="D7" t="s">
        <v>235</v>
      </c>
      <c r="E7" t="s">
        <v>243</v>
      </c>
      <c r="F7" s="12" t="str">
        <f t="shared" si="0"/>
        <v>TyE_PowerUp_Desarrollo</v>
      </c>
      <c r="G7" t="str">
        <f t="shared" si="1"/>
        <v>TyE_Desarrollo_Learning Hub</v>
      </c>
      <c r="H7" t="s">
        <v>237</v>
      </c>
      <c r="I7" t="s">
        <v>238</v>
      </c>
      <c r="J7" t="str">
        <f t="shared" si="2"/>
        <v>TyE_Desarrollo_Learning Hub_CCTA</v>
      </c>
      <c r="K7" t="str">
        <f t="shared" si="3"/>
        <v>TyE_Desarrollo_Learning Hub_SCTA</v>
      </c>
    </row>
    <row r="8" spans="1:11" x14ac:dyDescent="0.25">
      <c r="A8" s="13" t="s">
        <v>71</v>
      </c>
      <c r="B8" t="s">
        <v>233</v>
      </c>
      <c r="C8" s="11" t="s">
        <v>234</v>
      </c>
      <c r="D8" t="s">
        <v>235</v>
      </c>
      <c r="E8" t="s">
        <v>243</v>
      </c>
      <c r="F8" s="12" t="str">
        <f t="shared" si="0"/>
        <v>TyE_PowerUp_Desarrollo</v>
      </c>
      <c r="G8" t="str">
        <f t="shared" si="1"/>
        <v>TyE_Desarrollo_English@Tec</v>
      </c>
      <c r="H8" t="s">
        <v>237</v>
      </c>
      <c r="I8" t="s">
        <v>238</v>
      </c>
      <c r="J8" t="str">
        <f t="shared" si="2"/>
        <v>TyE_Desarrollo_English@Tec_CCTA</v>
      </c>
      <c r="K8" t="str">
        <f t="shared" si="3"/>
        <v>TyE_Desarrollo_English@Tec_SCTA</v>
      </c>
    </row>
    <row r="9" spans="1:11" x14ac:dyDescent="0.25">
      <c r="A9" t="s">
        <v>69</v>
      </c>
      <c r="B9" t="s">
        <v>233</v>
      </c>
      <c r="C9" s="11" t="s">
        <v>234</v>
      </c>
      <c r="D9" t="s">
        <v>235</v>
      </c>
      <c r="E9" t="s">
        <v>243</v>
      </c>
      <c r="F9" s="12" t="str">
        <f t="shared" si="0"/>
        <v>TyE_PowerUp_Desarrollo</v>
      </c>
      <c r="G9" t="str">
        <f t="shared" si="1"/>
        <v>TyE_Desarrollo_TechSavvy</v>
      </c>
      <c r="H9" t="s">
        <v>237</v>
      </c>
      <c r="I9" t="s">
        <v>238</v>
      </c>
      <c r="J9" t="str">
        <f t="shared" si="2"/>
        <v>TyE_Desarrollo_TechSavvy_CCTA</v>
      </c>
      <c r="K9" t="str">
        <f t="shared" si="3"/>
        <v>TyE_Desarrollo_TechSavvy_SCTA</v>
      </c>
    </row>
    <row r="10" spans="1:11" x14ac:dyDescent="0.25">
      <c r="A10" t="s">
        <v>39</v>
      </c>
      <c r="B10" t="s">
        <v>233</v>
      </c>
      <c r="C10" s="11" t="s">
        <v>234</v>
      </c>
      <c r="D10" t="s">
        <v>235</v>
      </c>
      <c r="E10" t="s">
        <v>244</v>
      </c>
      <c r="F10" s="12" t="str">
        <f t="shared" si="0"/>
        <v>TyE_PowerUp_Bienestar</v>
      </c>
      <c r="G10" t="str">
        <f t="shared" si="1"/>
        <v>TyE_Bienestar_Wellbeing</v>
      </c>
      <c r="H10" t="s">
        <v>237</v>
      </c>
      <c r="I10" t="s">
        <v>238</v>
      </c>
      <c r="J10" t="str">
        <f t="shared" si="2"/>
        <v>TyE_Bienestar_Wellbeing_CCTA</v>
      </c>
      <c r="K10" t="str">
        <f t="shared" si="3"/>
        <v>TyE_Bienestar_Wellbeing_SCTA</v>
      </c>
    </row>
    <row r="11" spans="1:11" x14ac:dyDescent="0.25">
      <c r="A11" s="14" t="s">
        <v>245</v>
      </c>
      <c r="B11" t="s">
        <v>233</v>
      </c>
      <c r="C11" s="11" t="s">
        <v>234</v>
      </c>
      <c r="D11" t="s">
        <v>235</v>
      </c>
      <c r="E11" t="s">
        <v>244</v>
      </c>
      <c r="F11" s="12" t="str">
        <f t="shared" si="0"/>
        <v>TyE_PowerUp_Bienestar</v>
      </c>
      <c r="G11" t="str">
        <f t="shared" si="1"/>
        <v>TyE_Bienestar_Semana Tqueremos</v>
      </c>
      <c r="H11" t="s">
        <v>237</v>
      </c>
      <c r="I11" t="s">
        <v>238</v>
      </c>
      <c r="J11" t="str">
        <f t="shared" si="2"/>
        <v>TyE_Bienestar_Semana Tqueremos_CCTA</v>
      </c>
      <c r="K11" t="str">
        <f t="shared" si="3"/>
        <v>TyE_Bienestar_Semana Tqueremos_SCTA</v>
      </c>
    </row>
    <row r="12" spans="1:11" x14ac:dyDescent="0.25">
      <c r="A12" t="s">
        <v>246</v>
      </c>
      <c r="B12" t="s">
        <v>233</v>
      </c>
      <c r="C12" s="11" t="s">
        <v>234</v>
      </c>
      <c r="D12" t="s">
        <v>235</v>
      </c>
      <c r="E12" t="s">
        <v>244</v>
      </c>
      <c r="F12" s="15" t="str">
        <f t="shared" si="0"/>
        <v>TyE_PowerUp_Bienestar</v>
      </c>
      <c r="G12" t="str">
        <f t="shared" si="1"/>
        <v>TyE_Bienestar_Unidos contigo</v>
      </c>
      <c r="H12" t="s">
        <v>237</v>
      </c>
      <c r="I12" t="s">
        <v>238</v>
      </c>
      <c r="J12" t="str">
        <f t="shared" si="2"/>
        <v>TyE_Bienestar_Unidos contigo_CCTA</v>
      </c>
      <c r="K12" t="str">
        <f t="shared" si="3"/>
        <v>TyE_Bienestar_Unidos contigo_SCTA</v>
      </c>
    </row>
    <row r="13" spans="1:11" x14ac:dyDescent="0.25">
      <c r="A13" t="s">
        <v>247</v>
      </c>
      <c r="B13" t="s">
        <v>233</v>
      </c>
      <c r="C13" s="11" t="s">
        <v>234</v>
      </c>
      <c r="D13" t="s">
        <v>235</v>
      </c>
      <c r="E13" t="s">
        <v>244</v>
      </c>
      <c r="F13" s="12" t="str">
        <f t="shared" si="0"/>
        <v>TyE_PowerUp_Bienestar</v>
      </c>
      <c r="G13" t="str">
        <f t="shared" si="1"/>
        <v>TyE_Bienestar_Cuida tu mente</v>
      </c>
      <c r="H13" t="s">
        <v>237</v>
      </c>
      <c r="I13" t="s">
        <v>238</v>
      </c>
      <c r="J13" t="str">
        <f t="shared" si="2"/>
        <v>TyE_Bienestar_Cuida tu mente_CCTA</v>
      </c>
      <c r="K13" t="str">
        <f t="shared" si="3"/>
        <v>TyE_Bienestar_Cuida tu mente_SCTA</v>
      </c>
    </row>
    <row r="14" spans="1:11" x14ac:dyDescent="0.25">
      <c r="A14" t="s">
        <v>23</v>
      </c>
      <c r="B14" t="s">
        <v>233</v>
      </c>
      <c r="C14" s="11" t="s">
        <v>234</v>
      </c>
      <c r="D14" t="s">
        <v>235</v>
      </c>
      <c r="E14" t="s">
        <v>244</v>
      </c>
      <c r="F14" s="12" t="str">
        <f t="shared" si="0"/>
        <v>TyE_PowerUp_Bienestar</v>
      </c>
      <c r="G14" t="str">
        <f t="shared" si="1"/>
        <v>TyE_Bienestar_Cáncer de mama</v>
      </c>
      <c r="H14" t="s">
        <v>237</v>
      </c>
      <c r="I14" t="s">
        <v>238</v>
      </c>
      <c r="J14" t="str">
        <f t="shared" si="2"/>
        <v>TyE_Bienestar_Cáncer de mama_CCTA</v>
      </c>
      <c r="K14" t="str">
        <f t="shared" si="3"/>
        <v>TyE_Bienestar_Cáncer de mama_SCTA</v>
      </c>
    </row>
    <row r="15" spans="1:11" x14ac:dyDescent="0.25">
      <c r="A15" t="s">
        <v>98</v>
      </c>
      <c r="B15" t="s">
        <v>233</v>
      </c>
      <c r="C15" s="11" t="s">
        <v>234</v>
      </c>
      <c r="D15" t="s">
        <v>235</v>
      </c>
      <c r="E15" t="s">
        <v>244</v>
      </c>
      <c r="F15" s="12" t="str">
        <f t="shared" si="0"/>
        <v>TyE_PowerUp_Bienestar</v>
      </c>
      <c r="G15" t="str">
        <f t="shared" si="1"/>
        <v>TyE_Bienestar_Testamento</v>
      </c>
      <c r="H15" t="s">
        <v>237</v>
      </c>
      <c r="I15" t="s">
        <v>238</v>
      </c>
      <c r="J15" t="str">
        <f t="shared" si="2"/>
        <v>TyE_Bienestar_Testamento_CCTA</v>
      </c>
      <c r="K15" t="str">
        <f t="shared" si="3"/>
        <v>TyE_Bienestar_Testamento_SCTA</v>
      </c>
    </row>
    <row r="16" spans="1:11" x14ac:dyDescent="0.25">
      <c r="A16" s="14" t="s">
        <v>248</v>
      </c>
      <c r="B16" s="14" t="s">
        <v>249</v>
      </c>
      <c r="C16" s="16" t="s">
        <v>234</v>
      </c>
      <c r="D16" t="s">
        <v>250</v>
      </c>
      <c r="E16" t="s">
        <v>251</v>
      </c>
      <c r="F16" s="12" t="str">
        <f t="shared" si="0"/>
        <v>TyE_Flexibility_Ben</v>
      </c>
      <c r="G16" s="14" t="str">
        <f t="shared" si="1"/>
        <v>TyE_Ben_mi Caja de ahorro</v>
      </c>
      <c r="H16" t="s">
        <v>237</v>
      </c>
      <c r="I16" t="s">
        <v>238</v>
      </c>
      <c r="J16" t="str">
        <f t="shared" si="2"/>
        <v>TyE_Ben_mi Caja de ahorro_CCTA</v>
      </c>
      <c r="K16" t="str">
        <f t="shared" si="3"/>
        <v>TyE_Ben_mi Caja de ahorro_SCTA</v>
      </c>
    </row>
    <row r="17" spans="1:11" ht="19.5" customHeight="1" x14ac:dyDescent="0.25">
      <c r="A17" t="s">
        <v>252</v>
      </c>
      <c r="B17" s="14" t="s">
        <v>249</v>
      </c>
      <c r="C17" s="11" t="s">
        <v>234</v>
      </c>
      <c r="D17" t="s">
        <v>250</v>
      </c>
      <c r="E17" t="s">
        <v>251</v>
      </c>
      <c r="F17" s="12" t="str">
        <f t="shared" si="0"/>
        <v>TyE_Flexibility_Ben</v>
      </c>
      <c r="G17" s="14" t="str">
        <f t="shared" si="1"/>
        <v>TyE_Ben_Seguros voluntarios</v>
      </c>
      <c r="H17" t="s">
        <v>237</v>
      </c>
      <c r="I17" t="s">
        <v>238</v>
      </c>
      <c r="J17" t="str">
        <f t="shared" si="2"/>
        <v>TyE_Ben_Seguros voluntarios_CCTA</v>
      </c>
      <c r="K17" t="str">
        <f t="shared" si="3"/>
        <v>TyE_Ben_Seguros voluntarios_SCTA</v>
      </c>
    </row>
    <row r="18" spans="1:11" x14ac:dyDescent="0.25">
      <c r="A18" t="s">
        <v>253</v>
      </c>
      <c r="B18" s="14" t="s">
        <v>249</v>
      </c>
      <c r="C18" s="11" t="s">
        <v>234</v>
      </c>
      <c r="D18" t="s">
        <v>250</v>
      </c>
      <c r="E18" t="s">
        <v>251</v>
      </c>
      <c r="F18" s="12" t="str">
        <f t="shared" si="0"/>
        <v>TyE_Flexibility_Ben</v>
      </c>
      <c r="G18" s="14" t="str">
        <f t="shared" si="1"/>
        <v>TyE_Ben_BecaPrepanet</v>
      </c>
      <c r="H18" t="s">
        <v>237</v>
      </c>
      <c r="I18" t="s">
        <v>238</v>
      </c>
      <c r="J18" t="str">
        <f t="shared" si="2"/>
        <v>TyE_Ben_BecaPrepanet_CCTA</v>
      </c>
      <c r="K18" t="str">
        <f t="shared" si="3"/>
        <v>TyE_Ben_BecaPrepanet_SCTA</v>
      </c>
    </row>
    <row r="19" spans="1:11" x14ac:dyDescent="0.25">
      <c r="A19" t="s">
        <v>254</v>
      </c>
      <c r="B19" s="14" t="s">
        <v>249</v>
      </c>
      <c r="C19" s="11" t="s">
        <v>234</v>
      </c>
      <c r="D19" t="s">
        <v>250</v>
      </c>
      <c r="E19" t="s">
        <v>251</v>
      </c>
      <c r="F19" s="12" t="str">
        <f t="shared" si="0"/>
        <v>TyE_Flexibility_Ben</v>
      </c>
      <c r="G19" s="14" t="str">
        <f t="shared" si="1"/>
        <v xml:space="preserve">TyE_Ben_Subasta Vehiculos </v>
      </c>
      <c r="H19" t="s">
        <v>237</v>
      </c>
      <c r="J19" t="str">
        <f t="shared" si="2"/>
        <v>TyE_Ben_Subasta Vehiculos _CCTA</v>
      </c>
      <c r="K19" t="str">
        <f t="shared" si="3"/>
        <v>TyE_Ben_Subasta Vehiculos _</v>
      </c>
    </row>
    <row r="20" spans="1:11" x14ac:dyDescent="0.25">
      <c r="A20" t="s">
        <v>255</v>
      </c>
      <c r="B20" s="14" t="s">
        <v>249</v>
      </c>
      <c r="C20" s="11" t="s">
        <v>234</v>
      </c>
      <c r="D20" t="s">
        <v>250</v>
      </c>
      <c r="E20" t="s">
        <v>251</v>
      </c>
      <c r="F20" s="12" t="str">
        <f t="shared" si="0"/>
        <v>TyE_Flexibility_Ben</v>
      </c>
      <c r="G20" s="14" t="str">
        <f t="shared" si="1"/>
        <v>TyE_Ben_Prestamo Tec</v>
      </c>
      <c r="H20" t="s">
        <v>237</v>
      </c>
      <c r="I20" t="s">
        <v>238</v>
      </c>
      <c r="J20" t="str">
        <f t="shared" si="2"/>
        <v>TyE_Ben_Prestamo Tec_CCTA</v>
      </c>
      <c r="K20" t="str">
        <f t="shared" si="3"/>
        <v>TyE_Ben_Prestamo Tec_SCTA</v>
      </c>
    </row>
    <row r="21" spans="1:11" x14ac:dyDescent="0.25">
      <c r="A21" t="s">
        <v>256</v>
      </c>
      <c r="B21" s="14" t="s">
        <v>249</v>
      </c>
      <c r="C21" s="11" t="s">
        <v>234</v>
      </c>
      <c r="D21" t="s">
        <v>250</v>
      </c>
      <c r="E21" t="s">
        <v>257</v>
      </c>
      <c r="F21" s="15" t="str">
        <f t="shared" si="0"/>
        <v>TyE_Flexibility_Comp</v>
      </c>
      <c r="G21" s="14" t="str">
        <f t="shared" si="1"/>
        <v>TyE_Comp_SURA</v>
      </c>
      <c r="H21" t="s">
        <v>237</v>
      </c>
      <c r="I21" t="s">
        <v>238</v>
      </c>
      <c r="J21" t="str">
        <f t="shared" si="2"/>
        <v>TyE_Comp_SURA_CCTA</v>
      </c>
      <c r="K21" t="str">
        <f t="shared" si="3"/>
        <v>TyE_Comp_SURA_SCTA</v>
      </c>
    </row>
    <row r="22" spans="1:11" x14ac:dyDescent="0.25">
      <c r="A22" t="s">
        <v>258</v>
      </c>
      <c r="B22" s="14" t="s">
        <v>249</v>
      </c>
      <c r="C22" s="11" t="s">
        <v>234</v>
      </c>
      <c r="D22" t="s">
        <v>250</v>
      </c>
      <c r="E22" t="s">
        <v>257</v>
      </c>
      <c r="F22" s="12" t="str">
        <f t="shared" si="0"/>
        <v>TyE_Flexibility_Comp</v>
      </c>
      <c r="G22" s="14" t="str">
        <f t="shared" si="1"/>
        <v>TyE_Comp_Apoyo Home Office 2021</v>
      </c>
      <c r="H22" t="s">
        <v>237</v>
      </c>
      <c r="I22" t="s">
        <v>238</v>
      </c>
      <c r="J22" t="str">
        <f t="shared" si="2"/>
        <v>TyE_Comp_Apoyo Home Office 2021_CCTA</v>
      </c>
      <c r="K22" t="str">
        <f t="shared" si="3"/>
        <v>TyE_Comp_Apoyo Home Office 2021_SCTA</v>
      </c>
    </row>
    <row r="23" spans="1:11" x14ac:dyDescent="0.25">
      <c r="A23" t="s">
        <v>76</v>
      </c>
      <c r="B23" s="14" t="s">
        <v>249</v>
      </c>
      <c r="C23" s="11" t="s">
        <v>234</v>
      </c>
      <c r="D23" t="s">
        <v>250</v>
      </c>
      <c r="E23" t="s">
        <v>251</v>
      </c>
      <c r="F23" s="12" t="str">
        <f t="shared" si="0"/>
        <v>TyE_Flexibility_Ben</v>
      </c>
      <c r="G23" s="14" t="str">
        <f t="shared" si="1"/>
        <v>TyE_Ben_Aseguratec</v>
      </c>
      <c r="H23" t="s">
        <v>237</v>
      </c>
      <c r="I23" t="s">
        <v>238</v>
      </c>
      <c r="J23" t="str">
        <f t="shared" si="2"/>
        <v>TyE_Ben_Aseguratec_CCTA</v>
      </c>
      <c r="K23" t="str">
        <f t="shared" si="3"/>
        <v>TyE_Ben_Aseguratec_SCTA</v>
      </c>
    </row>
    <row r="24" spans="1:11" x14ac:dyDescent="0.25">
      <c r="A24" t="s">
        <v>259</v>
      </c>
      <c r="B24" s="14" t="s">
        <v>249</v>
      </c>
      <c r="C24" s="17" t="s">
        <v>234</v>
      </c>
      <c r="D24" t="s">
        <v>250</v>
      </c>
      <c r="E24" t="s">
        <v>257</v>
      </c>
      <c r="F24" s="12" t="str">
        <f t="shared" si="0"/>
        <v>TyE_Flexibility_Comp</v>
      </c>
      <c r="G24" s="14" t="str">
        <f t="shared" si="1"/>
        <v>TyE_Comp_mi Apoyo comida</v>
      </c>
      <c r="H24" t="s">
        <v>237</v>
      </c>
      <c r="I24" t="s">
        <v>238</v>
      </c>
      <c r="J24" t="str">
        <f t="shared" si="2"/>
        <v>TyE_Comp_mi Apoyo comida_CCTA</v>
      </c>
      <c r="K24" t="str">
        <f t="shared" si="3"/>
        <v>TyE_Comp_mi Apoyo comida_SCTA</v>
      </c>
    </row>
    <row r="25" spans="1:11" x14ac:dyDescent="0.25">
      <c r="A25" t="s">
        <v>32</v>
      </c>
      <c r="B25" s="14" t="s">
        <v>249</v>
      </c>
      <c r="C25" s="11" t="s">
        <v>234</v>
      </c>
      <c r="D25" t="s">
        <v>250</v>
      </c>
      <c r="E25" t="s">
        <v>257</v>
      </c>
      <c r="F25" s="12" t="str">
        <f t="shared" si="0"/>
        <v>TyE_Flexibility_Comp</v>
      </c>
      <c r="G25" s="14" t="str">
        <f t="shared" si="1"/>
        <v>TyE_Comp_BeneFlex</v>
      </c>
      <c r="H25" t="s">
        <v>237</v>
      </c>
      <c r="I25" t="s">
        <v>238</v>
      </c>
      <c r="J25" t="str">
        <f t="shared" si="2"/>
        <v>TyE_Comp_BeneFlex_CCTA</v>
      </c>
      <c r="K25" t="str">
        <f t="shared" si="3"/>
        <v>TyE_Comp_BeneFlex_SCTA</v>
      </c>
    </row>
    <row r="26" spans="1:11" x14ac:dyDescent="0.25">
      <c r="A26" t="s">
        <v>260</v>
      </c>
      <c r="B26" s="14" t="s">
        <v>249</v>
      </c>
      <c r="C26" s="11" t="s">
        <v>234</v>
      </c>
      <c r="D26" t="s">
        <v>250</v>
      </c>
      <c r="E26" t="s">
        <v>257</v>
      </c>
      <c r="F26" s="12" t="str">
        <f t="shared" si="0"/>
        <v>TyE_Flexibility_Comp</v>
      </c>
      <c r="G26" s="14" t="str">
        <f t="shared" si="1"/>
        <v>TyE_Comp_Buenas noticias</v>
      </c>
      <c r="H26" t="s">
        <v>237</v>
      </c>
      <c r="I26" t="s">
        <v>238</v>
      </c>
      <c r="J26" t="str">
        <f t="shared" si="2"/>
        <v>TyE_Comp_Buenas noticias_CCTA</v>
      </c>
      <c r="K26" t="str">
        <f t="shared" si="3"/>
        <v>TyE_Comp_Buenas noticias_SCTA</v>
      </c>
    </row>
    <row r="27" spans="1:11" x14ac:dyDescent="0.25">
      <c r="A27" t="s">
        <v>261</v>
      </c>
      <c r="B27" s="14" t="s">
        <v>249</v>
      </c>
      <c r="C27" s="11" t="s">
        <v>234</v>
      </c>
      <c r="D27" t="s">
        <v>250</v>
      </c>
      <c r="E27" t="s">
        <v>257</v>
      </c>
      <c r="F27" s="12" t="str">
        <f t="shared" si="0"/>
        <v>TyE_Flexibility_Comp</v>
      </c>
      <c r="G27" s="14" t="str">
        <f t="shared" si="1"/>
        <v>TyE_Comp_Vacaciones</v>
      </c>
      <c r="H27" t="s">
        <v>237</v>
      </c>
      <c r="I27" t="s">
        <v>238</v>
      </c>
      <c r="J27" t="str">
        <f t="shared" si="2"/>
        <v>TyE_Comp_Vacaciones_CCTA</v>
      </c>
      <c r="K27" t="str">
        <f t="shared" si="3"/>
        <v>TyE_Comp_Vacaciones_SCTA</v>
      </c>
    </row>
    <row r="28" spans="1:11" x14ac:dyDescent="0.25">
      <c r="A28" t="s">
        <v>262</v>
      </c>
      <c r="B28" s="14" t="s">
        <v>249</v>
      </c>
      <c r="C28" s="11" t="s">
        <v>234</v>
      </c>
      <c r="D28" t="s">
        <v>250</v>
      </c>
      <c r="E28" t="s">
        <v>257</v>
      </c>
      <c r="F28" s="15" t="str">
        <f t="shared" si="0"/>
        <v>TyE_Flexibility_Comp</v>
      </c>
      <c r="G28" s="14" t="str">
        <f t="shared" si="1"/>
        <v>TyE_Comp_Vales de Despensa</v>
      </c>
      <c r="H28" t="s">
        <v>237</v>
      </c>
      <c r="I28" t="s">
        <v>238</v>
      </c>
      <c r="J28" t="str">
        <f t="shared" si="2"/>
        <v>TyE_Comp_Vales de Despensa_CCTA</v>
      </c>
      <c r="K28" t="str">
        <f t="shared" si="3"/>
        <v>TyE_Comp_Vales de Despensa_SCTA</v>
      </c>
    </row>
    <row r="29" spans="1:11" x14ac:dyDescent="0.25">
      <c r="A29" t="s">
        <v>154</v>
      </c>
      <c r="B29" s="14" t="s">
        <v>249</v>
      </c>
      <c r="C29" s="11" t="s">
        <v>234</v>
      </c>
      <c r="D29" t="s">
        <v>250</v>
      </c>
      <c r="E29" t="s">
        <v>257</v>
      </c>
      <c r="F29" s="15" t="str">
        <f t="shared" si="0"/>
        <v>TyE_Flexibility_Comp</v>
      </c>
      <c r="G29" s="14" t="str">
        <f t="shared" si="1"/>
        <v>TyE_Comp_CFDI</v>
      </c>
      <c r="H29" t="s">
        <v>237</v>
      </c>
      <c r="I29" t="s">
        <v>238</v>
      </c>
      <c r="J29" t="str">
        <f t="shared" si="2"/>
        <v>TyE_Comp_CFDI_CCTA</v>
      </c>
      <c r="K29" t="str">
        <f t="shared" si="3"/>
        <v>TyE_Comp_CFDI_SCTA</v>
      </c>
    </row>
    <row r="30" spans="1:11" x14ac:dyDescent="0.25">
      <c r="A30" t="s">
        <v>134</v>
      </c>
      <c r="B30" s="14" t="s">
        <v>249</v>
      </c>
      <c r="C30" s="11" t="s">
        <v>234</v>
      </c>
      <c r="D30" t="s">
        <v>250</v>
      </c>
      <c r="E30" t="s">
        <v>257</v>
      </c>
      <c r="F30" s="15" t="str">
        <f t="shared" si="0"/>
        <v>TyE_Flexibility_Comp</v>
      </c>
      <c r="G30" s="14" t="str">
        <f>C30&amp;"_"&amp;A30</f>
        <v xml:space="preserve">TyE_Declaracion Anual </v>
      </c>
      <c r="H30" t="s">
        <v>237</v>
      </c>
      <c r="I30" t="s">
        <v>238</v>
      </c>
      <c r="J30" t="str">
        <f>C30&amp;"_"&amp;A30&amp;"_"&amp;H30</f>
        <v>TyE_Declaracion Anual _CCTA</v>
      </c>
      <c r="K30" t="str">
        <f>C30&amp;"_"&amp;A30&amp;"_"&amp;I30</f>
        <v>TyE_Declaracion Anual _SCTA</v>
      </c>
    </row>
    <row r="31" spans="1:11" x14ac:dyDescent="0.25">
      <c r="A31" s="14" t="s">
        <v>263</v>
      </c>
      <c r="B31" s="14" t="s">
        <v>249</v>
      </c>
      <c r="C31" s="11" t="s">
        <v>234</v>
      </c>
      <c r="D31" t="s">
        <v>250</v>
      </c>
      <c r="E31" t="s">
        <v>264</v>
      </c>
      <c r="F31" s="15" t="str">
        <f t="shared" si="0"/>
        <v>TyE_Flexibility_COVID</v>
      </c>
      <c r="G31" s="14" t="str">
        <f t="shared" ref="G31:G45" si="4">C31&amp;"_"&amp;E31&amp;"_"&amp;A31</f>
        <v>TyE_COVID_Coronavirus</v>
      </c>
      <c r="H31" t="s">
        <v>237</v>
      </c>
      <c r="I31" t="s">
        <v>238</v>
      </c>
      <c r="J31" t="str">
        <f t="shared" ref="J31:J43" si="5">C31&amp;"_"&amp;E31&amp;"_"&amp;A31&amp;"_"&amp;H31</f>
        <v>TyE_COVID_Coronavirus_CCTA</v>
      </c>
      <c r="K31" t="str">
        <f t="shared" ref="K31:K43" si="6">C31&amp;"_"&amp;E31&amp;"_"&amp;A31&amp;"_"&amp;I31</f>
        <v>TyE_COVID_Coronavirus_SCTA</v>
      </c>
    </row>
    <row r="32" spans="1:11" x14ac:dyDescent="0.25">
      <c r="A32" s="14" t="s">
        <v>265</v>
      </c>
      <c r="B32" s="14" t="s">
        <v>249</v>
      </c>
      <c r="C32" s="11" t="s">
        <v>234</v>
      </c>
      <c r="D32" t="s">
        <v>250</v>
      </c>
      <c r="E32" t="s">
        <v>264</v>
      </c>
      <c r="F32" s="15" t="str">
        <f t="shared" si="0"/>
        <v>TyE_Flexibility_COVID</v>
      </c>
      <c r="G32" s="14" t="str">
        <f t="shared" si="4"/>
        <v>TyE_COVID_Acciones 4ta ola</v>
      </c>
      <c r="H32" t="s">
        <v>237</v>
      </c>
      <c r="I32" t="s">
        <v>238</v>
      </c>
      <c r="J32" t="str">
        <f t="shared" si="5"/>
        <v>TyE_COVID_Acciones 4ta ola_CCTA</v>
      </c>
      <c r="K32" t="str">
        <f t="shared" si="6"/>
        <v>TyE_COVID_Acciones 4ta ola_SCTA</v>
      </c>
    </row>
    <row r="33" spans="1:11" x14ac:dyDescent="0.25">
      <c r="A33" s="14" t="s">
        <v>266</v>
      </c>
      <c r="B33" s="14" t="s">
        <v>249</v>
      </c>
      <c r="C33" s="11" t="s">
        <v>234</v>
      </c>
      <c r="D33" t="s">
        <v>250</v>
      </c>
      <c r="E33" t="s">
        <v>267</v>
      </c>
      <c r="F33" s="17" t="str">
        <f t="shared" si="0"/>
        <v>TyE_Flexibility_Trabajo Flexible</v>
      </c>
      <c r="G33" s="14" t="str">
        <f t="shared" si="4"/>
        <v>TyE_Trabajo Flexible_Espacios Flexibles</v>
      </c>
      <c r="H33" t="s">
        <v>237</v>
      </c>
      <c r="I33" t="s">
        <v>238</v>
      </c>
      <c r="J33" t="str">
        <f t="shared" si="5"/>
        <v>TyE_Trabajo Flexible_Espacios Flexibles_CCTA</v>
      </c>
      <c r="K33" t="str">
        <f t="shared" si="6"/>
        <v>TyE_Trabajo Flexible_Espacios Flexibles_SCTA</v>
      </c>
    </row>
    <row r="34" spans="1:11" s="14" customFormat="1" x14ac:dyDescent="0.25">
      <c r="A34" s="14" t="s">
        <v>59</v>
      </c>
      <c r="B34" s="14" t="s">
        <v>249</v>
      </c>
      <c r="C34" s="18" t="s">
        <v>234</v>
      </c>
      <c r="D34" s="14" t="s">
        <v>250</v>
      </c>
      <c r="E34" s="14" t="s">
        <v>267</v>
      </c>
      <c r="F34" s="17" t="str">
        <f t="shared" si="0"/>
        <v>TyE_Flexibility_Trabajo Flexible</v>
      </c>
      <c r="G34" s="14" t="str">
        <f t="shared" si="4"/>
        <v>TyE_Trabajo Flexible_Mis viajes</v>
      </c>
      <c r="H34" s="14" t="s">
        <v>237</v>
      </c>
      <c r="I34" s="14" t="s">
        <v>238</v>
      </c>
      <c r="J34" s="14" t="str">
        <f t="shared" si="5"/>
        <v>TyE_Trabajo Flexible_Mis viajes_CCTA</v>
      </c>
      <c r="K34" s="14" t="str">
        <f t="shared" si="6"/>
        <v>TyE_Trabajo Flexible_Mis viajes_SCTA</v>
      </c>
    </row>
    <row r="35" spans="1:11" s="14" customFormat="1" x14ac:dyDescent="0.25">
      <c r="A35" s="14" t="s">
        <v>44</v>
      </c>
      <c r="B35" s="14" t="s">
        <v>249</v>
      </c>
      <c r="C35" s="18" t="s">
        <v>234</v>
      </c>
      <c r="D35" s="14" t="s">
        <v>250</v>
      </c>
      <c r="E35" s="14" t="s">
        <v>257</v>
      </c>
      <c r="F35" s="17" t="str">
        <f t="shared" si="0"/>
        <v>TyE_Flexibility_Comp</v>
      </c>
      <c r="G35" s="14" t="str">
        <f t="shared" si="4"/>
        <v>TyE_Comp_Mi plan de retiro</v>
      </c>
      <c r="H35" s="14" t="s">
        <v>237</v>
      </c>
      <c r="I35" s="14" t="s">
        <v>238</v>
      </c>
      <c r="J35" s="14" t="str">
        <f t="shared" si="5"/>
        <v>TyE_Comp_Mi plan de retiro_CCTA</v>
      </c>
      <c r="K35" s="14" t="str">
        <f t="shared" si="6"/>
        <v>TyE_Comp_Mi plan de retiro_SCTA</v>
      </c>
    </row>
    <row r="36" spans="1:11" s="14" customFormat="1" x14ac:dyDescent="0.25">
      <c r="A36" s="14" t="s">
        <v>50</v>
      </c>
      <c r="B36" s="14" t="s">
        <v>249</v>
      </c>
      <c r="C36" s="18" t="s">
        <v>234</v>
      </c>
      <c r="D36" s="14" t="s">
        <v>250</v>
      </c>
      <c r="E36" s="14" t="s">
        <v>257</v>
      </c>
      <c r="F36" s="17" t="str">
        <f t="shared" si="0"/>
        <v>TyE_Flexibility_Comp</v>
      </c>
      <c r="G36" s="14" t="str">
        <f t="shared" si="4"/>
        <v>TyE_Comp_Infonavit</v>
      </c>
      <c r="H36" s="14" t="s">
        <v>237</v>
      </c>
      <c r="I36" s="14" t="s">
        <v>238</v>
      </c>
      <c r="J36" s="14" t="str">
        <f t="shared" si="5"/>
        <v>TyE_Comp_Infonavit_CCTA</v>
      </c>
      <c r="K36" s="14" t="str">
        <f t="shared" si="6"/>
        <v>TyE_Comp_Infonavit_SCTA</v>
      </c>
    </row>
    <row r="37" spans="1:11" x14ac:dyDescent="0.25">
      <c r="A37" t="s">
        <v>268</v>
      </c>
      <c r="B37" s="14" t="s">
        <v>269</v>
      </c>
      <c r="C37" s="11" t="s">
        <v>234</v>
      </c>
      <c r="D37" t="s">
        <v>270</v>
      </c>
      <c r="E37" t="s">
        <v>271</v>
      </c>
      <c r="F37" s="15" t="str">
        <f t="shared" si="0"/>
        <v>TyE_Enablers_HTI</v>
      </c>
      <c r="G37" s="14" t="str">
        <f t="shared" si="4"/>
        <v>TyE_HTI_Concientización</v>
      </c>
      <c r="H37" t="s">
        <v>237</v>
      </c>
      <c r="I37" t="s">
        <v>238</v>
      </c>
      <c r="J37" t="str">
        <f t="shared" si="5"/>
        <v>TyE_HTI_Concientización_CCTA</v>
      </c>
      <c r="K37" t="str">
        <f t="shared" si="6"/>
        <v>TyE_HTI_Concientización_SCTA</v>
      </c>
    </row>
    <row r="38" spans="1:11" x14ac:dyDescent="0.25">
      <c r="A38" t="s">
        <v>114</v>
      </c>
      <c r="B38" s="14" t="s">
        <v>269</v>
      </c>
      <c r="C38" s="11" t="s">
        <v>234</v>
      </c>
      <c r="D38" t="s">
        <v>270</v>
      </c>
      <c r="E38" t="s">
        <v>271</v>
      </c>
      <c r="F38" s="15" t="str">
        <f t="shared" si="0"/>
        <v>TyE_Enablers_HTI</v>
      </c>
      <c r="G38" s="14" t="str">
        <f t="shared" si="4"/>
        <v>TyE_HTI_MiLlaveDigital</v>
      </c>
      <c r="H38" t="s">
        <v>237</v>
      </c>
      <c r="I38" t="s">
        <v>238</v>
      </c>
      <c r="J38" t="str">
        <f t="shared" si="5"/>
        <v>TyE_HTI_MiLlaveDigital_CCTA</v>
      </c>
      <c r="K38" t="str">
        <f t="shared" si="6"/>
        <v>TyE_HTI_MiLlaveDigital_SCTA</v>
      </c>
    </row>
    <row r="39" spans="1:11" x14ac:dyDescent="0.25">
      <c r="A39" t="s">
        <v>272</v>
      </c>
      <c r="B39" s="14" t="s">
        <v>269</v>
      </c>
      <c r="C39" s="11" t="s">
        <v>234</v>
      </c>
      <c r="D39" t="s">
        <v>270</v>
      </c>
      <c r="E39" t="s">
        <v>271</v>
      </c>
      <c r="F39" s="15" t="str">
        <f t="shared" si="0"/>
        <v>TyE_Enablers_HTI</v>
      </c>
      <c r="G39" s="14" t="str">
        <f t="shared" si="4"/>
        <v>TyE_HTI_SEPMobile</v>
      </c>
      <c r="H39" t="s">
        <v>237</v>
      </c>
      <c r="I39" t="s">
        <v>238</v>
      </c>
      <c r="J39" t="str">
        <f t="shared" si="5"/>
        <v>TyE_HTI_SEPMobile_CCTA</v>
      </c>
      <c r="K39" t="str">
        <f t="shared" si="6"/>
        <v>TyE_HTI_SEPMobile_SCTA</v>
      </c>
    </row>
    <row r="40" spans="1:11" x14ac:dyDescent="0.25">
      <c r="A40" t="s">
        <v>196</v>
      </c>
      <c r="B40" s="14" t="s">
        <v>269</v>
      </c>
      <c r="C40" s="11" t="s">
        <v>234</v>
      </c>
      <c r="D40" t="s">
        <v>270</v>
      </c>
      <c r="E40" t="s">
        <v>271</v>
      </c>
      <c r="F40" s="15" t="str">
        <f t="shared" si="0"/>
        <v>TyE_Enablers_HTI</v>
      </c>
      <c r="G40" s="14" t="str">
        <f t="shared" si="4"/>
        <v>TyE_HTI_Mitec</v>
      </c>
      <c r="H40" t="s">
        <v>237</v>
      </c>
      <c r="I40" t="s">
        <v>238</v>
      </c>
      <c r="J40" t="str">
        <f t="shared" si="5"/>
        <v>TyE_HTI_Mitec_CCTA</v>
      </c>
      <c r="K40" t="str">
        <f t="shared" si="6"/>
        <v>TyE_HTI_Mitec_SCTA</v>
      </c>
    </row>
    <row r="41" spans="1:11" x14ac:dyDescent="0.25">
      <c r="A41" t="s">
        <v>46</v>
      </c>
      <c r="B41" s="14" t="s">
        <v>269</v>
      </c>
      <c r="C41" s="11" t="s">
        <v>234</v>
      </c>
      <c r="D41" t="s">
        <v>270</v>
      </c>
      <c r="E41" t="s">
        <v>271</v>
      </c>
      <c r="F41" s="15" t="str">
        <f t="shared" si="0"/>
        <v>TyE_Enablers_HTI</v>
      </c>
      <c r="G41" s="14" t="str">
        <f t="shared" si="4"/>
        <v>TyE_HTI_Mitec - Queremos escucharte</v>
      </c>
      <c r="H41" t="s">
        <v>237</v>
      </c>
      <c r="I41" t="s">
        <v>238</v>
      </c>
      <c r="J41" t="str">
        <f t="shared" si="5"/>
        <v>TyE_HTI_Mitec - Queremos escucharte_CCTA</v>
      </c>
      <c r="K41" t="str">
        <f t="shared" si="6"/>
        <v>TyE_HTI_Mitec - Queremos escucharte_SCTA</v>
      </c>
    </row>
    <row r="42" spans="1:11" x14ac:dyDescent="0.25">
      <c r="A42" t="s">
        <v>273</v>
      </c>
      <c r="B42" s="14" t="s">
        <v>269</v>
      </c>
      <c r="C42" s="11" t="s">
        <v>234</v>
      </c>
      <c r="D42" t="s">
        <v>270</v>
      </c>
      <c r="E42" t="s">
        <v>271</v>
      </c>
      <c r="F42" s="15" t="str">
        <f t="shared" si="0"/>
        <v>TyE_Enablers_HTI</v>
      </c>
      <c r="G42" s="14" t="str">
        <f t="shared" si="4"/>
        <v>TyE_HTI_Techvolution</v>
      </c>
      <c r="H42" t="s">
        <v>237</v>
      </c>
      <c r="I42" t="s">
        <v>238</v>
      </c>
      <c r="J42" t="str">
        <f t="shared" si="5"/>
        <v>TyE_HTI_Techvolution_CCTA</v>
      </c>
      <c r="K42" t="str">
        <f t="shared" si="6"/>
        <v>TyE_HTI_Techvolution_SCTA</v>
      </c>
    </row>
    <row r="43" spans="1:11" x14ac:dyDescent="0.25">
      <c r="A43" t="s">
        <v>274</v>
      </c>
      <c r="B43" s="14" t="s">
        <v>269</v>
      </c>
      <c r="C43" s="11" t="s">
        <v>234</v>
      </c>
      <c r="D43" t="s">
        <v>270</v>
      </c>
      <c r="E43" t="s">
        <v>271</v>
      </c>
      <c r="F43" s="15" t="str">
        <f t="shared" si="0"/>
        <v>TyE_Enablers_HTI</v>
      </c>
      <c r="G43" s="14" t="str">
        <f t="shared" si="4"/>
        <v xml:space="preserve">TyE_HTI_Renovación de línea </v>
      </c>
      <c r="H43" t="s">
        <v>237</v>
      </c>
      <c r="I43" t="s">
        <v>238</v>
      </c>
      <c r="J43" t="str">
        <f t="shared" si="5"/>
        <v>TyE_HTI_Renovación de línea _CCTA</v>
      </c>
      <c r="K43" t="str">
        <f t="shared" si="6"/>
        <v>TyE_HTI_Renovación de línea _SCTA</v>
      </c>
    </row>
    <row r="44" spans="1:11" x14ac:dyDescent="0.25">
      <c r="A44" t="s">
        <v>275</v>
      </c>
      <c r="B44" s="14" t="s">
        <v>269</v>
      </c>
      <c r="C44" s="11" t="s">
        <v>234</v>
      </c>
      <c r="D44" t="s">
        <v>270</v>
      </c>
      <c r="E44" t="s">
        <v>271</v>
      </c>
      <c r="F44" s="15" t="str">
        <f t="shared" si="0"/>
        <v>TyE_Enablers_HTI</v>
      </c>
      <c r="G44" s="14" t="str">
        <f t="shared" si="4"/>
        <v>TyE_HTI_Telefonía</v>
      </c>
      <c r="H44" s="19"/>
      <c r="I44" s="19"/>
    </row>
    <row r="45" spans="1:11" x14ac:dyDescent="0.25">
      <c r="A45" t="s">
        <v>14</v>
      </c>
      <c r="B45" s="14" t="s">
        <v>269</v>
      </c>
      <c r="C45" s="11" t="s">
        <v>234</v>
      </c>
      <c r="D45" t="s">
        <v>270</v>
      </c>
      <c r="E45" t="s">
        <v>271</v>
      </c>
      <c r="F45" s="15" t="str">
        <f t="shared" si="0"/>
        <v>TyE_Enablers_HTI</v>
      </c>
      <c r="G45" s="14" t="str">
        <f t="shared" si="4"/>
        <v>TyE_HTI_Ciberseguridad</v>
      </c>
      <c r="H45" s="19"/>
      <c r="I45" s="19"/>
    </row>
    <row r="46" spans="1:11" x14ac:dyDescent="0.25">
      <c r="A46" t="s">
        <v>179</v>
      </c>
      <c r="B46" t="s">
        <v>276</v>
      </c>
      <c r="C46" s="11" t="s">
        <v>234</v>
      </c>
      <c r="D46" t="s">
        <v>277</v>
      </c>
      <c r="E46" t="s">
        <v>278</v>
      </c>
      <c r="F46" s="12" t="str">
        <f>C46&amp;"_"&amp;D46&amp;"_"&amp;E46</f>
        <v>TyE_Collaboration_TecS</v>
      </c>
      <c r="G46" s="14" t="str">
        <f>C46&amp;"_"&amp;E46&amp;"_"&amp;A46</f>
        <v>TyE_TecS_TECservices</v>
      </c>
      <c r="H46" t="s">
        <v>237</v>
      </c>
      <c r="I46" t="s">
        <v>238</v>
      </c>
      <c r="J46" t="str">
        <f>C46&amp;"_"&amp;E46&amp;"_"&amp;A46&amp;"_"&amp;H46</f>
        <v>TyE_TecS_TECservices_CCTA</v>
      </c>
      <c r="K46" t="str">
        <f>C46&amp;"_"&amp;E46&amp;"_"&amp;A46&amp;"_"&amp;I46</f>
        <v>TyE_TecS_TECservices_SCTA</v>
      </c>
    </row>
    <row r="47" spans="1:11" x14ac:dyDescent="0.25">
      <c r="A47" t="s">
        <v>65</v>
      </c>
      <c r="B47" t="s">
        <v>276</v>
      </c>
      <c r="C47" s="11" t="s">
        <v>234</v>
      </c>
      <c r="D47" t="s">
        <v>277</v>
      </c>
      <c r="E47" t="s">
        <v>278</v>
      </c>
      <c r="F47" s="20" t="str">
        <f>C47&amp;"_"&amp;D47&amp;"_"&amp;E47</f>
        <v>TyE_Collaboration_TecS</v>
      </c>
      <c r="G47" t="str">
        <f>C47&amp;"_"&amp;E47&amp;"_"&amp;A47</f>
        <v>TyE_TecS_Número único</v>
      </c>
      <c r="H47" t="s">
        <v>237</v>
      </c>
      <c r="I47" t="s">
        <v>238</v>
      </c>
      <c r="J47" t="str">
        <f>C47&amp;"_"&amp;E47&amp;"_"&amp;A47&amp;"_"&amp;H47</f>
        <v>TyE_TecS_Número único_CCTA</v>
      </c>
      <c r="K47" t="str">
        <f>C47&amp;"_"&amp;E47&amp;"_"&amp;A47&amp;"_"&amp;I47</f>
        <v>TyE_TecS_Número único_SCTA</v>
      </c>
    </row>
    <row r="48" spans="1:11" x14ac:dyDescent="0.25">
      <c r="A48" t="s">
        <v>172</v>
      </c>
      <c r="B48" t="s">
        <v>276</v>
      </c>
      <c r="C48" s="11" t="s">
        <v>234</v>
      </c>
      <c r="D48" t="s">
        <v>277</v>
      </c>
      <c r="E48" t="s">
        <v>278</v>
      </c>
      <c r="F48" s="20" t="str">
        <f>C48&amp;"_"&amp;D48&amp;"_"&amp;E48</f>
        <v>TyE_Collaboration_TecS</v>
      </c>
      <c r="G48" t="str">
        <f>C48&amp;"_"&amp;E48&amp;"_"&amp;A48</f>
        <v>TyE_TecS_GlobalMobility</v>
      </c>
      <c r="H48" t="s">
        <v>237</v>
      </c>
      <c r="I48" t="s">
        <v>238</v>
      </c>
      <c r="J48" t="str">
        <f>C48&amp;"_"&amp;E48&amp;"_"&amp;A48&amp;"_"&amp;H48</f>
        <v>TyE_TecS_GlobalMobility_CCTA</v>
      </c>
      <c r="K48" t="str">
        <f>C48&amp;"_"&amp;E48&amp;"_"&amp;A48&amp;"_"&amp;I48</f>
        <v>TyE_TecS_GlobalMobility_SCTA</v>
      </c>
    </row>
    <row r="49" spans="1:11" x14ac:dyDescent="0.25">
      <c r="A49" t="s">
        <v>262</v>
      </c>
      <c r="B49" t="s">
        <v>276</v>
      </c>
      <c r="C49" s="11" t="s">
        <v>234</v>
      </c>
      <c r="D49" t="s">
        <v>277</v>
      </c>
      <c r="E49" t="s">
        <v>278</v>
      </c>
      <c r="F49" s="21" t="str">
        <f>C49&amp;"_"&amp;D49&amp;"_"&amp;E49</f>
        <v>TyE_Collaboration_TecS</v>
      </c>
      <c r="G49" t="str">
        <f>C49&amp;"_"&amp;E49&amp;"_"&amp;A49</f>
        <v>TyE_TecS_Vales de Despensa</v>
      </c>
      <c r="H49" t="s">
        <v>237</v>
      </c>
      <c r="I49" t="s">
        <v>238</v>
      </c>
      <c r="J49" t="str">
        <f>C49&amp;"_"&amp;E49&amp;"_"&amp;A49&amp;"_"&amp;H49</f>
        <v>TyE_TecS_Vales de Despensa_CCTA</v>
      </c>
      <c r="K49" t="str">
        <f>C49&amp;"_"&amp;E49&amp;"_"&amp;A49&amp;"_"&amp;I49</f>
        <v>TyE_TecS_Vales de Despensa_SCTA</v>
      </c>
    </row>
    <row r="50" spans="1:11" x14ac:dyDescent="0.25">
      <c r="A50" t="s">
        <v>37</v>
      </c>
      <c r="B50" t="s">
        <v>276</v>
      </c>
      <c r="C50" s="11" t="s">
        <v>234</v>
      </c>
      <c r="D50" t="s">
        <v>277</v>
      </c>
      <c r="E50" t="s">
        <v>278</v>
      </c>
      <c r="F50" s="21" t="str">
        <f>C50&amp;"_"&amp;D50&amp;"_"&amp;E50</f>
        <v>TyE_Collaboration_TecS</v>
      </c>
      <c r="G50" t="str">
        <f>C50&amp;"_"&amp;E50&amp;"_"&amp;A50</f>
        <v>TyE_TecS_TECBot</v>
      </c>
      <c r="H50" t="s">
        <v>237</v>
      </c>
      <c r="I50" t="s">
        <v>238</v>
      </c>
      <c r="J50" t="str">
        <f>C50&amp;"_"&amp;E50&amp;"_"&amp;A50&amp;"_"&amp;H50</f>
        <v>TyE_TecS_TECBot_CCTA</v>
      </c>
      <c r="K50" t="str">
        <f>C50&amp;"_"&amp;E50&amp;"_"&amp;A50&amp;"_"&amp;I50</f>
        <v>TyE_TecS_TECBot_SCTA</v>
      </c>
    </row>
    <row r="51" spans="1:11" x14ac:dyDescent="0.25">
      <c r="A51" s="14" t="s">
        <v>158</v>
      </c>
      <c r="B51" s="14" t="s">
        <v>279</v>
      </c>
      <c r="C51" s="11" t="s">
        <v>234</v>
      </c>
      <c r="D51" t="s">
        <v>280</v>
      </c>
      <c r="E51" t="s">
        <v>281</v>
      </c>
      <c r="F51" s="12" t="str">
        <f t="shared" ref="F51:F106" si="7">C51&amp;"_"&amp;E51</f>
        <v>TyE_Academia</v>
      </c>
      <c r="G51" s="14" t="str">
        <f t="shared" ref="G51:G68" si="8">C51&amp;"_"&amp;D51&amp;"_"&amp;A51</f>
        <v xml:space="preserve">TyE_Aca_Novus </v>
      </c>
      <c r="H51" t="s">
        <v>237</v>
      </c>
      <c r="I51" t="s">
        <v>238</v>
      </c>
      <c r="J51" t="str">
        <f t="shared" ref="J51:J65" si="9">C51&amp;"_"&amp;D51&amp;"_"&amp;A51&amp;"_"&amp;H51</f>
        <v>TyE_Aca_Novus _CCTA</v>
      </c>
      <c r="K51" t="str">
        <f t="shared" ref="K51:K65" si="10">C51&amp;"_"&amp;D51&amp;"_"&amp;A51&amp;"_"&amp;I51</f>
        <v>TyE_Aca_Novus _SCTA</v>
      </c>
    </row>
    <row r="52" spans="1:11" x14ac:dyDescent="0.25">
      <c r="A52" s="14" t="s">
        <v>282</v>
      </c>
      <c r="B52" s="14" t="s">
        <v>279</v>
      </c>
      <c r="C52" s="11" t="s">
        <v>234</v>
      </c>
      <c r="D52" t="s">
        <v>280</v>
      </c>
      <c r="E52" t="s">
        <v>281</v>
      </c>
      <c r="F52" s="12" t="str">
        <f t="shared" si="7"/>
        <v>TyE_Academia</v>
      </c>
      <c r="G52" s="14" t="str">
        <f t="shared" si="8"/>
        <v>TyE_Aca_Profesor Inspirador</v>
      </c>
      <c r="H52" t="s">
        <v>237</v>
      </c>
      <c r="I52" t="s">
        <v>238</v>
      </c>
      <c r="J52" t="str">
        <f t="shared" si="9"/>
        <v>TyE_Aca_Profesor Inspirador_CCTA</v>
      </c>
      <c r="K52" t="str">
        <f t="shared" si="10"/>
        <v>TyE_Aca_Profesor Inspirador_SCTA</v>
      </c>
    </row>
    <row r="53" spans="1:11" x14ac:dyDescent="0.25">
      <c r="A53" s="14" t="s">
        <v>283</v>
      </c>
      <c r="B53" s="14" t="s">
        <v>279</v>
      </c>
      <c r="C53" s="11" t="s">
        <v>234</v>
      </c>
      <c r="D53" t="s">
        <v>280</v>
      </c>
      <c r="E53" t="s">
        <v>281</v>
      </c>
      <c r="F53" s="12" t="str">
        <f t="shared" si="7"/>
        <v>TyE_Academia</v>
      </c>
      <c r="G53" s="14" t="str">
        <f t="shared" si="8"/>
        <v>TyE_Aca_RNP</v>
      </c>
      <c r="H53" t="s">
        <v>237</v>
      </c>
      <c r="I53" t="s">
        <v>238</v>
      </c>
      <c r="J53" t="str">
        <f t="shared" si="9"/>
        <v>TyE_Aca_RNP_CCTA</v>
      </c>
      <c r="K53" t="str">
        <f t="shared" si="10"/>
        <v>TyE_Aca_RNP_SCTA</v>
      </c>
    </row>
    <row r="54" spans="1:11" x14ac:dyDescent="0.25">
      <c r="A54" s="14" t="s">
        <v>284</v>
      </c>
      <c r="B54" s="14" t="s">
        <v>279</v>
      </c>
      <c r="C54" s="11" t="s">
        <v>234</v>
      </c>
      <c r="D54" t="s">
        <v>280</v>
      </c>
      <c r="E54" t="s">
        <v>281</v>
      </c>
      <c r="F54" s="12" t="str">
        <f t="shared" si="7"/>
        <v>TyE_Academia</v>
      </c>
      <c r="G54" s="14" t="str">
        <f t="shared" si="8"/>
        <v>TyE_Aca_Biblioteca</v>
      </c>
      <c r="H54" t="s">
        <v>237</v>
      </c>
      <c r="I54" t="s">
        <v>238</v>
      </c>
      <c r="J54" t="str">
        <f t="shared" si="9"/>
        <v>TyE_Aca_Biblioteca_CCTA</v>
      </c>
      <c r="K54" t="str">
        <f t="shared" si="10"/>
        <v>TyE_Aca_Biblioteca_SCTA</v>
      </c>
    </row>
    <row r="55" spans="1:11" x14ac:dyDescent="0.25">
      <c r="A55" s="14" t="s">
        <v>285</v>
      </c>
      <c r="B55" s="14" t="s">
        <v>279</v>
      </c>
      <c r="C55" s="11" t="s">
        <v>234</v>
      </c>
      <c r="D55" t="s">
        <v>280</v>
      </c>
      <c r="E55" t="s">
        <v>281</v>
      </c>
      <c r="F55" s="12" t="str">
        <f t="shared" si="7"/>
        <v>TyE_Academia</v>
      </c>
      <c r="G55" s="14" t="str">
        <f t="shared" si="8"/>
        <v>TyE_Aca_Clasificación docente</v>
      </c>
      <c r="H55" t="s">
        <v>237</v>
      </c>
      <c r="I55" t="s">
        <v>238</v>
      </c>
      <c r="J55" t="str">
        <f t="shared" si="9"/>
        <v>TyE_Aca_Clasificación docente_CCTA</v>
      </c>
      <c r="K55" t="str">
        <f t="shared" si="10"/>
        <v>TyE_Aca_Clasificación docente_SCTA</v>
      </c>
    </row>
    <row r="56" spans="1:11" x14ac:dyDescent="0.25">
      <c r="A56" s="14" t="s">
        <v>286</v>
      </c>
      <c r="B56" s="14" t="s">
        <v>279</v>
      </c>
      <c r="C56" s="11" t="s">
        <v>234</v>
      </c>
      <c r="D56" t="s">
        <v>280</v>
      </c>
      <c r="E56" t="s">
        <v>281</v>
      </c>
      <c r="F56" s="12" t="str">
        <f t="shared" si="7"/>
        <v>TyE_Academia</v>
      </c>
      <c r="G56" s="14" t="str">
        <f t="shared" si="8"/>
        <v>TyE_Aca_ECOA</v>
      </c>
      <c r="H56" t="s">
        <v>237</v>
      </c>
      <c r="I56" t="s">
        <v>238</v>
      </c>
      <c r="J56" t="str">
        <f t="shared" si="9"/>
        <v>TyE_Aca_ECOA_CCTA</v>
      </c>
      <c r="K56" t="str">
        <f t="shared" si="10"/>
        <v>TyE_Aca_ECOA_SCTA</v>
      </c>
    </row>
    <row r="57" spans="1:11" x14ac:dyDescent="0.25">
      <c r="A57" s="14" t="s">
        <v>187</v>
      </c>
      <c r="B57" s="14" t="s">
        <v>279</v>
      </c>
      <c r="C57" s="11" t="s">
        <v>234</v>
      </c>
      <c r="D57" t="s">
        <v>280</v>
      </c>
      <c r="E57" t="s">
        <v>281</v>
      </c>
      <c r="F57" s="12" t="str">
        <f t="shared" si="7"/>
        <v>TyE_Academia</v>
      </c>
      <c r="G57" s="14" t="str">
        <f t="shared" si="8"/>
        <v>TyE_Aca_Integridad académica</v>
      </c>
      <c r="H57" t="s">
        <v>237</v>
      </c>
      <c r="I57" t="s">
        <v>238</v>
      </c>
      <c r="J57" t="str">
        <f t="shared" si="9"/>
        <v>TyE_Aca_Integridad académica_CCTA</v>
      </c>
      <c r="K57" t="str">
        <f t="shared" si="10"/>
        <v>TyE_Aca_Integridad académica_SCTA</v>
      </c>
    </row>
    <row r="58" spans="1:11" x14ac:dyDescent="0.25">
      <c r="A58" s="14" t="s">
        <v>287</v>
      </c>
      <c r="B58" s="14" t="s">
        <v>279</v>
      </c>
      <c r="C58" s="11" t="s">
        <v>234</v>
      </c>
      <c r="D58" t="s">
        <v>280</v>
      </c>
      <c r="E58" t="s">
        <v>281</v>
      </c>
      <c r="F58" s="12" t="str">
        <f t="shared" si="7"/>
        <v>TyE_Academia</v>
      </c>
      <c r="G58" s="14" t="str">
        <f t="shared" si="8"/>
        <v>TyE_Aca_Jornada académica</v>
      </c>
      <c r="H58" t="s">
        <v>237</v>
      </c>
      <c r="I58" t="s">
        <v>238</v>
      </c>
      <c r="J58" t="str">
        <f t="shared" si="9"/>
        <v>TyE_Aca_Jornada académica_CCTA</v>
      </c>
      <c r="K58" t="str">
        <f t="shared" si="10"/>
        <v>TyE_Aca_Jornada académica_SCTA</v>
      </c>
    </row>
    <row r="59" spans="1:11" x14ac:dyDescent="0.25">
      <c r="A59" s="14" t="s">
        <v>288</v>
      </c>
      <c r="B59" s="14" t="s">
        <v>279</v>
      </c>
      <c r="C59" s="11" t="s">
        <v>234</v>
      </c>
      <c r="D59" t="s">
        <v>280</v>
      </c>
      <c r="E59" t="s">
        <v>281</v>
      </c>
      <c r="F59" s="12" t="str">
        <f t="shared" si="7"/>
        <v>TyE_Academia</v>
      </c>
      <c r="G59" s="14" t="str">
        <f t="shared" si="8"/>
        <v>TyE_Aca_TecSounds</v>
      </c>
      <c r="H59" t="s">
        <v>237</v>
      </c>
      <c r="I59" t="s">
        <v>238</v>
      </c>
      <c r="J59" t="str">
        <f t="shared" si="9"/>
        <v>TyE_Aca_TecSounds_CCTA</v>
      </c>
      <c r="K59" t="str">
        <f t="shared" si="10"/>
        <v>TyE_Aca_TecSounds_SCTA</v>
      </c>
    </row>
    <row r="60" spans="1:11" x14ac:dyDescent="0.25">
      <c r="A60" s="14" t="s">
        <v>289</v>
      </c>
      <c r="B60" s="14" t="s">
        <v>279</v>
      </c>
      <c r="C60" s="11" t="s">
        <v>234</v>
      </c>
      <c r="D60" t="s">
        <v>280</v>
      </c>
      <c r="E60" t="s">
        <v>281</v>
      </c>
      <c r="F60" s="12" t="str">
        <f t="shared" si="7"/>
        <v>TyE_Academia</v>
      </c>
      <c r="G60" s="14" t="str">
        <f t="shared" si="8"/>
        <v>TyE_Aca_CIMA</v>
      </c>
      <c r="H60" t="s">
        <v>237</v>
      </c>
      <c r="I60" t="s">
        <v>238</v>
      </c>
      <c r="J60" t="str">
        <f t="shared" si="9"/>
        <v>TyE_Aca_CIMA_CCTA</v>
      </c>
      <c r="K60" t="str">
        <f t="shared" si="10"/>
        <v>TyE_Aca_CIMA_SCTA</v>
      </c>
    </row>
    <row r="61" spans="1:11" x14ac:dyDescent="0.25">
      <c r="A61" s="14" t="s">
        <v>290</v>
      </c>
      <c r="B61" s="14" t="s">
        <v>279</v>
      </c>
      <c r="C61" s="11" t="s">
        <v>234</v>
      </c>
      <c r="D61" t="s">
        <v>280</v>
      </c>
      <c r="E61" t="s">
        <v>281</v>
      </c>
      <c r="F61" s="12" t="str">
        <f t="shared" si="7"/>
        <v>TyE_Academia</v>
      </c>
      <c r="G61" s="14" t="str">
        <f t="shared" si="8"/>
        <v>TyE_Aca_Mi Trayectoria Tec</v>
      </c>
      <c r="H61" t="s">
        <v>237</v>
      </c>
      <c r="I61" t="s">
        <v>238</v>
      </c>
      <c r="J61" t="str">
        <f t="shared" si="9"/>
        <v>TyE_Aca_Mi Trayectoria Tec_CCTA</v>
      </c>
      <c r="K61" t="str">
        <f t="shared" si="10"/>
        <v>TyE_Aca_Mi Trayectoria Tec_SCTA</v>
      </c>
    </row>
    <row r="62" spans="1:11" x14ac:dyDescent="0.25">
      <c r="A62" s="14" t="s">
        <v>291</v>
      </c>
      <c r="B62" s="14" t="s">
        <v>279</v>
      </c>
      <c r="C62" s="11" t="s">
        <v>234</v>
      </c>
      <c r="D62" t="s">
        <v>280</v>
      </c>
      <c r="E62" t="s">
        <v>281</v>
      </c>
      <c r="F62" s="12" t="str">
        <f t="shared" si="7"/>
        <v>TyE_Academia</v>
      </c>
      <c r="G62" s="14" t="str">
        <f t="shared" si="8"/>
        <v>TyE_Aca_Semana i</v>
      </c>
      <c r="H62" t="s">
        <v>237</v>
      </c>
      <c r="I62" t="s">
        <v>238</v>
      </c>
      <c r="J62" t="str">
        <f t="shared" si="9"/>
        <v>TyE_Aca_Semana i_CCTA</v>
      </c>
      <c r="K62" t="str">
        <f t="shared" si="10"/>
        <v>TyE_Aca_Semana i_SCTA</v>
      </c>
    </row>
    <row r="63" spans="1:11" x14ac:dyDescent="0.25">
      <c r="A63" s="14" t="s">
        <v>292</v>
      </c>
      <c r="B63" s="14" t="s">
        <v>279</v>
      </c>
      <c r="C63" s="11" t="s">
        <v>234</v>
      </c>
      <c r="D63" t="s">
        <v>280</v>
      </c>
      <c r="E63" t="s">
        <v>281</v>
      </c>
      <c r="F63" s="12" t="str">
        <f t="shared" si="7"/>
        <v>TyE_Academia</v>
      </c>
      <c r="G63" s="14" t="str">
        <f t="shared" si="8"/>
        <v>TyE_Aca_Sesión VIENA</v>
      </c>
      <c r="H63" t="s">
        <v>237</v>
      </c>
      <c r="I63" t="s">
        <v>238</v>
      </c>
      <c r="J63" t="str">
        <f t="shared" si="9"/>
        <v>TyE_Aca_Sesión VIENA_CCTA</v>
      </c>
      <c r="K63" t="str">
        <f t="shared" si="10"/>
        <v>TyE_Aca_Sesión VIENA_SCTA</v>
      </c>
    </row>
    <row r="64" spans="1:11" x14ac:dyDescent="0.25">
      <c r="A64" s="14" t="s">
        <v>293</v>
      </c>
      <c r="B64" s="14" t="s">
        <v>279</v>
      </c>
      <c r="C64" s="11" t="s">
        <v>234</v>
      </c>
      <c r="D64" t="s">
        <v>280</v>
      </c>
      <c r="E64" t="s">
        <v>281</v>
      </c>
      <c r="F64" s="12" t="str">
        <f t="shared" si="7"/>
        <v>TyE_Academia</v>
      </c>
      <c r="G64" s="14" t="str">
        <f t="shared" si="8"/>
        <v>TyE_Aca_Tec 21</v>
      </c>
      <c r="H64" t="s">
        <v>237</v>
      </c>
      <c r="I64" t="s">
        <v>238</v>
      </c>
      <c r="J64" t="str">
        <f t="shared" si="9"/>
        <v>TyE_Aca_Tec 21_CCTA</v>
      </c>
      <c r="K64" t="str">
        <f t="shared" si="10"/>
        <v>TyE_Aca_Tec 21_SCTA</v>
      </c>
    </row>
    <row r="65" spans="1:11" x14ac:dyDescent="0.25">
      <c r="A65" s="14" t="s">
        <v>141</v>
      </c>
      <c r="B65" s="14" t="s">
        <v>279</v>
      </c>
      <c r="C65" s="11" t="s">
        <v>234</v>
      </c>
      <c r="D65" t="s">
        <v>280</v>
      </c>
      <c r="E65" t="s">
        <v>281</v>
      </c>
      <c r="F65" s="12" t="str">
        <f t="shared" si="7"/>
        <v>TyE_Academia</v>
      </c>
      <c r="G65" s="14" t="str">
        <f t="shared" si="8"/>
        <v>TyE_Aca_LiFE</v>
      </c>
      <c r="H65" t="s">
        <v>237</v>
      </c>
      <c r="I65" t="s">
        <v>238</v>
      </c>
      <c r="J65" t="str">
        <f t="shared" si="9"/>
        <v>TyE_Aca_LiFE_CCTA</v>
      </c>
      <c r="K65" t="str">
        <f t="shared" si="10"/>
        <v>TyE_Aca_LiFE_SCTA</v>
      </c>
    </row>
    <row r="66" spans="1:11" x14ac:dyDescent="0.25">
      <c r="A66" s="14" t="s">
        <v>42</v>
      </c>
      <c r="B66" s="14" t="s">
        <v>279</v>
      </c>
      <c r="C66" s="11" t="s">
        <v>234</v>
      </c>
      <c r="D66" t="s">
        <v>280</v>
      </c>
      <c r="E66" t="s">
        <v>281</v>
      </c>
      <c r="F66" s="12" t="str">
        <f t="shared" si="7"/>
        <v>TyE_Academia</v>
      </c>
      <c r="G66" s="14" t="str">
        <f t="shared" si="8"/>
        <v>TyE_Aca_INCmty</v>
      </c>
      <c r="H66" t="s">
        <v>237</v>
      </c>
      <c r="I66" t="s">
        <v>238</v>
      </c>
      <c r="J66" t="str">
        <f>C66&amp;"_"&amp;E66&amp;"_"&amp;A66&amp;"_"&amp;H66</f>
        <v>TyE_Academia_INCmty_CCTA</v>
      </c>
      <c r="K66" t="str">
        <f>C66&amp;"_"&amp;A66&amp;"_"&amp;I66</f>
        <v>TyE_INCmty_SCTA</v>
      </c>
    </row>
    <row r="67" spans="1:11" x14ac:dyDescent="0.25">
      <c r="A67" s="14" t="s">
        <v>141</v>
      </c>
      <c r="B67" s="14" t="s">
        <v>279</v>
      </c>
      <c r="C67" s="11" t="s">
        <v>234</v>
      </c>
      <c r="D67" t="s">
        <v>280</v>
      </c>
      <c r="E67" t="s">
        <v>281</v>
      </c>
      <c r="F67" s="12" t="str">
        <f t="shared" si="7"/>
        <v>TyE_Academia</v>
      </c>
      <c r="G67" s="14" t="str">
        <f t="shared" si="8"/>
        <v>TyE_Aca_LiFE</v>
      </c>
      <c r="H67" t="s">
        <v>237</v>
      </c>
      <c r="I67" t="s">
        <v>238</v>
      </c>
      <c r="J67" t="str">
        <f>C67&amp;"_"&amp;E67&amp;"_"&amp;A67&amp;"_"&amp;H67</f>
        <v>TyE_Academia_LiFE_CCTA</v>
      </c>
      <c r="K67" t="str">
        <f>C67&amp;"_"&amp;A67&amp;"_"&amp;I67</f>
        <v>TyE_LiFE_SCTA</v>
      </c>
    </row>
    <row r="68" spans="1:11" x14ac:dyDescent="0.25">
      <c r="A68" t="s">
        <v>294</v>
      </c>
      <c r="B68" s="14" t="s">
        <v>279</v>
      </c>
      <c r="C68" s="11" t="s">
        <v>234</v>
      </c>
      <c r="D68" t="s">
        <v>280</v>
      </c>
      <c r="E68" t="s">
        <v>281</v>
      </c>
      <c r="F68" s="12" t="str">
        <f t="shared" si="7"/>
        <v>TyE_Academia</v>
      </c>
      <c r="G68" s="14" t="str">
        <f t="shared" si="8"/>
        <v>TyE_Aca_Mensaje bienvenida a profesores DG</v>
      </c>
      <c r="H68" t="s">
        <v>237</v>
      </c>
      <c r="I68" t="s">
        <v>238</v>
      </c>
      <c r="J68" t="str">
        <f>C68&amp;"_"&amp;E68&amp;"_"&amp;A68&amp;"_"&amp;H68</f>
        <v>TyE_Academia_Mensaje bienvenida a profesores DG_CCTA</v>
      </c>
      <c r="K68" t="str">
        <f>C68&amp;"_"&amp;A68&amp;"_"&amp;I68</f>
        <v>TyE_Mensaje bienvenida a profesores DG_SCTA</v>
      </c>
    </row>
    <row r="69" spans="1:11" x14ac:dyDescent="0.25">
      <c r="A69" t="s">
        <v>121</v>
      </c>
      <c r="B69" s="14" t="s">
        <v>279</v>
      </c>
      <c r="C69" s="11" t="s">
        <v>234</v>
      </c>
      <c r="D69" t="s">
        <v>280</v>
      </c>
      <c r="E69" t="s">
        <v>281</v>
      </c>
      <c r="F69" s="12" t="str">
        <f t="shared" si="7"/>
        <v>TyE_Academia</v>
      </c>
      <c r="G69" s="22" t="str">
        <f>C69&amp;"_"&amp;E69&amp;"_"&amp;A69</f>
        <v>TyE_Academia_Writing Lab</v>
      </c>
      <c r="H69" t="s">
        <v>237</v>
      </c>
      <c r="I69" t="s">
        <v>238</v>
      </c>
      <c r="J69" t="str">
        <f>C69&amp;"_"&amp;D69&amp;"_"&amp;E69&amp;"_"&amp;A69&amp;"_"&amp;H69</f>
        <v>TyE_Aca_Academia_Writing Lab_CCTA</v>
      </c>
      <c r="K69" t="str">
        <f>C69&amp;"_"&amp;D69&amp;"_"&amp;E69&amp;"_"&amp;A69&amp;"_"&amp;G69&amp;"_"&amp;I69</f>
        <v>TyE_Aca_Academia_Writing Lab_TyE_Academia_Writing Lab_SCTA</v>
      </c>
    </row>
    <row r="70" spans="1:11" x14ac:dyDescent="0.25">
      <c r="A70" s="14" t="s">
        <v>19</v>
      </c>
      <c r="B70" s="14" t="s">
        <v>279</v>
      </c>
      <c r="C70" s="11" t="s">
        <v>234</v>
      </c>
      <c r="D70" t="s">
        <v>280</v>
      </c>
      <c r="E70" t="s">
        <v>281</v>
      </c>
      <c r="F70" s="12" t="str">
        <f t="shared" si="7"/>
        <v>TyE_Academia</v>
      </c>
      <c r="G70" s="22" t="str">
        <f>C70&amp;"_"&amp;E70&amp;"_"&amp;A70</f>
        <v>TyE_Academia_Feria del libro</v>
      </c>
      <c r="H70" t="s">
        <v>237</v>
      </c>
      <c r="I70" t="s">
        <v>238</v>
      </c>
      <c r="J70" t="str">
        <f>C70&amp;"_"&amp;D70&amp;"_"&amp;E70&amp;"_"&amp;A70&amp;"_"&amp;H70</f>
        <v>TyE_Aca_Academia_Feria del libro_CCTA</v>
      </c>
      <c r="K70" t="str">
        <f>C70&amp;"_"&amp;D70&amp;"_"&amp;E70&amp;"_"&amp;A70&amp;"_"&amp;G70&amp;"_"&amp;I70</f>
        <v>TyE_Aca_Academia_Feria del libro_TyE_Academia_Feria del libro_SCTA</v>
      </c>
    </row>
    <row r="71" spans="1:11" x14ac:dyDescent="0.25">
      <c r="A71" s="14" t="s">
        <v>295</v>
      </c>
      <c r="B71" s="14" t="s">
        <v>279</v>
      </c>
      <c r="C71" s="11" t="s">
        <v>234</v>
      </c>
      <c r="D71" t="s">
        <v>280</v>
      </c>
      <c r="E71" t="s">
        <v>281</v>
      </c>
      <c r="F71" s="12" t="str">
        <f t="shared" si="7"/>
        <v>TyE_Academia</v>
      </c>
      <c r="G71" s="22" t="str">
        <f>C71&amp;"_"&amp;E71&amp;"_"&amp;A71</f>
        <v>TyE_Academia_Futuro de las ciudades - Simposio</v>
      </c>
      <c r="H71" t="s">
        <v>237</v>
      </c>
      <c r="I71" t="s">
        <v>238</v>
      </c>
      <c r="J71" t="str">
        <f>C71&amp;"_"&amp;D71&amp;"_"&amp;E71&amp;"_"&amp;A71&amp;"_"&amp;H71</f>
        <v>TyE_Aca_Academia_Futuro de las ciudades - Simposio_CCTA</v>
      </c>
      <c r="K71" t="str">
        <f>C71&amp;"_"&amp;D71&amp;"_"&amp;E71&amp;"_"&amp;A71&amp;"_"&amp;G71&amp;"_"&amp;I71</f>
        <v>TyE_Aca_Academia_Futuro de las ciudades - Simposio_TyE_Academia_Futuro de las ciudades - Simposio_SCTA</v>
      </c>
    </row>
    <row r="72" spans="1:11" x14ac:dyDescent="0.25">
      <c r="A72" s="14" t="s">
        <v>54</v>
      </c>
      <c r="B72" s="14" t="s">
        <v>279</v>
      </c>
      <c r="C72" s="11" t="s">
        <v>234</v>
      </c>
      <c r="D72" t="s">
        <v>280</v>
      </c>
      <c r="E72" t="s">
        <v>281</v>
      </c>
      <c r="F72" s="12" t="str">
        <f t="shared" si="7"/>
        <v>TyE_Academia</v>
      </c>
      <c r="G72" s="22" t="str">
        <f>C72&amp;"_"&amp;E72&amp;"_"&amp;A72</f>
        <v>TyE_Academia_Foro agua</v>
      </c>
      <c r="H72" t="s">
        <v>237</v>
      </c>
      <c r="I72" t="s">
        <v>238</v>
      </c>
      <c r="J72" t="str">
        <f>C72&amp;"_"&amp;D72&amp;"_"&amp;E72&amp;"_"&amp;A72&amp;"_"&amp;H72</f>
        <v>TyE_Aca_Academia_Foro agua_CCTA</v>
      </c>
      <c r="K72" t="str">
        <f>C72&amp;"_"&amp;D72&amp;"_"&amp;E72&amp;"_"&amp;A72&amp;"_"&amp;G72&amp;"_"&amp;I72</f>
        <v>TyE_Aca_Academia_Foro agua_TyE_Academia_Foro agua_SCTA</v>
      </c>
    </row>
    <row r="73" spans="1:11" x14ac:dyDescent="0.25">
      <c r="A73" t="s">
        <v>296</v>
      </c>
      <c r="B73" s="14" t="s">
        <v>297</v>
      </c>
      <c r="C73" s="11" t="s">
        <v>234</v>
      </c>
      <c r="E73" t="s">
        <v>298</v>
      </c>
      <c r="F73" s="12" t="str">
        <f t="shared" si="7"/>
        <v>TyE_VIISS</v>
      </c>
      <c r="G73" s="14" t="str">
        <f t="shared" ref="G73:G106" si="11">C73&amp;"_"&amp;E73&amp;"_"&amp;A73</f>
        <v>TyE_VIISS_Eventos</v>
      </c>
      <c r="H73" t="s">
        <v>237</v>
      </c>
      <c r="I73" t="s">
        <v>238</v>
      </c>
      <c r="J73" t="str">
        <f t="shared" ref="J73:J83" si="12">C73&amp;"_"&amp;E73&amp;"_"&amp;A73&amp;"_"&amp;H73</f>
        <v>TyE_VIISS_Eventos_CCTA</v>
      </c>
      <c r="K73" t="str">
        <f t="shared" ref="K73:K83" si="13">C73&amp;"_"&amp;A73&amp;"_"&amp;I73</f>
        <v>TyE_Eventos_SCTA</v>
      </c>
    </row>
    <row r="74" spans="1:11" x14ac:dyDescent="0.25">
      <c r="A74" t="s">
        <v>299</v>
      </c>
      <c r="B74" s="14" t="s">
        <v>297</v>
      </c>
      <c r="C74" s="11" t="s">
        <v>234</v>
      </c>
      <c r="D74" s="19"/>
      <c r="E74" t="s">
        <v>298</v>
      </c>
      <c r="F74" s="12" t="str">
        <f t="shared" si="7"/>
        <v>TyE_VIISS</v>
      </c>
      <c r="G74" s="14" t="str">
        <f t="shared" si="11"/>
        <v>TyE_VIISS_Foro Dialogos Abiertos</v>
      </c>
      <c r="H74" t="s">
        <v>237</v>
      </c>
      <c r="I74" t="s">
        <v>238</v>
      </c>
      <c r="J74" t="str">
        <f t="shared" si="12"/>
        <v>TyE_VIISS_Foro Dialogos Abiertos_CCTA</v>
      </c>
      <c r="K74" t="str">
        <f t="shared" si="13"/>
        <v>TyE_Foro Dialogos Abiertos_SCTA</v>
      </c>
    </row>
    <row r="75" spans="1:11" x14ac:dyDescent="0.25">
      <c r="A75" t="s">
        <v>300</v>
      </c>
      <c r="B75" s="14" t="s">
        <v>297</v>
      </c>
      <c r="C75" s="11" t="s">
        <v>234</v>
      </c>
      <c r="D75" s="19"/>
      <c r="E75" t="s">
        <v>298</v>
      </c>
      <c r="F75" s="12" t="str">
        <f t="shared" si="7"/>
        <v>TyE_VIISS</v>
      </c>
      <c r="G75" s="14" t="str">
        <f t="shared" si="11"/>
        <v>TyE_VIISS_Impulsa</v>
      </c>
      <c r="H75" t="s">
        <v>237</v>
      </c>
      <c r="I75" t="s">
        <v>238</v>
      </c>
      <c r="J75" t="str">
        <f t="shared" si="12"/>
        <v>TyE_VIISS_Impulsa_CCTA</v>
      </c>
      <c r="K75" t="str">
        <f t="shared" si="13"/>
        <v>TyE_Impulsa_SCTA</v>
      </c>
    </row>
    <row r="76" spans="1:11" x14ac:dyDescent="0.25">
      <c r="A76" t="s">
        <v>103</v>
      </c>
      <c r="B76" s="14" t="s">
        <v>297</v>
      </c>
      <c r="C76" s="11" t="s">
        <v>234</v>
      </c>
      <c r="D76" s="19"/>
      <c r="E76" t="s">
        <v>298</v>
      </c>
      <c r="F76" s="12" t="str">
        <f t="shared" si="7"/>
        <v>TyE_VIISS</v>
      </c>
      <c r="G76" s="14" t="str">
        <f t="shared" si="11"/>
        <v>TyE_VIISS_Premio Eugenio Garza Sada</v>
      </c>
      <c r="H76" t="s">
        <v>237</v>
      </c>
      <c r="I76" t="s">
        <v>238</v>
      </c>
      <c r="J76" t="str">
        <f t="shared" si="12"/>
        <v>TyE_VIISS_Premio Eugenio Garza Sada_CCTA</v>
      </c>
      <c r="K76" t="str">
        <f t="shared" si="13"/>
        <v>TyE_Premio Eugenio Garza Sada_SCTA</v>
      </c>
    </row>
    <row r="77" spans="1:11" x14ac:dyDescent="0.25">
      <c r="A77" t="s">
        <v>212</v>
      </c>
      <c r="B77" s="14" t="s">
        <v>297</v>
      </c>
      <c r="C77" s="11" t="s">
        <v>234</v>
      </c>
      <c r="D77" s="19"/>
      <c r="E77" t="s">
        <v>298</v>
      </c>
      <c r="F77" s="12" t="str">
        <f t="shared" si="7"/>
        <v>TyE_VIISS</v>
      </c>
      <c r="G77" s="14" t="str">
        <f t="shared" si="11"/>
        <v>TyE_VIISS_Día Internacional de la Mujer</v>
      </c>
      <c r="H77" t="s">
        <v>237</v>
      </c>
      <c r="I77" t="s">
        <v>238</v>
      </c>
      <c r="J77" t="str">
        <f t="shared" si="12"/>
        <v>TyE_VIISS_Día Internacional de la Mujer_CCTA</v>
      </c>
      <c r="K77" t="str">
        <f t="shared" si="13"/>
        <v>TyE_Día Internacional de la Mujer_SCTA</v>
      </c>
    </row>
    <row r="78" spans="1:11" x14ac:dyDescent="0.25">
      <c r="A78" t="s">
        <v>301</v>
      </c>
      <c r="B78" s="14" t="s">
        <v>297</v>
      </c>
      <c r="C78" s="11" t="s">
        <v>234</v>
      </c>
      <c r="D78" s="19"/>
      <c r="E78" t="s">
        <v>298</v>
      </c>
      <c r="F78" s="12" t="str">
        <f t="shared" si="7"/>
        <v>TyE_VIISS</v>
      </c>
      <c r="G78" s="14" t="str">
        <f t="shared" si="11"/>
        <v>TyE_VIISS_Premio Mujer Tec</v>
      </c>
      <c r="H78" t="s">
        <v>237</v>
      </c>
      <c r="I78" t="s">
        <v>238</v>
      </c>
      <c r="J78" t="str">
        <f t="shared" si="12"/>
        <v>TyE_VIISS_Premio Mujer Tec_CCTA</v>
      </c>
      <c r="K78" t="str">
        <f t="shared" si="13"/>
        <v>TyE_Premio Mujer Tec_SCTA</v>
      </c>
    </row>
    <row r="79" spans="1:11" x14ac:dyDescent="0.25">
      <c r="A79" t="s">
        <v>302</v>
      </c>
      <c r="B79" s="14" t="s">
        <v>297</v>
      </c>
      <c r="C79" s="11" t="s">
        <v>234</v>
      </c>
      <c r="D79" s="19"/>
      <c r="E79" t="s">
        <v>298</v>
      </c>
      <c r="F79" s="12" t="str">
        <f t="shared" si="7"/>
        <v>TyE_VIISS</v>
      </c>
      <c r="G79" s="14" t="str">
        <f t="shared" si="11"/>
        <v>TyE_VIISS_Valores y Cultura</v>
      </c>
      <c r="H79" t="s">
        <v>237</v>
      </c>
      <c r="I79" t="s">
        <v>238</v>
      </c>
      <c r="J79" t="str">
        <f t="shared" si="12"/>
        <v>TyE_VIISS_Valores y Cultura_CCTA</v>
      </c>
      <c r="K79" t="str">
        <f t="shared" si="13"/>
        <v>TyE_Valores y Cultura_SCTA</v>
      </c>
    </row>
    <row r="80" spans="1:11" x14ac:dyDescent="0.25">
      <c r="A80" t="s">
        <v>118</v>
      </c>
      <c r="B80" s="14" t="s">
        <v>297</v>
      </c>
      <c r="C80" s="11" t="s">
        <v>234</v>
      </c>
      <c r="D80" s="19"/>
      <c r="E80" t="s">
        <v>298</v>
      </c>
      <c r="F80" s="12" t="str">
        <f t="shared" si="7"/>
        <v>TyE_VIISS</v>
      </c>
      <c r="G80" s="14" t="str">
        <f t="shared" si="11"/>
        <v>TyE_VIISS_Líderes del Mañana</v>
      </c>
      <c r="H80" t="s">
        <v>237</v>
      </c>
      <c r="I80" t="s">
        <v>238</v>
      </c>
      <c r="J80" t="str">
        <f t="shared" si="12"/>
        <v>TyE_VIISS_Líderes del Mañana_CCTA</v>
      </c>
      <c r="K80" t="str">
        <f t="shared" si="13"/>
        <v>TyE_Líderes del Mañana_SCTA</v>
      </c>
    </row>
    <row r="81" spans="1:11" x14ac:dyDescent="0.25">
      <c r="A81" t="s">
        <v>303</v>
      </c>
      <c r="B81" s="14" t="s">
        <v>297</v>
      </c>
      <c r="C81" s="11" t="s">
        <v>234</v>
      </c>
      <c r="D81" s="19"/>
      <c r="E81" t="s">
        <v>298</v>
      </c>
      <c r="F81" s="12" t="str">
        <f t="shared" si="7"/>
        <v>TyE_VIISS</v>
      </c>
      <c r="G81" s="14" t="str">
        <f t="shared" si="11"/>
        <v xml:space="preserve">TyE_VIISS_Voluntariado Tec </v>
      </c>
      <c r="H81" t="s">
        <v>237</v>
      </c>
      <c r="I81" t="s">
        <v>238</v>
      </c>
      <c r="J81" t="str">
        <f t="shared" si="12"/>
        <v>TyE_VIISS_Voluntariado Tec _CCTA</v>
      </c>
      <c r="K81" t="str">
        <f t="shared" si="13"/>
        <v>TyE_Voluntariado Tec _SCTA</v>
      </c>
    </row>
    <row r="82" spans="1:11" x14ac:dyDescent="0.25">
      <c r="A82" t="s">
        <v>304</v>
      </c>
      <c r="B82" s="14" t="s">
        <v>297</v>
      </c>
      <c r="C82" s="11" t="s">
        <v>234</v>
      </c>
      <c r="D82" s="19"/>
      <c r="E82" t="s">
        <v>298</v>
      </c>
      <c r="F82" s="12" t="str">
        <f t="shared" si="7"/>
        <v>TyE_VIISS</v>
      </c>
      <c r="G82" s="14" t="str">
        <f t="shared" si="11"/>
        <v>TyE_VIISS_Inclusión e Integridad</v>
      </c>
      <c r="H82" t="s">
        <v>237</v>
      </c>
      <c r="I82" t="s">
        <v>238</v>
      </c>
      <c r="J82" t="str">
        <f t="shared" si="12"/>
        <v>TyE_VIISS_Inclusión e Integridad_CCTA</v>
      </c>
      <c r="K82" t="str">
        <f t="shared" si="13"/>
        <v>TyE_Inclusión e Integridad_SCTA</v>
      </c>
    </row>
    <row r="83" spans="1:11" x14ac:dyDescent="0.25">
      <c r="A83" t="s">
        <v>205</v>
      </c>
      <c r="B83" s="14" t="s">
        <v>297</v>
      </c>
      <c r="C83" s="11" t="s">
        <v>234</v>
      </c>
      <c r="D83" s="19"/>
      <c r="E83" t="s">
        <v>298</v>
      </c>
      <c r="F83" s="12" t="str">
        <f t="shared" si="7"/>
        <v>TyE_VIISS</v>
      </c>
      <c r="G83" s="14" t="str">
        <f t="shared" si="11"/>
        <v>TyE_VIISS_ETHOS</v>
      </c>
      <c r="H83" t="s">
        <v>237</v>
      </c>
      <c r="I83" t="s">
        <v>238</v>
      </c>
      <c r="J83" t="str">
        <f t="shared" si="12"/>
        <v>TyE_VIISS_ETHOS_CCTA</v>
      </c>
      <c r="K83" t="str">
        <f t="shared" si="13"/>
        <v>TyE_ETHOS_SCTA</v>
      </c>
    </row>
    <row r="84" spans="1:11" x14ac:dyDescent="0.25">
      <c r="A84" t="s">
        <v>305</v>
      </c>
      <c r="B84" s="14" t="s">
        <v>297</v>
      </c>
      <c r="C84" s="11" t="s">
        <v>234</v>
      </c>
      <c r="E84" t="s">
        <v>298</v>
      </c>
      <c r="F84" s="12" t="str">
        <f t="shared" si="7"/>
        <v>TyE_VIISS</v>
      </c>
      <c r="G84" s="14" t="str">
        <f t="shared" si="11"/>
        <v>TyE_VIISS_TecSeguro</v>
      </c>
      <c r="H84" t="s">
        <v>237</v>
      </c>
      <c r="I84" t="s">
        <v>238</v>
      </c>
      <c r="J84" t="str">
        <f>C84&amp;"_"&amp;D84&amp;"_"&amp;E84&amp;"_"&amp;A84&amp;"_"&amp;H84</f>
        <v>TyE__VIISS_TecSeguro_CCTA</v>
      </c>
      <c r="K84" t="str">
        <f>C84&amp;"_"&amp;D84&amp;"_"&amp;E84&amp;"_"&amp;A84&amp;"_"&amp;G84&amp;"_"&amp;I84</f>
        <v>TyE__VIISS_TecSeguro_TyE_VIISS_TecSeguro_SCTA</v>
      </c>
    </row>
    <row r="85" spans="1:11" x14ac:dyDescent="0.25">
      <c r="A85" t="s">
        <v>48</v>
      </c>
      <c r="B85" s="14" t="s">
        <v>297</v>
      </c>
      <c r="C85" s="11" t="s">
        <v>234</v>
      </c>
      <c r="E85" t="s">
        <v>298</v>
      </c>
      <c r="F85" s="12" t="str">
        <f t="shared" si="7"/>
        <v>TyE_VIISS</v>
      </c>
      <c r="G85" s="14" t="str">
        <f t="shared" si="11"/>
        <v>TyE_VIISS_Ruta Azul</v>
      </c>
      <c r="H85" t="s">
        <v>237</v>
      </c>
      <c r="I85" t="s">
        <v>238</v>
      </c>
      <c r="J85" t="str">
        <f>C85&amp;"_"&amp;D85&amp;"_"&amp;E85&amp;"_"&amp;A85&amp;"_"&amp;H85</f>
        <v>TyE__VIISS_Ruta Azul_CCTA</v>
      </c>
      <c r="K85" t="str">
        <f>C85&amp;"_"&amp;D85&amp;"_"&amp;E85&amp;"_"&amp;A85&amp;"_"&amp;G85&amp;"_"&amp;I85</f>
        <v>TyE__VIISS_Ruta Azul_TyE_VIISS_Ruta Azul_SCTA</v>
      </c>
    </row>
    <row r="86" spans="1:11" x14ac:dyDescent="0.25">
      <c r="A86" t="s">
        <v>189</v>
      </c>
      <c r="B86" s="14" t="s">
        <v>297</v>
      </c>
      <c r="C86" s="11" t="s">
        <v>234</v>
      </c>
      <c r="D86" s="19"/>
      <c r="E86" t="s">
        <v>306</v>
      </c>
      <c r="F86" s="18" t="str">
        <f t="shared" si="7"/>
        <v>TyE_VPICC</v>
      </c>
      <c r="G86" s="14" t="str">
        <f t="shared" si="11"/>
        <v>TyE_VPICC_Compromiso con la integridad</v>
      </c>
      <c r="H86" t="s">
        <v>237</v>
      </c>
      <c r="I86" t="s">
        <v>238</v>
      </c>
      <c r="J86" t="str">
        <f>C86&amp;"_"&amp;E86&amp;"_"&amp;A86&amp;"_"&amp;H86</f>
        <v>TyE_VPICC_Compromiso con la integridad_CCTA</v>
      </c>
      <c r="K86" t="str">
        <f>C86&amp;"_"&amp;A86&amp;"_"&amp;I86</f>
        <v>TyE_Compromiso con la integridad_SCTA</v>
      </c>
    </row>
    <row r="87" spans="1:11" x14ac:dyDescent="0.25">
      <c r="A87" t="s">
        <v>160</v>
      </c>
      <c r="B87" s="14" t="s">
        <v>297</v>
      </c>
      <c r="C87" s="11" t="s">
        <v>234</v>
      </c>
      <c r="D87" s="19"/>
      <c r="E87" t="s">
        <v>307</v>
      </c>
      <c r="F87" s="12" t="str">
        <f t="shared" si="7"/>
        <v>TyE_VPD</v>
      </c>
      <c r="G87" s="14" t="str">
        <f t="shared" si="11"/>
        <v>TyE_VPD_Súmate</v>
      </c>
      <c r="H87" t="s">
        <v>237</v>
      </c>
      <c r="I87" t="s">
        <v>238</v>
      </c>
      <c r="J87" t="str">
        <f>C87&amp;"_"&amp;E87&amp;"_"&amp;A87&amp;"_"&amp;H87</f>
        <v>TyE_VPD_Súmate_CCTA</v>
      </c>
      <c r="K87" t="str">
        <f>C87&amp;"_"&amp;A87&amp;"_"&amp;I87</f>
        <v>TyE_Súmate_SCTA</v>
      </c>
    </row>
    <row r="88" spans="1:11" x14ac:dyDescent="0.25">
      <c r="A88" t="s">
        <v>308</v>
      </c>
      <c r="B88" s="14" t="s">
        <v>297</v>
      </c>
      <c r="C88" s="11" t="s">
        <v>234</v>
      </c>
      <c r="D88" s="19"/>
      <c r="E88" t="s">
        <v>307</v>
      </c>
      <c r="F88" s="12" t="str">
        <f t="shared" si="7"/>
        <v>TyE_VPD</v>
      </c>
      <c r="G88" s="14" t="str">
        <f t="shared" si="11"/>
        <v>TyE_VPD_Filantropia</v>
      </c>
      <c r="H88" t="s">
        <v>237</v>
      </c>
      <c r="I88" t="s">
        <v>238</v>
      </c>
      <c r="J88" t="str">
        <f>C88&amp;"_"&amp;E88&amp;"_"&amp;A88&amp;"_"&amp;H88</f>
        <v>TyE_VPD_Filantropia_CCTA</v>
      </c>
      <c r="K88" t="str">
        <f>C88&amp;"_"&amp;A88&amp;"_"&amp;I88</f>
        <v>TyE_Filantropia_SCTA</v>
      </c>
    </row>
    <row r="89" spans="1:11" x14ac:dyDescent="0.25">
      <c r="A89" t="s">
        <v>309</v>
      </c>
      <c r="B89" s="14" t="s">
        <v>297</v>
      </c>
      <c r="C89" s="11" t="s">
        <v>234</v>
      </c>
      <c r="E89" t="s">
        <v>307</v>
      </c>
      <c r="F89" s="18" t="str">
        <f t="shared" si="7"/>
        <v>TyE_VPD</v>
      </c>
      <c r="G89" s="14" t="str">
        <f t="shared" si="11"/>
        <v>TyE_VPD_Exatec</v>
      </c>
      <c r="H89" t="s">
        <v>237</v>
      </c>
      <c r="I89" t="s">
        <v>238</v>
      </c>
      <c r="J89" t="str">
        <f>C89&amp;"_"&amp;D89&amp;"_"&amp;E89&amp;"_"&amp;A89&amp;"_"&amp;H89</f>
        <v>TyE__VPD_Exatec_CCTA</v>
      </c>
      <c r="K89" t="str">
        <f>C89&amp;"_"&amp;D89&amp;"_"&amp;E89&amp;"_"&amp;A89&amp;"_"&amp;G89&amp;"_"&amp;I89</f>
        <v>TyE__VPD_Exatec_TyE_VPD_Exatec_SCTA</v>
      </c>
    </row>
    <row r="90" spans="1:11" x14ac:dyDescent="0.25">
      <c r="A90" s="23" t="s">
        <v>310</v>
      </c>
      <c r="B90" s="14" t="s">
        <v>297</v>
      </c>
      <c r="C90" s="11" t="s">
        <v>234</v>
      </c>
      <c r="E90" t="s">
        <v>311</v>
      </c>
      <c r="F90" s="24" t="str">
        <f t="shared" si="7"/>
        <v>TyE_VPO</v>
      </c>
      <c r="G90" s="22" t="str">
        <f t="shared" si="11"/>
        <v>TyE_VPO_TecFood</v>
      </c>
      <c r="H90" t="s">
        <v>237</v>
      </c>
      <c r="I90" t="s">
        <v>238</v>
      </c>
      <c r="J90" t="str">
        <f>C90&amp;"_"&amp;E90&amp;"_"&amp;A90&amp;"_"&amp;H90</f>
        <v>TyE_VPO_TecFood_CCTA</v>
      </c>
      <c r="K90" t="str">
        <f>C90&amp;"_"&amp;A90&amp;"_"&amp;I90</f>
        <v>TyE_TecFood_SCTA</v>
      </c>
    </row>
    <row r="91" spans="1:11" x14ac:dyDescent="0.25">
      <c r="A91" t="s">
        <v>147</v>
      </c>
      <c r="B91" s="14" t="s">
        <v>297</v>
      </c>
      <c r="C91" s="11" t="s">
        <v>234</v>
      </c>
      <c r="E91" t="s">
        <v>311</v>
      </c>
      <c r="F91" s="11" t="str">
        <f t="shared" si="7"/>
        <v>TyE_VPO</v>
      </c>
      <c r="G91" s="14" t="str">
        <f t="shared" si="11"/>
        <v xml:space="preserve">TyE_VPO_Borregos </v>
      </c>
      <c r="H91" t="s">
        <v>237</v>
      </c>
      <c r="I91" t="s">
        <v>238</v>
      </c>
      <c r="J91" t="str">
        <f>C91&amp;"_"&amp;D91&amp;"_"&amp;E91&amp;"_"&amp;A91&amp;"_"&amp;H91</f>
        <v>TyE__VPO_Borregos _CCTA</v>
      </c>
      <c r="K91" t="str">
        <f>C91&amp;"_"&amp;D91&amp;"_"&amp;E91&amp;"_"&amp;A91&amp;"_"&amp;G91&amp;"_"&amp;I91</f>
        <v>TyE__VPO_Borregos _TyE_VPO_Borregos _SCTA</v>
      </c>
    </row>
    <row r="92" spans="1:11" x14ac:dyDescent="0.25">
      <c r="A92" t="s">
        <v>157</v>
      </c>
      <c r="B92" s="14" t="s">
        <v>297</v>
      </c>
      <c r="C92" s="11" t="s">
        <v>234</v>
      </c>
      <c r="E92" t="s">
        <v>311</v>
      </c>
      <c r="F92" s="11" t="str">
        <f t="shared" si="7"/>
        <v>TyE_VPO</v>
      </c>
      <c r="G92" s="14" t="str">
        <f t="shared" si="11"/>
        <v>TyE_VPO_TecStore</v>
      </c>
      <c r="H92" t="s">
        <v>237</v>
      </c>
      <c r="I92" t="s">
        <v>238</v>
      </c>
      <c r="J92" t="str">
        <f>C92&amp;"_"&amp;D92&amp;"_"&amp;E92&amp;"_"&amp;A92&amp;"_"&amp;H92</f>
        <v>TyE__VPO_TecStore_CCTA</v>
      </c>
      <c r="K92" t="str">
        <f>C92&amp;"_"&amp;D92&amp;"_"&amp;E92&amp;"_"&amp;A92&amp;"_"&amp;G92&amp;"_"&amp;I92</f>
        <v>TyE__VPO_TecStore_TyE_VPO_TecStore_SCTA</v>
      </c>
    </row>
    <row r="93" spans="1:11" x14ac:dyDescent="0.25">
      <c r="A93" t="s">
        <v>52</v>
      </c>
      <c r="B93" s="14" t="s">
        <v>297</v>
      </c>
      <c r="C93" s="11" t="s">
        <v>234</v>
      </c>
      <c r="E93" t="s">
        <v>311</v>
      </c>
      <c r="F93" s="11" t="str">
        <f t="shared" si="7"/>
        <v>TyE_VPO</v>
      </c>
      <c r="G93" s="14" t="str">
        <f t="shared" si="11"/>
        <v>TyE_VPO_FBA</v>
      </c>
      <c r="H93" t="s">
        <v>237</v>
      </c>
      <c r="I93" t="s">
        <v>238</v>
      </c>
      <c r="J93" t="str">
        <f>C93&amp;"_"&amp;D93&amp;"_"&amp;E93&amp;"_"&amp;A93&amp;"_"&amp;H93</f>
        <v>TyE__VPO_FBA_CCTA</v>
      </c>
      <c r="K93" t="str">
        <f>C93&amp;"_"&amp;D93&amp;"_"&amp;E93&amp;"_"&amp;A93&amp;"_"&amp;G93&amp;"_"&amp;I93</f>
        <v>TyE__VPO_FBA_TyE_VPO_FBA_SCTA</v>
      </c>
    </row>
    <row r="94" spans="1:11" x14ac:dyDescent="0.25">
      <c r="A94" t="s">
        <v>312</v>
      </c>
      <c r="B94" s="14" t="s">
        <v>297</v>
      </c>
      <c r="C94" s="11" t="s">
        <v>234</v>
      </c>
      <c r="E94" t="s">
        <v>313</v>
      </c>
      <c r="F94" s="18" t="str">
        <f t="shared" si="7"/>
        <v>TyE_SorteosTec</v>
      </c>
      <c r="G94" s="23" t="str">
        <f t="shared" si="11"/>
        <v>TyE_SorteosTec_Casa sorteos</v>
      </c>
      <c r="H94" t="s">
        <v>237</v>
      </c>
      <c r="I94" t="s">
        <v>238</v>
      </c>
      <c r="J94" t="str">
        <f t="shared" ref="J94:J106" si="14">C94&amp;"_"&amp;E94&amp;"_"&amp;A94&amp;"_"&amp;H94</f>
        <v>TyE_SorteosTec_Casa sorteos_CCTA</v>
      </c>
      <c r="K94" t="str">
        <f t="shared" ref="K94:K106" si="15">C94&amp;"_"&amp;A94&amp;"_"&amp;I94</f>
        <v>TyE_Casa sorteos_SCTA</v>
      </c>
    </row>
    <row r="95" spans="1:11" x14ac:dyDescent="0.25">
      <c r="A95" t="s">
        <v>314</v>
      </c>
      <c r="B95" s="14" t="s">
        <v>297</v>
      </c>
      <c r="C95" s="11" t="s">
        <v>234</v>
      </c>
      <c r="E95" t="s">
        <v>315</v>
      </c>
      <c r="F95" s="12" t="str">
        <f t="shared" si="7"/>
        <v>TyE_Tecmi</v>
      </c>
      <c r="G95" s="14" t="str">
        <f t="shared" si="11"/>
        <v>TyE_Tecmi_Sorteo con Propósito</v>
      </c>
      <c r="H95" t="s">
        <v>237</v>
      </c>
      <c r="I95" t="s">
        <v>238</v>
      </c>
      <c r="J95" t="str">
        <f t="shared" si="14"/>
        <v>TyE_Tecmi_Sorteo con Propósito_CCTA</v>
      </c>
      <c r="K95" t="str">
        <f t="shared" si="15"/>
        <v>TyE_Sorteo con Propósito_SCTA</v>
      </c>
    </row>
    <row r="96" spans="1:11" x14ac:dyDescent="0.25">
      <c r="A96" t="s">
        <v>316</v>
      </c>
      <c r="B96" s="14" t="s">
        <v>297</v>
      </c>
      <c r="C96" s="11" t="s">
        <v>234</v>
      </c>
      <c r="E96" t="s">
        <v>315</v>
      </c>
      <c r="F96" s="12" t="str">
        <f t="shared" si="7"/>
        <v>TyE_Tecmi</v>
      </c>
      <c r="G96" s="14" t="str">
        <f t="shared" si="11"/>
        <v xml:space="preserve">TyE_Tecmi_Sorteo Líder a Líder </v>
      </c>
      <c r="H96" t="s">
        <v>237</v>
      </c>
      <c r="I96" t="s">
        <v>238</v>
      </c>
      <c r="J96" t="str">
        <f t="shared" si="14"/>
        <v>TyE_Tecmi_Sorteo Líder a Líder _CCTA</v>
      </c>
      <c r="K96" t="str">
        <f t="shared" si="15"/>
        <v>TyE_Sorteo Líder a Líder _SCTA</v>
      </c>
    </row>
    <row r="97" spans="1:11" x14ac:dyDescent="0.25">
      <c r="A97" t="s">
        <v>317</v>
      </c>
      <c r="B97" s="14" t="s">
        <v>297</v>
      </c>
      <c r="C97" s="11" t="s">
        <v>234</v>
      </c>
      <c r="E97" t="s">
        <v>315</v>
      </c>
      <c r="F97" s="12" t="str">
        <f t="shared" si="7"/>
        <v>TyE_Tecmi</v>
      </c>
      <c r="G97" s="14" t="str">
        <f t="shared" si="11"/>
        <v>TyE_Tecmi_Wellbeing 360</v>
      </c>
      <c r="H97" t="s">
        <v>237</v>
      </c>
      <c r="I97" t="s">
        <v>238</v>
      </c>
      <c r="J97" t="str">
        <f t="shared" si="14"/>
        <v>TyE_Tecmi_Wellbeing 360_CCTA</v>
      </c>
      <c r="K97" t="str">
        <f t="shared" si="15"/>
        <v>TyE_Wellbeing 360_SCTA</v>
      </c>
    </row>
    <row r="98" spans="1:11" x14ac:dyDescent="0.25">
      <c r="A98" t="s">
        <v>216</v>
      </c>
      <c r="B98" s="14" t="s">
        <v>297</v>
      </c>
      <c r="C98" s="11" t="s">
        <v>234</v>
      </c>
      <c r="E98" t="s">
        <v>315</v>
      </c>
      <c r="F98" s="12" t="str">
        <f t="shared" si="7"/>
        <v>TyE_Tecmi</v>
      </c>
      <c r="G98" s="14" t="str">
        <f t="shared" si="11"/>
        <v>TyE_Tecmi_Semana de la Felicidad</v>
      </c>
      <c r="H98" t="s">
        <v>237</v>
      </c>
      <c r="I98" t="s">
        <v>238</v>
      </c>
      <c r="J98" t="str">
        <f t="shared" si="14"/>
        <v>TyE_Tecmi_Semana de la Felicidad_CCTA</v>
      </c>
      <c r="K98" t="str">
        <f t="shared" si="15"/>
        <v>TyE_Semana de la Felicidad_SCTA</v>
      </c>
    </row>
    <row r="99" spans="1:11" x14ac:dyDescent="0.25">
      <c r="A99" t="s">
        <v>318</v>
      </c>
      <c r="B99" s="14" t="s">
        <v>297</v>
      </c>
      <c r="C99" s="11" t="s">
        <v>234</v>
      </c>
      <c r="E99" t="s">
        <v>319</v>
      </c>
      <c r="F99" s="12" t="str">
        <f t="shared" si="7"/>
        <v>TyE_TecSalud</v>
      </c>
      <c r="G99" s="23" t="str">
        <f t="shared" si="11"/>
        <v>TyE_TecSalud_COVID al día</v>
      </c>
      <c r="H99" t="s">
        <v>237</v>
      </c>
      <c r="I99" t="s">
        <v>238</v>
      </c>
      <c r="J99" t="str">
        <f t="shared" si="14"/>
        <v>TyE_TecSalud_COVID al día_CCTA</v>
      </c>
      <c r="K99" t="str">
        <f t="shared" si="15"/>
        <v>TyE_COVID al día_SCTA</v>
      </c>
    </row>
    <row r="100" spans="1:11" x14ac:dyDescent="0.25">
      <c r="A100" s="25" t="s">
        <v>174</v>
      </c>
      <c r="B100" s="25" t="s">
        <v>320</v>
      </c>
      <c r="C100" s="11" t="s">
        <v>234</v>
      </c>
      <c r="D100" s="19"/>
      <c r="E100" t="s">
        <v>321</v>
      </c>
      <c r="F100" s="12" t="str">
        <f t="shared" si="7"/>
        <v>TyE_Eventos Institucionales</v>
      </c>
      <c r="G100" s="25" t="str">
        <f t="shared" si="11"/>
        <v>TyE_Eventos Institucionales_Día de las Madres</v>
      </c>
      <c r="H100" t="s">
        <v>237</v>
      </c>
      <c r="I100" t="s">
        <v>238</v>
      </c>
      <c r="J100" t="str">
        <f t="shared" si="14"/>
        <v>TyE_Eventos Institucionales_Día de las Madres_CCTA</v>
      </c>
      <c r="K100" t="str">
        <f t="shared" si="15"/>
        <v>TyE_Día de las Madres_SCTA</v>
      </c>
    </row>
    <row r="101" spans="1:11" x14ac:dyDescent="0.25">
      <c r="A101" s="25" t="s">
        <v>322</v>
      </c>
      <c r="B101" s="25" t="s">
        <v>320</v>
      </c>
      <c r="C101" s="11" t="s">
        <v>234</v>
      </c>
      <c r="E101" t="s">
        <v>321</v>
      </c>
      <c r="F101" s="12" t="str">
        <f t="shared" si="7"/>
        <v>TyE_Eventos Institucionales</v>
      </c>
      <c r="G101" s="25" t="str">
        <f t="shared" si="11"/>
        <v>TyE_Eventos Institucionales_Día del Padre</v>
      </c>
      <c r="H101" t="s">
        <v>237</v>
      </c>
      <c r="I101" t="s">
        <v>238</v>
      </c>
      <c r="J101" t="str">
        <f t="shared" si="14"/>
        <v>TyE_Eventos Institucionales_Día del Padre_CCTA</v>
      </c>
      <c r="K101" t="str">
        <f t="shared" si="15"/>
        <v>TyE_Día del Padre_SCTA</v>
      </c>
    </row>
    <row r="102" spans="1:11" x14ac:dyDescent="0.25">
      <c r="A102" s="25" t="s">
        <v>35</v>
      </c>
      <c r="B102" s="25" t="s">
        <v>320</v>
      </c>
      <c r="C102" s="11" t="s">
        <v>234</v>
      </c>
      <c r="E102" t="s">
        <v>321</v>
      </c>
      <c r="F102" s="12" t="str">
        <f t="shared" si="7"/>
        <v>TyE_Eventos Institucionales</v>
      </c>
      <c r="G102" s="25" t="str">
        <f t="shared" si="11"/>
        <v>TyE_Eventos Institucionales_Lealtad</v>
      </c>
      <c r="H102" t="s">
        <v>237</v>
      </c>
      <c r="I102" t="s">
        <v>238</v>
      </c>
      <c r="J102" t="str">
        <f t="shared" si="14"/>
        <v>TyE_Eventos Institucionales_Lealtad_CCTA</v>
      </c>
      <c r="K102" t="str">
        <f t="shared" si="15"/>
        <v>TyE_Lealtad_SCTA</v>
      </c>
    </row>
    <row r="103" spans="1:11" x14ac:dyDescent="0.25">
      <c r="A103" s="25" t="s">
        <v>323</v>
      </c>
      <c r="B103" s="25" t="s">
        <v>320</v>
      </c>
      <c r="C103" s="11" t="s">
        <v>234</v>
      </c>
      <c r="E103" t="s">
        <v>321</v>
      </c>
      <c r="F103" s="12" t="str">
        <f t="shared" si="7"/>
        <v>TyE_Eventos Institucionales</v>
      </c>
      <c r="G103" s="25" t="str">
        <f t="shared" si="11"/>
        <v>TyE_Eventos Institucionales_Olimpiadas Tokio 2021</v>
      </c>
      <c r="H103" t="s">
        <v>237</v>
      </c>
      <c r="I103" t="s">
        <v>238</v>
      </c>
      <c r="J103" t="str">
        <f t="shared" si="14"/>
        <v>TyE_Eventos Institucionales_Olimpiadas Tokio 2021_CCTA</v>
      </c>
      <c r="K103" t="str">
        <f t="shared" si="15"/>
        <v>TyE_Olimpiadas Tokio 2021_SCTA</v>
      </c>
    </row>
    <row r="104" spans="1:11" x14ac:dyDescent="0.25">
      <c r="A104" s="25" t="s">
        <v>324</v>
      </c>
      <c r="B104" s="25" t="s">
        <v>320</v>
      </c>
      <c r="C104" s="11" t="s">
        <v>234</v>
      </c>
      <c r="E104" t="s">
        <v>321</v>
      </c>
      <c r="F104" s="12" t="str">
        <f t="shared" si="7"/>
        <v>TyE_Eventos Institucionales</v>
      </c>
      <c r="G104" s="25" t="str">
        <f t="shared" si="11"/>
        <v>TyE_Eventos Institucionales_Día de la familia</v>
      </c>
      <c r="H104" t="s">
        <v>237</v>
      </c>
      <c r="I104" t="s">
        <v>238</v>
      </c>
      <c r="J104" t="str">
        <f t="shared" si="14"/>
        <v>TyE_Eventos Institucionales_Día de la familia_CCTA</v>
      </c>
      <c r="K104" t="str">
        <f t="shared" si="15"/>
        <v>TyE_Día de la familia_SCTA</v>
      </c>
    </row>
    <row r="105" spans="1:11" x14ac:dyDescent="0.25">
      <c r="A105" s="25" t="s">
        <v>325</v>
      </c>
      <c r="B105" s="25" t="s">
        <v>320</v>
      </c>
      <c r="C105" s="11" t="s">
        <v>234</v>
      </c>
      <c r="E105" t="s">
        <v>321</v>
      </c>
      <c r="F105" s="12" t="str">
        <f t="shared" si="7"/>
        <v>TyE_Eventos Institucionales</v>
      </c>
      <c r="G105" s="25" t="str">
        <f t="shared" si="11"/>
        <v>TyE_Eventos Institucionales_Fiestas Tec</v>
      </c>
      <c r="H105" t="s">
        <v>237</v>
      </c>
      <c r="I105" t="s">
        <v>238</v>
      </c>
      <c r="J105" t="str">
        <f t="shared" si="14"/>
        <v>TyE_Eventos Institucionales_Fiestas Tec_CCTA</v>
      </c>
      <c r="K105" t="str">
        <f t="shared" si="15"/>
        <v>TyE_Fiestas Tec_SCTA</v>
      </c>
    </row>
    <row r="106" spans="1:11" x14ac:dyDescent="0.25">
      <c r="A106" s="25" t="s">
        <v>164</v>
      </c>
      <c r="B106" s="25" t="s">
        <v>320</v>
      </c>
      <c r="C106" s="11" t="s">
        <v>234</v>
      </c>
      <c r="E106" t="s">
        <v>321</v>
      </c>
      <c r="F106" s="12" t="str">
        <f t="shared" si="7"/>
        <v>TyE_Eventos Institucionales</v>
      </c>
      <c r="G106" s="25" t="str">
        <f t="shared" si="11"/>
        <v>TyE_Eventos Institucionales_Día del maestro</v>
      </c>
      <c r="H106" t="s">
        <v>237</v>
      </c>
      <c r="I106" t="s">
        <v>238</v>
      </c>
      <c r="J106" t="str">
        <f t="shared" si="14"/>
        <v>TyE_Eventos Institucionales_Día del maestro_CCTA</v>
      </c>
      <c r="K106" t="str">
        <f t="shared" si="15"/>
        <v>TyE_Día del maestro_SCTA</v>
      </c>
    </row>
    <row r="107" spans="1:11" x14ac:dyDescent="0.25">
      <c r="A107" t="s">
        <v>116</v>
      </c>
      <c r="B107" s="25" t="s">
        <v>326</v>
      </c>
      <c r="C107" s="11" t="s">
        <v>234</v>
      </c>
      <c r="E107" t="s">
        <v>327</v>
      </c>
      <c r="F107" s="15" t="str">
        <f>C107&amp;"_"&amp;E107</f>
        <v>TyE_EVP</v>
      </c>
      <c r="G107" t="str">
        <f>C107&amp;"_"&amp;E107&amp;"_"&amp;A107</f>
        <v>TyE_EVP_Refiriendo Talento</v>
      </c>
      <c r="H107" t="s">
        <v>237</v>
      </c>
      <c r="I107" t="s">
        <v>238</v>
      </c>
      <c r="J107" t="str">
        <f>C107&amp;"_"&amp;D107&amp;"_"&amp;E107&amp;"_"&amp;A107&amp;"_"&amp;H107</f>
        <v>TyE__EVP_Refiriendo Talento_CCTA</v>
      </c>
      <c r="K107" t="str">
        <f t="shared" ref="K107:K115" si="16">C107&amp;"_"&amp;D107&amp;"_"&amp;E107&amp;"_"&amp;A107&amp;"_"&amp;G107&amp;"_"&amp;I107</f>
        <v>TyE__EVP_Refiriendo Talento_TyE_EVP_Refiriendo Talento_SCTA</v>
      </c>
    </row>
    <row r="108" spans="1:11" x14ac:dyDescent="0.25">
      <c r="A108" t="s">
        <v>328</v>
      </c>
      <c r="B108" s="25" t="s">
        <v>326</v>
      </c>
      <c r="C108" s="11" t="s">
        <v>234</v>
      </c>
      <c r="E108" t="s">
        <v>327</v>
      </c>
      <c r="F108" s="15" t="str">
        <f>C108&amp;"_"&amp;E108</f>
        <v>TyE_EVP</v>
      </c>
      <c r="G108" t="str">
        <f>C108&amp;"_"&amp;E108&amp;"_"&amp;A108</f>
        <v>TyE_EVP_Asig Temporales</v>
      </c>
      <c r="H108" t="s">
        <v>237</v>
      </c>
      <c r="I108" t="s">
        <v>238</v>
      </c>
      <c r="J108" t="str">
        <f>C108&amp;"_"&amp;D108&amp;"_"&amp;E108&amp;"_"&amp;A108&amp;"_"&amp;H108</f>
        <v>TyE__EVP_Asig Temporales_CCTA</v>
      </c>
      <c r="K108" t="str">
        <f t="shared" si="16"/>
        <v>TyE__EVP_Asig Temporales_TyE_EVP_Asig Temporales_SCTA</v>
      </c>
    </row>
    <row r="109" spans="1:11" x14ac:dyDescent="0.25">
      <c r="A109" t="s">
        <v>329</v>
      </c>
      <c r="B109" s="25" t="s">
        <v>326</v>
      </c>
      <c r="C109" s="11" t="s">
        <v>234</v>
      </c>
      <c r="E109" t="s">
        <v>327</v>
      </c>
      <c r="F109" s="15" t="str">
        <f>C109&amp;"_"&amp;E109</f>
        <v>TyE_EVP</v>
      </c>
      <c r="G109" t="str">
        <f>C109&amp;"_"&amp;E109&amp;"_"&amp;A109</f>
        <v>TyE_EVP_Marca empleadora</v>
      </c>
      <c r="H109" t="s">
        <v>237</v>
      </c>
      <c r="I109" t="s">
        <v>238</v>
      </c>
      <c r="J109" t="str">
        <f>C109&amp;"_"&amp;D109&amp;"_"&amp;E109&amp;"_"&amp;A109&amp;"_"&amp;H109</f>
        <v>TyE__EVP_Marca empleadora_CCTA</v>
      </c>
      <c r="K109" t="str">
        <f t="shared" si="16"/>
        <v>TyE__EVP_Marca empleadora_TyE_EVP_Marca empleadora_SCTA</v>
      </c>
    </row>
    <row r="110" spans="1:11" x14ac:dyDescent="0.25">
      <c r="A110" t="s">
        <v>330</v>
      </c>
      <c r="B110" t="s">
        <v>331</v>
      </c>
      <c r="C110" s="11" t="s">
        <v>234</v>
      </c>
      <c r="E110" s="26" t="s">
        <v>332</v>
      </c>
      <c r="F110" s="15" t="str">
        <f>C110&amp;"_"&amp;E110</f>
        <v>TyE_Boletín Líderes</v>
      </c>
      <c r="G110" t="str">
        <f>C110&amp;"_"&amp;A110</f>
        <v>TyE_LT</v>
      </c>
      <c r="J110" t="str">
        <f>C110&amp;"_"&amp;D110&amp;"_"&amp;E110&amp;"_"&amp;A110&amp;"_"&amp;H110</f>
        <v>TyE__Boletín Líderes_LT_</v>
      </c>
      <c r="K110" t="str">
        <f t="shared" si="16"/>
        <v>TyE__Boletín Líderes_LT_TyE_LT_</v>
      </c>
    </row>
    <row r="111" spans="1:11" x14ac:dyDescent="0.25">
      <c r="A111" t="s">
        <v>333</v>
      </c>
      <c r="B111" t="s">
        <v>331</v>
      </c>
      <c r="C111" s="11" t="s">
        <v>234</v>
      </c>
      <c r="E111" s="26" t="s">
        <v>334</v>
      </c>
      <c r="F111" s="15" t="str">
        <f>C111&amp;"_"&amp;E111</f>
        <v>TyE_Boletín TyE</v>
      </c>
      <c r="G111" t="str">
        <f>C111&amp;"_"&amp;A111</f>
        <v>TyE_News TyE</v>
      </c>
      <c r="J111" t="str">
        <f>C111&amp;"_"&amp;D111&amp;"_"&amp;E111&amp;"_"&amp;A111&amp;"_"&amp;H111</f>
        <v>TyE__Boletín TyE_News TyE_</v>
      </c>
      <c r="K111" t="str">
        <f t="shared" si="16"/>
        <v>TyE__Boletín TyE_News TyE_TyE_News TyE_</v>
      </c>
    </row>
    <row r="112" spans="1:11" x14ac:dyDescent="0.25">
      <c r="A112" t="s">
        <v>335</v>
      </c>
      <c r="B112" t="s">
        <v>336</v>
      </c>
      <c r="C112" s="11" t="s">
        <v>234</v>
      </c>
      <c r="E112" s="26" t="s">
        <v>337</v>
      </c>
      <c r="F112" s="12" t="str">
        <f t="shared" ref="F112:F130" si="17">C112&amp;"_"&amp;E112</f>
        <v>TyE_Top200</v>
      </c>
      <c r="G112" s="23" t="str">
        <f t="shared" ref="G112:G130" si="18">C112&amp;"_"&amp;E112&amp;"_"&amp;A112</f>
        <v>TyE_Top200_Conectar</v>
      </c>
      <c r="H112" t="s">
        <v>237</v>
      </c>
      <c r="I112" t="s">
        <v>238</v>
      </c>
      <c r="J112" t="str">
        <f>C112&amp;"_"&amp;E112&amp;"_"&amp;A112&amp;"_"&amp;H112</f>
        <v>TyE_Top200_Conectar_CCTA</v>
      </c>
      <c r="K112" t="str">
        <f t="shared" si="16"/>
        <v>TyE__Top200_Conectar_TyE_Top200_Conectar_SCTA</v>
      </c>
    </row>
    <row r="113" spans="1:11" x14ac:dyDescent="0.25">
      <c r="A113" s="14" t="s">
        <v>338</v>
      </c>
      <c r="B113" t="s">
        <v>336</v>
      </c>
      <c r="C113" s="11" t="s">
        <v>234</v>
      </c>
      <c r="E113" t="s">
        <v>339</v>
      </c>
      <c r="F113" s="12" t="str">
        <f t="shared" si="17"/>
        <v>TyE_Presidencia</v>
      </c>
      <c r="G113" s="14" t="str">
        <f t="shared" si="18"/>
        <v>TyE_Presidencia_QS</v>
      </c>
      <c r="H113" t="s">
        <v>237</v>
      </c>
      <c r="I113" t="s">
        <v>238</v>
      </c>
      <c r="J113" t="str">
        <f>C113&amp;"_"&amp;E113&amp;"_"&amp;A113&amp;"_"&amp;H113</f>
        <v>TyE_Presidencia_QS_CCTA</v>
      </c>
      <c r="K113" t="str">
        <f t="shared" si="16"/>
        <v>TyE__Presidencia_QS_TyE_Presidencia_QS_SCTA</v>
      </c>
    </row>
    <row r="114" spans="1:11" x14ac:dyDescent="0.25">
      <c r="A114" s="14" t="s">
        <v>340</v>
      </c>
      <c r="B114" t="s">
        <v>336</v>
      </c>
      <c r="C114" s="11" t="s">
        <v>234</v>
      </c>
      <c r="E114" t="s">
        <v>341</v>
      </c>
      <c r="F114" s="18" t="str">
        <f t="shared" si="17"/>
        <v>TyE_Cambios org</v>
      </c>
      <c r="G114" s="14" t="str">
        <f t="shared" si="18"/>
        <v>TyE_Cambios org_Cambios organizacionales</v>
      </c>
      <c r="H114" t="s">
        <v>237</v>
      </c>
      <c r="I114" t="s">
        <v>238</v>
      </c>
      <c r="J114" t="str">
        <f>C114&amp;"_"&amp;E114&amp;"_"&amp;A114&amp;"_"&amp;H114</f>
        <v>TyE_Cambios org_Cambios organizacionales_CCTA</v>
      </c>
      <c r="K114" t="str">
        <f t="shared" si="16"/>
        <v>TyE__Cambios org_Cambios organizacionales_TyE_Cambios org_Cambios organizacionales_SCTA</v>
      </c>
    </row>
    <row r="115" spans="1:11" x14ac:dyDescent="0.25">
      <c r="A115" s="14" t="s">
        <v>342</v>
      </c>
      <c r="B115" t="s">
        <v>336</v>
      </c>
      <c r="C115" s="11" t="s">
        <v>234</v>
      </c>
      <c r="E115" t="s">
        <v>341</v>
      </c>
      <c r="F115" s="18" t="str">
        <f t="shared" si="17"/>
        <v>TyE_Cambios org</v>
      </c>
      <c r="G115" s="14" t="str">
        <f t="shared" si="18"/>
        <v>TyE_Cambios org_TecGlobal</v>
      </c>
      <c r="H115" t="s">
        <v>237</v>
      </c>
      <c r="I115" t="s">
        <v>238</v>
      </c>
      <c r="J115" t="str">
        <f>C115&amp;"_"&amp;E115&amp;"_"&amp;A115&amp;"_"&amp;H115</f>
        <v>TyE_Cambios org_TecGlobal_CCTA</v>
      </c>
      <c r="K115" t="str">
        <f t="shared" si="16"/>
        <v>TyE__Cambios org_TecGlobal_TyE_Cambios org_TecGlobal_SCTA</v>
      </c>
    </row>
    <row r="116" spans="1:11" x14ac:dyDescent="0.25">
      <c r="A116" s="14" t="s">
        <v>343</v>
      </c>
      <c r="B116" t="s">
        <v>336</v>
      </c>
      <c r="C116" s="11" t="s">
        <v>234</v>
      </c>
      <c r="E116" t="s">
        <v>344</v>
      </c>
      <c r="F116" s="18" t="str">
        <f t="shared" si="17"/>
        <v>TyE_TyEAvisos</v>
      </c>
      <c r="G116" s="14" t="str">
        <f t="shared" si="18"/>
        <v>TyE_TyEAvisos_Sesión de talento</v>
      </c>
      <c r="H116" t="s">
        <v>237</v>
      </c>
      <c r="I116" t="s">
        <v>238</v>
      </c>
      <c r="J116" t="str">
        <f t="shared" ref="J116:J117" si="19">C116&amp;"_"&amp;E116&amp;"_"&amp;A116&amp;"_"&amp;H116</f>
        <v>TyE_TyEAvisos_Sesión de talento_CCTA</v>
      </c>
    </row>
    <row r="117" spans="1:11" x14ac:dyDescent="0.25">
      <c r="A117" s="14" t="s">
        <v>7</v>
      </c>
      <c r="B117" t="s">
        <v>336</v>
      </c>
      <c r="C117" s="11" t="s">
        <v>234</v>
      </c>
      <c r="E117" t="s">
        <v>344</v>
      </c>
      <c r="F117" s="18" t="str">
        <f t="shared" si="17"/>
        <v>TyE_TyEAvisos</v>
      </c>
      <c r="G117" s="14" t="str">
        <f t="shared" si="18"/>
        <v>TyE_TyEAvisos_Mi ECO</v>
      </c>
      <c r="H117" t="s">
        <v>237</v>
      </c>
      <c r="I117" t="s">
        <v>238</v>
      </c>
      <c r="J117" t="str">
        <f t="shared" si="19"/>
        <v>TyE_TyEAvisos_Mi ECO_CCTA</v>
      </c>
    </row>
    <row r="118" spans="1:11" x14ac:dyDescent="0.25">
      <c r="A118" t="s">
        <v>345</v>
      </c>
      <c r="B118" t="s">
        <v>346</v>
      </c>
      <c r="C118" s="11" t="s">
        <v>347</v>
      </c>
      <c r="E118" t="s">
        <v>348</v>
      </c>
      <c r="F118" s="18" t="str">
        <f t="shared" si="17"/>
        <v>UTM_AdC</v>
      </c>
      <c r="G118" s="27" t="str">
        <f t="shared" si="18"/>
        <v>UTM_AdC_Gestión cátedras</v>
      </c>
      <c r="H118" t="s">
        <v>237</v>
      </c>
      <c r="I118" t="s">
        <v>238</v>
      </c>
      <c r="J118" t="str">
        <f t="shared" ref="J118:J130" si="20">C118&amp;"_"&amp;D118&amp;"_"&amp;E118&amp;"_"&amp;A118&amp;"_"&amp;H118</f>
        <v>UTM__AdC_Gestión cátedras_CCTA</v>
      </c>
      <c r="K118" t="str">
        <f t="shared" ref="K118:K130" si="21">C118&amp;"_"&amp;D118&amp;"_"&amp;E118&amp;"_"&amp;A118&amp;"_"&amp;G118&amp;"_"&amp;I118</f>
        <v>UTM__AdC_Gestión cátedras_UTM_AdC_Gestión cátedras_SCTA</v>
      </c>
    </row>
    <row r="119" spans="1:11" x14ac:dyDescent="0.25">
      <c r="A119" t="s">
        <v>349</v>
      </c>
      <c r="B119" t="s">
        <v>346</v>
      </c>
      <c r="C119" s="11" t="s">
        <v>347</v>
      </c>
      <c r="E119" t="s">
        <v>348</v>
      </c>
      <c r="F119" s="18" t="str">
        <f t="shared" si="17"/>
        <v>UTM_AdC</v>
      </c>
      <c r="G119" s="27" t="str">
        <f t="shared" si="18"/>
        <v>UTM_AdC_Desarrollo docente</v>
      </c>
      <c r="H119" t="s">
        <v>237</v>
      </c>
      <c r="I119" t="s">
        <v>238</v>
      </c>
      <c r="J119" t="str">
        <f t="shared" si="20"/>
        <v>UTM__AdC_Desarrollo docente_CCTA</v>
      </c>
      <c r="K119" t="str">
        <f t="shared" si="21"/>
        <v>UTM__AdC_Desarrollo docente_UTM_AdC_Desarrollo docente_SCTA</v>
      </c>
    </row>
    <row r="120" spans="1:11" x14ac:dyDescent="0.25">
      <c r="A120" t="s">
        <v>350</v>
      </c>
      <c r="B120" t="s">
        <v>351</v>
      </c>
      <c r="C120" s="11" t="s">
        <v>347</v>
      </c>
      <c r="E120" t="s">
        <v>352</v>
      </c>
      <c r="F120" s="18" t="str">
        <f t="shared" si="17"/>
        <v>UTM_Rectoría</v>
      </c>
      <c r="G120" s="27" t="str">
        <f t="shared" si="18"/>
        <v>UTM_Rectoría_Continuidad académica</v>
      </c>
      <c r="H120" t="s">
        <v>237</v>
      </c>
      <c r="I120" t="s">
        <v>238</v>
      </c>
      <c r="J120" t="str">
        <f t="shared" si="20"/>
        <v>UTM__Rectoría_Continuidad académica_CCTA</v>
      </c>
      <c r="K120" t="str">
        <f t="shared" si="21"/>
        <v>UTM__Rectoría_Continuidad académica_UTM_Rectoría_Continuidad académica_SCTA</v>
      </c>
    </row>
    <row r="121" spans="1:11" x14ac:dyDescent="0.25">
      <c r="A121" t="s">
        <v>353</v>
      </c>
      <c r="B121" t="s">
        <v>351</v>
      </c>
      <c r="C121" s="11" t="s">
        <v>347</v>
      </c>
      <c r="E121" t="s">
        <v>352</v>
      </c>
      <c r="F121" s="18" t="str">
        <f t="shared" si="17"/>
        <v>UTM_Rectoría</v>
      </c>
      <c r="G121" s="27" t="str">
        <f t="shared" si="18"/>
        <v>UTM_Rectoría_Townhalls BZ</v>
      </c>
      <c r="H121" t="s">
        <v>237</v>
      </c>
      <c r="I121" t="s">
        <v>238</v>
      </c>
      <c r="J121" t="str">
        <f t="shared" si="20"/>
        <v>UTM__Rectoría_Townhalls BZ_CCTA</v>
      </c>
      <c r="K121" t="str">
        <f t="shared" si="21"/>
        <v>UTM__Rectoría_Townhalls BZ_UTM_Rectoría_Townhalls BZ_SCTA</v>
      </c>
    </row>
    <row r="122" spans="1:11" x14ac:dyDescent="0.25">
      <c r="A122" t="s">
        <v>354</v>
      </c>
      <c r="B122" t="s">
        <v>351</v>
      </c>
      <c r="C122" s="11" t="s">
        <v>347</v>
      </c>
      <c r="E122" t="s">
        <v>352</v>
      </c>
      <c r="F122" s="18" t="str">
        <f t="shared" si="17"/>
        <v>UTM_Rectoría</v>
      </c>
      <c r="G122" s="27" t="str">
        <f t="shared" si="18"/>
        <v>UTM_Rectoría_Comunicados</v>
      </c>
      <c r="H122" t="s">
        <v>237</v>
      </c>
      <c r="I122" t="s">
        <v>238</v>
      </c>
      <c r="J122" t="str">
        <f t="shared" si="20"/>
        <v>UTM__Rectoría_Comunicados_CCTA</v>
      </c>
      <c r="K122" t="str">
        <f t="shared" si="21"/>
        <v>UTM__Rectoría_Comunicados_UTM_Rectoría_Comunicados_SCTA</v>
      </c>
    </row>
    <row r="123" spans="1:11" x14ac:dyDescent="0.25">
      <c r="A123" t="s">
        <v>289</v>
      </c>
      <c r="B123" t="s">
        <v>351</v>
      </c>
      <c r="C123" s="11" t="s">
        <v>347</v>
      </c>
      <c r="E123" t="s">
        <v>352</v>
      </c>
      <c r="F123" s="18" t="str">
        <f t="shared" si="17"/>
        <v>UTM_Rectoría</v>
      </c>
      <c r="G123" s="27" t="str">
        <f t="shared" si="18"/>
        <v>UTM_Rectoría_CIMA</v>
      </c>
      <c r="H123" t="s">
        <v>237</v>
      </c>
      <c r="I123" t="s">
        <v>238</v>
      </c>
      <c r="J123" t="str">
        <f t="shared" si="20"/>
        <v>UTM__Rectoría_CIMA_CCTA</v>
      </c>
      <c r="K123" t="str">
        <f t="shared" si="21"/>
        <v>UTM__Rectoría_CIMA_UTM_Rectoría_CIMA_SCTA</v>
      </c>
    </row>
    <row r="124" spans="1:11" x14ac:dyDescent="0.25">
      <c r="A124" t="s">
        <v>340</v>
      </c>
      <c r="B124" t="s">
        <v>355</v>
      </c>
      <c r="C124" s="11" t="s">
        <v>347</v>
      </c>
      <c r="E124" t="s">
        <v>234</v>
      </c>
      <c r="F124" s="18" t="str">
        <f t="shared" si="17"/>
        <v>UTM_TyE</v>
      </c>
      <c r="G124" s="27" t="str">
        <f t="shared" si="18"/>
        <v>UTM_TyE_Cambios organizacionales</v>
      </c>
      <c r="H124" t="s">
        <v>237</v>
      </c>
      <c r="I124" t="s">
        <v>238</v>
      </c>
      <c r="J124" t="str">
        <f t="shared" si="20"/>
        <v>UTM__TyE_Cambios organizacionales_CCTA</v>
      </c>
      <c r="K124" t="str">
        <f t="shared" si="21"/>
        <v>UTM__TyE_Cambios organizacionales_UTM_TyE_Cambios organizacionales_SCTA</v>
      </c>
    </row>
    <row r="125" spans="1:11" x14ac:dyDescent="0.25">
      <c r="A125" t="s">
        <v>354</v>
      </c>
      <c r="B125" t="s">
        <v>355</v>
      </c>
      <c r="C125" s="11" t="s">
        <v>347</v>
      </c>
      <c r="E125" t="s">
        <v>234</v>
      </c>
      <c r="F125" s="18" t="str">
        <f t="shared" si="17"/>
        <v>UTM_TyE</v>
      </c>
      <c r="G125" s="27" t="str">
        <f t="shared" si="18"/>
        <v>UTM_TyE_Comunicados</v>
      </c>
      <c r="H125" t="s">
        <v>237</v>
      </c>
      <c r="I125" t="s">
        <v>238</v>
      </c>
      <c r="J125" t="str">
        <f t="shared" si="20"/>
        <v>UTM__TyE_Comunicados_CCTA</v>
      </c>
      <c r="K125" t="str">
        <f t="shared" si="21"/>
        <v>UTM__TyE_Comunicados_UTM_TyE_Comunicados_SCTA</v>
      </c>
    </row>
    <row r="126" spans="1:11" x14ac:dyDescent="0.25">
      <c r="A126" t="s">
        <v>264</v>
      </c>
      <c r="B126" t="s">
        <v>355</v>
      </c>
      <c r="C126" s="11" t="s">
        <v>347</v>
      </c>
      <c r="E126" t="s">
        <v>234</v>
      </c>
      <c r="F126" s="18" t="str">
        <f t="shared" si="17"/>
        <v>UTM_TyE</v>
      </c>
      <c r="G126" s="27" t="str">
        <f t="shared" si="18"/>
        <v>UTM_TyE_COVID</v>
      </c>
      <c r="H126" t="s">
        <v>237</v>
      </c>
      <c r="I126" t="s">
        <v>238</v>
      </c>
      <c r="J126" t="str">
        <f t="shared" si="20"/>
        <v>UTM__TyE_COVID_CCTA</v>
      </c>
      <c r="K126" t="str">
        <f t="shared" si="21"/>
        <v>UTM__TyE_COVID_UTM_TyE_COVID_SCTA</v>
      </c>
    </row>
    <row r="127" spans="1:11" x14ac:dyDescent="0.25">
      <c r="A127" t="s">
        <v>356</v>
      </c>
      <c r="B127" t="s">
        <v>355</v>
      </c>
      <c r="C127" s="11" t="s">
        <v>347</v>
      </c>
      <c r="E127" t="s">
        <v>234</v>
      </c>
      <c r="F127" s="18" t="str">
        <f t="shared" si="17"/>
        <v>UTM_TyE</v>
      </c>
      <c r="G127" s="27" t="str">
        <f t="shared" si="18"/>
        <v>UTM_TyE_Comp y benef</v>
      </c>
      <c r="H127" t="s">
        <v>237</v>
      </c>
      <c r="I127" t="s">
        <v>238</v>
      </c>
      <c r="J127" t="str">
        <f t="shared" si="20"/>
        <v>UTM__TyE_Comp y benef_CCTA</v>
      </c>
      <c r="K127" t="str">
        <f t="shared" si="21"/>
        <v>UTM__TyE_Comp y benef_UTM_TyE_Comp y benef_SCTA</v>
      </c>
    </row>
    <row r="128" spans="1:11" x14ac:dyDescent="0.25">
      <c r="A128" t="s">
        <v>357</v>
      </c>
      <c r="B128" t="s">
        <v>355</v>
      </c>
      <c r="C128" s="11" t="s">
        <v>347</v>
      </c>
      <c r="E128" t="s">
        <v>234</v>
      </c>
      <c r="F128" s="18" t="str">
        <f t="shared" si="17"/>
        <v>UTM_TyE</v>
      </c>
      <c r="G128" s="27" t="str">
        <f t="shared" si="18"/>
        <v>UTM_TyE_Capacitación</v>
      </c>
      <c r="H128" t="s">
        <v>237</v>
      </c>
      <c r="I128" t="s">
        <v>238</v>
      </c>
      <c r="J128" t="str">
        <f t="shared" si="20"/>
        <v>UTM__TyE_Capacitación_CCTA</v>
      </c>
      <c r="K128" t="str">
        <f t="shared" si="21"/>
        <v>UTM__TyE_Capacitación_UTM_TyE_Capacitación_SCTA</v>
      </c>
    </row>
    <row r="129" spans="1:11" x14ac:dyDescent="0.25">
      <c r="A129" t="s">
        <v>358</v>
      </c>
      <c r="B129" t="s">
        <v>355</v>
      </c>
      <c r="C129" s="11" t="s">
        <v>347</v>
      </c>
      <c r="E129" t="s">
        <v>234</v>
      </c>
      <c r="F129" s="18" t="str">
        <f t="shared" si="17"/>
        <v>UTM_TyE</v>
      </c>
      <c r="G129" s="27" t="str">
        <f t="shared" si="18"/>
        <v>UTM_TyE_Equipos Energizantes</v>
      </c>
      <c r="H129" t="s">
        <v>237</v>
      </c>
      <c r="I129" t="s">
        <v>238</v>
      </c>
      <c r="J129" t="str">
        <f t="shared" si="20"/>
        <v>UTM__TyE_Equipos Energizantes_CCTA</v>
      </c>
      <c r="K129" t="str">
        <f t="shared" si="21"/>
        <v>UTM__TyE_Equipos Energizantes_UTM_TyE_Equipos Energizantes_SCTA</v>
      </c>
    </row>
    <row r="130" spans="1:11" x14ac:dyDescent="0.25">
      <c r="A130" t="s">
        <v>359</v>
      </c>
      <c r="B130" t="s">
        <v>355</v>
      </c>
      <c r="C130" s="11" t="s">
        <v>347</v>
      </c>
      <c r="E130" t="s">
        <v>234</v>
      </c>
      <c r="F130" s="18" t="str">
        <f t="shared" si="17"/>
        <v>UTM_TyE</v>
      </c>
      <c r="G130" s="27" t="str">
        <f t="shared" si="18"/>
        <v xml:space="preserve">UTM_TyE_Activaciones </v>
      </c>
      <c r="H130" t="s">
        <v>237</v>
      </c>
      <c r="I130" t="s">
        <v>238</v>
      </c>
      <c r="J130" t="str">
        <f t="shared" si="20"/>
        <v>UTM__TyE_Activaciones _CCTA</v>
      </c>
      <c r="K130" t="str">
        <f t="shared" si="21"/>
        <v>UTM__TyE_Activaciones _UTM_TyE_Activaciones _SCTA</v>
      </c>
    </row>
    <row r="131" spans="1:11" x14ac:dyDescent="0.25">
      <c r="A131" t="s">
        <v>360</v>
      </c>
      <c r="B131" t="s">
        <v>361</v>
      </c>
      <c r="C131" s="11" t="s">
        <v>347</v>
      </c>
      <c r="E131" t="s">
        <v>362</v>
      </c>
      <c r="F131" s="18" t="str">
        <f>C131&amp;"_"&amp;E131</f>
        <v>UTM_ICBF</v>
      </c>
      <c r="G131" s="27" t="str">
        <f>C131&amp;"_"&amp;E131&amp;"_"&amp;A131</f>
        <v>UTM_ICBF_Wellbeing360</v>
      </c>
      <c r="H131" t="s">
        <v>237</v>
      </c>
      <c r="I131" t="s">
        <v>238</v>
      </c>
      <c r="J131" t="str">
        <f>C131&amp;"_"&amp;D131&amp;"_"&amp;E131&amp;"_"&amp;A131&amp;"_"&amp;H131</f>
        <v>UTM__ICBF_Wellbeing360_CCTA</v>
      </c>
      <c r="K131" t="str">
        <f>C131&amp;"_"&amp;D131&amp;"_"&amp;E131&amp;"_"&amp;A131&amp;"_"&amp;G131&amp;"_"&amp;I131</f>
        <v>UTM__ICBF_Wellbeing360_UTM_ICBF_Wellbeing360_SCTA</v>
      </c>
    </row>
    <row r="132" spans="1:11" x14ac:dyDescent="0.25">
      <c r="A132" t="s">
        <v>363</v>
      </c>
      <c r="B132" t="s">
        <v>361</v>
      </c>
      <c r="C132" s="11" t="s">
        <v>347</v>
      </c>
      <c r="E132" t="s">
        <v>362</v>
      </c>
      <c r="F132" s="18" t="str">
        <f>C132&amp;"_"&amp;E132</f>
        <v>UTM_ICBF</v>
      </c>
      <c r="G132" s="27" t="str">
        <f>C132&amp;"_"&amp;E132&amp;"_"&amp;A132</f>
        <v>UTM_ICBF_Organizaciones positivas</v>
      </c>
      <c r="H132" t="s">
        <v>237</v>
      </c>
      <c r="I132" t="s">
        <v>238</v>
      </c>
      <c r="J132" t="str">
        <f>C132&amp;"_"&amp;D132&amp;"_"&amp;E132&amp;"_"&amp;A132&amp;"_"&amp;H132</f>
        <v>UTM__ICBF_Organizaciones positivas_CCTA</v>
      </c>
      <c r="K132" t="str">
        <f>C132&amp;"_"&amp;D132&amp;"_"&amp;E132&amp;"_"&amp;A132&amp;"_"&amp;G132&amp;"_"&amp;I132</f>
        <v>UTM__ICBF_Organizaciones positivas_UTM_ICBF_Organizaciones positivas_SCTA</v>
      </c>
    </row>
    <row r="133" spans="1:11" x14ac:dyDescent="0.25">
      <c r="A133" t="s">
        <v>364</v>
      </c>
      <c r="B133" t="s">
        <v>361</v>
      </c>
      <c r="C133" s="11" t="s">
        <v>347</v>
      </c>
      <c r="E133" t="s">
        <v>362</v>
      </c>
      <c r="F133" s="18" t="str">
        <f>C133&amp;"_"&amp;E133</f>
        <v>UTM_ICBF</v>
      </c>
      <c r="G133" s="27" t="str">
        <f>C133&amp;"_"&amp;E133&amp;"_"&amp;A133</f>
        <v>UTM_ICBF_Familias positivas</v>
      </c>
      <c r="H133" t="s">
        <v>237</v>
      </c>
      <c r="I133" t="s">
        <v>238</v>
      </c>
      <c r="J133" t="str">
        <f>C133&amp;"_"&amp;D133&amp;"_"&amp;E133&amp;"_"&amp;A133&amp;"_"&amp;H133</f>
        <v>UTM__ICBF_Familias positivas_CCTA</v>
      </c>
      <c r="K133" t="str">
        <f>C133&amp;"_"&amp;D133&amp;"_"&amp;E133&amp;"_"&amp;A133&amp;"_"&amp;G133&amp;"_"&amp;I133</f>
        <v>UTM__ICBF_Familias positivas_UTM_ICBF_Familias positivas_SCTA</v>
      </c>
    </row>
    <row r="134" spans="1:11" x14ac:dyDescent="0.25">
      <c r="A134" t="s">
        <v>365</v>
      </c>
      <c r="B134" t="s">
        <v>366</v>
      </c>
      <c r="C134" s="11" t="s">
        <v>347</v>
      </c>
      <c r="E134" t="s">
        <v>367</v>
      </c>
      <c r="F134" s="18" t="str">
        <f t="shared" ref="F134:F140" si="22">C134&amp;"_"&amp;E134</f>
        <v>UTM_MKT</v>
      </c>
      <c r="G134" s="27" t="str">
        <f t="shared" ref="G134:G140" si="23">C134&amp;"_"&amp;E134&amp;"_"&amp;A134</f>
        <v>UTM_MKT_20aniv</v>
      </c>
      <c r="H134" t="s">
        <v>237</v>
      </c>
      <c r="I134" t="s">
        <v>238</v>
      </c>
      <c r="J134" t="str">
        <f t="shared" ref="J134:J140" si="24">C134&amp;"_"&amp;D134&amp;"_"&amp;E134&amp;"_"&amp;A134&amp;"_"&amp;H134</f>
        <v>UTM__MKT_20aniv_CCTA</v>
      </c>
      <c r="K134" t="str">
        <f t="shared" ref="K134:K140" si="25">C134&amp;"_"&amp;D134&amp;"_"&amp;E134&amp;"_"&amp;A134&amp;"_"&amp;G134&amp;"_"&amp;I134</f>
        <v>UTM__MKT_20aniv_UTM_MKT_20aniv_SCTA</v>
      </c>
    </row>
    <row r="135" spans="1:11" x14ac:dyDescent="0.25">
      <c r="A135" t="s">
        <v>368</v>
      </c>
      <c r="B135" t="s">
        <v>366</v>
      </c>
      <c r="C135" s="11" t="s">
        <v>347</v>
      </c>
      <c r="E135" t="s">
        <v>367</v>
      </c>
      <c r="F135" s="18" t="str">
        <f t="shared" si="22"/>
        <v>UTM_MKT</v>
      </c>
      <c r="G135" s="27" t="str">
        <f t="shared" si="23"/>
        <v>UTM_MKT_EXATECMI</v>
      </c>
      <c r="H135" t="s">
        <v>237</v>
      </c>
      <c r="I135" t="s">
        <v>238</v>
      </c>
      <c r="J135" t="str">
        <f t="shared" si="24"/>
        <v>UTM__MKT_EXATECMI_CCTA</v>
      </c>
      <c r="K135" t="str">
        <f t="shared" si="25"/>
        <v>UTM__MKT_EXATECMI_UTM_MKT_EXATECMI_SCTA</v>
      </c>
    </row>
    <row r="136" spans="1:11" x14ac:dyDescent="0.25">
      <c r="A136" t="s">
        <v>369</v>
      </c>
      <c r="B136" t="s">
        <v>366</v>
      </c>
      <c r="C136" s="11" t="s">
        <v>347</v>
      </c>
      <c r="E136" t="s">
        <v>367</v>
      </c>
      <c r="F136" s="18" t="str">
        <f t="shared" si="22"/>
        <v>UTM_MKT</v>
      </c>
      <c r="G136" s="27" t="str">
        <f t="shared" si="23"/>
        <v>UTM_MKT_Prepa Tecmi</v>
      </c>
      <c r="H136" t="s">
        <v>237</v>
      </c>
      <c r="I136" t="s">
        <v>238</v>
      </c>
      <c r="J136" t="str">
        <f t="shared" si="24"/>
        <v>UTM__MKT_Prepa Tecmi_CCTA</v>
      </c>
      <c r="K136" t="str">
        <f t="shared" si="25"/>
        <v>UTM__MKT_Prepa Tecmi_UTM_MKT_Prepa Tecmi_SCTA</v>
      </c>
    </row>
    <row r="137" spans="1:11" x14ac:dyDescent="0.25">
      <c r="A137" t="s">
        <v>370</v>
      </c>
      <c r="B137" t="s">
        <v>366</v>
      </c>
      <c r="C137" s="11" t="s">
        <v>347</v>
      </c>
      <c r="E137" t="s">
        <v>367</v>
      </c>
      <c r="F137" s="18" t="str">
        <f t="shared" si="22"/>
        <v>UTM_MKT</v>
      </c>
      <c r="G137" s="27" t="str">
        <f t="shared" si="23"/>
        <v>UTM_MKT_Halcones</v>
      </c>
      <c r="H137" t="s">
        <v>237</v>
      </c>
      <c r="I137" t="s">
        <v>238</v>
      </c>
      <c r="J137" t="str">
        <f t="shared" si="24"/>
        <v>UTM__MKT_Halcones_CCTA</v>
      </c>
      <c r="K137" t="str">
        <f t="shared" si="25"/>
        <v>UTM__MKT_Halcones_UTM_MKT_Halcones_SCTA</v>
      </c>
    </row>
    <row r="138" spans="1:11" x14ac:dyDescent="0.25">
      <c r="A138" t="s">
        <v>371</v>
      </c>
      <c r="B138" t="s">
        <v>366</v>
      </c>
      <c r="C138" s="11" t="s">
        <v>347</v>
      </c>
      <c r="E138" t="s">
        <v>367</v>
      </c>
      <c r="F138" s="18" t="str">
        <f t="shared" si="22"/>
        <v>UTM_MKT</v>
      </c>
      <c r="G138" s="27" t="str">
        <f t="shared" si="23"/>
        <v>UTM_MKT_Connect</v>
      </c>
      <c r="H138" t="s">
        <v>237</v>
      </c>
      <c r="I138" t="s">
        <v>238</v>
      </c>
      <c r="J138" t="str">
        <f t="shared" si="24"/>
        <v>UTM__MKT_Connect_CCTA</v>
      </c>
      <c r="K138" t="str">
        <f t="shared" si="25"/>
        <v>UTM__MKT_Connect_UTM_MKT_Connect_SCTA</v>
      </c>
    </row>
    <row r="139" spans="1:11" x14ac:dyDescent="0.25">
      <c r="A139" t="s">
        <v>372</v>
      </c>
      <c r="B139" t="s">
        <v>366</v>
      </c>
      <c r="C139" s="11" t="s">
        <v>347</v>
      </c>
      <c r="E139" t="s">
        <v>367</v>
      </c>
      <c r="F139" s="18" t="str">
        <f t="shared" si="22"/>
        <v>UTM_MKT</v>
      </c>
      <c r="G139" s="27" t="str">
        <f t="shared" si="23"/>
        <v>UTM_MKT_CDC</v>
      </c>
      <c r="H139" t="s">
        <v>237</v>
      </c>
      <c r="I139" t="s">
        <v>238</v>
      </c>
      <c r="J139" t="str">
        <f t="shared" si="24"/>
        <v>UTM__MKT_CDC_CCTA</v>
      </c>
      <c r="K139" t="str">
        <f t="shared" si="25"/>
        <v>UTM__MKT_CDC_UTM_MKT_CDC_SCTA</v>
      </c>
    </row>
    <row r="140" spans="1:11" x14ac:dyDescent="0.25">
      <c r="A140" t="s">
        <v>373</v>
      </c>
      <c r="B140" t="s">
        <v>366</v>
      </c>
      <c r="C140" s="11" t="s">
        <v>347</v>
      </c>
      <c r="E140" t="s">
        <v>367</v>
      </c>
      <c r="F140" s="18" t="str">
        <f t="shared" si="22"/>
        <v>UTM_MKT</v>
      </c>
      <c r="G140" s="27" t="str">
        <f t="shared" si="23"/>
        <v>UTM_MKT_Voces Tecmi</v>
      </c>
      <c r="H140" t="s">
        <v>237</v>
      </c>
      <c r="I140" t="s">
        <v>238</v>
      </c>
      <c r="J140" t="str">
        <f t="shared" si="24"/>
        <v>UTM__MKT_Voces Tecmi_CCTA</v>
      </c>
      <c r="K140" t="str">
        <f t="shared" si="25"/>
        <v>UTM__MKT_Voces Tecmi_UTM_MKT_Voces Tecmi_SCTA</v>
      </c>
    </row>
    <row r="141" spans="1:11" x14ac:dyDescent="0.25">
      <c r="A141" t="s">
        <v>374</v>
      </c>
      <c r="B141" t="s">
        <v>375</v>
      </c>
      <c r="C141" s="11" t="s">
        <v>347</v>
      </c>
      <c r="E141" t="s">
        <v>376</v>
      </c>
      <c r="F141" s="18" t="str">
        <f>C141&amp;"_"&amp;E141</f>
        <v>UTM_Filantropía</v>
      </c>
      <c r="G141" s="27" t="str">
        <f>C141&amp;"_"&amp;E141&amp;"_"&amp;A141</f>
        <v>UTM_Filantropía_Sorteo con Prop</v>
      </c>
      <c r="H141" t="s">
        <v>237</v>
      </c>
      <c r="I141" t="s">
        <v>238</v>
      </c>
      <c r="J141" t="str">
        <f>C141&amp;"_"&amp;D141&amp;"_"&amp;E141&amp;"_"&amp;A141&amp;"_"&amp;H141</f>
        <v>UTM__Filantropía_Sorteo con Prop_CCTA</v>
      </c>
    </row>
    <row r="142" spans="1:11" x14ac:dyDescent="0.25">
      <c r="A142" t="s">
        <v>377</v>
      </c>
      <c r="B142" t="s">
        <v>375</v>
      </c>
      <c r="C142" s="11" t="s">
        <v>347</v>
      </c>
      <c r="E142" t="s">
        <v>376</v>
      </c>
      <c r="F142" s="18" t="str">
        <f>C142&amp;"_"&amp;E142</f>
        <v>UTM_Filantropía</v>
      </c>
      <c r="G142" s="27" t="str">
        <f>C142&amp;"_"&amp;E142&amp;"_"&amp;A142</f>
        <v>UTM_Filantropía_Becas con Prop</v>
      </c>
      <c r="H142" t="s">
        <v>237</v>
      </c>
      <c r="I142" t="s">
        <v>238</v>
      </c>
      <c r="J142" t="str">
        <f>C142&amp;"_"&amp;D142&amp;"_"&amp;E142&amp;"_"&amp;A142&amp;"_"&amp;H142</f>
        <v>UTM__Filantropía_Becas con Prop_CCTA</v>
      </c>
    </row>
    <row r="143" spans="1:11" x14ac:dyDescent="0.25">
      <c r="A143" t="s">
        <v>378</v>
      </c>
      <c r="B143" t="s">
        <v>379</v>
      </c>
      <c r="C143" s="11" t="s">
        <v>347</v>
      </c>
      <c r="E143" t="s">
        <v>296</v>
      </c>
      <c r="F143" s="18" t="str">
        <f t="shared" ref="F143:F157" si="26">C143&amp;"_"&amp;E143</f>
        <v>UTM_Eventos</v>
      </c>
      <c r="G143" s="27" t="str">
        <f t="shared" ref="G143:G157" si="27">C143&amp;"_"&amp;E143&amp;"_"&amp;A143</f>
        <v>UTM_Eventos_SDLF</v>
      </c>
      <c r="H143" t="s">
        <v>237</v>
      </c>
      <c r="I143" t="s">
        <v>238</v>
      </c>
      <c r="J143" t="str">
        <f t="shared" ref="J143:J157" si="28">C143&amp;"_"&amp;D143&amp;"_"&amp;E143&amp;"_"&amp;A143&amp;"_"&amp;H143</f>
        <v>UTM__Eventos_SDLF_CCTA</v>
      </c>
      <c r="K143" t="str">
        <f t="shared" ref="K143:K157" si="29">C143&amp;"_"&amp;D143&amp;"_"&amp;E143&amp;"_"&amp;A143&amp;"_"&amp;G143&amp;"_"&amp;I143</f>
        <v>UTM__Eventos_SDLF_UTM_Eventos_SDLF_SCTA</v>
      </c>
    </row>
    <row r="144" spans="1:11" x14ac:dyDescent="0.25">
      <c r="A144" t="s">
        <v>380</v>
      </c>
      <c r="B144" t="s">
        <v>379</v>
      </c>
      <c r="C144" s="11" t="s">
        <v>347</v>
      </c>
      <c r="E144" t="s">
        <v>296</v>
      </c>
      <c r="F144" s="18" t="str">
        <f t="shared" si="26"/>
        <v>UTM_Eventos</v>
      </c>
      <c r="G144" s="27" t="str">
        <f t="shared" si="27"/>
        <v>UTM_Eventos_TECMIFEST</v>
      </c>
      <c r="H144" t="s">
        <v>237</v>
      </c>
      <c r="I144" t="s">
        <v>238</v>
      </c>
      <c r="J144" t="str">
        <f t="shared" si="28"/>
        <v>UTM__Eventos_TECMIFEST_CCTA</v>
      </c>
      <c r="K144" t="str">
        <f t="shared" si="29"/>
        <v>UTM__Eventos_TECMIFEST_UTM_Eventos_TECMIFEST_SCTA</v>
      </c>
    </row>
    <row r="145" spans="1:11" x14ac:dyDescent="0.25">
      <c r="A145" t="s">
        <v>381</v>
      </c>
      <c r="B145" t="s">
        <v>379</v>
      </c>
      <c r="C145" s="11" t="s">
        <v>347</v>
      </c>
      <c r="E145" t="s">
        <v>296</v>
      </c>
      <c r="F145" s="18" t="str">
        <f t="shared" si="26"/>
        <v>UTM_Eventos</v>
      </c>
      <c r="G145" s="27" t="str">
        <f t="shared" si="27"/>
        <v>UTM_Eventos_Horizonte</v>
      </c>
      <c r="H145" t="s">
        <v>237</v>
      </c>
      <c r="I145" t="s">
        <v>238</v>
      </c>
      <c r="J145" t="str">
        <f t="shared" si="28"/>
        <v>UTM__Eventos_Horizonte_CCTA</v>
      </c>
      <c r="K145" t="str">
        <f t="shared" si="29"/>
        <v>UTM__Eventos_Horizonte_UTM_Eventos_Horizonte_SCTA</v>
      </c>
    </row>
    <row r="146" spans="1:11" x14ac:dyDescent="0.25">
      <c r="A146" t="s">
        <v>382</v>
      </c>
      <c r="B146" t="s">
        <v>379</v>
      </c>
      <c r="C146" s="11" t="s">
        <v>347</v>
      </c>
      <c r="E146" t="s">
        <v>296</v>
      </c>
      <c r="F146" s="18" t="str">
        <f t="shared" si="26"/>
        <v>UTM_Eventos</v>
      </c>
      <c r="G146" s="27" t="str">
        <f t="shared" si="27"/>
        <v>UTM_Eventos_Skilling Trip</v>
      </c>
      <c r="H146" t="s">
        <v>237</v>
      </c>
      <c r="I146" t="s">
        <v>238</v>
      </c>
      <c r="J146" t="str">
        <f t="shared" si="28"/>
        <v>UTM__Eventos_Skilling Trip_CCTA</v>
      </c>
      <c r="K146" t="str">
        <f t="shared" si="29"/>
        <v>UTM__Eventos_Skilling Trip_UTM_Eventos_Skilling Trip_SCTA</v>
      </c>
    </row>
    <row r="147" spans="1:11" x14ac:dyDescent="0.25">
      <c r="A147" t="s">
        <v>383</v>
      </c>
      <c r="B147" t="s">
        <v>379</v>
      </c>
      <c r="C147" s="11" t="s">
        <v>347</v>
      </c>
      <c r="E147" t="s">
        <v>296</v>
      </c>
      <c r="F147" s="18" t="str">
        <f t="shared" si="26"/>
        <v>UTM_Eventos</v>
      </c>
      <c r="G147" s="27" t="str">
        <f t="shared" si="27"/>
        <v>UTM_Eventos_Día de la Familia</v>
      </c>
      <c r="H147" t="s">
        <v>237</v>
      </c>
      <c r="I147" t="s">
        <v>238</v>
      </c>
      <c r="J147" t="str">
        <f t="shared" si="28"/>
        <v>UTM__Eventos_Día de la Familia_CCTA</v>
      </c>
      <c r="K147" t="str">
        <f t="shared" si="29"/>
        <v>UTM__Eventos_Día de la Familia_UTM_Eventos_Día de la Familia_SCTA</v>
      </c>
    </row>
    <row r="148" spans="1:11" x14ac:dyDescent="0.25">
      <c r="A148" t="s">
        <v>384</v>
      </c>
      <c r="B148" t="s">
        <v>379</v>
      </c>
      <c r="C148" s="11" t="s">
        <v>347</v>
      </c>
      <c r="E148" t="s">
        <v>296</v>
      </c>
      <c r="F148" s="18" t="str">
        <f t="shared" si="26"/>
        <v>UTM_Eventos</v>
      </c>
      <c r="G148" s="27" t="str">
        <f t="shared" si="27"/>
        <v>UTM_Eventos_Día del Maestro</v>
      </c>
      <c r="H148" t="s">
        <v>237</v>
      </c>
      <c r="I148" t="s">
        <v>238</v>
      </c>
      <c r="J148" t="str">
        <f t="shared" si="28"/>
        <v>UTM__Eventos_Día del Maestro_CCTA</v>
      </c>
      <c r="K148" t="str">
        <f t="shared" si="29"/>
        <v>UTM__Eventos_Día del Maestro_UTM_Eventos_Día del Maestro_SCTA</v>
      </c>
    </row>
    <row r="149" spans="1:11" x14ac:dyDescent="0.25">
      <c r="A149" t="s">
        <v>35</v>
      </c>
      <c r="B149" t="s">
        <v>379</v>
      </c>
      <c r="C149" s="11" t="s">
        <v>347</v>
      </c>
      <c r="E149" t="s">
        <v>296</v>
      </c>
      <c r="F149" s="18" t="str">
        <f t="shared" si="26"/>
        <v>UTM_Eventos</v>
      </c>
      <c r="G149" s="27" t="str">
        <f t="shared" si="27"/>
        <v>UTM_Eventos_Lealtad</v>
      </c>
      <c r="H149" t="s">
        <v>237</v>
      </c>
      <c r="I149" t="s">
        <v>238</v>
      </c>
      <c r="J149" t="str">
        <f t="shared" si="28"/>
        <v>UTM__Eventos_Lealtad_CCTA</v>
      </c>
      <c r="K149" t="str">
        <f t="shared" si="29"/>
        <v>UTM__Eventos_Lealtad_UTM_Eventos_Lealtad_SCTA</v>
      </c>
    </row>
    <row r="150" spans="1:11" x14ac:dyDescent="0.25">
      <c r="A150" t="s">
        <v>385</v>
      </c>
      <c r="B150" t="s">
        <v>379</v>
      </c>
      <c r="C150" s="11" t="s">
        <v>347</v>
      </c>
      <c r="E150" t="s">
        <v>296</v>
      </c>
      <c r="F150" s="18" t="str">
        <f t="shared" si="26"/>
        <v>UTM_Eventos</v>
      </c>
      <c r="G150" s="27" t="str">
        <f t="shared" si="27"/>
        <v>UTM_Eventos_Fiestas Tecmi</v>
      </c>
      <c r="H150" t="s">
        <v>237</v>
      </c>
      <c r="I150" t="s">
        <v>238</v>
      </c>
      <c r="J150" t="str">
        <f t="shared" si="28"/>
        <v>UTM__Eventos_Fiestas Tecmi_CCTA</v>
      </c>
      <c r="K150" t="str">
        <f t="shared" si="29"/>
        <v>UTM__Eventos_Fiestas Tecmi_UTM_Eventos_Fiestas Tecmi_SCTA</v>
      </c>
    </row>
    <row r="151" spans="1:11" x14ac:dyDescent="0.25">
      <c r="A151" t="s">
        <v>28</v>
      </c>
      <c r="B151" t="s">
        <v>379</v>
      </c>
      <c r="C151" s="11" t="s">
        <v>347</v>
      </c>
      <c r="E151" t="s">
        <v>296</v>
      </c>
      <c r="F151" s="18" t="str">
        <f t="shared" si="26"/>
        <v>UTM_Eventos</v>
      </c>
      <c r="G151" s="27" t="str">
        <f t="shared" si="27"/>
        <v>UTM_Eventos_Voluntariado Tec</v>
      </c>
      <c r="H151" t="s">
        <v>237</v>
      </c>
      <c r="I151" t="s">
        <v>238</v>
      </c>
      <c r="J151" t="str">
        <f t="shared" si="28"/>
        <v>UTM__Eventos_Voluntariado Tec_CCTA</v>
      </c>
      <c r="K151" t="str">
        <f t="shared" si="29"/>
        <v>UTM__Eventos_Voluntariado Tec_UTM_Eventos_Voluntariado Tec_SCTA</v>
      </c>
    </row>
    <row r="152" spans="1:11" x14ac:dyDescent="0.25">
      <c r="A152" t="s">
        <v>386</v>
      </c>
      <c r="B152" t="s">
        <v>387</v>
      </c>
      <c r="C152" s="11" t="s">
        <v>347</v>
      </c>
      <c r="E152" t="s">
        <v>388</v>
      </c>
      <c r="F152" s="18" t="str">
        <f t="shared" si="26"/>
        <v>UTM_CRDH</v>
      </c>
      <c r="G152" s="27" t="str">
        <f t="shared" si="27"/>
        <v>UTM_CRDH_Charlas</v>
      </c>
      <c r="H152" t="s">
        <v>237</v>
      </c>
      <c r="I152" t="s">
        <v>238</v>
      </c>
      <c r="J152" t="str">
        <f t="shared" si="28"/>
        <v>UTM__CRDH_Charlas_CCTA</v>
      </c>
      <c r="K152" t="str">
        <f t="shared" si="29"/>
        <v>UTM__CRDH_Charlas_UTM_CRDH_Charlas_SCTA</v>
      </c>
    </row>
    <row r="153" spans="1:11" x14ac:dyDescent="0.25">
      <c r="A153" t="s">
        <v>389</v>
      </c>
      <c r="B153" t="s">
        <v>387</v>
      </c>
      <c r="C153" s="11" t="s">
        <v>347</v>
      </c>
      <c r="E153" t="s">
        <v>388</v>
      </c>
      <c r="F153" s="18" t="str">
        <f t="shared" si="26"/>
        <v>UTM_CRDH</v>
      </c>
      <c r="G153" s="27" t="str">
        <f t="shared" si="27"/>
        <v>UTM_CRDH_TecmiSeguro</v>
      </c>
      <c r="H153" t="s">
        <v>237</v>
      </c>
      <c r="I153" t="s">
        <v>238</v>
      </c>
      <c r="J153" t="str">
        <f t="shared" si="28"/>
        <v>UTM__CRDH_TecmiSeguro_CCTA</v>
      </c>
      <c r="K153" t="str">
        <f t="shared" si="29"/>
        <v>UTM__CRDH_TecmiSeguro_UTM_CRDH_TecmiSeguro_SCTA</v>
      </c>
    </row>
    <row r="154" spans="1:11" x14ac:dyDescent="0.25">
      <c r="A154" t="s">
        <v>390</v>
      </c>
      <c r="B154" t="s">
        <v>391</v>
      </c>
      <c r="C154" s="11" t="s">
        <v>347</v>
      </c>
      <c r="E154" t="s">
        <v>244</v>
      </c>
      <c r="F154" s="18" t="str">
        <f t="shared" si="26"/>
        <v>UTM_Bienestar</v>
      </c>
      <c r="G154" s="27" t="str">
        <f t="shared" si="27"/>
        <v>UTM_Bienestar_TecmiMed</v>
      </c>
      <c r="H154" t="s">
        <v>237</v>
      </c>
      <c r="I154" t="s">
        <v>238</v>
      </c>
      <c r="J154" t="str">
        <f t="shared" si="28"/>
        <v>UTM__Bienestar_TecmiMed_CCTA</v>
      </c>
      <c r="K154" t="str">
        <f t="shared" si="29"/>
        <v>UTM__Bienestar_TecmiMed_UTM_Bienestar_TecmiMed_SCTA</v>
      </c>
    </row>
    <row r="155" spans="1:11" x14ac:dyDescent="0.25">
      <c r="A155" t="s">
        <v>392</v>
      </c>
      <c r="B155" t="s">
        <v>391</v>
      </c>
      <c r="C155" s="11" t="s">
        <v>347</v>
      </c>
      <c r="E155" t="s">
        <v>244</v>
      </c>
      <c r="F155" s="18" t="str">
        <f t="shared" si="26"/>
        <v>UTM_Bienestar</v>
      </c>
      <c r="G155" s="27" t="str">
        <f t="shared" si="27"/>
        <v>UTM_Bienestar_TECMIRUN</v>
      </c>
      <c r="H155" t="s">
        <v>237</v>
      </c>
      <c r="I155" t="s">
        <v>238</v>
      </c>
      <c r="J155" t="str">
        <f t="shared" si="28"/>
        <v>UTM__Bienestar_TECMIRUN_CCTA</v>
      </c>
      <c r="K155" t="str">
        <f t="shared" si="29"/>
        <v>UTM__Bienestar_TECMIRUN_UTM_Bienestar_TECMIRUN_SCTA</v>
      </c>
    </row>
    <row r="156" spans="1:11" x14ac:dyDescent="0.25">
      <c r="A156" t="s">
        <v>393</v>
      </c>
      <c r="B156" t="s">
        <v>391</v>
      </c>
      <c r="C156" s="11" t="s">
        <v>347</v>
      </c>
      <c r="E156" t="s">
        <v>244</v>
      </c>
      <c r="F156" s="18" t="str">
        <f t="shared" si="26"/>
        <v>UTM_Bienestar</v>
      </c>
      <c r="G156" s="27" t="str">
        <f t="shared" si="27"/>
        <v>UTM_Bienestar_Semana del bienestar</v>
      </c>
      <c r="H156" t="s">
        <v>237</v>
      </c>
      <c r="I156" t="s">
        <v>238</v>
      </c>
      <c r="J156" t="str">
        <f t="shared" si="28"/>
        <v>UTM__Bienestar_Semana del bienestar_CCTA</v>
      </c>
      <c r="K156" t="str">
        <f t="shared" si="29"/>
        <v>UTM__Bienestar_Semana del bienestar_UTM_Bienestar_Semana del bienestar_SCTA</v>
      </c>
    </row>
    <row r="157" spans="1:11" x14ac:dyDescent="0.25">
      <c r="A157" t="s">
        <v>90</v>
      </c>
      <c r="B157" t="s">
        <v>394</v>
      </c>
      <c r="C157" s="11" t="s">
        <v>347</v>
      </c>
      <c r="E157" t="s">
        <v>395</v>
      </c>
      <c r="F157" s="18" t="str">
        <f t="shared" si="26"/>
        <v>UTM_DSA</v>
      </c>
      <c r="G157" s="27" t="str">
        <f t="shared" si="27"/>
        <v>UTM_DSA_ProTect</v>
      </c>
      <c r="H157" t="s">
        <v>237</v>
      </c>
      <c r="I157" t="s">
        <v>238</v>
      </c>
      <c r="J157" t="str">
        <f t="shared" si="28"/>
        <v>UTM__DSA_ProTect_CCTA</v>
      </c>
      <c r="K157" t="str">
        <f t="shared" si="29"/>
        <v>UTM__DSA_ProTect_UTM_DSA_ProTect_SCTA</v>
      </c>
    </row>
    <row r="158" spans="1:11" x14ac:dyDescent="0.25">
      <c r="F158" s="18"/>
    </row>
    <row r="159" spans="1:11" x14ac:dyDescent="0.25">
      <c r="F159" s="18"/>
    </row>
  </sheetData>
  <hyperlinks>
    <hyperlink ref="A8" r:id="rId1" xr:uid="{7F73F95C-D113-40A3-B3A2-9ED902C0B752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1778-F254-443A-9117-304FD387CFF6}">
  <dimension ref="A1:H153"/>
  <sheetViews>
    <sheetView workbookViewId="0">
      <selection activeCell="A31" sqref="A31"/>
    </sheetView>
  </sheetViews>
  <sheetFormatPr baseColWidth="10" defaultColWidth="27.42578125" defaultRowHeight="15" x14ac:dyDescent="0.25"/>
  <cols>
    <col min="1" max="1" width="34.85546875" style="3" customWidth="1"/>
    <col min="2" max="2" width="37" style="3" customWidth="1"/>
    <col min="3" max="3" width="35" style="3" customWidth="1"/>
    <col min="4" max="4" width="24.42578125" style="3" bestFit="1" customWidth="1"/>
    <col min="5" max="6" width="18.85546875" style="7" customWidth="1"/>
    <col min="7" max="8" width="20" style="3" customWidth="1"/>
    <col min="9" max="9" width="20.42578125" style="3" bestFit="1" customWidth="1"/>
    <col min="10" max="10" width="27.42578125" style="3" bestFit="1"/>
    <col min="11" max="16384" width="27.425781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idden="1" x14ac:dyDescent="0.25">
      <c r="A2" s="3" t="s">
        <v>7</v>
      </c>
      <c r="B2" s="3" t="s">
        <v>222</v>
      </c>
      <c r="C2" s="3" t="s">
        <v>8</v>
      </c>
      <c r="D2" s="3" t="s">
        <v>9</v>
      </c>
      <c r="E2" s="4">
        <v>1583</v>
      </c>
      <c r="F2" s="4" t="str">
        <f>TEXT(G2,"mmmm")</f>
        <v>octubre</v>
      </c>
      <c r="G2" s="5">
        <v>44835</v>
      </c>
    </row>
    <row r="3" spans="1:8" hidden="1" x14ac:dyDescent="0.25">
      <c r="A3" s="3" t="s">
        <v>7</v>
      </c>
      <c r="B3" s="3" t="s">
        <v>222</v>
      </c>
      <c r="C3" s="3" t="s">
        <v>10</v>
      </c>
      <c r="D3" s="3" t="s">
        <v>11</v>
      </c>
      <c r="E3" s="4">
        <v>1392</v>
      </c>
      <c r="F3" s="4" t="str">
        <f t="shared" ref="F3:F66" si="0">TEXT(G3,"mmmm")</f>
        <v>octubre</v>
      </c>
      <c r="G3" s="5">
        <v>44835</v>
      </c>
    </row>
    <row r="4" spans="1:8" hidden="1" x14ac:dyDescent="0.25">
      <c r="A4" s="3" t="s">
        <v>7</v>
      </c>
      <c r="B4" s="3" t="s">
        <v>222</v>
      </c>
      <c r="C4" s="3" t="s">
        <v>12</v>
      </c>
      <c r="D4" s="3" t="s">
        <v>11</v>
      </c>
      <c r="E4" s="4">
        <v>506</v>
      </c>
      <c r="F4" s="4" t="str">
        <f t="shared" si="0"/>
        <v>octubre</v>
      </c>
      <c r="G4" s="5">
        <v>44835</v>
      </c>
    </row>
    <row r="5" spans="1:8" hidden="1" x14ac:dyDescent="0.25">
      <c r="A5" s="3" t="s">
        <v>7</v>
      </c>
      <c r="B5" s="3" t="s">
        <v>222</v>
      </c>
      <c r="C5" s="3" t="s">
        <v>13</v>
      </c>
      <c r="D5" s="3" t="s">
        <v>9</v>
      </c>
      <c r="E5" s="4">
        <v>180</v>
      </c>
      <c r="F5" s="4" t="str">
        <f t="shared" si="0"/>
        <v>octubre</v>
      </c>
      <c r="G5" s="5">
        <v>44835</v>
      </c>
    </row>
    <row r="6" spans="1:8" hidden="1" x14ac:dyDescent="0.25">
      <c r="A6" s="3" t="s">
        <v>14</v>
      </c>
      <c r="B6" s="3" t="s">
        <v>222</v>
      </c>
      <c r="C6" s="3" t="s">
        <v>15</v>
      </c>
      <c r="D6" s="3" t="s">
        <v>16</v>
      </c>
      <c r="E6" s="4">
        <v>595</v>
      </c>
      <c r="F6" s="4" t="str">
        <f t="shared" si="0"/>
        <v>octubre</v>
      </c>
      <c r="G6" s="5">
        <v>44835</v>
      </c>
    </row>
    <row r="7" spans="1:8" hidden="1" x14ac:dyDescent="0.25">
      <c r="A7" s="3" t="s">
        <v>14</v>
      </c>
      <c r="B7" s="3" t="s">
        <v>222</v>
      </c>
      <c r="C7" s="3" t="s">
        <v>17</v>
      </c>
      <c r="D7" s="3" t="s">
        <v>16</v>
      </c>
      <c r="E7" s="4">
        <v>728</v>
      </c>
      <c r="F7" s="4" t="str">
        <f t="shared" si="0"/>
        <v>octubre</v>
      </c>
      <c r="G7" s="5">
        <v>44835</v>
      </c>
    </row>
    <row r="8" spans="1:8" hidden="1" x14ac:dyDescent="0.25">
      <c r="A8" s="3" t="s">
        <v>14</v>
      </c>
      <c r="B8" s="3" t="s">
        <v>222</v>
      </c>
      <c r="C8" s="3" t="s">
        <v>18</v>
      </c>
      <c r="D8" s="3" t="s">
        <v>16</v>
      </c>
      <c r="E8" s="4">
        <v>359</v>
      </c>
      <c r="F8" s="4" t="str">
        <f t="shared" si="0"/>
        <v>octubre</v>
      </c>
      <c r="G8" s="5">
        <v>44835</v>
      </c>
    </row>
    <row r="9" spans="1:8" hidden="1" x14ac:dyDescent="0.25">
      <c r="A9" s="3" t="s">
        <v>19</v>
      </c>
      <c r="B9" s="3" t="s">
        <v>222</v>
      </c>
      <c r="C9" s="3" t="s">
        <v>20</v>
      </c>
      <c r="D9" s="3" t="s">
        <v>21</v>
      </c>
      <c r="E9" s="4">
        <v>145</v>
      </c>
      <c r="F9" s="4" t="str">
        <f t="shared" si="0"/>
        <v>octubre</v>
      </c>
      <c r="G9" s="5">
        <v>44835</v>
      </c>
    </row>
    <row r="10" spans="1:8" hidden="1" x14ac:dyDescent="0.25">
      <c r="A10" s="3" t="s">
        <v>19</v>
      </c>
      <c r="B10" s="3" t="s">
        <v>222</v>
      </c>
      <c r="C10" s="3" t="s">
        <v>22</v>
      </c>
      <c r="D10" s="3" t="s">
        <v>21</v>
      </c>
      <c r="E10" s="4">
        <v>99</v>
      </c>
      <c r="F10" s="4" t="str">
        <f t="shared" si="0"/>
        <v>octubre</v>
      </c>
      <c r="G10" s="5">
        <v>44835</v>
      </c>
    </row>
    <row r="11" spans="1:8" hidden="1" x14ac:dyDescent="0.25">
      <c r="A11" s="3" t="s">
        <v>23</v>
      </c>
      <c r="B11" s="3" t="s">
        <v>222</v>
      </c>
      <c r="C11" s="3" t="s">
        <v>24</v>
      </c>
      <c r="D11" s="3" t="s">
        <v>25</v>
      </c>
      <c r="E11" s="4">
        <v>137</v>
      </c>
      <c r="F11" s="4" t="str">
        <f t="shared" si="0"/>
        <v>octubre</v>
      </c>
      <c r="G11" s="5">
        <v>44835</v>
      </c>
    </row>
    <row r="12" spans="1:8" hidden="1" x14ac:dyDescent="0.25">
      <c r="A12" s="3" t="s">
        <v>23</v>
      </c>
      <c r="B12" s="3" t="s">
        <v>222</v>
      </c>
      <c r="C12" s="3" t="s">
        <v>26</v>
      </c>
      <c r="D12" s="3" t="s">
        <v>25</v>
      </c>
      <c r="E12" s="4">
        <v>118</v>
      </c>
      <c r="F12" s="4" t="str">
        <f t="shared" si="0"/>
        <v>octubre</v>
      </c>
      <c r="G12" s="5">
        <v>44835</v>
      </c>
    </row>
    <row r="13" spans="1:8" hidden="1" x14ac:dyDescent="0.25">
      <c r="A13" s="3" t="s">
        <v>23</v>
      </c>
      <c r="B13" s="3" t="s">
        <v>222</v>
      </c>
      <c r="C13" s="3" t="s">
        <v>27</v>
      </c>
      <c r="D13" s="3" t="s">
        <v>25</v>
      </c>
      <c r="E13" s="4">
        <v>90</v>
      </c>
      <c r="F13" s="4" t="str">
        <f t="shared" si="0"/>
        <v>octubre</v>
      </c>
      <c r="G13" s="5">
        <v>44835</v>
      </c>
    </row>
    <row r="14" spans="1:8" hidden="1" x14ac:dyDescent="0.25">
      <c r="A14" s="3" t="s">
        <v>28</v>
      </c>
      <c r="B14" s="3" t="s">
        <v>222</v>
      </c>
      <c r="C14" s="3" t="s">
        <v>29</v>
      </c>
      <c r="D14" s="3" t="s">
        <v>11</v>
      </c>
      <c r="E14" s="4">
        <v>2640</v>
      </c>
      <c r="F14" s="4" t="str">
        <f t="shared" si="0"/>
        <v>octubre</v>
      </c>
      <c r="G14" s="5">
        <v>44835</v>
      </c>
      <c r="H14" s="6"/>
    </row>
    <row r="15" spans="1:8" hidden="1" x14ac:dyDescent="0.25">
      <c r="A15" s="3" t="s">
        <v>28</v>
      </c>
      <c r="B15" s="3" t="s">
        <v>222</v>
      </c>
      <c r="C15" s="3" t="s">
        <v>30</v>
      </c>
      <c r="D15" s="3" t="s">
        <v>11</v>
      </c>
      <c r="E15" s="4">
        <v>121</v>
      </c>
      <c r="F15" s="4" t="str">
        <f t="shared" si="0"/>
        <v>octubre</v>
      </c>
      <c r="G15" s="5">
        <v>44835</v>
      </c>
    </row>
    <row r="16" spans="1:8" hidden="1" x14ac:dyDescent="0.25">
      <c r="A16" s="3" t="s">
        <v>28</v>
      </c>
      <c r="B16" s="3" t="s">
        <v>222</v>
      </c>
      <c r="C16" s="3" t="s">
        <v>31</v>
      </c>
      <c r="D16" s="3" t="s">
        <v>11</v>
      </c>
      <c r="E16" s="4">
        <v>91</v>
      </c>
      <c r="F16" s="4" t="str">
        <f t="shared" si="0"/>
        <v>octubre</v>
      </c>
      <c r="G16" s="5">
        <v>44835</v>
      </c>
    </row>
    <row r="17" spans="1:8" hidden="1" x14ac:dyDescent="0.25">
      <c r="A17" s="3" t="s">
        <v>32</v>
      </c>
      <c r="B17" s="3" t="s">
        <v>222</v>
      </c>
      <c r="C17" s="3" t="s">
        <v>33</v>
      </c>
      <c r="D17" s="3" t="s">
        <v>34</v>
      </c>
      <c r="E17" s="4">
        <v>5251</v>
      </c>
      <c r="F17" s="4" t="str">
        <f t="shared" si="0"/>
        <v>octubre</v>
      </c>
      <c r="G17" s="5">
        <v>44835</v>
      </c>
    </row>
    <row r="18" spans="1:8" hidden="1" x14ac:dyDescent="0.25">
      <c r="A18" s="3" t="s">
        <v>35</v>
      </c>
      <c r="B18" s="3" t="s">
        <v>222</v>
      </c>
      <c r="C18" s="3" t="s">
        <v>36</v>
      </c>
      <c r="D18" s="3" t="s">
        <v>34</v>
      </c>
      <c r="E18" s="4">
        <v>2358</v>
      </c>
      <c r="F18" s="4" t="str">
        <f t="shared" si="0"/>
        <v>octubre</v>
      </c>
      <c r="G18" s="5">
        <v>44835</v>
      </c>
      <c r="H18" s="6"/>
    </row>
    <row r="19" spans="1:8" hidden="1" x14ac:dyDescent="0.25">
      <c r="A19" s="3" t="s">
        <v>37</v>
      </c>
      <c r="B19" s="3" t="s">
        <v>222</v>
      </c>
      <c r="C19" s="3" t="s">
        <v>38</v>
      </c>
      <c r="D19" s="3" t="s">
        <v>11</v>
      </c>
      <c r="E19" s="4">
        <v>848</v>
      </c>
      <c r="F19" s="4" t="str">
        <f t="shared" si="0"/>
        <v>octubre</v>
      </c>
      <c r="G19" s="5">
        <v>44835</v>
      </c>
    </row>
    <row r="20" spans="1:8" hidden="1" x14ac:dyDescent="0.25">
      <c r="A20" s="3" t="s">
        <v>39</v>
      </c>
      <c r="B20" s="3" t="s">
        <v>222</v>
      </c>
      <c r="C20" s="3" t="s">
        <v>40</v>
      </c>
      <c r="D20" s="3" t="s">
        <v>41</v>
      </c>
      <c r="E20" s="4">
        <v>755</v>
      </c>
      <c r="F20" s="4" t="str">
        <f t="shared" si="0"/>
        <v>octubre</v>
      </c>
      <c r="G20" s="5">
        <v>44835</v>
      </c>
    </row>
    <row r="21" spans="1:8" hidden="1" x14ac:dyDescent="0.25">
      <c r="A21" s="3" t="s">
        <v>42</v>
      </c>
      <c r="B21" s="3" t="s">
        <v>222</v>
      </c>
      <c r="C21" s="3" t="s">
        <v>43</v>
      </c>
      <c r="D21" s="3" t="s">
        <v>41</v>
      </c>
      <c r="E21" s="4">
        <v>660</v>
      </c>
      <c r="F21" s="4" t="str">
        <f t="shared" si="0"/>
        <v>octubre</v>
      </c>
      <c r="G21" s="5">
        <v>44835</v>
      </c>
    </row>
    <row r="22" spans="1:8" hidden="1" x14ac:dyDescent="0.25">
      <c r="A22" s="3" t="s">
        <v>44</v>
      </c>
      <c r="B22" s="3" t="s">
        <v>222</v>
      </c>
      <c r="C22" s="3" t="s">
        <v>45</v>
      </c>
      <c r="D22" s="3" t="s">
        <v>34</v>
      </c>
      <c r="E22" s="4">
        <v>599</v>
      </c>
      <c r="F22" s="4" t="str">
        <f t="shared" si="0"/>
        <v>octubre</v>
      </c>
      <c r="G22" s="5">
        <v>44835</v>
      </c>
    </row>
    <row r="23" spans="1:8" hidden="1" x14ac:dyDescent="0.25">
      <c r="A23" s="3" t="s">
        <v>46</v>
      </c>
      <c r="B23" s="3" t="s">
        <v>222</v>
      </c>
      <c r="C23" s="3" t="s">
        <v>47</v>
      </c>
      <c r="D23" s="3" t="s">
        <v>16</v>
      </c>
      <c r="E23" s="4">
        <v>568</v>
      </c>
      <c r="F23" s="4" t="str">
        <f t="shared" si="0"/>
        <v>octubre</v>
      </c>
      <c r="G23" s="5">
        <v>44835</v>
      </c>
    </row>
    <row r="24" spans="1:8" hidden="1" x14ac:dyDescent="0.25">
      <c r="A24" s="3" t="s">
        <v>48</v>
      </c>
      <c r="B24" s="3" t="s">
        <v>222</v>
      </c>
      <c r="C24" s="3" t="s">
        <v>49</v>
      </c>
      <c r="D24" s="3" t="s">
        <v>11</v>
      </c>
      <c r="E24" s="4">
        <v>422</v>
      </c>
      <c r="F24" s="4" t="str">
        <f t="shared" si="0"/>
        <v>octubre</v>
      </c>
      <c r="G24" s="5">
        <v>44835</v>
      </c>
    </row>
    <row r="25" spans="1:8" hidden="1" x14ac:dyDescent="0.25">
      <c r="A25" s="3" t="s">
        <v>50</v>
      </c>
      <c r="B25" s="3" t="s">
        <v>222</v>
      </c>
      <c r="C25" s="3" t="s">
        <v>51</v>
      </c>
      <c r="D25" s="3" t="s">
        <v>34</v>
      </c>
      <c r="E25" s="4">
        <v>277</v>
      </c>
      <c r="F25" s="4" t="str">
        <f t="shared" si="0"/>
        <v>octubre</v>
      </c>
      <c r="G25" s="5">
        <v>44835</v>
      </c>
    </row>
    <row r="26" spans="1:8" hidden="1" x14ac:dyDescent="0.25">
      <c r="A26" s="3" t="s">
        <v>52</v>
      </c>
      <c r="B26" s="3" t="s">
        <v>222</v>
      </c>
      <c r="C26" s="3" t="s">
        <v>53</v>
      </c>
      <c r="D26" s="3" t="s">
        <v>11</v>
      </c>
      <c r="E26" s="4">
        <v>256</v>
      </c>
      <c r="F26" s="4" t="str">
        <f t="shared" si="0"/>
        <v>octubre</v>
      </c>
      <c r="G26" s="5">
        <v>44835</v>
      </c>
    </row>
    <row r="27" spans="1:8" hidden="1" x14ac:dyDescent="0.25">
      <c r="A27" s="3" t="s">
        <v>54</v>
      </c>
      <c r="B27" s="3" t="s">
        <v>222</v>
      </c>
      <c r="C27" s="3" t="s">
        <v>55</v>
      </c>
      <c r="D27" s="3" t="s">
        <v>21</v>
      </c>
      <c r="E27" s="4">
        <v>248</v>
      </c>
      <c r="F27" s="4" t="str">
        <f t="shared" si="0"/>
        <v>octubre</v>
      </c>
      <c r="G27" s="5">
        <v>44835</v>
      </c>
    </row>
    <row r="28" spans="1:8" x14ac:dyDescent="0.25">
      <c r="A28" s="3" t="s">
        <v>56</v>
      </c>
      <c r="B28" s="3" t="s">
        <v>221</v>
      </c>
      <c r="C28" s="3" t="s">
        <v>57</v>
      </c>
      <c r="D28" s="3" t="s">
        <v>58</v>
      </c>
      <c r="E28" s="4">
        <v>255</v>
      </c>
      <c r="F28" s="4" t="str">
        <f t="shared" si="0"/>
        <v>octubre</v>
      </c>
      <c r="G28" s="5">
        <v>44835</v>
      </c>
    </row>
    <row r="29" spans="1:8" hidden="1" x14ac:dyDescent="0.25">
      <c r="A29" s="3" t="s">
        <v>59</v>
      </c>
      <c r="B29" s="3" t="s">
        <v>222</v>
      </c>
      <c r="C29" s="3" t="s">
        <v>60</v>
      </c>
      <c r="D29" s="3" t="s">
        <v>11</v>
      </c>
      <c r="E29" s="4">
        <v>229</v>
      </c>
      <c r="F29" s="4" t="str">
        <f t="shared" si="0"/>
        <v>octubre</v>
      </c>
      <c r="G29" s="5">
        <v>44835</v>
      </c>
    </row>
    <row r="30" spans="1:8" hidden="1" x14ac:dyDescent="0.25">
      <c r="A30" s="3" t="s">
        <v>61</v>
      </c>
      <c r="B30" s="3" t="s">
        <v>222</v>
      </c>
      <c r="C30" s="3" t="s">
        <v>62</v>
      </c>
      <c r="D30" s="3" t="s">
        <v>34</v>
      </c>
      <c r="E30" s="4">
        <v>100</v>
      </c>
      <c r="F30" s="4" t="str">
        <f t="shared" si="0"/>
        <v>octubre</v>
      </c>
      <c r="G30" s="5">
        <v>44835</v>
      </c>
    </row>
    <row r="31" spans="1:8" x14ac:dyDescent="0.25">
      <c r="A31" s="3" t="s">
        <v>63</v>
      </c>
      <c r="B31" s="3" t="s">
        <v>221</v>
      </c>
      <c r="C31" s="3" t="s">
        <v>64</v>
      </c>
      <c r="D31" s="3" t="s">
        <v>21</v>
      </c>
      <c r="E31" s="4">
        <v>33</v>
      </c>
      <c r="F31" s="4" t="str">
        <f t="shared" si="0"/>
        <v>octubre</v>
      </c>
      <c r="G31" s="5">
        <v>44835</v>
      </c>
    </row>
    <row r="32" spans="1:8" hidden="1" x14ac:dyDescent="0.25">
      <c r="A32" s="3" t="s">
        <v>65</v>
      </c>
      <c r="B32" s="3" t="s">
        <v>222</v>
      </c>
      <c r="C32" s="3" t="s">
        <v>66</v>
      </c>
      <c r="D32" s="3" t="s">
        <v>11</v>
      </c>
      <c r="E32" s="4">
        <v>15</v>
      </c>
      <c r="F32" s="4" t="str">
        <f t="shared" si="0"/>
        <v>octubre</v>
      </c>
      <c r="G32" s="5">
        <v>44835</v>
      </c>
    </row>
    <row r="33" spans="1:7" hidden="1" x14ac:dyDescent="0.25">
      <c r="A33" s="3" t="s">
        <v>7</v>
      </c>
      <c r="B33" s="3" t="s">
        <v>222</v>
      </c>
      <c r="C33" s="3" t="s">
        <v>13</v>
      </c>
      <c r="D33" s="3" t="s">
        <v>9</v>
      </c>
      <c r="E33" s="7">
        <v>2988</v>
      </c>
      <c r="F33" s="7" t="str">
        <f t="shared" si="0"/>
        <v>septiembre</v>
      </c>
      <c r="G33" s="5">
        <v>44805</v>
      </c>
    </row>
    <row r="34" spans="1:7" x14ac:dyDescent="0.25">
      <c r="B34" s="3" t="s">
        <v>221</v>
      </c>
      <c r="C34" s="3" t="s">
        <v>67</v>
      </c>
      <c r="D34" s="3" t="s">
        <v>68</v>
      </c>
      <c r="E34" s="7">
        <v>2847</v>
      </c>
      <c r="F34" s="7" t="str">
        <f t="shared" si="0"/>
        <v>septiembre</v>
      </c>
      <c r="G34" s="5">
        <v>44805</v>
      </c>
    </row>
    <row r="35" spans="1:7" hidden="1" x14ac:dyDescent="0.25">
      <c r="A35" s="3" t="s">
        <v>69</v>
      </c>
      <c r="B35" s="3" t="s">
        <v>222</v>
      </c>
      <c r="C35" s="3" t="s">
        <v>70</v>
      </c>
      <c r="D35" s="3" t="s">
        <v>68</v>
      </c>
      <c r="E35" s="7">
        <v>1642</v>
      </c>
      <c r="F35" s="7" t="str">
        <f t="shared" si="0"/>
        <v>septiembre</v>
      </c>
      <c r="G35" s="5">
        <v>44805</v>
      </c>
    </row>
    <row r="36" spans="1:7" hidden="1" x14ac:dyDescent="0.25">
      <c r="A36" s="3" t="s">
        <v>71</v>
      </c>
      <c r="B36" s="3" t="s">
        <v>222</v>
      </c>
      <c r="C36" s="3" t="s">
        <v>72</v>
      </c>
      <c r="D36" s="3" t="s">
        <v>25</v>
      </c>
      <c r="E36" s="7">
        <v>1527</v>
      </c>
      <c r="F36" s="7" t="str">
        <f t="shared" si="0"/>
        <v>septiembre</v>
      </c>
      <c r="G36" s="5">
        <v>44805</v>
      </c>
    </row>
    <row r="37" spans="1:7" hidden="1" x14ac:dyDescent="0.25">
      <c r="A37" s="3" t="s">
        <v>71</v>
      </c>
      <c r="B37" s="3" t="s">
        <v>222</v>
      </c>
      <c r="C37" s="3" t="s">
        <v>73</v>
      </c>
      <c r="D37" s="3" t="s">
        <v>25</v>
      </c>
      <c r="E37" s="7">
        <v>1138</v>
      </c>
      <c r="F37" s="7" t="str">
        <f t="shared" si="0"/>
        <v>septiembre</v>
      </c>
      <c r="G37" s="5">
        <v>44805</v>
      </c>
    </row>
    <row r="38" spans="1:7" x14ac:dyDescent="0.25">
      <c r="B38" s="3" t="s">
        <v>221</v>
      </c>
      <c r="C38" s="3" t="s">
        <v>74</v>
      </c>
      <c r="D38" s="3" t="s">
        <v>75</v>
      </c>
      <c r="E38" s="7">
        <v>704</v>
      </c>
      <c r="F38" s="7" t="str">
        <f t="shared" si="0"/>
        <v>septiembre</v>
      </c>
      <c r="G38" s="5">
        <v>44805</v>
      </c>
    </row>
    <row r="39" spans="1:7" hidden="1" x14ac:dyDescent="0.25">
      <c r="A39" s="3" t="s">
        <v>76</v>
      </c>
      <c r="B39" s="3" t="s">
        <v>222</v>
      </c>
      <c r="C39" s="3" t="s">
        <v>77</v>
      </c>
      <c r="D39" s="3" t="s">
        <v>78</v>
      </c>
      <c r="E39" s="7">
        <v>697</v>
      </c>
      <c r="F39" s="7" t="str">
        <f t="shared" si="0"/>
        <v>septiembre</v>
      </c>
      <c r="G39" s="5">
        <v>44805</v>
      </c>
    </row>
    <row r="40" spans="1:7" hidden="1" x14ac:dyDescent="0.25">
      <c r="A40" s="3" t="s">
        <v>28</v>
      </c>
      <c r="B40" s="3" t="s">
        <v>222</v>
      </c>
      <c r="C40" s="3" t="s">
        <v>30</v>
      </c>
      <c r="D40" s="3" t="s">
        <v>11</v>
      </c>
      <c r="E40" s="7">
        <v>654</v>
      </c>
      <c r="F40" s="7" t="str">
        <f t="shared" si="0"/>
        <v>septiembre</v>
      </c>
      <c r="G40" s="5">
        <v>44805</v>
      </c>
    </row>
    <row r="41" spans="1:7" hidden="1" x14ac:dyDescent="0.25">
      <c r="A41" s="3" t="s">
        <v>48</v>
      </c>
      <c r="B41" s="3" t="s">
        <v>222</v>
      </c>
      <c r="C41" s="3" t="s">
        <v>79</v>
      </c>
      <c r="D41" s="3" t="s">
        <v>11</v>
      </c>
      <c r="E41" s="7">
        <v>644</v>
      </c>
      <c r="F41" s="7" t="str">
        <f t="shared" si="0"/>
        <v>septiembre</v>
      </c>
      <c r="G41" s="5">
        <v>44805</v>
      </c>
    </row>
    <row r="42" spans="1:7" hidden="1" x14ac:dyDescent="0.25">
      <c r="A42" s="3" t="s">
        <v>59</v>
      </c>
      <c r="B42" s="3" t="s">
        <v>222</v>
      </c>
      <c r="C42" s="3" t="s">
        <v>80</v>
      </c>
      <c r="D42" s="3" t="s">
        <v>11</v>
      </c>
      <c r="E42" s="7">
        <v>591</v>
      </c>
      <c r="F42" s="7" t="str">
        <f t="shared" si="0"/>
        <v>septiembre</v>
      </c>
      <c r="G42" s="5">
        <v>44805</v>
      </c>
    </row>
    <row r="43" spans="1:7" x14ac:dyDescent="0.25">
      <c r="A43" s="3" t="s">
        <v>81</v>
      </c>
      <c r="B43" s="3" t="s">
        <v>221</v>
      </c>
      <c r="C43" s="3" t="s">
        <v>82</v>
      </c>
      <c r="D43" s="3" t="s">
        <v>68</v>
      </c>
      <c r="E43" s="7">
        <v>568</v>
      </c>
      <c r="F43" s="7" t="str">
        <f t="shared" si="0"/>
        <v>septiembre</v>
      </c>
      <c r="G43" s="5">
        <v>44805</v>
      </c>
    </row>
    <row r="44" spans="1:7" hidden="1" x14ac:dyDescent="0.25">
      <c r="A44" s="3" t="s">
        <v>59</v>
      </c>
      <c r="B44" s="3" t="s">
        <v>222</v>
      </c>
      <c r="C44" s="3" t="s">
        <v>83</v>
      </c>
      <c r="D44" s="3" t="s">
        <v>84</v>
      </c>
      <c r="E44" s="7">
        <v>401</v>
      </c>
      <c r="F44" s="7" t="str">
        <f t="shared" si="0"/>
        <v>septiembre</v>
      </c>
      <c r="G44" s="5">
        <v>44805</v>
      </c>
    </row>
    <row r="45" spans="1:7" hidden="1" x14ac:dyDescent="0.25">
      <c r="A45" s="3" t="s">
        <v>44</v>
      </c>
      <c r="B45" s="3" t="s">
        <v>222</v>
      </c>
      <c r="C45" s="3" t="s">
        <v>85</v>
      </c>
      <c r="D45" s="3" t="s">
        <v>86</v>
      </c>
      <c r="E45" s="7">
        <v>387</v>
      </c>
      <c r="F45" s="7" t="str">
        <f t="shared" si="0"/>
        <v>septiembre</v>
      </c>
      <c r="G45" s="5">
        <v>44805</v>
      </c>
    </row>
    <row r="46" spans="1:7" hidden="1" x14ac:dyDescent="0.25">
      <c r="A46" s="3" t="s">
        <v>14</v>
      </c>
      <c r="B46" s="3" t="s">
        <v>222</v>
      </c>
      <c r="C46" s="3" t="s">
        <v>87</v>
      </c>
      <c r="D46" s="3" t="s">
        <v>84</v>
      </c>
      <c r="E46" s="7">
        <v>379</v>
      </c>
      <c r="F46" s="7" t="str">
        <f t="shared" si="0"/>
        <v>septiembre</v>
      </c>
      <c r="G46" s="5">
        <v>44805</v>
      </c>
    </row>
    <row r="47" spans="1:7" x14ac:dyDescent="0.25">
      <c r="A47" s="3" t="s">
        <v>88</v>
      </c>
      <c r="B47" s="3" t="s">
        <v>221</v>
      </c>
      <c r="C47" s="3" t="s">
        <v>89</v>
      </c>
      <c r="D47" s="3" t="s">
        <v>21</v>
      </c>
      <c r="E47" s="7">
        <v>367</v>
      </c>
      <c r="F47" s="7" t="str">
        <f t="shared" si="0"/>
        <v>septiembre</v>
      </c>
      <c r="G47" s="5">
        <v>44805</v>
      </c>
    </row>
    <row r="48" spans="1:7" hidden="1" x14ac:dyDescent="0.25">
      <c r="A48" s="3" t="s">
        <v>90</v>
      </c>
      <c r="B48" s="3" t="s">
        <v>222</v>
      </c>
      <c r="C48" s="3" t="s">
        <v>91</v>
      </c>
      <c r="D48" s="3" t="s">
        <v>11</v>
      </c>
      <c r="E48" s="7">
        <v>330</v>
      </c>
      <c r="F48" s="7" t="str">
        <f t="shared" si="0"/>
        <v>septiembre</v>
      </c>
      <c r="G48" s="5">
        <v>44805</v>
      </c>
    </row>
    <row r="49" spans="1:8" x14ac:dyDescent="0.25">
      <c r="A49" s="3" t="s">
        <v>92</v>
      </c>
      <c r="B49" s="3" t="s">
        <v>221</v>
      </c>
      <c r="C49" s="3" t="s">
        <v>93</v>
      </c>
      <c r="D49" s="3" t="s">
        <v>41</v>
      </c>
      <c r="E49" s="7">
        <v>329</v>
      </c>
      <c r="F49" s="7" t="str">
        <f t="shared" si="0"/>
        <v>septiembre</v>
      </c>
      <c r="G49" s="5">
        <v>44805</v>
      </c>
    </row>
    <row r="50" spans="1:8" hidden="1" x14ac:dyDescent="0.25">
      <c r="A50" s="3" t="s">
        <v>52</v>
      </c>
      <c r="B50" s="3" t="s">
        <v>222</v>
      </c>
      <c r="C50" s="3" t="s">
        <v>94</v>
      </c>
      <c r="D50" s="3" t="s">
        <v>95</v>
      </c>
      <c r="E50" s="7">
        <v>279</v>
      </c>
      <c r="F50" s="7" t="str">
        <f t="shared" si="0"/>
        <v>septiembre</v>
      </c>
      <c r="G50" s="5">
        <v>44805</v>
      </c>
    </row>
    <row r="51" spans="1:8" x14ac:dyDescent="0.25">
      <c r="B51" s="3" t="s">
        <v>221</v>
      </c>
      <c r="C51" s="3" t="s">
        <v>96</v>
      </c>
      <c r="D51" s="3" t="s">
        <v>41</v>
      </c>
      <c r="E51" s="7">
        <v>265</v>
      </c>
      <c r="F51" s="7" t="str">
        <f t="shared" si="0"/>
        <v>septiembre</v>
      </c>
      <c r="G51" s="5">
        <v>44805</v>
      </c>
      <c r="H51" s="3" t="s">
        <v>97</v>
      </c>
    </row>
    <row r="52" spans="1:8" hidden="1" x14ac:dyDescent="0.25">
      <c r="A52" s="3" t="s">
        <v>98</v>
      </c>
      <c r="B52" s="3" t="s">
        <v>222</v>
      </c>
      <c r="C52" s="3" t="s">
        <v>99</v>
      </c>
      <c r="D52" s="3" t="s">
        <v>100</v>
      </c>
      <c r="E52" s="7">
        <v>243</v>
      </c>
      <c r="F52" s="7" t="str">
        <f t="shared" si="0"/>
        <v>septiembre</v>
      </c>
      <c r="G52" s="5">
        <v>44805</v>
      </c>
    </row>
    <row r="53" spans="1:8" x14ac:dyDescent="0.25">
      <c r="B53" s="3" t="s">
        <v>221</v>
      </c>
      <c r="C53" s="3" t="s">
        <v>101</v>
      </c>
      <c r="D53" s="3" t="s">
        <v>41</v>
      </c>
      <c r="E53" s="7">
        <v>169</v>
      </c>
      <c r="F53" s="7" t="str">
        <f t="shared" si="0"/>
        <v>septiembre</v>
      </c>
      <c r="G53" s="5">
        <v>44805</v>
      </c>
    </row>
    <row r="54" spans="1:8" hidden="1" x14ac:dyDescent="0.25">
      <c r="A54" s="3" t="s">
        <v>76</v>
      </c>
      <c r="B54" s="3" t="s">
        <v>222</v>
      </c>
      <c r="C54" s="3" t="s">
        <v>102</v>
      </c>
      <c r="D54" s="3" t="s">
        <v>78</v>
      </c>
      <c r="E54" s="7">
        <v>169</v>
      </c>
      <c r="F54" s="7" t="str">
        <f t="shared" si="0"/>
        <v>septiembre</v>
      </c>
      <c r="G54" s="5">
        <v>44805</v>
      </c>
    </row>
    <row r="55" spans="1:8" hidden="1" x14ac:dyDescent="0.25">
      <c r="A55" s="3" t="s">
        <v>103</v>
      </c>
      <c r="B55" s="3" t="s">
        <v>222</v>
      </c>
      <c r="C55" s="3" t="s">
        <v>104</v>
      </c>
      <c r="D55" s="3" t="s">
        <v>86</v>
      </c>
      <c r="E55" s="7">
        <v>153</v>
      </c>
      <c r="F55" s="7" t="str">
        <f t="shared" si="0"/>
        <v>septiembre</v>
      </c>
      <c r="G55" s="5">
        <v>44805</v>
      </c>
    </row>
    <row r="56" spans="1:8" hidden="1" x14ac:dyDescent="0.25">
      <c r="A56" s="3" t="s">
        <v>65</v>
      </c>
      <c r="B56" s="3" t="s">
        <v>222</v>
      </c>
      <c r="C56" s="3" t="s">
        <v>66</v>
      </c>
      <c r="D56" s="3" t="s">
        <v>11</v>
      </c>
      <c r="E56" s="7">
        <v>134</v>
      </c>
      <c r="F56" s="7" t="str">
        <f t="shared" si="0"/>
        <v>septiembre</v>
      </c>
      <c r="G56" s="5">
        <v>44805</v>
      </c>
    </row>
    <row r="57" spans="1:8" x14ac:dyDescent="0.25">
      <c r="B57" s="3" t="s">
        <v>221</v>
      </c>
      <c r="C57" s="3" t="s">
        <v>105</v>
      </c>
      <c r="D57" s="3" t="s">
        <v>41</v>
      </c>
      <c r="E57" s="7">
        <v>133</v>
      </c>
      <c r="F57" s="7" t="str">
        <f t="shared" si="0"/>
        <v>septiembre</v>
      </c>
      <c r="G57" s="5">
        <v>44805</v>
      </c>
      <c r="H57" s="3" t="s">
        <v>97</v>
      </c>
    </row>
    <row r="58" spans="1:8" hidden="1" x14ac:dyDescent="0.25">
      <c r="A58" s="3" t="s">
        <v>103</v>
      </c>
      <c r="B58" s="3" t="s">
        <v>222</v>
      </c>
      <c r="C58" s="3" t="s">
        <v>106</v>
      </c>
      <c r="D58" s="3" t="s">
        <v>25</v>
      </c>
      <c r="E58" s="7">
        <v>126</v>
      </c>
      <c r="F58" s="7" t="str">
        <f t="shared" si="0"/>
        <v>septiembre</v>
      </c>
      <c r="G58" s="5">
        <v>44805</v>
      </c>
    </row>
    <row r="59" spans="1:8" hidden="1" x14ac:dyDescent="0.25">
      <c r="A59" s="3" t="s">
        <v>98</v>
      </c>
      <c r="B59" s="3" t="s">
        <v>222</v>
      </c>
      <c r="C59" s="3" t="s">
        <v>107</v>
      </c>
      <c r="D59" s="3" t="s">
        <v>100</v>
      </c>
      <c r="E59" s="7">
        <v>54</v>
      </c>
      <c r="F59" s="7" t="str">
        <f t="shared" si="0"/>
        <v>septiembre</v>
      </c>
      <c r="G59" s="5">
        <v>44805</v>
      </c>
    </row>
    <row r="60" spans="1:8" hidden="1" x14ac:dyDescent="0.25">
      <c r="A60" s="3" t="s">
        <v>71</v>
      </c>
      <c r="B60" s="3" t="s">
        <v>222</v>
      </c>
      <c r="C60" s="3" t="s">
        <v>108</v>
      </c>
      <c r="D60" s="3" t="s">
        <v>25</v>
      </c>
      <c r="E60" s="7">
        <v>3587</v>
      </c>
      <c r="F60" s="7" t="str">
        <f t="shared" si="0"/>
        <v>agosto</v>
      </c>
      <c r="G60" s="5">
        <v>44774</v>
      </c>
    </row>
    <row r="61" spans="1:8" hidden="1" x14ac:dyDescent="0.25">
      <c r="A61" s="3" t="s">
        <v>71</v>
      </c>
      <c r="B61" s="3" t="s">
        <v>222</v>
      </c>
      <c r="C61" s="3" t="s">
        <v>73</v>
      </c>
      <c r="D61" s="3" t="s">
        <v>25</v>
      </c>
      <c r="E61" s="7">
        <v>2065</v>
      </c>
      <c r="F61" s="7" t="str">
        <f t="shared" si="0"/>
        <v>agosto</v>
      </c>
      <c r="G61" s="5">
        <v>44774</v>
      </c>
    </row>
    <row r="62" spans="1:8" x14ac:dyDescent="0.25">
      <c r="A62" s="3" t="s">
        <v>109</v>
      </c>
      <c r="B62" s="3" t="s">
        <v>221</v>
      </c>
      <c r="C62" s="3" t="s">
        <v>110</v>
      </c>
      <c r="D62" s="3" t="s">
        <v>86</v>
      </c>
      <c r="E62" s="7">
        <v>1961</v>
      </c>
      <c r="F62" s="7" t="str">
        <f t="shared" si="0"/>
        <v>agosto</v>
      </c>
      <c r="G62" s="5">
        <v>44774</v>
      </c>
    </row>
    <row r="63" spans="1:8" x14ac:dyDescent="0.25">
      <c r="A63" s="3" t="s">
        <v>111</v>
      </c>
      <c r="B63" s="3" t="s">
        <v>221</v>
      </c>
      <c r="C63" s="3" t="s">
        <v>112</v>
      </c>
      <c r="D63" s="3" t="s">
        <v>68</v>
      </c>
      <c r="E63" s="7">
        <v>1522</v>
      </c>
      <c r="F63" s="7" t="str">
        <f t="shared" si="0"/>
        <v>agosto</v>
      </c>
      <c r="G63" s="5">
        <v>44774</v>
      </c>
    </row>
    <row r="64" spans="1:8" hidden="1" x14ac:dyDescent="0.25">
      <c r="A64" s="3" t="s">
        <v>52</v>
      </c>
      <c r="B64" s="3" t="s">
        <v>222</v>
      </c>
      <c r="C64" s="3" t="s">
        <v>113</v>
      </c>
      <c r="D64" s="3" t="s">
        <v>11</v>
      </c>
      <c r="E64" s="7">
        <v>1183</v>
      </c>
      <c r="F64" s="7" t="str">
        <f t="shared" si="0"/>
        <v>agosto</v>
      </c>
      <c r="G64" s="5">
        <v>44774</v>
      </c>
    </row>
    <row r="65" spans="1:8" hidden="1" x14ac:dyDescent="0.25">
      <c r="A65" s="3" t="s">
        <v>114</v>
      </c>
      <c r="B65" s="3" t="s">
        <v>222</v>
      </c>
      <c r="C65" s="3" t="s">
        <v>115</v>
      </c>
      <c r="D65" s="3" t="s">
        <v>11</v>
      </c>
      <c r="E65" s="7">
        <v>1147</v>
      </c>
      <c r="F65" s="7" t="str">
        <f t="shared" si="0"/>
        <v>agosto</v>
      </c>
      <c r="G65" s="5">
        <v>44774</v>
      </c>
    </row>
    <row r="66" spans="1:8" hidden="1" x14ac:dyDescent="0.25">
      <c r="A66" t="s">
        <v>116</v>
      </c>
      <c r="B66" s="3" t="s">
        <v>222</v>
      </c>
      <c r="C66" s="3" t="s">
        <v>117</v>
      </c>
      <c r="D66" s="3" t="s">
        <v>25</v>
      </c>
      <c r="E66" s="7">
        <v>887</v>
      </c>
      <c r="F66" s="7" t="str">
        <f t="shared" si="0"/>
        <v>agosto</v>
      </c>
      <c r="G66" s="5">
        <v>44774</v>
      </c>
    </row>
    <row r="67" spans="1:8" hidden="1" x14ac:dyDescent="0.25">
      <c r="A67" s="3" t="s">
        <v>118</v>
      </c>
      <c r="B67" s="3" t="s">
        <v>222</v>
      </c>
      <c r="C67" s="3" t="s">
        <v>119</v>
      </c>
      <c r="D67" s="3" t="s">
        <v>11</v>
      </c>
      <c r="E67" s="7">
        <v>718</v>
      </c>
      <c r="F67" s="7" t="str">
        <f t="shared" ref="F67:F130" si="1">TEXT(G67,"mmmm")</f>
        <v>agosto</v>
      </c>
      <c r="G67" s="5">
        <v>44774</v>
      </c>
    </row>
    <row r="68" spans="1:8" hidden="1" x14ac:dyDescent="0.25">
      <c r="A68" s="3" t="s">
        <v>59</v>
      </c>
      <c r="B68" s="3" t="s">
        <v>222</v>
      </c>
      <c r="C68" s="3" t="s">
        <v>120</v>
      </c>
      <c r="D68" s="3" t="s">
        <v>11</v>
      </c>
      <c r="E68" s="7">
        <v>570</v>
      </c>
      <c r="F68" s="7" t="str">
        <f t="shared" si="1"/>
        <v>agosto</v>
      </c>
      <c r="G68" s="5">
        <v>44774</v>
      </c>
    </row>
    <row r="69" spans="1:8" hidden="1" x14ac:dyDescent="0.25">
      <c r="A69" s="3" t="s">
        <v>121</v>
      </c>
      <c r="B69" s="3" t="s">
        <v>222</v>
      </c>
      <c r="C69" s="3" t="s">
        <v>121</v>
      </c>
      <c r="D69" s="3" t="s">
        <v>11</v>
      </c>
      <c r="E69" s="7">
        <v>436</v>
      </c>
      <c r="F69" s="7" t="str">
        <f t="shared" si="1"/>
        <v>agosto</v>
      </c>
      <c r="G69" s="5">
        <v>44774</v>
      </c>
    </row>
    <row r="70" spans="1:8" x14ac:dyDescent="0.25">
      <c r="B70" s="3" t="s">
        <v>221</v>
      </c>
      <c r="C70" s="3" t="s">
        <v>122</v>
      </c>
      <c r="D70" s="3" t="s">
        <v>41</v>
      </c>
      <c r="E70" s="7">
        <v>411</v>
      </c>
      <c r="F70" s="7" t="str">
        <f t="shared" si="1"/>
        <v>agosto</v>
      </c>
      <c r="G70" s="5">
        <v>44774</v>
      </c>
    </row>
    <row r="71" spans="1:8" x14ac:dyDescent="0.25">
      <c r="A71" s="3" t="s">
        <v>123</v>
      </c>
      <c r="B71" s="3" t="s">
        <v>221</v>
      </c>
      <c r="C71" s="3" t="s">
        <v>124</v>
      </c>
      <c r="D71" s="3" t="s">
        <v>41</v>
      </c>
      <c r="E71" s="7">
        <v>420</v>
      </c>
      <c r="F71" s="7" t="str">
        <f t="shared" si="1"/>
        <v>agosto</v>
      </c>
      <c r="G71" s="5">
        <v>44774</v>
      </c>
    </row>
    <row r="72" spans="1:8" hidden="1" x14ac:dyDescent="0.25">
      <c r="A72" s="3" t="s">
        <v>118</v>
      </c>
      <c r="B72" s="3" t="s">
        <v>222</v>
      </c>
      <c r="C72" s="3" t="s">
        <v>125</v>
      </c>
      <c r="D72" s="3" t="s">
        <v>68</v>
      </c>
      <c r="E72" s="7">
        <v>377</v>
      </c>
      <c r="F72" s="7" t="str">
        <f t="shared" si="1"/>
        <v>agosto</v>
      </c>
      <c r="G72" s="5">
        <v>44774</v>
      </c>
    </row>
    <row r="73" spans="1:8" x14ac:dyDescent="0.25">
      <c r="B73" s="3" t="s">
        <v>221</v>
      </c>
      <c r="C73" s="3" t="s">
        <v>126</v>
      </c>
      <c r="D73" s="3" t="s">
        <v>127</v>
      </c>
      <c r="E73" s="7">
        <v>361</v>
      </c>
      <c r="F73" s="7" t="str">
        <f t="shared" si="1"/>
        <v>agosto</v>
      </c>
      <c r="G73" s="5">
        <v>44774</v>
      </c>
    </row>
    <row r="74" spans="1:8" x14ac:dyDescent="0.25">
      <c r="B74" s="3" t="s">
        <v>221</v>
      </c>
      <c r="C74" s="3" t="s">
        <v>128</v>
      </c>
      <c r="D74" s="3" t="s">
        <v>11</v>
      </c>
      <c r="E74" s="7">
        <v>335</v>
      </c>
      <c r="F74" s="7" t="str">
        <f t="shared" si="1"/>
        <v>agosto</v>
      </c>
      <c r="G74" s="5">
        <v>44774</v>
      </c>
    </row>
    <row r="75" spans="1:8" x14ac:dyDescent="0.25">
      <c r="B75" s="3" t="s">
        <v>221</v>
      </c>
      <c r="C75" s="3" t="s">
        <v>129</v>
      </c>
      <c r="D75" s="3" t="s">
        <v>68</v>
      </c>
      <c r="E75" s="7">
        <v>301</v>
      </c>
      <c r="F75" s="7" t="str">
        <f t="shared" si="1"/>
        <v>agosto</v>
      </c>
      <c r="G75" s="5">
        <v>44774</v>
      </c>
    </row>
    <row r="76" spans="1:8" hidden="1" x14ac:dyDescent="0.25">
      <c r="A76" s="3" t="s">
        <v>103</v>
      </c>
      <c r="B76" s="3" t="s">
        <v>222</v>
      </c>
      <c r="C76" s="3" t="s">
        <v>104</v>
      </c>
      <c r="D76" s="3" t="s">
        <v>86</v>
      </c>
      <c r="E76" s="7">
        <v>290</v>
      </c>
      <c r="F76" s="7" t="str">
        <f t="shared" si="1"/>
        <v>agosto</v>
      </c>
      <c r="G76" s="5">
        <v>44774</v>
      </c>
    </row>
    <row r="77" spans="1:8" x14ac:dyDescent="0.25">
      <c r="B77" s="3" t="s">
        <v>221</v>
      </c>
      <c r="C77" s="3" t="s">
        <v>130</v>
      </c>
      <c r="D77" s="3" t="s">
        <v>41</v>
      </c>
      <c r="E77" s="7">
        <v>296</v>
      </c>
      <c r="F77" s="7" t="str">
        <f t="shared" si="1"/>
        <v>agosto</v>
      </c>
      <c r="G77" s="5">
        <v>44774</v>
      </c>
    </row>
    <row r="78" spans="1:8" hidden="1" x14ac:dyDescent="0.25">
      <c r="A78" s="3" t="s">
        <v>14</v>
      </c>
      <c r="B78" s="3" t="s">
        <v>222</v>
      </c>
      <c r="C78" s="3" t="s">
        <v>131</v>
      </c>
      <c r="D78" s="3" t="s">
        <v>11</v>
      </c>
      <c r="E78" s="7">
        <v>259</v>
      </c>
      <c r="F78" s="7" t="str">
        <f t="shared" si="1"/>
        <v>agosto</v>
      </c>
      <c r="G78" s="5">
        <v>44774</v>
      </c>
    </row>
    <row r="79" spans="1:8" hidden="1" x14ac:dyDescent="0.25">
      <c r="A79" s="3" t="s">
        <v>48</v>
      </c>
      <c r="B79" s="3" t="s">
        <v>222</v>
      </c>
      <c r="C79" s="3" t="s">
        <v>132</v>
      </c>
      <c r="D79" s="3" t="s">
        <v>11</v>
      </c>
      <c r="E79" s="7">
        <v>254</v>
      </c>
      <c r="F79" s="7" t="str">
        <f t="shared" si="1"/>
        <v>agosto</v>
      </c>
      <c r="G79" s="5">
        <v>44774</v>
      </c>
    </row>
    <row r="80" spans="1:8" x14ac:dyDescent="0.25">
      <c r="B80" s="3" t="s">
        <v>221</v>
      </c>
      <c r="C80" s="3" t="s">
        <v>133</v>
      </c>
      <c r="D80" s="3" t="s">
        <v>68</v>
      </c>
      <c r="E80" s="7">
        <v>218</v>
      </c>
      <c r="F80" s="7" t="str">
        <f t="shared" si="1"/>
        <v>agosto</v>
      </c>
      <c r="G80" s="5">
        <v>44774</v>
      </c>
      <c r="H80" s="3" t="s">
        <v>134</v>
      </c>
    </row>
    <row r="81" spans="1:7" x14ac:dyDescent="0.25">
      <c r="A81" s="3" t="s">
        <v>135</v>
      </c>
      <c r="B81" s="3" t="s">
        <v>221</v>
      </c>
      <c r="C81" s="3" t="s">
        <v>136</v>
      </c>
      <c r="D81" s="3" t="s">
        <v>25</v>
      </c>
      <c r="E81" s="7">
        <v>222</v>
      </c>
      <c r="F81" s="7" t="str">
        <f t="shared" si="1"/>
        <v>agosto</v>
      </c>
      <c r="G81" s="5">
        <v>44774</v>
      </c>
    </row>
    <row r="82" spans="1:7" hidden="1" x14ac:dyDescent="0.25">
      <c r="A82" s="3" t="s">
        <v>44</v>
      </c>
      <c r="B82" s="3" t="s">
        <v>222</v>
      </c>
      <c r="C82" s="3" t="s">
        <v>85</v>
      </c>
      <c r="D82" s="3" t="s">
        <v>86</v>
      </c>
      <c r="E82" s="7">
        <v>183</v>
      </c>
      <c r="F82" s="7" t="str">
        <f t="shared" si="1"/>
        <v>agosto</v>
      </c>
      <c r="G82" s="5">
        <v>44774</v>
      </c>
    </row>
    <row r="83" spans="1:7" hidden="1" x14ac:dyDescent="0.25">
      <c r="A83" s="3" t="s">
        <v>42</v>
      </c>
      <c r="B83" s="3" t="s">
        <v>222</v>
      </c>
      <c r="C83" s="3" t="s">
        <v>137</v>
      </c>
      <c r="D83" s="3" t="s">
        <v>41</v>
      </c>
      <c r="E83" s="7">
        <v>191</v>
      </c>
      <c r="F83" s="7" t="str">
        <f t="shared" si="1"/>
        <v>agosto</v>
      </c>
      <c r="G83" s="5">
        <v>44774</v>
      </c>
    </row>
    <row r="84" spans="1:7" hidden="1" x14ac:dyDescent="0.25">
      <c r="A84" s="3" t="s">
        <v>28</v>
      </c>
      <c r="B84" s="3" t="s">
        <v>222</v>
      </c>
      <c r="C84" s="3" t="s">
        <v>138</v>
      </c>
      <c r="D84" s="3" t="s">
        <v>11</v>
      </c>
      <c r="E84" s="7">
        <v>36</v>
      </c>
      <c r="F84" s="7" t="str">
        <f t="shared" si="1"/>
        <v>agosto</v>
      </c>
      <c r="G84" s="5">
        <v>44774</v>
      </c>
    </row>
    <row r="85" spans="1:7" x14ac:dyDescent="0.25">
      <c r="B85" s="3" t="s">
        <v>221</v>
      </c>
      <c r="C85" s="3" t="s">
        <v>139</v>
      </c>
      <c r="D85" s="3" t="s">
        <v>11</v>
      </c>
      <c r="E85" s="7">
        <v>18</v>
      </c>
      <c r="F85" s="7" t="str">
        <f t="shared" si="1"/>
        <v>agosto</v>
      </c>
      <c r="G85" s="5">
        <v>44774</v>
      </c>
    </row>
    <row r="86" spans="1:7" hidden="1" x14ac:dyDescent="0.25">
      <c r="A86" s="3" t="s">
        <v>32</v>
      </c>
      <c r="B86" s="3" t="s">
        <v>222</v>
      </c>
      <c r="C86" s="3" t="s">
        <v>140</v>
      </c>
      <c r="D86" s="3" t="s">
        <v>86</v>
      </c>
      <c r="E86" s="7">
        <v>16</v>
      </c>
      <c r="F86" s="7" t="str">
        <f t="shared" si="1"/>
        <v>agosto</v>
      </c>
      <c r="G86" s="5">
        <v>44774</v>
      </c>
    </row>
    <row r="87" spans="1:7" hidden="1" x14ac:dyDescent="0.25">
      <c r="A87" s="3" t="s">
        <v>141</v>
      </c>
      <c r="B87" s="3" t="s">
        <v>222</v>
      </c>
      <c r="C87" s="3" t="s">
        <v>142</v>
      </c>
      <c r="D87" s="3" t="s">
        <v>9</v>
      </c>
      <c r="E87" s="7">
        <v>773</v>
      </c>
      <c r="F87" s="7" t="str">
        <f t="shared" si="1"/>
        <v>julio</v>
      </c>
      <c r="G87" s="5">
        <v>44743</v>
      </c>
    </row>
    <row r="88" spans="1:7" hidden="1" x14ac:dyDescent="0.25">
      <c r="A88" s="3" t="s">
        <v>44</v>
      </c>
      <c r="B88" s="3" t="s">
        <v>222</v>
      </c>
      <c r="C88" s="3" t="s">
        <v>85</v>
      </c>
      <c r="D88" s="3" t="s">
        <v>86</v>
      </c>
      <c r="E88" s="7">
        <v>710</v>
      </c>
      <c r="F88" s="7" t="str">
        <f t="shared" si="1"/>
        <v>julio</v>
      </c>
      <c r="G88" s="5">
        <v>44743</v>
      </c>
    </row>
    <row r="89" spans="1:7" x14ac:dyDescent="0.25">
      <c r="A89" s="3" t="s">
        <v>143</v>
      </c>
      <c r="B89" s="3" t="s">
        <v>221</v>
      </c>
      <c r="C89" s="3" t="s">
        <v>144</v>
      </c>
      <c r="D89" s="3" t="s">
        <v>145</v>
      </c>
      <c r="E89" s="7">
        <v>593</v>
      </c>
      <c r="F89" s="7" t="str">
        <f t="shared" si="1"/>
        <v>julio</v>
      </c>
      <c r="G89" s="5">
        <v>44743</v>
      </c>
    </row>
    <row r="90" spans="1:7" hidden="1" x14ac:dyDescent="0.25">
      <c r="A90" s="3" t="s">
        <v>14</v>
      </c>
      <c r="B90" s="3" t="s">
        <v>222</v>
      </c>
      <c r="C90" s="3" t="s">
        <v>146</v>
      </c>
      <c r="D90" s="3" t="s">
        <v>11</v>
      </c>
      <c r="E90" s="7">
        <v>417</v>
      </c>
      <c r="F90" s="7" t="str">
        <f t="shared" si="1"/>
        <v>julio</v>
      </c>
      <c r="G90" s="5">
        <v>44743</v>
      </c>
    </row>
    <row r="91" spans="1:7" hidden="1" x14ac:dyDescent="0.25">
      <c r="A91" s="3" t="s">
        <v>147</v>
      </c>
      <c r="B91" s="3" t="s">
        <v>222</v>
      </c>
      <c r="C91" s="3" t="s">
        <v>148</v>
      </c>
      <c r="D91" s="3" t="s">
        <v>149</v>
      </c>
      <c r="E91" s="7">
        <v>418</v>
      </c>
      <c r="F91" s="7" t="str">
        <f t="shared" si="1"/>
        <v>julio</v>
      </c>
      <c r="G91" s="5">
        <v>44743</v>
      </c>
    </row>
    <row r="92" spans="1:7" x14ac:dyDescent="0.25">
      <c r="A92" s="3" t="s">
        <v>150</v>
      </c>
      <c r="B92" s="3" t="s">
        <v>221</v>
      </c>
      <c r="C92" s="3" t="s">
        <v>151</v>
      </c>
      <c r="D92" s="3" t="s">
        <v>149</v>
      </c>
      <c r="E92" s="7">
        <v>323</v>
      </c>
      <c r="F92" s="7" t="str">
        <f t="shared" si="1"/>
        <v>julio</v>
      </c>
      <c r="G92" s="5">
        <v>44743</v>
      </c>
    </row>
    <row r="93" spans="1:7" x14ac:dyDescent="0.25">
      <c r="B93" s="3" t="s">
        <v>221</v>
      </c>
      <c r="C93" s="3" t="s">
        <v>152</v>
      </c>
      <c r="D93" s="3" t="s">
        <v>11</v>
      </c>
      <c r="E93" s="7">
        <v>290</v>
      </c>
      <c r="F93" s="7" t="str">
        <f t="shared" si="1"/>
        <v>julio</v>
      </c>
      <c r="G93" s="5">
        <v>44743</v>
      </c>
    </row>
    <row r="94" spans="1:7" x14ac:dyDescent="0.25">
      <c r="B94" s="3" t="s">
        <v>221</v>
      </c>
      <c r="C94" s="3" t="s">
        <v>153</v>
      </c>
      <c r="D94" s="3" t="s">
        <v>9</v>
      </c>
      <c r="E94" s="7">
        <v>87</v>
      </c>
      <c r="F94" s="7" t="str">
        <f t="shared" si="1"/>
        <v>julio</v>
      </c>
      <c r="G94" s="5">
        <v>44743</v>
      </c>
    </row>
    <row r="95" spans="1:7" hidden="1" x14ac:dyDescent="0.25">
      <c r="A95" s="3" t="s">
        <v>154</v>
      </c>
      <c r="B95" s="3" t="s">
        <v>222</v>
      </c>
      <c r="C95" s="3" t="s">
        <v>155</v>
      </c>
      <c r="D95" s="3" t="s">
        <v>86</v>
      </c>
      <c r="E95" s="7">
        <v>3209</v>
      </c>
      <c r="F95" s="7" t="str">
        <f t="shared" si="1"/>
        <v>mayo</v>
      </c>
      <c r="G95" s="5">
        <v>44682</v>
      </c>
    </row>
    <row r="96" spans="1:7" hidden="1" x14ac:dyDescent="0.25">
      <c r="A96" s="3" t="s">
        <v>59</v>
      </c>
      <c r="B96" s="3" t="s">
        <v>222</v>
      </c>
      <c r="C96" s="3" t="s">
        <v>156</v>
      </c>
      <c r="D96" s="3" t="s">
        <v>11</v>
      </c>
      <c r="E96" s="7">
        <v>1663</v>
      </c>
      <c r="F96" s="7" t="str">
        <f t="shared" si="1"/>
        <v>mayo</v>
      </c>
      <c r="G96" s="5">
        <v>44682</v>
      </c>
    </row>
    <row r="97" spans="1:7" hidden="1" x14ac:dyDescent="0.25">
      <c r="A97" s="3" t="s">
        <v>157</v>
      </c>
      <c r="B97" s="3" t="s">
        <v>222</v>
      </c>
      <c r="C97" s="3" t="s">
        <v>157</v>
      </c>
      <c r="D97" s="3" t="s">
        <v>68</v>
      </c>
      <c r="E97" s="7">
        <v>1415</v>
      </c>
      <c r="F97" s="7" t="str">
        <f t="shared" si="1"/>
        <v>mayo</v>
      </c>
      <c r="G97" s="5">
        <v>44682</v>
      </c>
    </row>
    <row r="98" spans="1:7" hidden="1" x14ac:dyDescent="0.25">
      <c r="A98" s="3" t="s">
        <v>158</v>
      </c>
      <c r="B98" s="3" t="s">
        <v>222</v>
      </c>
      <c r="C98" s="3" t="s">
        <v>159</v>
      </c>
      <c r="D98" s="3" t="s">
        <v>9</v>
      </c>
      <c r="E98" s="7">
        <v>1190</v>
      </c>
      <c r="F98" s="7" t="str">
        <f t="shared" si="1"/>
        <v>mayo</v>
      </c>
      <c r="G98" s="5">
        <v>44682</v>
      </c>
    </row>
    <row r="99" spans="1:7" hidden="1" x14ac:dyDescent="0.25">
      <c r="A99" s="3" t="s">
        <v>160</v>
      </c>
      <c r="B99" s="3" t="s">
        <v>222</v>
      </c>
      <c r="C99" s="3" t="s">
        <v>161</v>
      </c>
      <c r="D99" s="3" t="s">
        <v>86</v>
      </c>
      <c r="E99" s="7">
        <v>1084</v>
      </c>
      <c r="F99" s="7" t="str">
        <f t="shared" si="1"/>
        <v>mayo</v>
      </c>
      <c r="G99" s="5">
        <v>44682</v>
      </c>
    </row>
    <row r="100" spans="1:7" hidden="1" x14ac:dyDescent="0.25">
      <c r="A100" s="3" t="s">
        <v>162</v>
      </c>
      <c r="B100" s="3" t="s">
        <v>222</v>
      </c>
      <c r="C100" s="3" t="s">
        <v>163</v>
      </c>
      <c r="D100" s="3" t="s">
        <v>11</v>
      </c>
      <c r="E100" s="7">
        <v>827</v>
      </c>
      <c r="F100" s="7" t="str">
        <f t="shared" si="1"/>
        <v>mayo</v>
      </c>
      <c r="G100" s="5">
        <v>44682</v>
      </c>
    </row>
    <row r="101" spans="1:7" hidden="1" x14ac:dyDescent="0.25">
      <c r="A101" s="3" t="s">
        <v>164</v>
      </c>
      <c r="B101" s="3" t="s">
        <v>222</v>
      </c>
      <c r="C101" s="3" t="s">
        <v>165</v>
      </c>
      <c r="D101" s="3" t="s">
        <v>149</v>
      </c>
      <c r="E101" s="7">
        <v>716</v>
      </c>
      <c r="F101" s="7" t="str">
        <f t="shared" si="1"/>
        <v>mayo</v>
      </c>
      <c r="G101" s="5">
        <v>44682</v>
      </c>
    </row>
    <row r="102" spans="1:7" x14ac:dyDescent="0.25">
      <c r="A102" s="3" t="s">
        <v>143</v>
      </c>
      <c r="B102" s="3" t="s">
        <v>221</v>
      </c>
      <c r="C102" s="3" t="s">
        <v>166</v>
      </c>
      <c r="D102" s="3" t="s">
        <v>25</v>
      </c>
      <c r="E102" s="7">
        <v>654</v>
      </c>
      <c r="F102" s="7" t="str">
        <f t="shared" si="1"/>
        <v>mayo</v>
      </c>
      <c r="G102" s="5">
        <v>44682</v>
      </c>
    </row>
    <row r="103" spans="1:7" hidden="1" x14ac:dyDescent="0.25">
      <c r="A103" s="3" t="s">
        <v>160</v>
      </c>
      <c r="B103" s="3" t="s">
        <v>222</v>
      </c>
      <c r="C103" s="3" t="s">
        <v>167</v>
      </c>
      <c r="D103" s="3" t="s">
        <v>86</v>
      </c>
      <c r="E103" s="7">
        <v>649</v>
      </c>
      <c r="F103" s="7" t="str">
        <f t="shared" si="1"/>
        <v>mayo</v>
      </c>
      <c r="G103" s="5">
        <v>44682</v>
      </c>
    </row>
    <row r="104" spans="1:7" hidden="1" x14ac:dyDescent="0.25">
      <c r="A104" s="3" t="s">
        <v>44</v>
      </c>
      <c r="B104" s="3" t="s">
        <v>222</v>
      </c>
      <c r="C104" s="3" t="s">
        <v>168</v>
      </c>
      <c r="D104" s="3" t="s">
        <v>86</v>
      </c>
      <c r="E104" s="7">
        <v>589</v>
      </c>
      <c r="F104" s="7" t="str">
        <f t="shared" si="1"/>
        <v>mayo</v>
      </c>
      <c r="G104" s="5">
        <v>44682</v>
      </c>
    </row>
    <row r="105" spans="1:7" x14ac:dyDescent="0.25">
      <c r="A105" s="3" t="s">
        <v>169</v>
      </c>
      <c r="B105" s="3" t="s">
        <v>221</v>
      </c>
      <c r="C105" s="3" t="s">
        <v>170</v>
      </c>
      <c r="D105" s="3" t="s">
        <v>68</v>
      </c>
      <c r="E105" s="7">
        <v>546</v>
      </c>
      <c r="F105" s="7" t="str">
        <f t="shared" si="1"/>
        <v>mayo</v>
      </c>
      <c r="G105" s="5">
        <v>44682</v>
      </c>
    </row>
    <row r="106" spans="1:7" hidden="1" x14ac:dyDescent="0.25">
      <c r="A106" s="3" t="s">
        <v>39</v>
      </c>
      <c r="B106" s="3" t="s">
        <v>222</v>
      </c>
      <c r="C106" s="3" t="s">
        <v>171</v>
      </c>
      <c r="D106" s="3" t="s">
        <v>25</v>
      </c>
      <c r="E106" s="7">
        <v>473</v>
      </c>
      <c r="F106" s="7" t="str">
        <f t="shared" si="1"/>
        <v>mayo</v>
      </c>
      <c r="G106" s="5">
        <v>44682</v>
      </c>
    </row>
    <row r="107" spans="1:7" hidden="1" x14ac:dyDescent="0.25">
      <c r="A107" s="3" t="s">
        <v>172</v>
      </c>
      <c r="B107" s="3" t="s">
        <v>222</v>
      </c>
      <c r="C107" s="3" t="s">
        <v>173</v>
      </c>
      <c r="D107" s="3" t="s">
        <v>9</v>
      </c>
      <c r="E107" s="7">
        <v>431</v>
      </c>
      <c r="F107" s="7" t="str">
        <f t="shared" si="1"/>
        <v>mayo</v>
      </c>
      <c r="G107" s="5">
        <v>44682</v>
      </c>
    </row>
    <row r="108" spans="1:7" hidden="1" x14ac:dyDescent="0.25">
      <c r="A108" s="3" t="s">
        <v>174</v>
      </c>
      <c r="B108" s="3" t="s">
        <v>222</v>
      </c>
      <c r="C108" s="3" t="s">
        <v>175</v>
      </c>
      <c r="D108" s="3" t="s">
        <v>176</v>
      </c>
      <c r="E108" s="7">
        <v>394</v>
      </c>
      <c r="F108" s="7" t="str">
        <f t="shared" si="1"/>
        <v>mayo</v>
      </c>
      <c r="G108" s="5">
        <v>44682</v>
      </c>
    </row>
    <row r="109" spans="1:7" hidden="1" x14ac:dyDescent="0.25">
      <c r="A109" s="3" t="s">
        <v>162</v>
      </c>
      <c r="B109" s="3" t="s">
        <v>222</v>
      </c>
      <c r="C109" s="3" t="s">
        <v>177</v>
      </c>
      <c r="D109" s="3" t="s">
        <v>11</v>
      </c>
      <c r="E109" s="7">
        <v>306</v>
      </c>
      <c r="F109" s="7" t="str">
        <f t="shared" si="1"/>
        <v>mayo</v>
      </c>
      <c r="G109" s="5">
        <v>44682</v>
      </c>
    </row>
    <row r="110" spans="1:7" x14ac:dyDescent="0.25">
      <c r="B110" s="3" t="s">
        <v>221</v>
      </c>
      <c r="C110" s="3" t="s">
        <v>178</v>
      </c>
      <c r="D110" s="3" t="s">
        <v>9</v>
      </c>
      <c r="E110" s="7">
        <v>173</v>
      </c>
      <c r="F110" s="7" t="str">
        <f t="shared" si="1"/>
        <v>mayo</v>
      </c>
      <c r="G110" s="5">
        <v>44682</v>
      </c>
    </row>
    <row r="111" spans="1:7" hidden="1" x14ac:dyDescent="0.25">
      <c r="A111" s="3" t="s">
        <v>179</v>
      </c>
      <c r="B111" s="3" t="s">
        <v>222</v>
      </c>
      <c r="C111" s="3" t="s">
        <v>180</v>
      </c>
      <c r="D111" s="3" t="s">
        <v>11</v>
      </c>
      <c r="E111" s="7">
        <v>156</v>
      </c>
      <c r="F111" s="7" t="str">
        <f t="shared" si="1"/>
        <v>mayo</v>
      </c>
      <c r="G111" s="5">
        <v>44682</v>
      </c>
    </row>
    <row r="112" spans="1:7" hidden="1" x14ac:dyDescent="0.25">
      <c r="A112" s="3" t="s">
        <v>160</v>
      </c>
      <c r="B112" s="3" t="s">
        <v>222</v>
      </c>
      <c r="C112" s="3" t="s">
        <v>181</v>
      </c>
      <c r="D112" s="3" t="s">
        <v>86</v>
      </c>
      <c r="E112" s="7">
        <v>119</v>
      </c>
      <c r="F112" s="7" t="str">
        <f t="shared" si="1"/>
        <v>mayo</v>
      </c>
      <c r="G112" s="5">
        <v>44682</v>
      </c>
    </row>
    <row r="113" spans="1:8" hidden="1" x14ac:dyDescent="0.25">
      <c r="A113" s="3" t="s">
        <v>160</v>
      </c>
      <c r="B113" s="3" t="s">
        <v>222</v>
      </c>
      <c r="C113" s="3" t="s">
        <v>182</v>
      </c>
      <c r="D113" s="3" t="s">
        <v>183</v>
      </c>
      <c r="E113" s="7">
        <v>114</v>
      </c>
      <c r="F113" s="7" t="str">
        <f t="shared" si="1"/>
        <v>mayo</v>
      </c>
      <c r="G113" s="5">
        <v>44682</v>
      </c>
    </row>
    <row r="114" spans="1:8" x14ac:dyDescent="0.25">
      <c r="B114" s="3" t="s">
        <v>221</v>
      </c>
      <c r="C114" s="3" t="s">
        <v>184</v>
      </c>
      <c r="D114" s="3" t="s">
        <v>9</v>
      </c>
      <c r="E114" s="7">
        <v>105</v>
      </c>
      <c r="F114" s="7" t="str">
        <f t="shared" si="1"/>
        <v>mayo</v>
      </c>
      <c r="G114" s="5">
        <v>44682</v>
      </c>
    </row>
    <row r="115" spans="1:8" x14ac:dyDescent="0.25">
      <c r="B115" s="3" t="s">
        <v>221</v>
      </c>
      <c r="C115" s="3" t="s">
        <v>185</v>
      </c>
      <c r="D115" s="3" t="s">
        <v>9</v>
      </c>
      <c r="E115" s="7">
        <v>93</v>
      </c>
      <c r="F115" s="7" t="str">
        <f t="shared" si="1"/>
        <v>mayo</v>
      </c>
      <c r="G115" s="5">
        <v>44682</v>
      </c>
    </row>
    <row r="116" spans="1:8" x14ac:dyDescent="0.25">
      <c r="B116" s="3" t="s">
        <v>221</v>
      </c>
      <c r="C116" s="3" t="s">
        <v>186</v>
      </c>
      <c r="D116" s="3" t="s">
        <v>9</v>
      </c>
      <c r="E116" s="7">
        <v>72</v>
      </c>
      <c r="F116" s="7" t="str">
        <f t="shared" si="1"/>
        <v>mayo</v>
      </c>
      <c r="G116" s="5">
        <v>44682</v>
      </c>
    </row>
    <row r="117" spans="1:8" hidden="1" x14ac:dyDescent="0.25">
      <c r="A117" s="3" t="s">
        <v>187</v>
      </c>
      <c r="B117" s="3" t="s">
        <v>222</v>
      </c>
      <c r="C117" s="3" t="s">
        <v>188</v>
      </c>
      <c r="D117" s="3" t="s">
        <v>9</v>
      </c>
      <c r="E117" s="7">
        <v>10</v>
      </c>
      <c r="F117" s="7" t="str">
        <f t="shared" si="1"/>
        <v>mayo</v>
      </c>
      <c r="G117" s="5">
        <v>44682</v>
      </c>
      <c r="H117" s="3" t="s">
        <v>134</v>
      </c>
    </row>
    <row r="118" spans="1:8" hidden="1" x14ac:dyDescent="0.25">
      <c r="A118" s="3" t="s">
        <v>189</v>
      </c>
      <c r="B118" s="3" t="s">
        <v>222</v>
      </c>
      <c r="C118" s="3" t="s">
        <v>190</v>
      </c>
      <c r="D118" s="3" t="s">
        <v>191</v>
      </c>
      <c r="E118" s="7">
        <v>3765</v>
      </c>
      <c r="F118" s="7" t="str">
        <f t="shared" si="1"/>
        <v>abril</v>
      </c>
      <c r="G118" s="5">
        <v>44652</v>
      </c>
    </row>
    <row r="119" spans="1:8" hidden="1" x14ac:dyDescent="0.25">
      <c r="A119" s="3" t="s">
        <v>154</v>
      </c>
      <c r="B119" s="3" t="s">
        <v>222</v>
      </c>
      <c r="C119" s="3" t="s">
        <v>154</v>
      </c>
      <c r="D119" s="3" t="s">
        <v>86</v>
      </c>
      <c r="E119" s="7">
        <v>2398</v>
      </c>
      <c r="F119" s="7" t="str">
        <f t="shared" si="1"/>
        <v>abril</v>
      </c>
      <c r="G119" s="5">
        <v>44652</v>
      </c>
    </row>
    <row r="120" spans="1:8" hidden="1" x14ac:dyDescent="0.25">
      <c r="A120" s="3" t="s">
        <v>189</v>
      </c>
      <c r="B120" s="3" t="s">
        <v>222</v>
      </c>
      <c r="C120" s="3" t="s">
        <v>190</v>
      </c>
      <c r="D120" s="3" t="s">
        <v>191</v>
      </c>
      <c r="E120" s="7">
        <v>1321</v>
      </c>
      <c r="F120" s="7" t="str">
        <f t="shared" si="1"/>
        <v>abril</v>
      </c>
      <c r="G120" s="5">
        <v>44652</v>
      </c>
    </row>
    <row r="121" spans="1:8" hidden="1" x14ac:dyDescent="0.25">
      <c r="A121" s="3" t="s">
        <v>69</v>
      </c>
      <c r="B121" s="3" t="s">
        <v>222</v>
      </c>
      <c r="C121" s="3" t="s">
        <v>69</v>
      </c>
      <c r="D121" s="3" t="s">
        <v>149</v>
      </c>
      <c r="E121" s="7">
        <v>1000</v>
      </c>
      <c r="F121" s="7" t="str">
        <f t="shared" si="1"/>
        <v>abril</v>
      </c>
      <c r="G121" s="5">
        <v>44652</v>
      </c>
    </row>
    <row r="122" spans="1:8" hidden="1" x14ac:dyDescent="0.25">
      <c r="A122" s="3" t="s">
        <v>35</v>
      </c>
      <c r="B122" s="3" t="s">
        <v>222</v>
      </c>
      <c r="C122" s="3" t="s">
        <v>192</v>
      </c>
      <c r="D122" s="3" t="s">
        <v>149</v>
      </c>
      <c r="E122" s="7">
        <v>977</v>
      </c>
      <c r="F122" s="7" t="str">
        <f t="shared" si="1"/>
        <v>abril</v>
      </c>
      <c r="G122" s="5">
        <v>44652</v>
      </c>
    </row>
    <row r="123" spans="1:8" hidden="1" x14ac:dyDescent="0.25">
      <c r="A123" s="3" t="s">
        <v>69</v>
      </c>
      <c r="B123" s="3" t="s">
        <v>222</v>
      </c>
      <c r="C123" s="3" t="s">
        <v>69</v>
      </c>
      <c r="D123" s="3" t="s">
        <v>149</v>
      </c>
      <c r="E123" s="7">
        <v>724</v>
      </c>
      <c r="F123" s="7" t="str">
        <f t="shared" si="1"/>
        <v>abril</v>
      </c>
      <c r="G123" s="5">
        <v>44652</v>
      </c>
    </row>
    <row r="124" spans="1:8" hidden="1" x14ac:dyDescent="0.25">
      <c r="A124" s="3" t="s">
        <v>160</v>
      </c>
      <c r="B124" s="3" t="s">
        <v>222</v>
      </c>
      <c r="C124" s="3" t="s">
        <v>182</v>
      </c>
      <c r="D124" s="3" t="s">
        <v>183</v>
      </c>
      <c r="E124" s="7">
        <v>717</v>
      </c>
      <c r="F124" s="7" t="str">
        <f t="shared" si="1"/>
        <v>abril</v>
      </c>
      <c r="G124" s="5">
        <v>44652</v>
      </c>
    </row>
    <row r="125" spans="1:8" hidden="1" x14ac:dyDescent="0.25">
      <c r="A125" s="3" t="s">
        <v>158</v>
      </c>
      <c r="B125" s="3" t="s">
        <v>222</v>
      </c>
      <c r="C125" s="3" t="s">
        <v>193</v>
      </c>
      <c r="D125" s="3" t="s">
        <v>9</v>
      </c>
      <c r="E125" s="7">
        <v>691</v>
      </c>
      <c r="F125" s="7" t="str">
        <f t="shared" si="1"/>
        <v>abril</v>
      </c>
      <c r="G125" s="5">
        <v>44652</v>
      </c>
    </row>
    <row r="126" spans="1:8" hidden="1" x14ac:dyDescent="0.25">
      <c r="A126" s="3" t="s">
        <v>114</v>
      </c>
      <c r="B126" s="3" t="s">
        <v>222</v>
      </c>
      <c r="C126" s="3" t="s">
        <v>194</v>
      </c>
      <c r="D126" s="3" t="s">
        <v>195</v>
      </c>
      <c r="E126" s="7">
        <v>506</v>
      </c>
      <c r="F126" s="7" t="str">
        <f t="shared" si="1"/>
        <v>abril</v>
      </c>
      <c r="G126" s="5">
        <v>44652</v>
      </c>
    </row>
    <row r="127" spans="1:8" hidden="1" x14ac:dyDescent="0.25">
      <c r="A127" s="3" t="s">
        <v>196</v>
      </c>
      <c r="B127" s="3" t="s">
        <v>222</v>
      </c>
      <c r="C127" s="3" t="s">
        <v>197</v>
      </c>
      <c r="D127" s="3" t="s">
        <v>11</v>
      </c>
      <c r="E127" s="7">
        <v>486</v>
      </c>
      <c r="F127" s="7" t="str">
        <f t="shared" si="1"/>
        <v>abril</v>
      </c>
      <c r="G127" s="5">
        <v>44652</v>
      </c>
    </row>
    <row r="128" spans="1:8" hidden="1" x14ac:dyDescent="0.25">
      <c r="A128" s="3" t="s">
        <v>196</v>
      </c>
      <c r="B128" s="3" t="s">
        <v>222</v>
      </c>
      <c r="C128" s="3" t="s">
        <v>198</v>
      </c>
      <c r="D128" s="3" t="s">
        <v>199</v>
      </c>
      <c r="E128" s="7">
        <v>477</v>
      </c>
      <c r="F128" s="7" t="str">
        <f t="shared" si="1"/>
        <v>abril</v>
      </c>
      <c r="G128" s="5">
        <v>44652</v>
      </c>
    </row>
    <row r="129" spans="1:8" x14ac:dyDescent="0.25">
      <c r="A129" s="3" t="s">
        <v>150</v>
      </c>
      <c r="B129" s="3" t="s">
        <v>221</v>
      </c>
      <c r="C129" s="3" t="s">
        <v>200</v>
      </c>
      <c r="D129" s="3" t="s">
        <v>183</v>
      </c>
      <c r="E129" s="7">
        <v>383</v>
      </c>
      <c r="F129" s="7" t="str">
        <f t="shared" si="1"/>
        <v>abril</v>
      </c>
      <c r="G129" s="5">
        <v>44652</v>
      </c>
    </row>
    <row r="130" spans="1:8" x14ac:dyDescent="0.25">
      <c r="A130" s="3" t="s">
        <v>169</v>
      </c>
      <c r="B130" s="3" t="s">
        <v>221</v>
      </c>
      <c r="C130" s="3" t="s">
        <v>201</v>
      </c>
      <c r="D130" s="3" t="s">
        <v>149</v>
      </c>
      <c r="E130" s="7">
        <v>330</v>
      </c>
      <c r="F130" s="7" t="str">
        <f t="shared" si="1"/>
        <v>abril</v>
      </c>
      <c r="G130" s="5">
        <v>44652</v>
      </c>
    </row>
    <row r="131" spans="1:8" hidden="1" x14ac:dyDescent="0.25">
      <c r="A131" s="3" t="s">
        <v>35</v>
      </c>
      <c r="B131" s="3" t="s">
        <v>222</v>
      </c>
      <c r="C131" s="3" t="s">
        <v>202</v>
      </c>
      <c r="D131" s="3" t="s">
        <v>149</v>
      </c>
      <c r="E131" s="7">
        <v>307</v>
      </c>
      <c r="F131" s="7" t="str">
        <f t="shared" ref="F131:F153" si="2">TEXT(G131,"mmmm")</f>
        <v>abril</v>
      </c>
      <c r="G131" s="5">
        <v>44652</v>
      </c>
    </row>
    <row r="132" spans="1:8" hidden="1" x14ac:dyDescent="0.25">
      <c r="A132" s="3" t="s">
        <v>158</v>
      </c>
      <c r="B132" s="3" t="s">
        <v>222</v>
      </c>
      <c r="C132" s="3" t="s">
        <v>159</v>
      </c>
      <c r="D132" s="3" t="s">
        <v>9</v>
      </c>
      <c r="E132" s="7">
        <v>264</v>
      </c>
      <c r="F132" s="7" t="str">
        <f t="shared" si="2"/>
        <v>abril</v>
      </c>
      <c r="G132" s="5">
        <v>44652</v>
      </c>
    </row>
    <row r="133" spans="1:8" hidden="1" x14ac:dyDescent="0.25">
      <c r="A133" s="3" t="s">
        <v>39</v>
      </c>
      <c r="B133" s="3" t="s">
        <v>222</v>
      </c>
      <c r="C133" s="3" t="s">
        <v>203</v>
      </c>
      <c r="D133" s="3" t="s">
        <v>25</v>
      </c>
      <c r="E133" s="7">
        <v>163</v>
      </c>
      <c r="F133" s="7" t="str">
        <f t="shared" si="2"/>
        <v>abril</v>
      </c>
      <c r="G133" s="5">
        <v>44652</v>
      </c>
    </row>
    <row r="134" spans="1:8" hidden="1" x14ac:dyDescent="0.25">
      <c r="A134" s="3" t="s">
        <v>141</v>
      </c>
      <c r="B134" s="3" t="s">
        <v>222</v>
      </c>
      <c r="C134" s="3" t="s">
        <v>204</v>
      </c>
      <c r="D134" s="3" t="s">
        <v>11</v>
      </c>
      <c r="E134" s="7">
        <v>157</v>
      </c>
      <c r="F134" s="7" t="str">
        <f t="shared" si="2"/>
        <v>abril</v>
      </c>
      <c r="G134" s="5">
        <v>44652</v>
      </c>
    </row>
    <row r="135" spans="1:8" hidden="1" x14ac:dyDescent="0.25">
      <c r="A135" s="3" t="s">
        <v>205</v>
      </c>
      <c r="B135" s="3" t="s">
        <v>222</v>
      </c>
      <c r="C135" s="3" t="s">
        <v>206</v>
      </c>
      <c r="D135" s="3" t="s">
        <v>149</v>
      </c>
      <c r="E135" s="7">
        <v>126</v>
      </c>
      <c r="F135" s="7" t="str">
        <f t="shared" si="2"/>
        <v>abril</v>
      </c>
      <c r="G135" s="5">
        <v>44652</v>
      </c>
    </row>
    <row r="136" spans="1:8" x14ac:dyDescent="0.25">
      <c r="B136" s="3" t="s">
        <v>221</v>
      </c>
      <c r="C136" s="3" t="s">
        <v>207</v>
      </c>
      <c r="D136" s="3" t="s">
        <v>11</v>
      </c>
      <c r="E136" s="7">
        <v>114</v>
      </c>
      <c r="F136" s="7" t="str">
        <f t="shared" si="2"/>
        <v>abril</v>
      </c>
      <c r="G136" s="5">
        <v>44652</v>
      </c>
    </row>
    <row r="137" spans="1:8" x14ac:dyDescent="0.25">
      <c r="B137" s="3" t="s">
        <v>221</v>
      </c>
      <c r="C137" s="3" t="s">
        <v>208</v>
      </c>
      <c r="D137" s="3" t="s">
        <v>25</v>
      </c>
      <c r="E137" s="7">
        <v>96</v>
      </c>
      <c r="F137" s="7" t="str">
        <f t="shared" si="2"/>
        <v>abril</v>
      </c>
      <c r="G137" s="5">
        <v>44652</v>
      </c>
    </row>
    <row r="138" spans="1:8" hidden="1" x14ac:dyDescent="0.25">
      <c r="A138" s="3" t="s">
        <v>187</v>
      </c>
      <c r="B138" s="3" t="s">
        <v>222</v>
      </c>
      <c r="C138" s="3" t="s">
        <v>188</v>
      </c>
      <c r="D138" s="3" t="s">
        <v>9</v>
      </c>
      <c r="E138" s="7">
        <v>32</v>
      </c>
      <c r="F138" s="7" t="str">
        <f t="shared" si="2"/>
        <v>abril</v>
      </c>
      <c r="G138" s="5">
        <v>44652</v>
      </c>
      <c r="H138" s="3" t="s">
        <v>134</v>
      </c>
    </row>
    <row r="139" spans="1:8" x14ac:dyDescent="0.25">
      <c r="B139" s="3" t="s">
        <v>221</v>
      </c>
      <c r="C139" s="3" t="s">
        <v>209</v>
      </c>
      <c r="D139" s="3" t="s">
        <v>9</v>
      </c>
      <c r="E139" s="7">
        <v>19</v>
      </c>
      <c r="F139" s="7" t="str">
        <f t="shared" si="2"/>
        <v>abril</v>
      </c>
      <c r="G139" s="5">
        <v>44652</v>
      </c>
    </row>
    <row r="140" spans="1:8" x14ac:dyDescent="0.25">
      <c r="A140" s="3" t="s">
        <v>150</v>
      </c>
      <c r="B140" s="3" t="s">
        <v>221</v>
      </c>
      <c r="C140" s="3" t="s">
        <v>150</v>
      </c>
      <c r="D140" s="3" t="s">
        <v>149</v>
      </c>
      <c r="E140" s="7">
        <v>1</v>
      </c>
      <c r="F140" s="7" t="str">
        <f t="shared" si="2"/>
        <v>abril</v>
      </c>
      <c r="G140" s="5">
        <v>44652</v>
      </c>
    </row>
    <row r="141" spans="1:8" hidden="1" x14ac:dyDescent="0.25">
      <c r="A141" s="3" t="s">
        <v>189</v>
      </c>
      <c r="B141" s="3" t="s">
        <v>222</v>
      </c>
      <c r="C141" s="3" t="s">
        <v>190</v>
      </c>
      <c r="D141" s="3" t="s">
        <v>191</v>
      </c>
      <c r="E141" s="7">
        <v>12414</v>
      </c>
      <c r="F141" s="7" t="str">
        <f t="shared" si="2"/>
        <v>marzo</v>
      </c>
      <c r="G141" s="5">
        <v>44621</v>
      </c>
    </row>
    <row r="142" spans="1:8" hidden="1" x14ac:dyDescent="0.25">
      <c r="A142" s="3" t="s">
        <v>162</v>
      </c>
      <c r="B142" s="3" t="s">
        <v>222</v>
      </c>
      <c r="C142" s="3" t="s">
        <v>162</v>
      </c>
      <c r="D142" s="3" t="s">
        <v>210</v>
      </c>
      <c r="E142" s="7">
        <v>1669</v>
      </c>
      <c r="F142" s="7" t="str">
        <f t="shared" si="2"/>
        <v>marzo</v>
      </c>
      <c r="G142" s="5">
        <v>44621</v>
      </c>
    </row>
    <row r="143" spans="1:8" hidden="1" x14ac:dyDescent="0.25">
      <c r="A143" s="3" t="s">
        <v>141</v>
      </c>
      <c r="B143" s="3" t="s">
        <v>222</v>
      </c>
      <c r="C143" s="3" t="s">
        <v>204</v>
      </c>
      <c r="D143" s="3" t="s">
        <v>11</v>
      </c>
      <c r="E143" s="7">
        <v>984</v>
      </c>
      <c r="F143" s="7" t="str">
        <f t="shared" si="2"/>
        <v>marzo</v>
      </c>
      <c r="G143" s="5">
        <v>44621</v>
      </c>
    </row>
    <row r="144" spans="1:8" x14ac:dyDescent="0.25">
      <c r="B144" s="3" t="s">
        <v>221</v>
      </c>
      <c r="C144" s="3" t="s">
        <v>211</v>
      </c>
      <c r="D144" s="3" t="s">
        <v>25</v>
      </c>
      <c r="E144" s="7">
        <v>846</v>
      </c>
      <c r="F144" s="7" t="str">
        <f t="shared" si="2"/>
        <v>marzo</v>
      </c>
      <c r="G144" s="5">
        <v>44621</v>
      </c>
    </row>
    <row r="145" spans="1:7" hidden="1" x14ac:dyDescent="0.25">
      <c r="A145" s="3" t="s">
        <v>212</v>
      </c>
      <c r="B145" s="3" t="s">
        <v>222</v>
      </c>
      <c r="C145" s="3" t="s">
        <v>213</v>
      </c>
      <c r="D145" s="3" t="s">
        <v>214</v>
      </c>
      <c r="E145" s="7">
        <v>836</v>
      </c>
      <c r="F145" s="7" t="str">
        <f t="shared" si="2"/>
        <v>marzo</v>
      </c>
      <c r="G145" s="5">
        <v>44621</v>
      </c>
    </row>
    <row r="146" spans="1:7" x14ac:dyDescent="0.25">
      <c r="B146" s="3" t="s">
        <v>221</v>
      </c>
      <c r="C146" s="3" t="s">
        <v>215</v>
      </c>
      <c r="D146" s="3" t="s">
        <v>149</v>
      </c>
      <c r="E146" s="7">
        <v>714</v>
      </c>
      <c r="F146" s="7" t="str">
        <f t="shared" si="2"/>
        <v>marzo</v>
      </c>
      <c r="G146" s="5">
        <v>44621</v>
      </c>
    </row>
    <row r="147" spans="1:7" hidden="1" x14ac:dyDescent="0.25">
      <c r="A147" s="3" t="s">
        <v>216</v>
      </c>
      <c r="B147" s="3" t="s">
        <v>222</v>
      </c>
      <c r="C147" s="3" t="s">
        <v>217</v>
      </c>
      <c r="D147" s="3" t="s">
        <v>218</v>
      </c>
      <c r="E147" s="7">
        <v>648</v>
      </c>
      <c r="F147" s="7" t="str">
        <f t="shared" si="2"/>
        <v>marzo</v>
      </c>
      <c r="G147" s="5">
        <v>44621</v>
      </c>
    </row>
    <row r="148" spans="1:7" x14ac:dyDescent="0.25">
      <c r="A148" s="3" t="s">
        <v>150</v>
      </c>
      <c r="B148" s="3" t="s">
        <v>221</v>
      </c>
      <c r="C148" s="3" t="s">
        <v>150</v>
      </c>
      <c r="D148" s="3" t="s">
        <v>149</v>
      </c>
      <c r="E148" s="7">
        <v>542</v>
      </c>
      <c r="F148" s="7" t="str">
        <f t="shared" si="2"/>
        <v>marzo</v>
      </c>
      <c r="G148" s="5">
        <v>44621</v>
      </c>
    </row>
    <row r="149" spans="1:7" hidden="1" x14ac:dyDescent="0.25">
      <c r="A149" s="3" t="s">
        <v>158</v>
      </c>
      <c r="B149" s="3" t="s">
        <v>222</v>
      </c>
      <c r="C149" s="3" t="s">
        <v>159</v>
      </c>
      <c r="D149" s="3" t="s">
        <v>9</v>
      </c>
      <c r="E149" s="7">
        <v>530</v>
      </c>
      <c r="F149" s="7" t="str">
        <f t="shared" si="2"/>
        <v>marzo</v>
      </c>
      <c r="G149" s="5">
        <v>44621</v>
      </c>
    </row>
    <row r="150" spans="1:7" hidden="1" x14ac:dyDescent="0.25">
      <c r="A150" s="3" t="s">
        <v>205</v>
      </c>
      <c r="B150" s="3" t="s">
        <v>222</v>
      </c>
      <c r="C150" s="3" t="s">
        <v>206</v>
      </c>
      <c r="D150" s="3" t="s">
        <v>149</v>
      </c>
      <c r="E150" s="7">
        <v>433</v>
      </c>
      <c r="F150" s="7" t="str">
        <f t="shared" si="2"/>
        <v>marzo</v>
      </c>
      <c r="G150" s="5">
        <v>44621</v>
      </c>
    </row>
    <row r="151" spans="1:7" hidden="1" x14ac:dyDescent="0.25">
      <c r="A151" s="3" t="s">
        <v>212</v>
      </c>
      <c r="B151" s="3" t="s">
        <v>222</v>
      </c>
      <c r="C151" s="3" t="s">
        <v>213</v>
      </c>
      <c r="D151" s="3" t="s">
        <v>68</v>
      </c>
      <c r="E151" s="7">
        <v>410</v>
      </c>
      <c r="F151" s="7" t="str">
        <f t="shared" si="2"/>
        <v>marzo</v>
      </c>
      <c r="G151" s="5">
        <v>44621</v>
      </c>
    </row>
    <row r="152" spans="1:7" x14ac:dyDescent="0.25">
      <c r="B152" s="3" t="s">
        <v>221</v>
      </c>
      <c r="C152" s="3" t="s">
        <v>219</v>
      </c>
      <c r="D152" s="3" t="s">
        <v>68</v>
      </c>
      <c r="E152" s="7">
        <v>327</v>
      </c>
      <c r="F152" s="7" t="str">
        <f t="shared" si="2"/>
        <v>marzo</v>
      </c>
      <c r="G152" s="5">
        <v>44621</v>
      </c>
    </row>
    <row r="153" spans="1:7" hidden="1" x14ac:dyDescent="0.25">
      <c r="A153" s="3" t="s">
        <v>39</v>
      </c>
      <c r="B153" s="3" t="s">
        <v>222</v>
      </c>
      <c r="C153" s="3" t="s">
        <v>220</v>
      </c>
      <c r="D153" s="3" t="s">
        <v>25</v>
      </c>
      <c r="E153" s="7">
        <v>148</v>
      </c>
      <c r="F153" s="7" t="str">
        <f t="shared" si="2"/>
        <v>marzo</v>
      </c>
      <c r="G153" s="5">
        <v>44621</v>
      </c>
    </row>
  </sheetData>
  <conditionalFormatting sqref="H80">
    <cfRule type="expression" dxfId="40" priority="1">
      <formula>#REF!="No encontrado"</formula>
    </cfRule>
  </conditionalFormatting>
  <conditionalFormatting sqref="A2:G153">
    <cfRule type="expression" dxfId="39" priority="2">
      <formula>$B2="No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5B9-C7B9-4209-81CD-2C3E0B9C61CC}">
  <dimension ref="A1:K42"/>
  <sheetViews>
    <sheetView workbookViewId="0">
      <selection sqref="A1:XFD1048576"/>
    </sheetView>
  </sheetViews>
  <sheetFormatPr baseColWidth="10" defaultColWidth="27.42578125" defaultRowHeight="15" x14ac:dyDescent="0.25"/>
  <cols>
    <col min="1" max="1" width="36.42578125" style="3" customWidth="1"/>
    <col min="2" max="2" width="23.28515625" style="3" customWidth="1"/>
    <col min="3" max="3" width="11.28515625" style="3" customWidth="1"/>
    <col min="4" max="4" width="17" style="3" customWidth="1"/>
    <col min="5" max="5" width="35.28515625" style="3" customWidth="1"/>
    <col min="6" max="6" width="35" style="3" customWidth="1"/>
    <col min="7" max="7" width="24.42578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3" width="27.42578125" style="3" bestFit="1"/>
    <col min="14" max="16384" width="27.42578125" style="3"/>
  </cols>
  <sheetData>
    <row r="1" spans="1:11" ht="45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11" t="s">
        <v>234</v>
      </c>
      <c r="C2" s="28"/>
      <c r="D2" s="28"/>
      <c r="E2" s="28" t="s">
        <v>398</v>
      </c>
      <c r="F2" s="3" t="s">
        <v>57</v>
      </c>
      <c r="G2" s="3" t="s">
        <v>58</v>
      </c>
      <c r="H2" s="4">
        <v>255</v>
      </c>
      <c r="I2" s="4" t="str">
        <f t="shared" ref="I2:I13" si="0">TEXT(J2,"mmmm")</f>
        <v>October</v>
      </c>
      <c r="J2" s="5">
        <v>44835</v>
      </c>
    </row>
    <row r="3" spans="1:11" x14ac:dyDescent="0.25">
      <c r="A3" s="28" t="s">
        <v>63</v>
      </c>
      <c r="B3" s="11" t="s">
        <v>234</v>
      </c>
      <c r="C3" s="28"/>
      <c r="D3" s="28" t="s">
        <v>281</v>
      </c>
      <c r="E3" t="s">
        <v>279</v>
      </c>
      <c r="F3" s="3" t="s">
        <v>64</v>
      </c>
      <c r="G3" s="3" t="s">
        <v>21</v>
      </c>
      <c r="H3" s="4">
        <v>33</v>
      </c>
      <c r="I3" s="4" t="str">
        <f t="shared" si="0"/>
        <v>October</v>
      </c>
      <c r="J3" s="5">
        <v>44835</v>
      </c>
    </row>
    <row r="4" spans="1:11" x14ac:dyDescent="0.25">
      <c r="A4" s="28" t="s">
        <v>407</v>
      </c>
      <c r="B4" s="11" t="s">
        <v>234</v>
      </c>
      <c r="C4" t="s">
        <v>270</v>
      </c>
      <c r="D4" t="s">
        <v>271</v>
      </c>
      <c r="E4" s="11" t="str">
        <f t="shared" ref="E4" si="1">B4&amp;"_"&amp;C4&amp;"_"&amp;D4</f>
        <v>TyE_Enablers_HTI</v>
      </c>
      <c r="F4" s="3" t="s">
        <v>67</v>
      </c>
      <c r="G4" s="3" t="s">
        <v>68</v>
      </c>
      <c r="H4" s="7">
        <v>2847</v>
      </c>
      <c r="I4" s="7" t="str">
        <f t="shared" si="0"/>
        <v>September</v>
      </c>
      <c r="J4" s="5">
        <v>44805</v>
      </c>
    </row>
    <row r="5" spans="1:11" x14ac:dyDescent="0.25">
      <c r="A5" s="28" t="s">
        <v>407</v>
      </c>
      <c r="B5" s="11" t="s">
        <v>234</v>
      </c>
      <c r="C5" s="28"/>
      <c r="D5" t="s">
        <v>271</v>
      </c>
      <c r="E5" s="11" t="str">
        <f t="shared" ref="E5" si="2">B5&amp;"_"&amp;C5&amp;"_"&amp;D5</f>
        <v>TyE__HTI</v>
      </c>
      <c r="F5" s="3" t="s">
        <v>74</v>
      </c>
      <c r="G5" s="3" t="s">
        <v>75</v>
      </c>
      <c r="H5" s="7">
        <v>704</v>
      </c>
      <c r="I5" s="7" t="str">
        <f t="shared" si="0"/>
        <v>September</v>
      </c>
      <c r="J5" s="5">
        <v>44805</v>
      </c>
    </row>
    <row r="6" spans="1:11" x14ac:dyDescent="0.25">
      <c r="A6" s="28" t="s">
        <v>81</v>
      </c>
      <c r="B6" s="11" t="s">
        <v>234</v>
      </c>
      <c r="C6" t="s">
        <v>235</v>
      </c>
      <c r="D6" t="s">
        <v>236</v>
      </c>
      <c r="E6" s="28" t="s">
        <v>397</v>
      </c>
      <c r="F6" s="3" t="s">
        <v>82</v>
      </c>
      <c r="G6" s="3" t="s">
        <v>68</v>
      </c>
      <c r="H6" s="7">
        <v>568</v>
      </c>
      <c r="I6" s="7" t="str">
        <f t="shared" si="0"/>
        <v>September</v>
      </c>
      <c r="J6" s="5">
        <v>44805</v>
      </c>
    </row>
    <row r="7" spans="1:11" x14ac:dyDescent="0.25">
      <c r="A7" s="28" t="s">
        <v>88</v>
      </c>
      <c r="B7" s="11" t="s">
        <v>234</v>
      </c>
      <c r="C7" s="28" t="s">
        <v>313</v>
      </c>
      <c r="D7" s="28"/>
      <c r="E7" s="28" t="s">
        <v>399</v>
      </c>
      <c r="F7" s="3" t="s">
        <v>89</v>
      </c>
      <c r="G7" s="3" t="s">
        <v>21</v>
      </c>
      <c r="H7" s="7">
        <v>367</v>
      </c>
      <c r="I7" s="7" t="str">
        <f t="shared" si="0"/>
        <v>September</v>
      </c>
      <c r="J7" s="5">
        <v>44805</v>
      </c>
    </row>
    <row r="8" spans="1:11" x14ac:dyDescent="0.25">
      <c r="A8" s="28" t="s">
        <v>92</v>
      </c>
      <c r="B8" s="11" t="s">
        <v>234</v>
      </c>
      <c r="C8" s="28"/>
      <c r="D8" s="28" t="s">
        <v>281</v>
      </c>
      <c r="E8" s="28" t="s">
        <v>279</v>
      </c>
      <c r="F8" s="3" t="s">
        <v>93</v>
      </c>
      <c r="G8" s="3" t="s">
        <v>41</v>
      </c>
      <c r="H8" s="7">
        <v>329</v>
      </c>
      <c r="I8" s="7" t="str">
        <f t="shared" si="0"/>
        <v>September</v>
      </c>
      <c r="J8" s="5">
        <v>44805</v>
      </c>
    </row>
    <row r="9" spans="1:11" x14ac:dyDescent="0.25">
      <c r="A9" s="28" t="s">
        <v>410</v>
      </c>
      <c r="B9" s="11" t="s">
        <v>234</v>
      </c>
      <c r="C9" s="28"/>
      <c r="D9" s="28" t="s">
        <v>281</v>
      </c>
      <c r="E9" s="28" t="s">
        <v>279</v>
      </c>
      <c r="F9" s="3" t="s">
        <v>96</v>
      </c>
      <c r="G9" s="3" t="s">
        <v>41</v>
      </c>
      <c r="H9" s="7">
        <v>265</v>
      </c>
      <c r="I9" s="7" t="str">
        <f t="shared" si="0"/>
        <v>September</v>
      </c>
      <c r="J9" s="5">
        <v>44805</v>
      </c>
      <c r="K9" s="3" t="s">
        <v>97</v>
      </c>
    </row>
    <row r="10" spans="1:11" x14ac:dyDescent="0.25">
      <c r="A10" s="28" t="s">
        <v>336</v>
      </c>
      <c r="B10" s="11" t="s">
        <v>234</v>
      </c>
      <c r="C10" s="28"/>
      <c r="D10" s="28" t="s">
        <v>281</v>
      </c>
      <c r="E10" s="28" t="s">
        <v>279</v>
      </c>
      <c r="F10" s="3" t="s">
        <v>101</v>
      </c>
      <c r="G10" s="3" t="s">
        <v>41</v>
      </c>
      <c r="H10" s="7">
        <v>169</v>
      </c>
      <c r="I10" s="7" t="str">
        <f t="shared" si="0"/>
        <v>September</v>
      </c>
      <c r="J10" s="5">
        <v>44805</v>
      </c>
    </row>
    <row r="11" spans="1:11" x14ac:dyDescent="0.25">
      <c r="A11" s="28" t="s">
        <v>410</v>
      </c>
      <c r="B11" s="11" t="s">
        <v>234</v>
      </c>
      <c r="C11" s="28"/>
      <c r="D11" s="28" t="s">
        <v>281</v>
      </c>
      <c r="E11" s="28" t="s">
        <v>279</v>
      </c>
      <c r="F11" s="3" t="s">
        <v>105</v>
      </c>
      <c r="G11" s="3" t="s">
        <v>41</v>
      </c>
      <c r="H11" s="7">
        <v>133</v>
      </c>
      <c r="I11" s="7" t="str">
        <f t="shared" si="0"/>
        <v>September</v>
      </c>
      <c r="J11" s="5">
        <v>44805</v>
      </c>
      <c r="K11" s="3" t="s">
        <v>97</v>
      </c>
    </row>
    <row r="12" spans="1:11" x14ac:dyDescent="0.25">
      <c r="A12" s="28" t="s">
        <v>109</v>
      </c>
      <c r="B12" s="11" t="s">
        <v>234</v>
      </c>
      <c r="C12" s="28" t="s">
        <v>250</v>
      </c>
      <c r="D12" s="28" t="s">
        <v>251</v>
      </c>
      <c r="E12" s="28" t="s">
        <v>402</v>
      </c>
      <c r="F12" s="3" t="s">
        <v>110</v>
      </c>
      <c r="G12" s="3" t="s">
        <v>86</v>
      </c>
      <c r="H12" s="7">
        <v>1961</v>
      </c>
      <c r="I12" s="7" t="str">
        <f t="shared" si="0"/>
        <v>August</v>
      </c>
      <c r="J12" s="5">
        <v>44774</v>
      </c>
    </row>
    <row r="13" spans="1:11" x14ac:dyDescent="0.25">
      <c r="A13" s="28" t="s">
        <v>111</v>
      </c>
      <c r="B13" s="11" t="s">
        <v>234</v>
      </c>
      <c r="C13" s="28"/>
      <c r="D13" s="28" t="s">
        <v>404</v>
      </c>
      <c r="E13" s="28" t="s">
        <v>405</v>
      </c>
      <c r="F13" s="3" t="s">
        <v>112</v>
      </c>
      <c r="G13" s="3" t="s">
        <v>68</v>
      </c>
      <c r="H13" s="7">
        <v>1522</v>
      </c>
      <c r="I13" s="7" t="str">
        <f t="shared" si="0"/>
        <v>August</v>
      </c>
      <c r="J13" s="5">
        <v>44774</v>
      </c>
    </row>
    <row r="14" spans="1:11" x14ac:dyDescent="0.25">
      <c r="A14" s="28" t="s">
        <v>412</v>
      </c>
      <c r="B14" s="11" t="s">
        <v>234</v>
      </c>
      <c r="C14" s="28"/>
      <c r="D14" s="28" t="s">
        <v>281</v>
      </c>
      <c r="E14" s="28" t="s">
        <v>279</v>
      </c>
      <c r="F14" s="3" t="s">
        <v>122</v>
      </c>
      <c r="G14" s="3" t="s">
        <v>41</v>
      </c>
      <c r="H14" s="7">
        <v>411</v>
      </c>
      <c r="I14" s="7" t="str">
        <f t="shared" ref="I14:I34" si="3">TEXT(J14,"mmmm")</f>
        <v>August</v>
      </c>
      <c r="J14" s="5">
        <v>44774</v>
      </c>
    </row>
    <row r="15" spans="1:11" x14ac:dyDescent="0.25">
      <c r="A15" s="28" t="s">
        <v>123</v>
      </c>
      <c r="B15" s="11" t="s">
        <v>234</v>
      </c>
      <c r="C15" s="28"/>
      <c r="D15" s="28" t="s">
        <v>281</v>
      </c>
      <c r="E15" s="28" t="s">
        <v>398</v>
      </c>
      <c r="F15" s="3" t="s">
        <v>124</v>
      </c>
      <c r="G15" s="3" t="s">
        <v>41</v>
      </c>
      <c r="H15" s="7">
        <v>420</v>
      </c>
      <c r="I15" s="7" t="str">
        <f t="shared" si="3"/>
        <v>August</v>
      </c>
      <c r="J15" s="5">
        <v>44774</v>
      </c>
    </row>
    <row r="16" spans="1:11" x14ac:dyDescent="0.25">
      <c r="A16" s="28" t="s">
        <v>411</v>
      </c>
      <c r="B16" s="11" t="s">
        <v>234</v>
      </c>
      <c r="C16" s="28"/>
      <c r="D16" s="28" t="s">
        <v>281</v>
      </c>
      <c r="E16" s="28" t="s">
        <v>279</v>
      </c>
      <c r="F16" s="3" t="s">
        <v>126</v>
      </c>
      <c r="G16" s="3" t="s">
        <v>127</v>
      </c>
      <c r="H16" s="7">
        <v>361</v>
      </c>
      <c r="I16" s="7" t="str">
        <f t="shared" si="3"/>
        <v>August</v>
      </c>
      <c r="J16" s="5">
        <v>44774</v>
      </c>
    </row>
    <row r="17" spans="1:11" x14ac:dyDescent="0.25">
      <c r="A17" s="28" t="s">
        <v>157</v>
      </c>
      <c r="B17" s="11" t="s">
        <v>234</v>
      </c>
      <c r="C17" s="28"/>
      <c r="D17" s="28" t="s">
        <v>311</v>
      </c>
      <c r="E17" s="28" t="s">
        <v>401</v>
      </c>
      <c r="F17" s="3" t="s">
        <v>128</v>
      </c>
      <c r="G17" s="3" t="s">
        <v>11</v>
      </c>
      <c r="H17" s="7">
        <v>335</v>
      </c>
      <c r="I17" s="7" t="str">
        <f t="shared" si="3"/>
        <v>August</v>
      </c>
      <c r="J17" s="5">
        <v>44774</v>
      </c>
    </row>
    <row r="18" spans="1:11" x14ac:dyDescent="0.25">
      <c r="A18" s="28" t="s">
        <v>413</v>
      </c>
      <c r="B18" s="11" t="s">
        <v>234</v>
      </c>
      <c r="C18" s="28"/>
      <c r="D18" s="28" t="s">
        <v>339</v>
      </c>
      <c r="E18" s="28" t="s">
        <v>406</v>
      </c>
      <c r="F18" s="3" t="s">
        <v>129</v>
      </c>
      <c r="G18" s="3" t="s">
        <v>68</v>
      </c>
      <c r="H18" s="7">
        <v>301</v>
      </c>
      <c r="I18" s="7" t="str">
        <f t="shared" si="3"/>
        <v>August</v>
      </c>
      <c r="J18" s="5">
        <v>44774</v>
      </c>
    </row>
    <row r="19" spans="1:11" x14ac:dyDescent="0.25">
      <c r="A19" s="28" t="s">
        <v>416</v>
      </c>
      <c r="B19" s="11" t="s">
        <v>234</v>
      </c>
      <c r="C19" s="28"/>
      <c r="D19" s="28" t="s">
        <v>281</v>
      </c>
      <c r="E19" s="28" t="s">
        <v>279</v>
      </c>
      <c r="F19" s="3" t="s">
        <v>130</v>
      </c>
      <c r="G19" s="3" t="s">
        <v>41</v>
      </c>
      <c r="H19" s="7">
        <v>296</v>
      </c>
      <c r="I19" s="7" t="str">
        <f t="shared" si="3"/>
        <v>August</v>
      </c>
      <c r="J19" s="5">
        <v>44774</v>
      </c>
    </row>
    <row r="20" spans="1:11" x14ac:dyDescent="0.25">
      <c r="A20" s="28" t="s">
        <v>414</v>
      </c>
      <c r="B20" s="11" t="s">
        <v>234</v>
      </c>
      <c r="C20" s="28"/>
      <c r="D20" s="28" t="s">
        <v>339</v>
      </c>
      <c r="E20" s="28" t="s">
        <v>406</v>
      </c>
      <c r="F20" s="3" t="s">
        <v>133</v>
      </c>
      <c r="G20" s="3" t="s">
        <v>68</v>
      </c>
      <c r="H20" s="7">
        <v>218</v>
      </c>
      <c r="I20" s="7" t="str">
        <f t="shared" si="3"/>
        <v>August</v>
      </c>
      <c r="J20" s="5">
        <v>44774</v>
      </c>
      <c r="K20" s="3" t="s">
        <v>134</v>
      </c>
    </row>
    <row r="21" spans="1:11" x14ac:dyDescent="0.25">
      <c r="A21" s="28" t="s">
        <v>135</v>
      </c>
      <c r="B21" s="11" t="s">
        <v>234</v>
      </c>
      <c r="C21" s="28" t="s">
        <v>250</v>
      </c>
      <c r="D21" s="28" t="s">
        <v>251</v>
      </c>
      <c r="E21" t="s">
        <v>402</v>
      </c>
      <c r="F21" s="3" t="s">
        <v>136</v>
      </c>
      <c r="G21" s="3" t="s">
        <v>25</v>
      </c>
      <c r="H21" s="7">
        <v>222</v>
      </c>
      <c r="I21" s="7" t="str">
        <f t="shared" si="3"/>
        <v>August</v>
      </c>
      <c r="J21" s="5">
        <v>44774</v>
      </c>
    </row>
    <row r="22" spans="1:11" x14ac:dyDescent="0.25">
      <c r="A22" s="28" t="s">
        <v>407</v>
      </c>
      <c r="B22" s="11" t="s">
        <v>234</v>
      </c>
      <c r="C22" s="28"/>
      <c r="D22" t="s">
        <v>271</v>
      </c>
      <c r="E22" s="11" t="str">
        <f t="shared" ref="E22" si="4">B22&amp;"_"&amp;C22&amp;"_"&amp;D22</f>
        <v>TyE__HTI</v>
      </c>
      <c r="F22" s="3" t="s">
        <v>139</v>
      </c>
      <c r="G22" s="3" t="s">
        <v>11</v>
      </c>
      <c r="H22" s="7">
        <v>18</v>
      </c>
      <c r="I22" s="7" t="str">
        <f t="shared" si="3"/>
        <v>August</v>
      </c>
      <c r="J22" s="5">
        <v>44774</v>
      </c>
    </row>
    <row r="23" spans="1:11" x14ac:dyDescent="0.25">
      <c r="A23" s="28" t="s">
        <v>143</v>
      </c>
      <c r="B23" s="11" t="s">
        <v>234</v>
      </c>
      <c r="C23" s="28" t="s">
        <v>235</v>
      </c>
      <c r="D23" s="28" t="s">
        <v>244</v>
      </c>
      <c r="E23" s="28" t="s">
        <v>400</v>
      </c>
      <c r="F23" s="3" t="s">
        <v>144</v>
      </c>
      <c r="G23" s="3" t="s">
        <v>145</v>
      </c>
      <c r="H23" s="7">
        <v>593</v>
      </c>
      <c r="I23" s="7" t="str">
        <f t="shared" si="3"/>
        <v>July</v>
      </c>
      <c r="J23" s="5">
        <v>44743</v>
      </c>
    </row>
    <row r="24" spans="1:11" x14ac:dyDescent="0.25">
      <c r="A24" s="28" t="s">
        <v>150</v>
      </c>
      <c r="B24" s="11" t="s">
        <v>234</v>
      </c>
      <c r="C24" s="28"/>
      <c r="D24" t="s">
        <v>311</v>
      </c>
      <c r="E24" s="11" t="s">
        <v>401</v>
      </c>
      <c r="F24" s="3" t="s">
        <v>151</v>
      </c>
      <c r="G24" s="3" t="s">
        <v>149</v>
      </c>
      <c r="H24" s="7">
        <v>323</v>
      </c>
      <c r="I24" s="7" t="str">
        <f t="shared" si="3"/>
        <v>July</v>
      </c>
      <c r="J24" s="5">
        <v>44743</v>
      </c>
    </row>
    <row r="25" spans="1:11" x14ac:dyDescent="0.25">
      <c r="A25" s="28" t="s">
        <v>408</v>
      </c>
      <c r="B25" s="11" t="s">
        <v>234</v>
      </c>
      <c r="C25" t="s">
        <v>270</v>
      </c>
      <c r="D25" t="s">
        <v>271</v>
      </c>
      <c r="E25" s="11" t="str">
        <f t="shared" ref="E25" si="5">B25&amp;"_"&amp;C25&amp;"_"&amp;D25</f>
        <v>TyE_Enablers_HTI</v>
      </c>
      <c r="F25" s="3" t="s">
        <v>152</v>
      </c>
      <c r="G25" s="3" t="s">
        <v>11</v>
      </c>
      <c r="H25" s="7">
        <v>290</v>
      </c>
      <c r="I25" s="7" t="str">
        <f t="shared" si="3"/>
        <v>July</v>
      </c>
      <c r="J25" s="5">
        <v>44743</v>
      </c>
    </row>
    <row r="26" spans="1:11" x14ac:dyDescent="0.25">
      <c r="A26" s="28" t="s">
        <v>417</v>
      </c>
      <c r="B26" s="11" t="s">
        <v>234</v>
      </c>
      <c r="C26" s="28"/>
      <c r="D26" s="28" t="s">
        <v>281</v>
      </c>
      <c r="E26" s="28" t="s">
        <v>279</v>
      </c>
      <c r="F26" s="3" t="s">
        <v>153</v>
      </c>
      <c r="G26" s="3" t="s">
        <v>9</v>
      </c>
      <c r="H26" s="7">
        <v>87</v>
      </c>
      <c r="I26" s="7" t="str">
        <f t="shared" si="3"/>
        <v>July</v>
      </c>
      <c r="J26" s="5">
        <v>44743</v>
      </c>
    </row>
    <row r="27" spans="1:11" x14ac:dyDescent="0.25">
      <c r="A27" s="28" t="s">
        <v>143</v>
      </c>
      <c r="B27" s="11" t="s">
        <v>234</v>
      </c>
      <c r="C27" s="28" t="s">
        <v>235</v>
      </c>
      <c r="D27" s="28" t="s">
        <v>244</v>
      </c>
      <c r="E27" s="28" t="s">
        <v>400</v>
      </c>
      <c r="F27" s="3" t="s">
        <v>166</v>
      </c>
      <c r="G27" s="3" t="s">
        <v>25</v>
      </c>
      <c r="H27" s="7">
        <v>654</v>
      </c>
      <c r="I27" s="7" t="str">
        <f t="shared" si="3"/>
        <v>May</v>
      </c>
      <c r="J27" s="5">
        <v>44682</v>
      </c>
    </row>
    <row r="28" spans="1:11" x14ac:dyDescent="0.25">
      <c r="A28" s="28" t="s">
        <v>169</v>
      </c>
      <c r="B28" s="11" t="s">
        <v>234</v>
      </c>
      <c r="C28" s="28"/>
      <c r="D28" s="28" t="s">
        <v>298</v>
      </c>
      <c r="E28" s="28" t="s">
        <v>403</v>
      </c>
      <c r="F28" s="3" t="s">
        <v>170</v>
      </c>
      <c r="G28" s="3" t="s">
        <v>68</v>
      </c>
      <c r="H28" s="7">
        <v>546</v>
      </c>
      <c r="I28" s="7" t="str">
        <f t="shared" si="3"/>
        <v>May</v>
      </c>
      <c r="J28" s="5">
        <v>44682</v>
      </c>
    </row>
    <row r="29" spans="1:11" x14ac:dyDescent="0.25">
      <c r="A29" s="3" t="s">
        <v>178</v>
      </c>
      <c r="B29" s="11" t="s">
        <v>234</v>
      </c>
      <c r="C29" s="28"/>
      <c r="D29" s="28" t="s">
        <v>327</v>
      </c>
      <c r="E29" s="28" t="s">
        <v>326</v>
      </c>
      <c r="F29" s="3" t="s">
        <v>178</v>
      </c>
      <c r="G29" s="3" t="s">
        <v>9</v>
      </c>
      <c r="H29" s="7">
        <v>173</v>
      </c>
      <c r="I29" s="7" t="str">
        <f t="shared" si="3"/>
        <v>May</v>
      </c>
      <c r="J29" s="5">
        <v>44682</v>
      </c>
    </row>
    <row r="30" spans="1:11" x14ac:dyDescent="0.25">
      <c r="A30" s="3" t="s">
        <v>178</v>
      </c>
      <c r="B30" s="11" t="s">
        <v>234</v>
      </c>
      <c r="C30" s="28"/>
      <c r="D30" s="28" t="s">
        <v>327</v>
      </c>
      <c r="E30" s="28" t="s">
        <v>326</v>
      </c>
      <c r="F30" s="3" t="s">
        <v>184</v>
      </c>
      <c r="G30" s="3" t="s">
        <v>9</v>
      </c>
      <c r="H30" s="7">
        <v>105</v>
      </c>
      <c r="I30" s="7" t="str">
        <f t="shared" si="3"/>
        <v>May</v>
      </c>
      <c r="J30" s="5">
        <v>44682</v>
      </c>
    </row>
    <row r="31" spans="1:11" x14ac:dyDescent="0.25">
      <c r="A31" s="28" t="s">
        <v>415</v>
      </c>
      <c r="B31" s="11" t="s">
        <v>234</v>
      </c>
      <c r="C31" s="28"/>
      <c r="D31" s="28" t="s">
        <v>281</v>
      </c>
      <c r="E31" s="28" t="s">
        <v>279</v>
      </c>
      <c r="F31" s="3" t="s">
        <v>185</v>
      </c>
      <c r="G31" s="3" t="s">
        <v>9</v>
      </c>
      <c r="H31" s="7">
        <v>93</v>
      </c>
      <c r="I31" s="7" t="str">
        <f t="shared" si="3"/>
        <v>May</v>
      </c>
      <c r="J31" s="5">
        <v>44682</v>
      </c>
    </row>
    <row r="32" spans="1:11" x14ac:dyDescent="0.25">
      <c r="A32" s="28" t="s">
        <v>415</v>
      </c>
      <c r="B32" s="11" t="s">
        <v>234</v>
      </c>
      <c r="C32" s="28"/>
      <c r="D32" s="28" t="s">
        <v>281</v>
      </c>
      <c r="E32" s="28" t="s">
        <v>279</v>
      </c>
      <c r="F32" s="3" t="s">
        <v>186</v>
      </c>
      <c r="G32" s="3" t="s">
        <v>9</v>
      </c>
      <c r="H32" s="7">
        <v>72</v>
      </c>
      <c r="I32" s="7" t="str">
        <f t="shared" si="3"/>
        <v>May</v>
      </c>
      <c r="J32" s="5">
        <v>44682</v>
      </c>
    </row>
    <row r="33" spans="1:10" x14ac:dyDescent="0.25">
      <c r="A33" s="28" t="s">
        <v>150</v>
      </c>
      <c r="B33" s="11" t="s">
        <v>234</v>
      </c>
      <c r="C33" s="28"/>
      <c r="D33" t="s">
        <v>311</v>
      </c>
      <c r="E33" s="11" t="s">
        <v>401</v>
      </c>
      <c r="F33" s="3" t="s">
        <v>200</v>
      </c>
      <c r="G33" s="3" t="s">
        <v>183</v>
      </c>
      <c r="H33" s="7">
        <v>383</v>
      </c>
      <c r="I33" s="7" t="str">
        <f t="shared" si="3"/>
        <v>April</v>
      </c>
      <c r="J33" s="5">
        <v>44652</v>
      </c>
    </row>
    <row r="34" spans="1:10" x14ac:dyDescent="0.25">
      <c r="A34" s="28" t="s">
        <v>169</v>
      </c>
      <c r="B34" s="11" t="s">
        <v>234</v>
      </c>
      <c r="C34" s="28"/>
      <c r="D34" s="28" t="s">
        <v>298</v>
      </c>
      <c r="E34" s="28" t="s">
        <v>403</v>
      </c>
      <c r="F34" s="3" t="s">
        <v>201</v>
      </c>
      <c r="G34" s="3" t="s">
        <v>149</v>
      </c>
      <c r="H34" s="7">
        <v>330</v>
      </c>
      <c r="I34" s="7" t="str">
        <f t="shared" si="3"/>
        <v>April</v>
      </c>
      <c r="J34" s="5">
        <v>44652</v>
      </c>
    </row>
    <row r="35" spans="1:10" x14ac:dyDescent="0.25">
      <c r="A35" s="28" t="s">
        <v>409</v>
      </c>
      <c r="B35" s="11" t="s">
        <v>234</v>
      </c>
      <c r="C35" s="28"/>
      <c r="D35" t="s">
        <v>298</v>
      </c>
      <c r="E35" s="12" t="str">
        <f t="shared" ref="E35" si="6">B35&amp;"_"&amp;D35</f>
        <v>TyE_VIISS</v>
      </c>
      <c r="F35" s="3" t="s">
        <v>207</v>
      </c>
      <c r="G35" s="3" t="s">
        <v>11</v>
      </c>
      <c r="H35" s="7">
        <v>114</v>
      </c>
      <c r="I35" s="7" t="str">
        <f t="shared" ref="I35:I42" si="7">TEXT(J35,"mmmm")</f>
        <v>April</v>
      </c>
      <c r="J35" s="5">
        <v>44652</v>
      </c>
    </row>
    <row r="36" spans="1:10" x14ac:dyDescent="0.25">
      <c r="A36" s="28" t="s">
        <v>409</v>
      </c>
      <c r="B36" s="11" t="s">
        <v>234</v>
      </c>
      <c r="C36" s="28"/>
      <c r="D36" s="28" t="s">
        <v>327</v>
      </c>
      <c r="E36" s="28" t="s">
        <v>326</v>
      </c>
      <c r="F36" s="3" t="s">
        <v>208</v>
      </c>
      <c r="G36" s="3" t="s">
        <v>25</v>
      </c>
      <c r="H36" s="7">
        <v>96</v>
      </c>
      <c r="I36" s="7" t="str">
        <f t="shared" si="7"/>
        <v>April</v>
      </c>
      <c r="J36" s="5">
        <v>44652</v>
      </c>
    </row>
    <row r="37" spans="1:10" x14ac:dyDescent="0.25">
      <c r="A37" s="28" t="s">
        <v>336</v>
      </c>
      <c r="B37" s="11" t="s">
        <v>234</v>
      </c>
      <c r="C37" s="28"/>
      <c r="D37" s="28" t="s">
        <v>281</v>
      </c>
      <c r="E37" s="28" t="s">
        <v>279</v>
      </c>
      <c r="F37" s="3" t="s">
        <v>209</v>
      </c>
      <c r="G37" s="3" t="s">
        <v>9</v>
      </c>
      <c r="H37" s="7">
        <v>19</v>
      </c>
      <c r="I37" s="7" t="str">
        <f t="shared" si="7"/>
        <v>April</v>
      </c>
      <c r="J37" s="5">
        <v>44652</v>
      </c>
    </row>
    <row r="38" spans="1:10" x14ac:dyDescent="0.25">
      <c r="A38" s="28" t="s">
        <v>150</v>
      </c>
      <c r="B38" s="11" t="s">
        <v>234</v>
      </c>
      <c r="C38" s="28"/>
      <c r="D38" t="s">
        <v>311</v>
      </c>
      <c r="E38" s="11" t="s">
        <v>401</v>
      </c>
      <c r="F38" s="3" t="s">
        <v>150</v>
      </c>
      <c r="G38" s="3" t="s">
        <v>149</v>
      </c>
      <c r="H38" s="7">
        <v>1</v>
      </c>
      <c r="I38" s="7" t="str">
        <f t="shared" si="7"/>
        <v>April</v>
      </c>
      <c r="J38" s="5">
        <v>44652</v>
      </c>
    </row>
    <row r="39" spans="1:10" x14ac:dyDescent="0.25">
      <c r="A39" s="28" t="s">
        <v>211</v>
      </c>
      <c r="B39" s="11" t="s">
        <v>234</v>
      </c>
      <c r="C39" s="28"/>
      <c r="D39" s="28"/>
      <c r="E39" s="28" t="s">
        <v>398</v>
      </c>
      <c r="F39" s="3" t="s">
        <v>211</v>
      </c>
      <c r="G39" s="3" t="s">
        <v>25</v>
      </c>
      <c r="H39" s="7">
        <v>846</v>
      </c>
      <c r="I39" s="7" t="str">
        <f t="shared" si="7"/>
        <v>March</v>
      </c>
      <c r="J39" s="5">
        <v>44621</v>
      </c>
    </row>
    <row r="40" spans="1:10" x14ac:dyDescent="0.25">
      <c r="A40" s="28" t="s">
        <v>215</v>
      </c>
      <c r="B40" s="11" t="s">
        <v>234</v>
      </c>
      <c r="C40" s="28"/>
      <c r="D40" s="28" t="s">
        <v>281</v>
      </c>
      <c r="E40" s="28" t="s">
        <v>279</v>
      </c>
      <c r="F40" s="3" t="s">
        <v>215</v>
      </c>
      <c r="G40" s="3" t="s">
        <v>149</v>
      </c>
      <c r="H40" s="7">
        <v>714</v>
      </c>
      <c r="I40" s="7" t="str">
        <f t="shared" si="7"/>
        <v>March</v>
      </c>
      <c r="J40" s="5">
        <v>44621</v>
      </c>
    </row>
    <row r="41" spans="1:10" x14ac:dyDescent="0.25">
      <c r="A41" s="28" t="s">
        <v>150</v>
      </c>
      <c r="B41" s="11" t="s">
        <v>234</v>
      </c>
      <c r="C41" s="28"/>
      <c r="D41" t="s">
        <v>311</v>
      </c>
      <c r="E41" s="11" t="s">
        <v>401</v>
      </c>
      <c r="F41" s="3" t="s">
        <v>150</v>
      </c>
      <c r="G41" s="3" t="s">
        <v>149</v>
      </c>
      <c r="H41" s="7">
        <v>542</v>
      </c>
      <c r="I41" s="7" t="str">
        <f t="shared" si="7"/>
        <v>March</v>
      </c>
      <c r="J41" s="5">
        <v>44621</v>
      </c>
    </row>
    <row r="42" spans="1:10" x14ac:dyDescent="0.25">
      <c r="A42" s="3" t="s">
        <v>219</v>
      </c>
      <c r="B42" s="11" t="s">
        <v>234</v>
      </c>
      <c r="C42" s="28"/>
      <c r="D42" s="28" t="s">
        <v>298</v>
      </c>
      <c r="E42" s="28" t="s">
        <v>403</v>
      </c>
      <c r="F42" s="3" t="s">
        <v>219</v>
      </c>
      <c r="G42" s="3" t="s">
        <v>68</v>
      </c>
      <c r="H42" s="7">
        <v>327</v>
      </c>
      <c r="I42" s="7" t="str">
        <f t="shared" si="7"/>
        <v>March</v>
      </c>
      <c r="J42" s="5">
        <v>44621</v>
      </c>
    </row>
  </sheetData>
  <conditionalFormatting sqref="K20">
    <cfRule type="expression" dxfId="29" priority="2">
      <formula>#REF!="No encontrado"</formula>
    </cfRule>
  </conditionalFormatting>
  <conditionalFormatting sqref="A38:B38 D38:J38 A2:J2 A3:B3 D3:J3 A4:J37 A39:J42">
    <cfRule type="expression" dxfId="28" priority="4">
      <formula>#REF!="No encontrado"</formula>
    </cfRule>
  </conditionalFormatting>
  <conditionalFormatting sqref="A42">
    <cfRule type="expression" dxfId="27" priority="1">
      <formula>#REF!="No encontrado"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22A6-B5E9-4793-B836-5D2BFB2F414F}">
  <dimension ref="A1:K42"/>
  <sheetViews>
    <sheetView tabSelected="1" topLeftCell="A21" workbookViewId="0">
      <selection activeCell="A2" sqref="A2:E42"/>
    </sheetView>
  </sheetViews>
  <sheetFormatPr baseColWidth="10" defaultColWidth="27.42578125" defaultRowHeight="15" x14ac:dyDescent="0.25"/>
  <cols>
    <col min="1" max="1" width="36.42578125" style="3" customWidth="1"/>
    <col min="2" max="2" width="21.7109375" style="3" bestFit="1" customWidth="1"/>
    <col min="3" max="3" width="9.85546875" style="3" customWidth="1"/>
    <col min="4" max="4" width="10.85546875" style="3" customWidth="1"/>
    <col min="5" max="5" width="22.42578125" style="3" customWidth="1"/>
    <col min="6" max="6" width="35" style="3" customWidth="1"/>
    <col min="7" max="7" width="24.42578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6384" width="27.42578125" style="3"/>
  </cols>
  <sheetData>
    <row r="1" spans="1:11" ht="45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11" t="s">
        <v>234</v>
      </c>
      <c r="C2" s="28"/>
      <c r="D2" s="28"/>
      <c r="E2" s="28" t="s">
        <v>398</v>
      </c>
      <c r="F2" s="3" t="s">
        <v>57</v>
      </c>
      <c r="G2" s="3" t="s">
        <v>58</v>
      </c>
      <c r="H2" s="4">
        <v>255</v>
      </c>
      <c r="I2" s="4" t="str">
        <f t="shared" ref="I2:I42" si="0">TEXT(J2,"mmmm")</f>
        <v>octubre</v>
      </c>
      <c r="J2" s="5">
        <v>44835</v>
      </c>
    </row>
    <row r="3" spans="1:11" x14ac:dyDescent="0.25">
      <c r="A3" s="28" t="s">
        <v>63</v>
      </c>
      <c r="B3" s="11" t="s">
        <v>234</v>
      </c>
      <c r="C3" s="28"/>
      <c r="D3" s="28" t="s">
        <v>281</v>
      </c>
      <c r="E3" t="s">
        <v>279</v>
      </c>
      <c r="F3" s="3" t="s">
        <v>64</v>
      </c>
      <c r="G3" s="3" t="s">
        <v>21</v>
      </c>
      <c r="H3" s="4">
        <v>33</v>
      </c>
      <c r="I3" s="4" t="str">
        <f t="shared" si="0"/>
        <v>octubre</v>
      </c>
      <c r="J3" s="5">
        <v>44835</v>
      </c>
    </row>
    <row r="4" spans="1:11" x14ac:dyDescent="0.25">
      <c r="A4" s="28" t="s">
        <v>407</v>
      </c>
      <c r="B4" s="11" t="s">
        <v>234</v>
      </c>
      <c r="C4" t="s">
        <v>270</v>
      </c>
      <c r="D4" t="s">
        <v>271</v>
      </c>
      <c r="E4" s="11" t="str">
        <f t="shared" ref="E4:E5" si="1">B4&amp;"_"&amp;C4&amp;"_"&amp;D4</f>
        <v>TyE_Enablers_HTI</v>
      </c>
      <c r="F4" s="3" t="s">
        <v>67</v>
      </c>
      <c r="G4" s="3" t="s">
        <v>68</v>
      </c>
      <c r="H4" s="7">
        <v>2847</v>
      </c>
      <c r="I4" s="7" t="str">
        <f t="shared" si="0"/>
        <v>septiembre</v>
      </c>
      <c r="J4" s="5">
        <v>44805</v>
      </c>
    </row>
    <row r="5" spans="1:11" x14ac:dyDescent="0.25">
      <c r="A5" s="28" t="s">
        <v>407</v>
      </c>
      <c r="B5" s="11" t="s">
        <v>234</v>
      </c>
      <c r="C5" s="28"/>
      <c r="D5" t="s">
        <v>271</v>
      </c>
      <c r="E5" s="11" t="str">
        <f t="shared" si="1"/>
        <v>TyE__HTI</v>
      </c>
      <c r="F5" s="3" t="s">
        <v>74</v>
      </c>
      <c r="G5" s="3" t="s">
        <v>75</v>
      </c>
      <c r="H5" s="7">
        <v>704</v>
      </c>
      <c r="I5" s="7" t="str">
        <f t="shared" si="0"/>
        <v>septiembre</v>
      </c>
      <c r="J5" s="5">
        <v>44805</v>
      </c>
    </row>
    <row r="6" spans="1:11" x14ac:dyDescent="0.25">
      <c r="A6" s="28" t="s">
        <v>81</v>
      </c>
      <c r="B6" s="11" t="s">
        <v>234</v>
      </c>
      <c r="C6" t="s">
        <v>235</v>
      </c>
      <c r="D6" t="s">
        <v>236</v>
      </c>
      <c r="E6" s="28" t="s">
        <v>397</v>
      </c>
      <c r="F6" s="3" t="s">
        <v>82</v>
      </c>
      <c r="G6" s="3" t="s">
        <v>68</v>
      </c>
      <c r="H6" s="7">
        <v>568</v>
      </c>
      <c r="I6" s="7" t="str">
        <f t="shared" si="0"/>
        <v>septiembre</v>
      </c>
      <c r="J6" s="5">
        <v>44805</v>
      </c>
    </row>
    <row r="7" spans="1:11" x14ac:dyDescent="0.25">
      <c r="A7" s="28" t="s">
        <v>88</v>
      </c>
      <c r="B7" s="11" t="s">
        <v>234</v>
      </c>
      <c r="C7" s="28" t="s">
        <v>313</v>
      </c>
      <c r="D7" s="28"/>
      <c r="E7" s="28" t="s">
        <v>399</v>
      </c>
      <c r="F7" s="3" t="s">
        <v>89</v>
      </c>
      <c r="G7" s="3" t="s">
        <v>21</v>
      </c>
      <c r="H7" s="7">
        <v>367</v>
      </c>
      <c r="I7" s="7" t="str">
        <f t="shared" si="0"/>
        <v>septiembre</v>
      </c>
      <c r="J7" s="5">
        <v>44805</v>
      </c>
    </row>
    <row r="8" spans="1:11" x14ac:dyDescent="0.25">
      <c r="A8" s="28" t="s">
        <v>92</v>
      </c>
      <c r="B8" s="11" t="s">
        <v>234</v>
      </c>
      <c r="C8" s="28"/>
      <c r="D8" s="28" t="s">
        <v>281</v>
      </c>
      <c r="E8" s="28" t="s">
        <v>279</v>
      </c>
      <c r="F8" s="3" t="s">
        <v>93</v>
      </c>
      <c r="G8" s="3" t="s">
        <v>41</v>
      </c>
      <c r="H8" s="7">
        <v>329</v>
      </c>
      <c r="I8" s="7" t="str">
        <f t="shared" si="0"/>
        <v>septiembre</v>
      </c>
      <c r="J8" s="5">
        <v>44805</v>
      </c>
    </row>
    <row r="9" spans="1:11" x14ac:dyDescent="0.25">
      <c r="A9" s="28" t="s">
        <v>410</v>
      </c>
      <c r="B9" s="11" t="s">
        <v>234</v>
      </c>
      <c r="C9" s="28"/>
      <c r="D9" s="28" t="s">
        <v>281</v>
      </c>
      <c r="E9" s="28" t="s">
        <v>279</v>
      </c>
      <c r="F9" s="3" t="s">
        <v>96</v>
      </c>
      <c r="G9" s="3" t="s">
        <v>41</v>
      </c>
      <c r="H9" s="7">
        <v>265</v>
      </c>
      <c r="I9" s="7" t="str">
        <f t="shared" si="0"/>
        <v>septiembre</v>
      </c>
      <c r="J9" s="5">
        <v>44805</v>
      </c>
      <c r="K9" s="3" t="s">
        <v>97</v>
      </c>
    </row>
    <row r="10" spans="1:11" x14ac:dyDescent="0.25">
      <c r="A10" s="28" t="s">
        <v>336</v>
      </c>
      <c r="B10" s="11" t="s">
        <v>234</v>
      </c>
      <c r="C10" s="28"/>
      <c r="D10" s="28" t="s">
        <v>281</v>
      </c>
      <c r="E10" s="28" t="s">
        <v>279</v>
      </c>
      <c r="F10" s="3" t="s">
        <v>101</v>
      </c>
      <c r="G10" s="3" t="s">
        <v>41</v>
      </c>
      <c r="H10" s="7">
        <v>169</v>
      </c>
      <c r="I10" s="7" t="str">
        <f t="shared" si="0"/>
        <v>septiembre</v>
      </c>
      <c r="J10" s="5">
        <v>44805</v>
      </c>
    </row>
    <row r="11" spans="1:11" x14ac:dyDescent="0.25">
      <c r="A11" s="28" t="s">
        <v>410</v>
      </c>
      <c r="B11" s="11" t="s">
        <v>234</v>
      </c>
      <c r="C11" s="28"/>
      <c r="D11" s="28" t="s">
        <v>281</v>
      </c>
      <c r="E11" s="28" t="s">
        <v>279</v>
      </c>
      <c r="F11" s="3" t="s">
        <v>105</v>
      </c>
      <c r="G11" s="3" t="s">
        <v>41</v>
      </c>
      <c r="H11" s="7">
        <v>133</v>
      </c>
      <c r="I11" s="7" t="str">
        <f t="shared" si="0"/>
        <v>septiembre</v>
      </c>
      <c r="J11" s="5">
        <v>44805</v>
      </c>
      <c r="K11" s="3" t="s">
        <v>97</v>
      </c>
    </row>
    <row r="12" spans="1:11" x14ac:dyDescent="0.25">
      <c r="A12" s="28" t="s">
        <v>109</v>
      </c>
      <c r="B12" s="11" t="s">
        <v>234</v>
      </c>
      <c r="C12" s="28" t="s">
        <v>250</v>
      </c>
      <c r="D12" s="28" t="s">
        <v>251</v>
      </c>
      <c r="E12" s="28" t="s">
        <v>402</v>
      </c>
      <c r="F12" s="3" t="s">
        <v>110</v>
      </c>
      <c r="G12" s="3" t="s">
        <v>86</v>
      </c>
      <c r="H12" s="7">
        <v>1961</v>
      </c>
      <c r="I12" s="7" t="str">
        <f t="shared" si="0"/>
        <v>agosto</v>
      </c>
      <c r="J12" s="5">
        <v>44774</v>
      </c>
    </row>
    <row r="13" spans="1:11" x14ac:dyDescent="0.25">
      <c r="A13" s="28" t="s">
        <v>111</v>
      </c>
      <c r="B13" s="11" t="s">
        <v>234</v>
      </c>
      <c r="C13" s="28"/>
      <c r="D13" s="28" t="s">
        <v>404</v>
      </c>
      <c r="E13" s="28" t="s">
        <v>405</v>
      </c>
      <c r="F13" s="3" t="s">
        <v>112</v>
      </c>
      <c r="G13" s="3" t="s">
        <v>68</v>
      </c>
      <c r="H13" s="7">
        <v>1522</v>
      </c>
      <c r="I13" s="7" t="str">
        <f t="shared" si="0"/>
        <v>agosto</v>
      </c>
      <c r="J13" s="5">
        <v>44774</v>
      </c>
    </row>
    <row r="14" spans="1:11" x14ac:dyDescent="0.25">
      <c r="A14" s="28" t="s">
        <v>412</v>
      </c>
      <c r="B14" s="11" t="s">
        <v>234</v>
      </c>
      <c r="C14" s="28"/>
      <c r="D14" s="28" t="s">
        <v>281</v>
      </c>
      <c r="E14" s="28" t="s">
        <v>279</v>
      </c>
      <c r="F14" s="3" t="s">
        <v>122</v>
      </c>
      <c r="G14" s="3" t="s">
        <v>41</v>
      </c>
      <c r="H14" s="7">
        <v>411</v>
      </c>
      <c r="I14" s="7" t="str">
        <f t="shared" si="0"/>
        <v>agosto</v>
      </c>
      <c r="J14" s="5">
        <v>44774</v>
      </c>
    </row>
    <row r="15" spans="1:11" x14ac:dyDescent="0.25">
      <c r="A15" s="28" t="s">
        <v>123</v>
      </c>
      <c r="B15" s="11" t="s">
        <v>234</v>
      </c>
      <c r="C15" s="28"/>
      <c r="D15" s="28" t="s">
        <v>281</v>
      </c>
      <c r="E15" s="28" t="s">
        <v>398</v>
      </c>
      <c r="F15" s="3" t="s">
        <v>124</v>
      </c>
      <c r="G15" s="3" t="s">
        <v>41</v>
      </c>
      <c r="H15" s="7">
        <v>420</v>
      </c>
      <c r="I15" s="7" t="str">
        <f t="shared" si="0"/>
        <v>agosto</v>
      </c>
      <c r="J15" s="5">
        <v>44774</v>
      </c>
    </row>
    <row r="16" spans="1:11" x14ac:dyDescent="0.25">
      <c r="A16" s="28" t="s">
        <v>411</v>
      </c>
      <c r="B16" s="11" t="s">
        <v>234</v>
      </c>
      <c r="C16" s="28"/>
      <c r="D16" s="28" t="s">
        <v>281</v>
      </c>
      <c r="E16" s="28" t="s">
        <v>279</v>
      </c>
      <c r="F16" s="3" t="s">
        <v>126</v>
      </c>
      <c r="G16" s="3" t="s">
        <v>127</v>
      </c>
      <c r="H16" s="7">
        <v>361</v>
      </c>
      <c r="I16" s="7" t="str">
        <f t="shared" si="0"/>
        <v>agosto</v>
      </c>
      <c r="J16" s="5">
        <v>44774</v>
      </c>
    </row>
    <row r="17" spans="1:11" x14ac:dyDescent="0.25">
      <c r="A17" s="28" t="s">
        <v>157</v>
      </c>
      <c r="B17" s="11" t="s">
        <v>234</v>
      </c>
      <c r="C17" s="28"/>
      <c r="D17" s="28" t="s">
        <v>311</v>
      </c>
      <c r="E17" s="28" t="s">
        <v>401</v>
      </c>
      <c r="F17" s="3" t="s">
        <v>128</v>
      </c>
      <c r="G17" s="3" t="s">
        <v>11</v>
      </c>
      <c r="H17" s="7">
        <v>335</v>
      </c>
      <c r="I17" s="7" t="str">
        <f t="shared" si="0"/>
        <v>agosto</v>
      </c>
      <c r="J17" s="5">
        <v>44774</v>
      </c>
    </row>
    <row r="18" spans="1:11" x14ac:dyDescent="0.25">
      <c r="A18" s="28" t="s">
        <v>413</v>
      </c>
      <c r="B18" s="11" t="s">
        <v>234</v>
      </c>
      <c r="C18" s="28"/>
      <c r="D18" s="28" t="s">
        <v>339</v>
      </c>
      <c r="E18" s="28" t="s">
        <v>406</v>
      </c>
      <c r="F18" s="3" t="s">
        <v>129</v>
      </c>
      <c r="G18" s="3" t="s">
        <v>68</v>
      </c>
      <c r="H18" s="7">
        <v>301</v>
      </c>
      <c r="I18" s="7" t="str">
        <f t="shared" si="0"/>
        <v>agosto</v>
      </c>
      <c r="J18" s="5">
        <v>44774</v>
      </c>
    </row>
    <row r="19" spans="1:11" x14ac:dyDescent="0.25">
      <c r="A19" s="28" t="s">
        <v>416</v>
      </c>
      <c r="B19" s="11" t="s">
        <v>234</v>
      </c>
      <c r="C19" s="28"/>
      <c r="D19" s="28" t="s">
        <v>281</v>
      </c>
      <c r="E19" s="28" t="s">
        <v>279</v>
      </c>
      <c r="F19" s="3" t="s">
        <v>130</v>
      </c>
      <c r="G19" s="3" t="s">
        <v>41</v>
      </c>
      <c r="H19" s="7">
        <v>296</v>
      </c>
      <c r="I19" s="7" t="str">
        <f t="shared" si="0"/>
        <v>agosto</v>
      </c>
      <c r="J19" s="5">
        <v>44774</v>
      </c>
    </row>
    <row r="20" spans="1:11" x14ac:dyDescent="0.25">
      <c r="A20" s="28" t="s">
        <v>414</v>
      </c>
      <c r="B20" s="11" t="s">
        <v>234</v>
      </c>
      <c r="C20" s="28"/>
      <c r="D20" s="28" t="s">
        <v>339</v>
      </c>
      <c r="E20" s="28" t="s">
        <v>406</v>
      </c>
      <c r="F20" s="3" t="s">
        <v>133</v>
      </c>
      <c r="G20" s="3" t="s">
        <v>68</v>
      </c>
      <c r="H20" s="7">
        <v>218</v>
      </c>
      <c r="I20" s="7" t="str">
        <f t="shared" si="0"/>
        <v>agosto</v>
      </c>
      <c r="J20" s="5">
        <v>44774</v>
      </c>
      <c r="K20" s="3" t="s">
        <v>134</v>
      </c>
    </row>
    <row r="21" spans="1:11" x14ac:dyDescent="0.25">
      <c r="A21" s="28" t="s">
        <v>135</v>
      </c>
      <c r="B21" s="11" t="s">
        <v>234</v>
      </c>
      <c r="C21" s="28" t="s">
        <v>250</v>
      </c>
      <c r="D21" s="28" t="s">
        <v>251</v>
      </c>
      <c r="E21" t="s">
        <v>402</v>
      </c>
      <c r="F21" s="3" t="s">
        <v>136</v>
      </c>
      <c r="G21" s="3" t="s">
        <v>25</v>
      </c>
      <c r="H21" s="7">
        <v>222</v>
      </c>
      <c r="I21" s="7" t="str">
        <f t="shared" si="0"/>
        <v>agosto</v>
      </c>
      <c r="J21" s="5">
        <v>44774</v>
      </c>
    </row>
    <row r="22" spans="1:11" x14ac:dyDescent="0.25">
      <c r="A22" s="28" t="s">
        <v>407</v>
      </c>
      <c r="B22" s="11" t="s">
        <v>234</v>
      </c>
      <c r="C22" s="28"/>
      <c r="D22" t="s">
        <v>271</v>
      </c>
      <c r="E22" s="11" t="str">
        <f t="shared" ref="E22" si="2">B22&amp;"_"&amp;C22&amp;"_"&amp;D22</f>
        <v>TyE__HTI</v>
      </c>
      <c r="F22" s="3" t="s">
        <v>139</v>
      </c>
      <c r="G22" s="3" t="s">
        <v>11</v>
      </c>
      <c r="H22" s="7">
        <v>18</v>
      </c>
      <c r="I22" s="7" t="str">
        <f t="shared" si="0"/>
        <v>agosto</v>
      </c>
      <c r="J22" s="5">
        <v>44774</v>
      </c>
    </row>
    <row r="23" spans="1:11" x14ac:dyDescent="0.25">
      <c r="A23" s="28" t="s">
        <v>143</v>
      </c>
      <c r="B23" s="11" t="s">
        <v>234</v>
      </c>
      <c r="C23" s="28" t="s">
        <v>235</v>
      </c>
      <c r="D23" s="28" t="s">
        <v>244</v>
      </c>
      <c r="E23" s="28" t="s">
        <v>400</v>
      </c>
      <c r="F23" s="3" t="s">
        <v>144</v>
      </c>
      <c r="G23" s="3" t="s">
        <v>145</v>
      </c>
      <c r="H23" s="7">
        <v>593</v>
      </c>
      <c r="I23" s="7" t="str">
        <f t="shared" si="0"/>
        <v>julio</v>
      </c>
      <c r="J23" s="5">
        <v>44743</v>
      </c>
    </row>
    <row r="24" spans="1:11" x14ac:dyDescent="0.25">
      <c r="A24" s="28" t="s">
        <v>150</v>
      </c>
      <c r="B24" s="11" t="s">
        <v>234</v>
      </c>
      <c r="C24" s="28"/>
      <c r="D24" t="s">
        <v>311</v>
      </c>
      <c r="E24" s="11" t="s">
        <v>401</v>
      </c>
      <c r="F24" s="3" t="s">
        <v>151</v>
      </c>
      <c r="G24" s="3" t="s">
        <v>149</v>
      </c>
      <c r="H24" s="7">
        <v>323</v>
      </c>
      <c r="I24" s="7" t="str">
        <f t="shared" si="0"/>
        <v>julio</v>
      </c>
      <c r="J24" s="5">
        <v>44743</v>
      </c>
    </row>
    <row r="25" spans="1:11" x14ac:dyDescent="0.25">
      <c r="A25" s="28" t="s">
        <v>408</v>
      </c>
      <c r="B25" s="11" t="s">
        <v>234</v>
      </c>
      <c r="C25" t="s">
        <v>270</v>
      </c>
      <c r="D25" t="s">
        <v>271</v>
      </c>
      <c r="E25" s="11" t="str">
        <f t="shared" ref="E25" si="3">B25&amp;"_"&amp;C25&amp;"_"&amp;D25</f>
        <v>TyE_Enablers_HTI</v>
      </c>
      <c r="F25" s="3" t="s">
        <v>152</v>
      </c>
      <c r="G25" s="3" t="s">
        <v>11</v>
      </c>
      <c r="H25" s="7">
        <v>290</v>
      </c>
      <c r="I25" s="7" t="str">
        <f t="shared" si="0"/>
        <v>julio</v>
      </c>
      <c r="J25" s="5">
        <v>44743</v>
      </c>
    </row>
    <row r="26" spans="1:11" x14ac:dyDescent="0.25">
      <c r="A26" s="28" t="s">
        <v>417</v>
      </c>
      <c r="B26" s="11" t="s">
        <v>234</v>
      </c>
      <c r="C26" s="28"/>
      <c r="D26" s="28" t="s">
        <v>281</v>
      </c>
      <c r="E26" s="28" t="s">
        <v>279</v>
      </c>
      <c r="F26" s="3" t="s">
        <v>153</v>
      </c>
      <c r="G26" s="3" t="s">
        <v>9</v>
      </c>
      <c r="H26" s="7">
        <v>87</v>
      </c>
      <c r="I26" s="7" t="str">
        <f t="shared" si="0"/>
        <v>julio</v>
      </c>
      <c r="J26" s="5">
        <v>44743</v>
      </c>
    </row>
    <row r="27" spans="1:11" x14ac:dyDescent="0.25">
      <c r="A27" s="28" t="s">
        <v>143</v>
      </c>
      <c r="B27" s="11" t="s">
        <v>234</v>
      </c>
      <c r="C27" s="28" t="s">
        <v>235</v>
      </c>
      <c r="D27" s="28" t="s">
        <v>244</v>
      </c>
      <c r="E27" s="28" t="s">
        <v>400</v>
      </c>
      <c r="F27" s="3" t="s">
        <v>166</v>
      </c>
      <c r="G27" s="3" t="s">
        <v>25</v>
      </c>
      <c r="H27" s="7">
        <v>654</v>
      </c>
      <c r="I27" s="7" t="str">
        <f t="shared" si="0"/>
        <v>mayo</v>
      </c>
      <c r="J27" s="5">
        <v>44682</v>
      </c>
    </row>
    <row r="28" spans="1:11" x14ac:dyDescent="0.25">
      <c r="A28" s="28" t="s">
        <v>169</v>
      </c>
      <c r="B28" s="11" t="s">
        <v>234</v>
      </c>
      <c r="C28" s="28"/>
      <c r="D28" s="28" t="s">
        <v>298</v>
      </c>
      <c r="E28" s="28" t="s">
        <v>403</v>
      </c>
      <c r="F28" s="3" t="s">
        <v>170</v>
      </c>
      <c r="G28" s="3" t="s">
        <v>68</v>
      </c>
      <c r="H28" s="7">
        <v>546</v>
      </c>
      <c r="I28" s="7" t="str">
        <f t="shared" si="0"/>
        <v>mayo</v>
      </c>
      <c r="J28" s="5">
        <v>44682</v>
      </c>
    </row>
    <row r="29" spans="1:11" x14ac:dyDescent="0.25">
      <c r="A29" s="3" t="s">
        <v>178</v>
      </c>
      <c r="B29" s="11" t="s">
        <v>234</v>
      </c>
      <c r="C29" s="28"/>
      <c r="D29" s="28" t="s">
        <v>327</v>
      </c>
      <c r="E29" s="28" t="s">
        <v>326</v>
      </c>
      <c r="F29" s="3" t="s">
        <v>178</v>
      </c>
      <c r="G29" s="3" t="s">
        <v>9</v>
      </c>
      <c r="H29" s="7">
        <v>173</v>
      </c>
      <c r="I29" s="7" t="str">
        <f t="shared" si="0"/>
        <v>mayo</v>
      </c>
      <c r="J29" s="5">
        <v>44682</v>
      </c>
    </row>
    <row r="30" spans="1:11" x14ac:dyDescent="0.25">
      <c r="A30" s="3" t="s">
        <v>178</v>
      </c>
      <c r="B30" s="11" t="s">
        <v>234</v>
      </c>
      <c r="C30" s="28"/>
      <c r="D30" s="28" t="s">
        <v>327</v>
      </c>
      <c r="E30" s="28" t="s">
        <v>326</v>
      </c>
      <c r="F30" s="3" t="s">
        <v>184</v>
      </c>
      <c r="G30" s="3" t="s">
        <v>9</v>
      </c>
      <c r="H30" s="7">
        <v>105</v>
      </c>
      <c r="I30" s="7" t="str">
        <f t="shared" si="0"/>
        <v>mayo</v>
      </c>
      <c r="J30" s="5">
        <v>44682</v>
      </c>
    </row>
    <row r="31" spans="1:11" x14ac:dyDescent="0.25">
      <c r="A31" s="28" t="s">
        <v>415</v>
      </c>
      <c r="B31" s="11" t="s">
        <v>234</v>
      </c>
      <c r="C31" s="28"/>
      <c r="D31" s="28" t="s">
        <v>281</v>
      </c>
      <c r="E31" s="28" t="s">
        <v>279</v>
      </c>
      <c r="F31" s="3" t="s">
        <v>185</v>
      </c>
      <c r="G31" s="3" t="s">
        <v>9</v>
      </c>
      <c r="H31" s="7">
        <v>93</v>
      </c>
      <c r="I31" s="7" t="str">
        <f t="shared" si="0"/>
        <v>mayo</v>
      </c>
      <c r="J31" s="5">
        <v>44682</v>
      </c>
    </row>
    <row r="32" spans="1:11" x14ac:dyDescent="0.25">
      <c r="A32" s="28" t="s">
        <v>415</v>
      </c>
      <c r="B32" s="11" t="s">
        <v>234</v>
      </c>
      <c r="C32" s="28"/>
      <c r="D32" s="28" t="s">
        <v>281</v>
      </c>
      <c r="E32" s="28" t="s">
        <v>279</v>
      </c>
      <c r="F32" s="3" t="s">
        <v>186</v>
      </c>
      <c r="G32" s="3" t="s">
        <v>9</v>
      </c>
      <c r="H32" s="7">
        <v>72</v>
      </c>
      <c r="I32" s="7" t="str">
        <f t="shared" si="0"/>
        <v>mayo</v>
      </c>
      <c r="J32" s="5">
        <v>44682</v>
      </c>
    </row>
    <row r="33" spans="1:10" x14ac:dyDescent="0.25">
      <c r="A33" s="28" t="s">
        <v>150</v>
      </c>
      <c r="B33" s="11" t="s">
        <v>234</v>
      </c>
      <c r="C33" s="28"/>
      <c r="D33" t="s">
        <v>311</v>
      </c>
      <c r="E33" s="11" t="s">
        <v>401</v>
      </c>
      <c r="F33" s="3" t="s">
        <v>200</v>
      </c>
      <c r="G33" s="3" t="s">
        <v>183</v>
      </c>
      <c r="H33" s="7">
        <v>383</v>
      </c>
      <c r="I33" s="7" t="str">
        <f t="shared" si="0"/>
        <v>abril</v>
      </c>
      <c r="J33" s="5">
        <v>44652</v>
      </c>
    </row>
    <row r="34" spans="1:10" x14ac:dyDescent="0.25">
      <c r="A34" s="28" t="s">
        <v>169</v>
      </c>
      <c r="B34" s="11" t="s">
        <v>234</v>
      </c>
      <c r="C34" s="28"/>
      <c r="D34" s="28" t="s">
        <v>298</v>
      </c>
      <c r="E34" s="28" t="s">
        <v>403</v>
      </c>
      <c r="F34" s="3" t="s">
        <v>201</v>
      </c>
      <c r="G34" s="3" t="s">
        <v>149</v>
      </c>
      <c r="H34" s="7">
        <v>330</v>
      </c>
      <c r="I34" s="7" t="str">
        <f t="shared" si="0"/>
        <v>abril</v>
      </c>
      <c r="J34" s="5">
        <v>44652</v>
      </c>
    </row>
    <row r="35" spans="1:10" x14ac:dyDescent="0.25">
      <c r="A35" s="28" t="s">
        <v>409</v>
      </c>
      <c r="B35" s="11" t="s">
        <v>234</v>
      </c>
      <c r="C35" s="28"/>
      <c r="D35" t="s">
        <v>298</v>
      </c>
      <c r="E35" s="12" t="str">
        <f t="shared" ref="E35" si="4">B35&amp;"_"&amp;D35</f>
        <v>TyE_VIISS</v>
      </c>
      <c r="F35" s="3" t="s">
        <v>207</v>
      </c>
      <c r="G35" s="3" t="s">
        <v>11</v>
      </c>
      <c r="H35" s="7">
        <v>114</v>
      </c>
      <c r="I35" s="7" t="str">
        <f t="shared" si="0"/>
        <v>abril</v>
      </c>
      <c r="J35" s="5">
        <v>44652</v>
      </c>
    </row>
    <row r="36" spans="1:10" x14ac:dyDescent="0.25">
      <c r="A36" s="28" t="s">
        <v>409</v>
      </c>
      <c r="B36" s="11" t="s">
        <v>234</v>
      </c>
      <c r="C36" s="28"/>
      <c r="D36" s="28" t="s">
        <v>327</v>
      </c>
      <c r="E36" s="28" t="s">
        <v>326</v>
      </c>
      <c r="F36" s="3" t="s">
        <v>208</v>
      </c>
      <c r="G36" s="3" t="s">
        <v>25</v>
      </c>
      <c r="H36" s="7">
        <v>96</v>
      </c>
      <c r="I36" s="7" t="str">
        <f t="shared" si="0"/>
        <v>abril</v>
      </c>
      <c r="J36" s="5">
        <v>44652</v>
      </c>
    </row>
    <row r="37" spans="1:10" x14ac:dyDescent="0.25">
      <c r="A37" s="28" t="s">
        <v>336</v>
      </c>
      <c r="B37" s="11" t="s">
        <v>234</v>
      </c>
      <c r="C37" s="28"/>
      <c r="D37" s="28" t="s">
        <v>281</v>
      </c>
      <c r="E37" s="28" t="s">
        <v>279</v>
      </c>
      <c r="F37" s="3" t="s">
        <v>209</v>
      </c>
      <c r="G37" s="3" t="s">
        <v>9</v>
      </c>
      <c r="H37" s="7">
        <v>19</v>
      </c>
      <c r="I37" s="7" t="str">
        <f t="shared" si="0"/>
        <v>abril</v>
      </c>
      <c r="J37" s="5">
        <v>44652</v>
      </c>
    </row>
    <row r="38" spans="1:10" x14ac:dyDescent="0.25">
      <c r="A38" s="28" t="s">
        <v>150</v>
      </c>
      <c r="B38" s="11" t="s">
        <v>234</v>
      </c>
      <c r="C38" s="28"/>
      <c r="D38" t="s">
        <v>311</v>
      </c>
      <c r="E38" s="11" t="s">
        <v>401</v>
      </c>
      <c r="F38" s="3" t="s">
        <v>150</v>
      </c>
      <c r="G38" s="3" t="s">
        <v>149</v>
      </c>
      <c r="H38" s="7">
        <v>1</v>
      </c>
      <c r="I38" s="7" t="str">
        <f t="shared" si="0"/>
        <v>abril</v>
      </c>
      <c r="J38" s="5">
        <v>44652</v>
      </c>
    </row>
    <row r="39" spans="1:10" x14ac:dyDescent="0.25">
      <c r="A39" s="28" t="s">
        <v>211</v>
      </c>
      <c r="B39" s="11" t="s">
        <v>234</v>
      </c>
      <c r="C39" s="28"/>
      <c r="D39" s="28"/>
      <c r="E39" s="28" t="s">
        <v>398</v>
      </c>
      <c r="F39" s="3" t="s">
        <v>211</v>
      </c>
      <c r="G39" s="3" t="s">
        <v>25</v>
      </c>
      <c r="H39" s="7">
        <v>846</v>
      </c>
      <c r="I39" s="7" t="str">
        <f t="shared" si="0"/>
        <v>marzo</v>
      </c>
      <c r="J39" s="5">
        <v>44621</v>
      </c>
    </row>
    <row r="40" spans="1:10" x14ac:dyDescent="0.25">
      <c r="A40" s="28" t="s">
        <v>215</v>
      </c>
      <c r="B40" s="11" t="s">
        <v>234</v>
      </c>
      <c r="C40" s="28"/>
      <c r="D40" s="28" t="s">
        <v>281</v>
      </c>
      <c r="E40" s="28" t="s">
        <v>279</v>
      </c>
      <c r="F40" s="3" t="s">
        <v>215</v>
      </c>
      <c r="G40" s="3" t="s">
        <v>149</v>
      </c>
      <c r="H40" s="7">
        <v>714</v>
      </c>
      <c r="I40" s="7" t="str">
        <f t="shared" si="0"/>
        <v>marzo</v>
      </c>
      <c r="J40" s="5">
        <v>44621</v>
      </c>
    </row>
    <row r="41" spans="1:10" x14ac:dyDescent="0.25">
      <c r="A41" s="28" t="s">
        <v>150</v>
      </c>
      <c r="B41" s="11" t="s">
        <v>234</v>
      </c>
      <c r="C41" s="28"/>
      <c r="D41" t="s">
        <v>311</v>
      </c>
      <c r="E41" s="11" t="s">
        <v>401</v>
      </c>
      <c r="F41" s="3" t="s">
        <v>150</v>
      </c>
      <c r="G41" s="3" t="s">
        <v>149</v>
      </c>
      <c r="H41" s="7">
        <v>542</v>
      </c>
      <c r="I41" s="7" t="str">
        <f t="shared" si="0"/>
        <v>marzo</v>
      </c>
      <c r="J41" s="5">
        <v>44621</v>
      </c>
    </row>
    <row r="42" spans="1:10" x14ac:dyDescent="0.25">
      <c r="A42" s="3" t="s">
        <v>219</v>
      </c>
      <c r="B42" s="11" t="s">
        <v>234</v>
      </c>
      <c r="C42" s="28"/>
      <c r="D42" s="28" t="s">
        <v>298</v>
      </c>
      <c r="E42" s="28" t="s">
        <v>403</v>
      </c>
      <c r="F42" s="3" t="s">
        <v>219</v>
      </c>
      <c r="G42" s="3" t="s">
        <v>68</v>
      </c>
      <c r="H42" s="7">
        <v>327</v>
      </c>
      <c r="I42" s="7" t="str">
        <f t="shared" si="0"/>
        <v>marzo</v>
      </c>
      <c r="J42" s="5">
        <v>44621</v>
      </c>
    </row>
  </sheetData>
  <conditionalFormatting sqref="K20">
    <cfRule type="expression" dxfId="14" priority="2">
      <formula>#REF!="No encontrado"</formula>
    </cfRule>
  </conditionalFormatting>
  <conditionalFormatting sqref="A38:B38 D38:J38 A2:J2 A3:B3 D3:J3 A4:J37 A39:J42">
    <cfRule type="expression" dxfId="13" priority="3">
      <formula>#REF!="No encontrado"</formula>
    </cfRule>
  </conditionalFormatting>
  <conditionalFormatting sqref="A42">
    <cfRule type="expression" dxfId="12" priority="1">
      <formula>#REF!="No encontrado"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Campañas y correos</vt:lpstr>
      <vt:lpstr>TodasMitec</vt:lpstr>
      <vt:lpstr>Pendientes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2022-12-19T23:35:49Z</dcterms:modified>
</cp:coreProperties>
</file>