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151" documentId="8_{7137E4FC-1B98-4680-8E75-7786C07613C8}" xr6:coauthVersionLast="47" xr6:coauthVersionMax="47" xr10:uidLastSave="{8420B677-D4CF-49D4-8CF6-BA21866F1999}"/>
  <bookViews>
    <workbookView xWindow="-120" yWindow="-120" windowWidth="20730" windowHeight="11160" activeTab="2" xr2:uid="{B7851BD7-3B65-466B-849C-0279DBEF9901}"/>
  </bookViews>
  <sheets>
    <sheet name="Campañas y correos" sheetId="3" r:id="rId1"/>
    <sheet name="TodasMitec" sheetId="5" r:id="rId2"/>
    <sheet name="Pendientes" sheetId="4" r:id="rId3"/>
  </sheets>
  <externalReferences>
    <externalReference r:id="rId4"/>
  </externalReferences>
  <definedNames>
    <definedName name="_xlnm._FilterDatabase" localSheetId="0" hidden="1">'Campañas y correos'!$A$1:$K$146</definedName>
    <definedName name="_xlnm._FilterDatabase" localSheetId="1" hidden="1">TodasMitec!$A$1:$G$227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7" i="5" l="1"/>
  <c r="B227" i="5"/>
  <c r="F226" i="5"/>
  <c r="B226" i="5"/>
  <c r="F225" i="5"/>
  <c r="B225" i="5"/>
  <c r="F224" i="5"/>
  <c r="B224" i="5"/>
  <c r="F223" i="5"/>
  <c r="B223" i="5"/>
  <c r="F222" i="5"/>
  <c r="B222" i="5"/>
  <c r="F221" i="5"/>
  <c r="B221" i="5"/>
  <c r="F220" i="5"/>
  <c r="B220" i="5"/>
  <c r="F219" i="5"/>
  <c r="B219" i="5"/>
  <c r="F218" i="5"/>
  <c r="B218" i="5"/>
  <c r="F217" i="5"/>
  <c r="B217" i="5"/>
  <c r="F216" i="5"/>
  <c r="B216" i="5"/>
  <c r="F215" i="5"/>
  <c r="B215" i="5"/>
  <c r="F214" i="5"/>
  <c r="B214" i="5"/>
  <c r="F213" i="5"/>
  <c r="B213" i="5"/>
  <c r="F212" i="5"/>
  <c r="B212" i="5"/>
  <c r="F211" i="5"/>
  <c r="B211" i="5"/>
  <c r="F210" i="5"/>
  <c r="B210" i="5"/>
  <c r="F209" i="5"/>
  <c r="B209" i="5"/>
  <c r="F208" i="5"/>
  <c r="B208" i="5"/>
  <c r="F207" i="5"/>
  <c r="B207" i="5"/>
  <c r="F206" i="5"/>
  <c r="B206" i="5"/>
  <c r="F205" i="5"/>
  <c r="B205" i="5"/>
  <c r="F204" i="5"/>
  <c r="B204" i="5"/>
  <c r="F203" i="5"/>
  <c r="B203" i="5"/>
  <c r="F202" i="5"/>
  <c r="B202" i="5"/>
  <c r="F201" i="5"/>
  <c r="B201" i="5"/>
  <c r="F200" i="5"/>
  <c r="B200" i="5"/>
  <c r="F199" i="5"/>
  <c r="B199" i="5"/>
  <c r="F198" i="5"/>
  <c r="B198" i="5"/>
  <c r="F197" i="5"/>
  <c r="B197" i="5"/>
  <c r="F196" i="5"/>
  <c r="B196" i="5"/>
  <c r="F195" i="5"/>
  <c r="B195" i="5"/>
  <c r="F194" i="5"/>
  <c r="B194" i="5"/>
  <c r="F193" i="5"/>
  <c r="B193" i="5"/>
  <c r="F192" i="5"/>
  <c r="B192" i="5"/>
  <c r="F191" i="5"/>
  <c r="B191" i="5"/>
  <c r="F190" i="5"/>
  <c r="B190" i="5"/>
  <c r="F189" i="5"/>
  <c r="B189" i="5"/>
  <c r="F188" i="5"/>
  <c r="B188" i="5"/>
  <c r="F187" i="5"/>
  <c r="B187" i="5"/>
  <c r="F186" i="5"/>
  <c r="B186" i="5"/>
  <c r="F185" i="5"/>
  <c r="B185" i="5"/>
  <c r="F184" i="5"/>
  <c r="B184" i="5"/>
  <c r="F183" i="5"/>
  <c r="B183" i="5"/>
  <c r="F182" i="5"/>
  <c r="B182" i="5"/>
  <c r="F181" i="5"/>
  <c r="B181" i="5"/>
  <c r="F180" i="5"/>
  <c r="B180" i="5"/>
  <c r="F179" i="5"/>
  <c r="B179" i="5"/>
  <c r="F178" i="5"/>
  <c r="B178" i="5"/>
  <c r="F177" i="5"/>
  <c r="B177" i="5"/>
  <c r="F176" i="5"/>
  <c r="B176" i="5"/>
  <c r="F175" i="5"/>
  <c r="B175" i="5"/>
  <c r="F174" i="5"/>
  <c r="B174" i="5"/>
  <c r="F173" i="5"/>
  <c r="B173" i="5"/>
  <c r="F172" i="5"/>
  <c r="B172" i="5"/>
  <c r="F171" i="5"/>
  <c r="B171" i="5"/>
  <c r="F170" i="5"/>
  <c r="B170" i="5"/>
  <c r="F169" i="5"/>
  <c r="B169" i="5"/>
  <c r="F168" i="5"/>
  <c r="B168" i="5"/>
  <c r="F167" i="5"/>
  <c r="B167" i="5"/>
  <c r="F166" i="5"/>
  <c r="B166" i="5"/>
  <c r="F165" i="5"/>
  <c r="B165" i="5"/>
  <c r="F164" i="5"/>
  <c r="B164" i="5"/>
  <c r="F163" i="5"/>
  <c r="B163" i="5"/>
  <c r="F162" i="5"/>
  <c r="B162" i="5"/>
  <c r="F161" i="5"/>
  <c r="B161" i="5"/>
  <c r="F160" i="5"/>
  <c r="B160" i="5"/>
  <c r="F159" i="5"/>
  <c r="B159" i="5"/>
  <c r="F158" i="5"/>
  <c r="B158" i="5"/>
  <c r="F157" i="5"/>
  <c r="B157" i="5"/>
  <c r="F156" i="5"/>
  <c r="B156" i="5"/>
  <c r="F155" i="5"/>
  <c r="B155" i="5"/>
  <c r="F154" i="5"/>
  <c r="B154" i="5"/>
  <c r="F153" i="5"/>
  <c r="B153" i="5"/>
  <c r="F152" i="5"/>
  <c r="B152" i="5"/>
  <c r="F151" i="5"/>
  <c r="B151" i="5"/>
  <c r="F150" i="5"/>
  <c r="B150" i="5"/>
  <c r="F149" i="5"/>
  <c r="B149" i="5"/>
  <c r="F148" i="5"/>
  <c r="B148" i="5"/>
  <c r="F147" i="5"/>
  <c r="B147" i="5"/>
  <c r="F146" i="5"/>
  <c r="B146" i="5"/>
  <c r="F145" i="5"/>
  <c r="B145" i="5"/>
  <c r="F144" i="5"/>
  <c r="B144" i="5"/>
  <c r="F143" i="5"/>
  <c r="B143" i="5"/>
  <c r="F142" i="5"/>
  <c r="B142" i="5"/>
  <c r="F141" i="5"/>
  <c r="B141" i="5"/>
  <c r="F140" i="5"/>
  <c r="B140" i="5"/>
  <c r="F139" i="5"/>
  <c r="B139" i="5"/>
  <c r="F138" i="5"/>
  <c r="B138" i="5"/>
  <c r="F137" i="5"/>
  <c r="B137" i="5"/>
  <c r="F136" i="5"/>
  <c r="B136" i="5"/>
  <c r="F135" i="5"/>
  <c r="B135" i="5"/>
  <c r="F134" i="5"/>
  <c r="B134" i="5"/>
  <c r="F133" i="5"/>
  <c r="B133" i="5"/>
  <c r="F132" i="5"/>
  <c r="B132" i="5"/>
  <c r="F131" i="5"/>
  <c r="B131" i="5"/>
  <c r="F130" i="5"/>
  <c r="B130" i="5"/>
  <c r="F129" i="5"/>
  <c r="B129" i="5"/>
  <c r="F128" i="5"/>
  <c r="B128" i="5"/>
  <c r="F127" i="5"/>
  <c r="B127" i="5"/>
  <c r="F126" i="5"/>
  <c r="B126" i="5"/>
  <c r="F125" i="5"/>
  <c r="B125" i="5"/>
  <c r="F124" i="5"/>
  <c r="B124" i="5"/>
  <c r="F123" i="5"/>
  <c r="B123" i="5"/>
  <c r="F122" i="5"/>
  <c r="B122" i="5"/>
  <c r="F121" i="5"/>
  <c r="B121" i="5"/>
  <c r="F120" i="5"/>
  <c r="B120" i="5"/>
  <c r="F119" i="5"/>
  <c r="B119" i="5"/>
  <c r="F118" i="5"/>
  <c r="B118" i="5"/>
  <c r="F117" i="5"/>
  <c r="B117" i="5"/>
  <c r="F116" i="5"/>
  <c r="B116" i="5"/>
  <c r="F115" i="5"/>
  <c r="B115" i="5"/>
  <c r="F114" i="5"/>
  <c r="B114" i="5"/>
  <c r="F113" i="5"/>
  <c r="B113" i="5"/>
  <c r="F112" i="5"/>
  <c r="B112" i="5"/>
  <c r="F111" i="5"/>
  <c r="B111" i="5"/>
  <c r="F110" i="5"/>
  <c r="B110" i="5"/>
  <c r="F109" i="5"/>
  <c r="B109" i="5"/>
  <c r="F108" i="5"/>
  <c r="B108" i="5"/>
  <c r="F107" i="5"/>
  <c r="B107" i="5"/>
  <c r="F106" i="5"/>
  <c r="B106" i="5"/>
  <c r="F105" i="5"/>
  <c r="B105" i="5"/>
  <c r="F104" i="5"/>
  <c r="B104" i="5"/>
  <c r="F103" i="5"/>
  <c r="B103" i="5"/>
  <c r="F102" i="5"/>
  <c r="B102" i="5"/>
  <c r="F101" i="5"/>
  <c r="B101" i="5"/>
  <c r="F100" i="5"/>
  <c r="B100" i="5"/>
  <c r="F99" i="5"/>
  <c r="B99" i="5"/>
  <c r="F98" i="5"/>
  <c r="B98" i="5"/>
  <c r="F97" i="5"/>
  <c r="B97" i="5"/>
  <c r="F96" i="5"/>
  <c r="B96" i="5"/>
  <c r="F95" i="5"/>
  <c r="B95" i="5"/>
  <c r="F94" i="5"/>
  <c r="B94" i="5"/>
  <c r="F93" i="5"/>
  <c r="B93" i="5"/>
  <c r="F92" i="5"/>
  <c r="B92" i="5"/>
  <c r="F91" i="5"/>
  <c r="B91" i="5"/>
  <c r="F90" i="5"/>
  <c r="B90" i="5"/>
  <c r="F89" i="5"/>
  <c r="B89" i="5"/>
  <c r="F88" i="5"/>
  <c r="B88" i="5"/>
  <c r="F87" i="5"/>
  <c r="B87" i="5"/>
  <c r="F86" i="5"/>
  <c r="B86" i="5"/>
  <c r="F85" i="5"/>
  <c r="B85" i="5"/>
  <c r="F84" i="5"/>
  <c r="B84" i="5"/>
  <c r="F83" i="5"/>
  <c r="B83" i="5"/>
  <c r="F82" i="5"/>
  <c r="B82" i="5"/>
  <c r="F81" i="5"/>
  <c r="B81" i="5"/>
  <c r="F80" i="5"/>
  <c r="B80" i="5"/>
  <c r="F79" i="5"/>
  <c r="B79" i="5"/>
  <c r="F78" i="5"/>
  <c r="B78" i="5"/>
  <c r="F77" i="5"/>
  <c r="B77" i="5"/>
  <c r="F76" i="5"/>
  <c r="B76" i="5"/>
  <c r="F75" i="5"/>
  <c r="B75" i="5"/>
  <c r="F74" i="5"/>
  <c r="B74" i="5"/>
  <c r="F73" i="5"/>
  <c r="B73" i="5"/>
  <c r="F72" i="5"/>
  <c r="B72" i="5"/>
  <c r="F71" i="5"/>
  <c r="B71" i="5"/>
  <c r="F70" i="5"/>
  <c r="B70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F2" i="5"/>
  <c r="B2" i="5"/>
  <c r="G146" i="3"/>
  <c r="K146" i="3" s="1"/>
  <c r="F146" i="3"/>
  <c r="G145" i="3"/>
  <c r="K145" i="3" s="1"/>
  <c r="F145" i="3"/>
  <c r="G144" i="3"/>
  <c r="K144" i="3" s="1"/>
  <c r="F144" i="3"/>
  <c r="G143" i="3"/>
  <c r="K143" i="3" s="1"/>
  <c r="F143" i="3"/>
  <c r="G142" i="3"/>
  <c r="K142" i="3" s="1"/>
  <c r="F142" i="3"/>
  <c r="G141" i="3"/>
  <c r="K141" i="3" s="1"/>
  <c r="F141" i="3"/>
  <c r="G140" i="3"/>
  <c r="K140" i="3" s="1"/>
  <c r="F140" i="3"/>
  <c r="G139" i="3"/>
  <c r="K139" i="3" s="1"/>
  <c r="F139" i="3"/>
  <c r="G138" i="3"/>
  <c r="K138" i="3" s="1"/>
  <c r="F138" i="3"/>
  <c r="G137" i="3"/>
  <c r="K137" i="3" s="1"/>
  <c r="F137" i="3"/>
  <c r="G136" i="3"/>
  <c r="K136" i="3" s="1"/>
  <c r="F136" i="3"/>
  <c r="G135" i="3"/>
  <c r="K135" i="3" s="1"/>
  <c r="F135" i="3"/>
  <c r="G134" i="3"/>
  <c r="K134" i="3" s="1"/>
  <c r="F134" i="3"/>
  <c r="G133" i="3"/>
  <c r="K133" i="3" s="1"/>
  <c r="F133" i="3"/>
  <c r="G132" i="3"/>
  <c r="K132" i="3" s="1"/>
  <c r="F132" i="3"/>
  <c r="G131" i="3"/>
  <c r="K131" i="3" s="1"/>
  <c r="F131" i="3"/>
  <c r="G130" i="3"/>
  <c r="K130" i="3" s="1"/>
  <c r="F130" i="3"/>
  <c r="G129" i="3"/>
  <c r="K129" i="3" s="1"/>
  <c r="F129" i="3"/>
  <c r="G128" i="3"/>
  <c r="K128" i="3" s="1"/>
  <c r="F128" i="3"/>
  <c r="G127" i="3"/>
  <c r="K127" i="3" s="1"/>
  <c r="F127" i="3"/>
  <c r="G126" i="3"/>
  <c r="K126" i="3" s="1"/>
  <c r="F126" i="3"/>
  <c r="G125" i="3"/>
  <c r="K125" i="3" s="1"/>
  <c r="F125" i="3"/>
  <c r="G124" i="3"/>
  <c r="K124" i="3" s="1"/>
  <c r="F124" i="3"/>
  <c r="G123" i="3"/>
  <c r="K123" i="3" s="1"/>
  <c r="F123" i="3"/>
  <c r="G122" i="3"/>
  <c r="K122" i="3" s="1"/>
  <c r="F122" i="3"/>
  <c r="G121" i="3"/>
  <c r="K121" i="3" s="1"/>
  <c r="F121" i="3"/>
  <c r="G120" i="3"/>
  <c r="K120" i="3" s="1"/>
  <c r="F120" i="3"/>
  <c r="G119" i="3"/>
  <c r="K119" i="3" s="1"/>
  <c r="F119" i="3"/>
  <c r="G118" i="3"/>
  <c r="K118" i="3" s="1"/>
  <c r="F118" i="3"/>
  <c r="G117" i="3"/>
  <c r="K117" i="3" s="1"/>
  <c r="F117" i="3"/>
  <c r="G116" i="3"/>
  <c r="K116" i="3" s="1"/>
  <c r="F116" i="3"/>
  <c r="G115" i="3"/>
  <c r="K115" i="3" s="1"/>
  <c r="F115" i="3"/>
  <c r="G114" i="3"/>
  <c r="K114" i="3" s="1"/>
  <c r="F114" i="3"/>
  <c r="G113" i="3"/>
  <c r="K113" i="3" s="1"/>
  <c r="F113" i="3"/>
  <c r="G112" i="3"/>
  <c r="K112" i="3" s="1"/>
  <c r="F112" i="3"/>
  <c r="G111" i="3"/>
  <c r="K111" i="3" s="1"/>
  <c r="F111" i="3"/>
  <c r="G110" i="3"/>
  <c r="K110" i="3" s="1"/>
  <c r="F110" i="3"/>
  <c r="G109" i="3"/>
  <c r="K109" i="3" s="1"/>
  <c r="F109" i="3"/>
  <c r="G108" i="3"/>
  <c r="K108" i="3" s="1"/>
  <c r="F108" i="3"/>
  <c r="G107" i="3"/>
  <c r="K107" i="3" s="1"/>
  <c r="F107" i="3"/>
  <c r="G106" i="3"/>
  <c r="K106" i="3" s="1"/>
  <c r="F106" i="3"/>
  <c r="G105" i="3"/>
  <c r="K105" i="3" s="1"/>
  <c r="F105" i="3"/>
  <c r="G104" i="3"/>
  <c r="K104" i="3" s="1"/>
  <c r="F104" i="3"/>
  <c r="G103" i="3"/>
  <c r="K103" i="3" s="1"/>
  <c r="F103" i="3"/>
  <c r="G102" i="3"/>
  <c r="K102" i="3" s="1"/>
  <c r="F102" i="3"/>
  <c r="G101" i="3"/>
  <c r="K101" i="3" s="1"/>
  <c r="F101" i="3"/>
  <c r="G100" i="3"/>
  <c r="K100" i="3" s="1"/>
  <c r="F100" i="3"/>
  <c r="G99" i="3"/>
  <c r="K99" i="3" s="1"/>
  <c r="F99" i="3"/>
  <c r="G98" i="3"/>
  <c r="K98" i="3" s="1"/>
  <c r="F98" i="3"/>
  <c r="G97" i="3"/>
  <c r="K97" i="3" s="1"/>
  <c r="F97" i="3"/>
  <c r="G96" i="3"/>
  <c r="K96" i="3" s="1"/>
  <c r="F96" i="3"/>
  <c r="G95" i="3"/>
  <c r="K95" i="3" s="1"/>
  <c r="F95" i="3"/>
  <c r="G94" i="3"/>
  <c r="K94" i="3" s="1"/>
  <c r="F94" i="3"/>
  <c r="G93" i="3"/>
  <c r="K93" i="3" s="1"/>
  <c r="F93" i="3"/>
  <c r="G92" i="3"/>
  <c r="K92" i="3" s="1"/>
  <c r="F92" i="3"/>
  <c r="G91" i="3"/>
  <c r="K91" i="3" s="1"/>
  <c r="F91" i="3"/>
  <c r="G90" i="3"/>
  <c r="K90" i="3" s="1"/>
  <c r="F90" i="3"/>
  <c r="G89" i="3"/>
  <c r="K89" i="3" s="1"/>
  <c r="F89" i="3"/>
  <c r="G88" i="3"/>
  <c r="K88" i="3" s="1"/>
  <c r="F88" i="3"/>
  <c r="G87" i="3"/>
  <c r="K87" i="3" s="1"/>
  <c r="F87" i="3"/>
  <c r="G86" i="3"/>
  <c r="K86" i="3" s="1"/>
  <c r="F86" i="3"/>
  <c r="G85" i="3"/>
  <c r="K85" i="3" s="1"/>
  <c r="F85" i="3"/>
  <c r="G84" i="3"/>
  <c r="K84" i="3" s="1"/>
  <c r="F84" i="3"/>
  <c r="G83" i="3"/>
  <c r="K83" i="3" s="1"/>
  <c r="F83" i="3"/>
  <c r="G82" i="3"/>
  <c r="K82" i="3" s="1"/>
  <c r="F82" i="3"/>
  <c r="G81" i="3"/>
  <c r="K81" i="3" s="1"/>
  <c r="F81" i="3"/>
  <c r="G80" i="3"/>
  <c r="K80" i="3" s="1"/>
  <c r="F80" i="3"/>
  <c r="G79" i="3"/>
  <c r="K79" i="3" s="1"/>
  <c r="F79" i="3"/>
  <c r="G78" i="3"/>
  <c r="K78" i="3" s="1"/>
  <c r="F78" i="3"/>
  <c r="G77" i="3"/>
  <c r="K77" i="3" s="1"/>
  <c r="F77" i="3"/>
  <c r="G76" i="3"/>
  <c r="K76" i="3" s="1"/>
  <c r="F76" i="3"/>
  <c r="G75" i="3"/>
  <c r="K75" i="3" s="1"/>
  <c r="F75" i="3"/>
  <c r="G74" i="3"/>
  <c r="K74" i="3" s="1"/>
  <c r="F74" i="3"/>
  <c r="G73" i="3"/>
  <c r="K73" i="3" s="1"/>
  <c r="F73" i="3"/>
  <c r="G72" i="3"/>
  <c r="K72" i="3" s="1"/>
  <c r="F72" i="3"/>
  <c r="G71" i="3"/>
  <c r="K71" i="3" s="1"/>
  <c r="F71" i="3"/>
  <c r="G70" i="3"/>
  <c r="K70" i="3" s="1"/>
  <c r="F70" i="3"/>
  <c r="G69" i="3"/>
  <c r="K69" i="3" s="1"/>
  <c r="F69" i="3"/>
  <c r="G68" i="3"/>
  <c r="K68" i="3" s="1"/>
  <c r="F68" i="3"/>
  <c r="G67" i="3"/>
  <c r="K67" i="3" s="1"/>
  <c r="F67" i="3"/>
  <c r="G66" i="3"/>
  <c r="K66" i="3" s="1"/>
  <c r="F66" i="3"/>
  <c r="G65" i="3"/>
  <c r="K65" i="3" s="1"/>
  <c r="F65" i="3"/>
  <c r="G64" i="3"/>
  <c r="K64" i="3" s="1"/>
  <c r="F64" i="3"/>
  <c r="G63" i="3"/>
  <c r="K63" i="3" s="1"/>
  <c r="F63" i="3"/>
  <c r="G62" i="3"/>
  <c r="K62" i="3" s="1"/>
  <c r="F62" i="3"/>
  <c r="G61" i="3"/>
  <c r="K61" i="3" s="1"/>
  <c r="F61" i="3"/>
  <c r="G60" i="3"/>
  <c r="K60" i="3" s="1"/>
  <c r="F60" i="3"/>
  <c r="G59" i="3"/>
  <c r="K59" i="3" s="1"/>
  <c r="F59" i="3"/>
  <c r="G58" i="3"/>
  <c r="K58" i="3" s="1"/>
  <c r="F58" i="3"/>
  <c r="G57" i="3"/>
  <c r="K57" i="3" s="1"/>
  <c r="F57" i="3"/>
  <c r="G56" i="3"/>
  <c r="K56" i="3" s="1"/>
  <c r="F56" i="3"/>
  <c r="G55" i="3"/>
  <c r="K55" i="3" s="1"/>
  <c r="F55" i="3"/>
  <c r="G54" i="3"/>
  <c r="K54" i="3" s="1"/>
  <c r="F54" i="3"/>
  <c r="G53" i="3"/>
  <c r="K53" i="3" s="1"/>
  <c r="F53" i="3"/>
  <c r="G52" i="3"/>
  <c r="K52" i="3" s="1"/>
  <c r="F52" i="3"/>
  <c r="G51" i="3"/>
  <c r="K51" i="3" s="1"/>
  <c r="F51" i="3"/>
  <c r="G50" i="3"/>
  <c r="K50" i="3" s="1"/>
  <c r="F50" i="3"/>
  <c r="G49" i="3"/>
  <c r="K49" i="3" s="1"/>
  <c r="F49" i="3"/>
  <c r="G48" i="3"/>
  <c r="K48" i="3" s="1"/>
  <c r="F48" i="3"/>
  <c r="G47" i="3"/>
  <c r="K47" i="3" s="1"/>
  <c r="F47" i="3"/>
  <c r="G46" i="3"/>
  <c r="K46" i="3" s="1"/>
  <c r="F46" i="3"/>
  <c r="G45" i="3"/>
  <c r="K45" i="3" s="1"/>
  <c r="F45" i="3"/>
  <c r="G44" i="3"/>
  <c r="K44" i="3" s="1"/>
  <c r="F44" i="3"/>
  <c r="G43" i="3"/>
  <c r="K43" i="3" s="1"/>
  <c r="F43" i="3"/>
  <c r="G42" i="3"/>
  <c r="K42" i="3" s="1"/>
  <c r="F42" i="3"/>
  <c r="G41" i="3"/>
  <c r="K41" i="3" s="1"/>
  <c r="F41" i="3"/>
  <c r="G40" i="3"/>
  <c r="K40" i="3" s="1"/>
  <c r="F40" i="3"/>
  <c r="G39" i="3"/>
  <c r="K39" i="3" s="1"/>
  <c r="F39" i="3"/>
  <c r="G38" i="3"/>
  <c r="K38" i="3" s="1"/>
  <c r="F38" i="3"/>
  <c r="G37" i="3"/>
  <c r="K37" i="3" s="1"/>
  <c r="F37" i="3"/>
  <c r="G36" i="3"/>
  <c r="K36" i="3" s="1"/>
  <c r="F36" i="3"/>
  <c r="G35" i="3"/>
  <c r="K35" i="3" s="1"/>
  <c r="F35" i="3"/>
  <c r="G34" i="3"/>
  <c r="K34" i="3" s="1"/>
  <c r="F34" i="3"/>
  <c r="G33" i="3"/>
  <c r="K33" i="3" s="1"/>
  <c r="F33" i="3"/>
  <c r="G32" i="3"/>
  <c r="K32" i="3" s="1"/>
  <c r="F32" i="3"/>
  <c r="G31" i="3"/>
  <c r="K31" i="3" s="1"/>
  <c r="F31" i="3"/>
  <c r="G30" i="3"/>
  <c r="K30" i="3" s="1"/>
  <c r="F30" i="3"/>
  <c r="G29" i="3"/>
  <c r="K29" i="3" s="1"/>
  <c r="F29" i="3"/>
  <c r="G28" i="3"/>
  <c r="K28" i="3" s="1"/>
  <c r="F28" i="3"/>
  <c r="G27" i="3"/>
  <c r="K27" i="3" s="1"/>
  <c r="F27" i="3"/>
  <c r="G26" i="3"/>
  <c r="K26" i="3" s="1"/>
  <c r="F26" i="3"/>
  <c r="G25" i="3"/>
  <c r="K25" i="3" s="1"/>
  <c r="F25" i="3"/>
  <c r="G24" i="3"/>
  <c r="K24" i="3" s="1"/>
  <c r="F24" i="3"/>
  <c r="G23" i="3"/>
  <c r="K23" i="3" s="1"/>
  <c r="F23" i="3"/>
  <c r="G22" i="3"/>
  <c r="K22" i="3" s="1"/>
  <c r="F22" i="3"/>
  <c r="G21" i="3"/>
  <c r="K21" i="3" s="1"/>
  <c r="F21" i="3"/>
  <c r="G20" i="3"/>
  <c r="K20" i="3" s="1"/>
  <c r="F20" i="3"/>
  <c r="G19" i="3"/>
  <c r="K19" i="3" s="1"/>
  <c r="F19" i="3"/>
  <c r="G18" i="3"/>
  <c r="K18" i="3" s="1"/>
  <c r="F18" i="3"/>
  <c r="G17" i="3"/>
  <c r="K17" i="3" s="1"/>
  <c r="F17" i="3"/>
  <c r="G16" i="3"/>
  <c r="K16" i="3" s="1"/>
  <c r="F16" i="3"/>
  <c r="G15" i="3"/>
  <c r="K15" i="3" s="1"/>
  <c r="F15" i="3"/>
  <c r="G14" i="3"/>
  <c r="K14" i="3" s="1"/>
  <c r="F14" i="3"/>
  <c r="G13" i="3"/>
  <c r="K13" i="3" s="1"/>
  <c r="F13" i="3"/>
  <c r="G12" i="3"/>
  <c r="K12" i="3" s="1"/>
  <c r="F12" i="3"/>
  <c r="G11" i="3"/>
  <c r="K11" i="3" s="1"/>
  <c r="F11" i="3"/>
  <c r="G10" i="3"/>
  <c r="K10" i="3" s="1"/>
  <c r="F10" i="3"/>
  <c r="G9" i="3"/>
  <c r="K9" i="3" s="1"/>
  <c r="F9" i="3"/>
  <c r="G8" i="3"/>
  <c r="K8" i="3" s="1"/>
  <c r="F8" i="3"/>
  <c r="G7" i="3"/>
  <c r="K7" i="3" s="1"/>
  <c r="F7" i="3"/>
  <c r="G6" i="3"/>
  <c r="K6" i="3" s="1"/>
  <c r="F6" i="3"/>
  <c r="G5" i="3"/>
  <c r="K5" i="3" s="1"/>
  <c r="F5" i="3"/>
  <c r="G4" i="3"/>
  <c r="K4" i="3" s="1"/>
  <c r="F4" i="3"/>
  <c r="G3" i="3"/>
  <c r="K3" i="3" s="1"/>
  <c r="F3" i="3"/>
  <c r="G2" i="3"/>
  <c r="K2" i="3" s="1"/>
  <c r="F2" i="3"/>
  <c r="J3" i="3" l="1"/>
  <c r="J5" i="3"/>
  <c r="J7" i="3"/>
  <c r="J9" i="3"/>
  <c r="J11" i="3"/>
  <c r="J13" i="3"/>
  <c r="J15" i="3"/>
  <c r="J17" i="3"/>
  <c r="J19" i="3"/>
  <c r="J21" i="3"/>
  <c r="J23" i="3"/>
  <c r="J25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5" i="3"/>
  <c r="J77" i="3"/>
  <c r="J79" i="3"/>
  <c r="J81" i="3"/>
  <c r="J83" i="3"/>
  <c r="J85" i="3"/>
  <c r="J87" i="3"/>
  <c r="J89" i="3"/>
  <c r="J91" i="3"/>
  <c r="J93" i="3"/>
  <c r="J95" i="3"/>
  <c r="J97" i="3"/>
  <c r="J99" i="3"/>
  <c r="J101" i="3"/>
  <c r="J103" i="3"/>
  <c r="J105" i="3"/>
  <c r="J107" i="3"/>
  <c r="J109" i="3"/>
  <c r="J111" i="3"/>
  <c r="J113" i="3"/>
  <c r="J115" i="3"/>
  <c r="J117" i="3"/>
  <c r="J119" i="3"/>
  <c r="J121" i="3"/>
  <c r="J123" i="3"/>
  <c r="J125" i="3"/>
  <c r="J127" i="3"/>
  <c r="J129" i="3"/>
  <c r="J131" i="3"/>
  <c r="J133" i="3"/>
  <c r="J135" i="3"/>
  <c r="J137" i="3"/>
  <c r="J139" i="3"/>
  <c r="J141" i="3"/>
  <c r="J143" i="3"/>
  <c r="J145" i="3"/>
  <c r="J2" i="3"/>
  <c r="J4" i="3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J100" i="3"/>
  <c r="J102" i="3"/>
  <c r="J104" i="3"/>
  <c r="J106" i="3"/>
  <c r="J108" i="3"/>
  <c r="J110" i="3"/>
  <c r="J112" i="3"/>
  <c r="J114" i="3"/>
  <c r="J116" i="3"/>
  <c r="J118" i="3"/>
  <c r="J120" i="3"/>
  <c r="J122" i="3"/>
  <c r="J124" i="3"/>
  <c r="J126" i="3"/>
  <c r="J128" i="3"/>
  <c r="J130" i="3"/>
  <c r="J132" i="3"/>
  <c r="J134" i="3"/>
  <c r="J136" i="3"/>
  <c r="J138" i="3"/>
  <c r="J140" i="3"/>
  <c r="J142" i="3"/>
  <c r="J144" i="3"/>
  <c r="J1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63" authorId="0" shapeId="0" xr:uid="{DD3976FB-6130-47F2-BDE4-19275FF9A9E9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agruparlas
</t>
        </r>
      </text>
    </comment>
    <comment ref="A120" authorId="0" shapeId="0" xr:uid="{61117C0C-F298-4C89-A307-FAE221B25C07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sharedStrings.xml><?xml version="1.0" encoding="utf-8"?>
<sst xmlns="http://schemas.openxmlformats.org/spreadsheetml/2006/main" count="1732" uniqueCount="449">
  <si>
    <t>Iniciativa</t>
  </si>
  <si>
    <t>Estatus en campañas identificadas</t>
  </si>
  <si>
    <t>MITEC</t>
  </si>
  <si>
    <t>Responsable</t>
  </si>
  <si>
    <t>Número de clics</t>
  </si>
  <si>
    <t>Mes</t>
  </si>
  <si>
    <t>Mes [Fecha]</t>
  </si>
  <si>
    <t>Mi ECO</t>
  </si>
  <si>
    <t>miECO03</t>
  </si>
  <si>
    <t>Michel Daniel Bernadac</t>
  </si>
  <si>
    <t>mi eco carrusel 1</t>
  </si>
  <si>
    <t>Ines Gabriela Lujan</t>
  </si>
  <si>
    <t>mieco_carrusel_2</t>
  </si>
  <si>
    <t>miECO02</t>
  </si>
  <si>
    <t>Ciberseguridad</t>
  </si>
  <si>
    <t>Ciberseguridad08</t>
  </si>
  <si>
    <t>Marioli Rodriguez</t>
  </si>
  <si>
    <t>Ciberseguridad07</t>
  </si>
  <si>
    <t>Ciberseguridad06</t>
  </si>
  <si>
    <t>Feria del libro</t>
  </si>
  <si>
    <t>FeriaLibro01</t>
  </si>
  <si>
    <t>Elena Gabriela Sanchez</t>
  </si>
  <si>
    <t>FeriaLibro02</t>
  </si>
  <si>
    <t>Cáncer de mama</t>
  </si>
  <si>
    <t>Cancerdemama01</t>
  </si>
  <si>
    <t>Martha Patricia Saenz</t>
  </si>
  <si>
    <t>Cancerdemama02</t>
  </si>
  <si>
    <t>Cancerdemama03</t>
  </si>
  <si>
    <t>Voluntariado Tec</t>
  </si>
  <si>
    <t>Voluntariado02</t>
  </si>
  <si>
    <t>Voluntariado 01</t>
  </si>
  <si>
    <t>Voluntariado03</t>
  </si>
  <si>
    <t>BeneFlex</t>
  </si>
  <si>
    <t>beneflex22-01</t>
  </si>
  <si>
    <t>Mabely Sarahi Garcia</t>
  </si>
  <si>
    <t>Lealtad</t>
  </si>
  <si>
    <t>lealtad-carrusel01</t>
  </si>
  <si>
    <t>TECBot</t>
  </si>
  <si>
    <t>TECbot01</t>
  </si>
  <si>
    <t>Wellbeing</t>
  </si>
  <si>
    <t>Wellbeing360°01</t>
  </si>
  <si>
    <t>Brenda Berenice Perez</t>
  </si>
  <si>
    <t>INCmty</t>
  </si>
  <si>
    <t>FestivalINCMTYAdquieretusboletos01</t>
  </si>
  <si>
    <t>Mi plan de retiro</t>
  </si>
  <si>
    <t>miplanderetirooctubre01</t>
  </si>
  <si>
    <t>QueremosEscucharte</t>
  </si>
  <si>
    <t>Ruta Azul</t>
  </si>
  <si>
    <t>RutaAzul05</t>
  </si>
  <si>
    <t>Infonavit</t>
  </si>
  <si>
    <t>infonavit-carrusel2</t>
  </si>
  <si>
    <t>FBA</t>
  </si>
  <si>
    <t>FBA03</t>
  </si>
  <si>
    <t>Foro agua</t>
  </si>
  <si>
    <t>ForoAgua01</t>
  </si>
  <si>
    <t>Evaluación de etapa</t>
  </si>
  <si>
    <t>Evaluacion de etapa</t>
  </si>
  <si>
    <t>Ivette Gonzalez</t>
  </si>
  <si>
    <t>Mis viajes</t>
  </si>
  <si>
    <t>misViajes05</t>
  </si>
  <si>
    <t>Mi Plan de Desarrollo</t>
  </si>
  <si>
    <t>miPlandeDesarrollo01</t>
  </si>
  <si>
    <t>Futuro de las ciudades</t>
  </si>
  <si>
    <t>Simposio01</t>
  </si>
  <si>
    <t>Número único</t>
  </si>
  <si>
    <t>Numero Unico</t>
  </si>
  <si>
    <t>ActualizacionSSFF01</t>
  </si>
  <si>
    <t>Priscilla Gabriela Juarez</t>
  </si>
  <si>
    <t>TechSavvy</t>
  </si>
  <si>
    <t>TechSavvy36501</t>
  </si>
  <si>
    <t>English@Tec</t>
  </si>
  <si>
    <t>English@tec03</t>
  </si>
  <si>
    <t>English@tec02</t>
  </si>
  <si>
    <t>Conoce Tarjeta Favoritos</t>
  </si>
  <si>
    <t>Hector Loredo</t>
  </si>
  <si>
    <t>Aseguratec</t>
  </si>
  <si>
    <t>AseguraTEC01</t>
  </si>
  <si>
    <t>Silvia</t>
  </si>
  <si>
    <t>RutaAzul04</t>
  </si>
  <si>
    <t>Viajes05</t>
  </si>
  <si>
    <t>Mis compromisos</t>
  </si>
  <si>
    <t>misCompromisos01</t>
  </si>
  <si>
    <t>Misviajes05</t>
  </si>
  <si>
    <t>Ines</t>
  </si>
  <si>
    <t>miplanderetiro01</t>
  </si>
  <si>
    <t>Silvia Lopez Guerra</t>
  </si>
  <si>
    <t>Ciberseguridad04</t>
  </si>
  <si>
    <t>Aniversario ST</t>
  </si>
  <si>
    <t>AniversarioST01</t>
  </si>
  <si>
    <t>ProTect</t>
  </si>
  <si>
    <t>Protect</t>
  </si>
  <si>
    <t>Fintech</t>
  </si>
  <si>
    <t>FAIRFINTECHLab01</t>
  </si>
  <si>
    <t>FBA02</t>
  </si>
  <si>
    <t>Ines Lujan</t>
  </si>
  <si>
    <t>ConvocatoriaGlobalSharedLearningClassroom01</t>
  </si>
  <si>
    <t>Testamento</t>
  </si>
  <si>
    <t>Testamento02</t>
  </si>
  <si>
    <t>Martha</t>
  </si>
  <si>
    <t>ConvocatoriaComprayVentadeTareas01</t>
  </si>
  <si>
    <t>AseguraTEC02</t>
  </si>
  <si>
    <t>Premio Eugenio Garza Sada</t>
  </si>
  <si>
    <t>PremioEugenioGarzaSada01</t>
  </si>
  <si>
    <t>ConvocatoriaGlobalSharedLearningClassroom02</t>
  </si>
  <si>
    <t>PremioEugenioGarzaSada02</t>
  </si>
  <si>
    <t>Testamento01</t>
  </si>
  <si>
    <t>PlacementTest02</t>
  </si>
  <si>
    <t>Mis convenios</t>
  </si>
  <si>
    <t>misConvenios01</t>
  </si>
  <si>
    <t>Market Tec</t>
  </si>
  <si>
    <t>AniversarioMarketTec01</t>
  </si>
  <si>
    <t>FBA01</t>
  </si>
  <si>
    <t>MiLlaveDigital</t>
  </si>
  <si>
    <t>Llavedigital01</t>
  </si>
  <si>
    <t>Refiriendo Talento</t>
  </si>
  <si>
    <t>RefiriendoTalento01</t>
  </si>
  <si>
    <t>Líderes del Mañana</t>
  </si>
  <si>
    <t>LDM9GEN02</t>
  </si>
  <si>
    <t>Viajes04</t>
  </si>
  <si>
    <t>Writing Lab</t>
  </si>
  <si>
    <t>PodcastCeddie01</t>
  </si>
  <si>
    <t>Bienvenida</t>
  </si>
  <si>
    <t>VideoBienvendaJPM01</t>
  </si>
  <si>
    <t>LDM9GEN01</t>
  </si>
  <si>
    <t>Inspira 2022</t>
  </si>
  <si>
    <t>Jeronimo Rodriguez</t>
  </si>
  <si>
    <t>Liveshopping</t>
  </si>
  <si>
    <t>PasilloDG01</t>
  </si>
  <si>
    <t>VisordeCalificaciones01</t>
  </si>
  <si>
    <t>Ciberseguridad03</t>
  </si>
  <si>
    <t>RutaAzul03</t>
  </si>
  <si>
    <t>InformeAnual01</t>
  </si>
  <si>
    <t>Empoderamiento</t>
  </si>
  <si>
    <t>Guias de empoderamiento01</t>
  </si>
  <si>
    <t>FestivalINCMTYRevelaciónLineup01</t>
  </si>
  <si>
    <t>Voluntariadoarroyo01</t>
  </si>
  <si>
    <t>Problemas tecnicos Canvas</t>
  </si>
  <si>
    <t>SumateBeneflex01</t>
  </si>
  <si>
    <t>LiFE</t>
  </si>
  <si>
    <t>Premio al Formador LiFe</t>
  </si>
  <si>
    <t>Semana del bienestar financiero</t>
  </si>
  <si>
    <t>SemanaBienestarFinanciero02</t>
  </si>
  <si>
    <t>Silvia Lopez</t>
  </si>
  <si>
    <t>Ciberseguridad 02</t>
  </si>
  <si>
    <t>Borregos02</t>
  </si>
  <si>
    <t>Priscila Gabriela Juarez</t>
  </si>
  <si>
    <t>TecReview</t>
  </si>
  <si>
    <t>TecReview02</t>
  </si>
  <si>
    <t>Impresoras01</t>
  </si>
  <si>
    <t>Educacion Continua</t>
  </si>
  <si>
    <t>CFDI</t>
  </si>
  <si>
    <t>Carrusel_CFDI 3</t>
  </si>
  <si>
    <t>Viajes</t>
  </si>
  <si>
    <t>TecStore</t>
  </si>
  <si>
    <t>Novus</t>
  </si>
  <si>
    <t>Súmate</t>
  </si>
  <si>
    <t>Sumate</t>
  </si>
  <si>
    <t>TECbot</t>
  </si>
  <si>
    <t>TECbot en whatsap</t>
  </si>
  <si>
    <t>Día del maestro</t>
  </si>
  <si>
    <t>Dia de las y los profesores</t>
  </si>
  <si>
    <t>Semana del Bienestar financiero</t>
  </si>
  <si>
    <t>Sumate_MG_Donar</t>
  </si>
  <si>
    <t>mi Plan de retiro</t>
  </si>
  <si>
    <t>Sostenibilidad</t>
  </si>
  <si>
    <t>Boletin de sostenibilidad</t>
  </si>
  <si>
    <t>Health4Life</t>
  </si>
  <si>
    <t>GlobalMobility</t>
  </si>
  <si>
    <t>Mobility Report 2022</t>
  </si>
  <si>
    <t>Día de las Madres</t>
  </si>
  <si>
    <t>Dia de las madres</t>
  </si>
  <si>
    <t>Prscila Gabriela Juarez</t>
  </si>
  <si>
    <t>Tecbot Conexion Segura</t>
  </si>
  <si>
    <t>U21 Award 2022</t>
  </si>
  <si>
    <t>TECservices</t>
  </si>
  <si>
    <t>TECservices numero unico</t>
  </si>
  <si>
    <t>sumate_semana4</t>
  </si>
  <si>
    <t>Sumate y transciende</t>
  </si>
  <si>
    <t>LDM</t>
  </si>
  <si>
    <t>Consejo Ejecutivo U21</t>
  </si>
  <si>
    <t>Catalogo de recursos de innovación educativa</t>
  </si>
  <si>
    <t>Catalogo de recursos y experiencias inmersivas</t>
  </si>
  <si>
    <t>Integridad académica</t>
  </si>
  <si>
    <t>Informe Anual Integridad Academica</t>
  </si>
  <si>
    <t>Compromiso con la integridad</t>
  </si>
  <si>
    <t>mi Compromiso con la integridad</t>
  </si>
  <si>
    <t>Priscilla Gabriela Juarez Garza</t>
  </si>
  <si>
    <t>Lealtad 2022</t>
  </si>
  <si>
    <t>Seminario Novus</t>
  </si>
  <si>
    <t>ID Digital</t>
  </si>
  <si>
    <t>Martha Patricia Sanez</t>
  </si>
  <si>
    <t>Encuesta mitec</t>
  </si>
  <si>
    <t>Mantenimiento MiTec</t>
  </si>
  <si>
    <t>Estrategias MiTec</t>
  </si>
  <si>
    <t>TecReview_Abril</t>
  </si>
  <si>
    <t>Evento Sostenibilidad</t>
  </si>
  <si>
    <t>Lealtad Antiguedad</t>
  </si>
  <si>
    <t>Dia mundial de la salud</t>
  </si>
  <si>
    <t>Premio formador LiFE</t>
  </si>
  <si>
    <t>ETHOS</t>
  </si>
  <si>
    <t>Ethos</t>
  </si>
  <si>
    <t>Platica Dra. Tania</t>
  </si>
  <si>
    <t>DavePerryAward_TecMty</t>
  </si>
  <si>
    <t>Derechos de autor</t>
  </si>
  <si>
    <t>Martha Patricia Saenz Levi</t>
  </si>
  <si>
    <t>Protocolo de Acceso</t>
  </si>
  <si>
    <t>Día Internacional de la Mujer</t>
  </si>
  <si>
    <t>Dia Internacional de la Mujer</t>
  </si>
  <si>
    <t>Priscilla Gabriela Juárez</t>
  </si>
  <si>
    <t>Revista Stanford</t>
  </si>
  <si>
    <t>Semana de la Felicidad</t>
  </si>
  <si>
    <t>Semana de la felicidad</t>
  </si>
  <si>
    <t>Ines Gabriela Lujan Lujan</t>
  </si>
  <si>
    <t>Iniciativas Sociales</t>
  </si>
  <si>
    <t>Health4life</t>
  </si>
  <si>
    <t>Identificadores clave</t>
  </si>
  <si>
    <t>1er prefijo (TyE)</t>
  </si>
  <si>
    <t>2do prefijo (pilar)</t>
  </si>
  <si>
    <t>3er prefijo (area o VP)</t>
  </si>
  <si>
    <t>Nombre de campaña</t>
  </si>
  <si>
    <t>Nombre de correo sin CTAS</t>
  </si>
  <si>
    <t>ultimo prefijo</t>
  </si>
  <si>
    <t>ejemplo de correo c/cta</t>
  </si>
  <si>
    <t>ejemplo de correo s/cta</t>
  </si>
  <si>
    <t>Momentos para conversar</t>
  </si>
  <si>
    <t>TyE_PowerUp</t>
  </si>
  <si>
    <t>TyE</t>
  </si>
  <si>
    <t>PowerUp</t>
  </si>
  <si>
    <t>Talento</t>
  </si>
  <si>
    <t>CCTA</t>
  </si>
  <si>
    <t>SCTA</t>
  </si>
  <si>
    <t>Reflexión Final</t>
  </si>
  <si>
    <t>Plan de Mejora</t>
  </si>
  <si>
    <t>Retroalimentación Continua</t>
  </si>
  <si>
    <t>Learning Hub</t>
  </si>
  <si>
    <t>Desarrollo</t>
  </si>
  <si>
    <t>Bienestar</t>
  </si>
  <si>
    <t>Semana Tqueremos</t>
  </si>
  <si>
    <t>Unidos contigo</t>
  </si>
  <si>
    <t>Cuida tu mente</t>
  </si>
  <si>
    <t>TyE_Flexibility</t>
  </si>
  <si>
    <t>Flexibility</t>
  </si>
  <si>
    <t>Ben</t>
  </si>
  <si>
    <t>Seguros voluntarios</t>
  </si>
  <si>
    <t>BecaPrepanet</t>
  </si>
  <si>
    <t>Prestamo Tec</t>
  </si>
  <si>
    <t>SURA</t>
  </si>
  <si>
    <t>Comp</t>
  </si>
  <si>
    <t>Apoyo Home Office 2021</t>
  </si>
  <si>
    <t>Buenas noticias</t>
  </si>
  <si>
    <t>Vacaciones</t>
  </si>
  <si>
    <t>Vales de Despensa</t>
  </si>
  <si>
    <t>Coronavirus</t>
  </si>
  <si>
    <t>COVID</t>
  </si>
  <si>
    <t>Acciones 4ta ola</t>
  </si>
  <si>
    <t>Espacios Flexibles</t>
  </si>
  <si>
    <t>Trabajo Flexible</t>
  </si>
  <si>
    <t>Concientización</t>
  </si>
  <si>
    <t>TyE_Enablers</t>
  </si>
  <si>
    <t>Enablers</t>
  </si>
  <si>
    <t>HTI</t>
  </si>
  <si>
    <t>SEPMobile</t>
  </si>
  <si>
    <t>Techvolution</t>
  </si>
  <si>
    <t>Telefonía</t>
  </si>
  <si>
    <t>TyE_Collaboration</t>
  </si>
  <si>
    <t>Collaboration</t>
  </si>
  <si>
    <t>TecS</t>
  </si>
  <si>
    <t>TyE_Academia</t>
  </si>
  <si>
    <t>Aca</t>
  </si>
  <si>
    <t>Academia</t>
  </si>
  <si>
    <t>Profesor Inspirador</t>
  </si>
  <si>
    <t>RNP</t>
  </si>
  <si>
    <t>Biblioteca</t>
  </si>
  <si>
    <t>Clasificación docente</t>
  </si>
  <si>
    <t>ECOA</t>
  </si>
  <si>
    <t>Jornada académica</t>
  </si>
  <si>
    <t>TecSounds</t>
  </si>
  <si>
    <t>CIMA</t>
  </si>
  <si>
    <t>Mi Trayectoria Tec</t>
  </si>
  <si>
    <t>Semana i</t>
  </si>
  <si>
    <t>Sesión VIENA</t>
  </si>
  <si>
    <t>Tec 21</t>
  </si>
  <si>
    <t>Mensaje bienvenida a profesores DG</t>
  </si>
  <si>
    <t>Futuro de las ciudades - Simposio</t>
  </si>
  <si>
    <t>Eventos</t>
  </si>
  <si>
    <t>TyE_Vicepresidencias_Desarrollo</t>
  </si>
  <si>
    <t>VIISS</t>
  </si>
  <si>
    <t>Foro Dialogos Abiertos</t>
  </si>
  <si>
    <t>Impulsa</t>
  </si>
  <si>
    <t>Premio Mujer Tec</t>
  </si>
  <si>
    <t>Valores y Cultura</t>
  </si>
  <si>
    <t>Inclusión e Integridad</t>
  </si>
  <si>
    <t>TecSeguro</t>
  </si>
  <si>
    <t>VPICC</t>
  </si>
  <si>
    <t>VPD</t>
  </si>
  <si>
    <t>Filantropia</t>
  </si>
  <si>
    <t>Exatec</t>
  </si>
  <si>
    <t>TecFood</t>
  </si>
  <si>
    <t>VPO</t>
  </si>
  <si>
    <t>Casa sorteos</t>
  </si>
  <si>
    <t>SorteosTec</t>
  </si>
  <si>
    <t>Sorteo con Propósito</t>
  </si>
  <si>
    <t>Tecmi</t>
  </si>
  <si>
    <t>Wellbeing 360</t>
  </si>
  <si>
    <t>COVID al día</t>
  </si>
  <si>
    <t>TecSalud</t>
  </si>
  <si>
    <t>TyE_Eventos Institucionales_CTA</t>
  </si>
  <si>
    <t>Eventos Institucionales</t>
  </si>
  <si>
    <t>Día del Padre</t>
  </si>
  <si>
    <t>Olimpiadas Tokio 2021</t>
  </si>
  <si>
    <t>Día de la familia</t>
  </si>
  <si>
    <t>Fiestas Tec</t>
  </si>
  <si>
    <t>TyE_EVP</t>
  </si>
  <si>
    <t>EVP</t>
  </si>
  <si>
    <t>Asig Temporales</t>
  </si>
  <si>
    <t>Marca empleadora</t>
  </si>
  <si>
    <t>LT</t>
  </si>
  <si>
    <t>Boletines</t>
  </si>
  <si>
    <t>Boletín Líderes</t>
  </si>
  <si>
    <t>News TyE</t>
  </si>
  <si>
    <t>Boletín TyE</t>
  </si>
  <si>
    <t>Conectar</t>
  </si>
  <si>
    <t>Otros</t>
  </si>
  <si>
    <t>Top200</t>
  </si>
  <si>
    <t>QS</t>
  </si>
  <si>
    <t>Presidencia</t>
  </si>
  <si>
    <t>Cambios organizacionales</t>
  </si>
  <si>
    <t>Cambios org</t>
  </si>
  <si>
    <t>TecGlobal</t>
  </si>
  <si>
    <t>Sesión de talento</t>
  </si>
  <si>
    <t>TyEAvisos</t>
  </si>
  <si>
    <t>Global Shared Learning Room</t>
  </si>
  <si>
    <t>CEDDIE</t>
  </si>
  <si>
    <t>Inspira</t>
  </si>
  <si>
    <t>Visor de Calificaciones</t>
  </si>
  <si>
    <t>Educación Continua</t>
  </si>
  <si>
    <t>Innovación Educativa</t>
  </si>
  <si>
    <t>MiTEC</t>
  </si>
  <si>
    <t>MiTEC - Queremos escucharte</t>
  </si>
  <si>
    <t>Renovación de línea</t>
  </si>
  <si>
    <t>Herramientas digitales</t>
  </si>
  <si>
    <t>Mi caja de ahorro</t>
  </si>
  <si>
    <t>Subasta Vehiculos</t>
  </si>
  <si>
    <t>Mi Apoyo comida</t>
  </si>
  <si>
    <t>Declaracion Anual</t>
  </si>
  <si>
    <t>Conferencias</t>
  </si>
  <si>
    <t>Charlas de Pasillo con David Garza</t>
  </si>
  <si>
    <t>Informe Anual</t>
  </si>
  <si>
    <t>Sorteo Líder a Líder</t>
  </si>
  <si>
    <t>VPF</t>
  </si>
  <si>
    <t>Borregos</t>
  </si>
  <si>
    <t>beneflex03</t>
  </si>
  <si>
    <t>beneflex04</t>
  </si>
  <si>
    <t>Mundial de Qatar</t>
  </si>
  <si>
    <t>MundialSD01</t>
  </si>
  <si>
    <t>Marioli RT</t>
  </si>
  <si>
    <t>MundialTRI03</t>
  </si>
  <si>
    <t>MundialTRI06</t>
  </si>
  <si>
    <t>English@tec05</t>
  </si>
  <si>
    <t>Mujer Tec</t>
  </si>
  <si>
    <t>mujertec01</t>
  </si>
  <si>
    <t>Ciberseguridad09</t>
  </si>
  <si>
    <t>MundialCAL02</t>
  </si>
  <si>
    <t>English@tec04</t>
  </si>
  <si>
    <t>BlackoutSSFF01</t>
  </si>
  <si>
    <t>TECbot02</t>
  </si>
  <si>
    <t>beneflex02</t>
  </si>
  <si>
    <t>Cuestionario TecSeguro</t>
  </si>
  <si>
    <t>Profesores</t>
  </si>
  <si>
    <t>MundialTRI05</t>
  </si>
  <si>
    <t>misViajes08</t>
  </si>
  <si>
    <t>PatrimonioCultural01</t>
  </si>
  <si>
    <t>Elena Gagriela Sanchez</t>
  </si>
  <si>
    <t>mujertec03</t>
  </si>
  <si>
    <t>MarketTec02</t>
  </si>
  <si>
    <t>Diabetes</t>
  </si>
  <si>
    <t>Diabetes02</t>
  </si>
  <si>
    <t>Rutaazul_06</t>
  </si>
  <si>
    <t>INCMTY01</t>
  </si>
  <si>
    <t>DeclaracionAnual01</t>
  </si>
  <si>
    <t>MarketTec01</t>
  </si>
  <si>
    <t>micajadeahorro01</t>
  </si>
  <si>
    <t>misviajes06</t>
  </si>
  <si>
    <t>miplanderetironoviembre01</t>
  </si>
  <si>
    <t>Expedition01</t>
  </si>
  <si>
    <t>Priscilla Juarez</t>
  </si>
  <si>
    <t>MundialMP04</t>
  </si>
  <si>
    <t>Foodlife01</t>
  </si>
  <si>
    <t>Diabetes03</t>
  </si>
  <si>
    <t>mujertec02</t>
  </si>
  <si>
    <t>MundialMAS07</t>
  </si>
  <si>
    <t>miPlandeDesarrollo02</t>
  </si>
  <si>
    <t>Diabetes01</t>
  </si>
  <si>
    <t>TECSOUNDS01</t>
  </si>
  <si>
    <t>Rutaazul08</t>
  </si>
  <si>
    <t>confimpulsa01</t>
  </si>
  <si>
    <t>RankingPrinceton01</t>
  </si>
  <si>
    <t>lealtad</t>
  </si>
  <si>
    <t>carrusel01</t>
  </si>
  <si>
    <t>PlaticasDGNov01</t>
  </si>
  <si>
    <t>CNDH01</t>
  </si>
  <si>
    <t>Microsoft01</t>
  </si>
  <si>
    <t>Innovación educativa</t>
  </si>
  <si>
    <t>Otros - Academia</t>
  </si>
  <si>
    <t>Modalidades de trabajo</t>
  </si>
  <si>
    <t>Viajes03</t>
  </si>
  <si>
    <t>Profesor inspirador</t>
  </si>
  <si>
    <t>RutaAzul02</t>
  </si>
  <si>
    <t>ConvocatoriaCIIE01</t>
  </si>
  <si>
    <t>Mis Viajes</t>
  </si>
  <si>
    <t>Campanaviajes02</t>
  </si>
  <si>
    <t>Ciberseguridad01</t>
  </si>
  <si>
    <t>RutaAzul01</t>
  </si>
  <si>
    <t>Borregos01</t>
  </si>
  <si>
    <t>VoluntariadoPrepanet01</t>
  </si>
  <si>
    <t>Market TEC 1</t>
  </si>
  <si>
    <t>Trabajo Flexible 01</t>
  </si>
  <si>
    <t>TecOnDemand</t>
  </si>
  <si>
    <t>Graduacion TEC</t>
  </si>
  <si>
    <t>SACSCOC</t>
  </si>
  <si>
    <t>English@tec01</t>
  </si>
  <si>
    <t>VoluntariadoLDM01</t>
  </si>
  <si>
    <t>Organizaciones Positivas</t>
  </si>
  <si>
    <t>Inés Lujan Lujan</t>
  </si>
  <si>
    <t>Miplanderetiro01</t>
  </si>
  <si>
    <t>SorteosTEC01</t>
  </si>
  <si>
    <t>MARKETTEC02</t>
  </si>
  <si>
    <t>DiadelPadre01</t>
  </si>
  <si>
    <t>Carrusel_cierre_Semanafinanciera4</t>
  </si>
  <si>
    <t>TecReview01</t>
  </si>
  <si>
    <t>Sorteos TEC</t>
  </si>
  <si>
    <t>miPlandeRetiro_junio</t>
  </si>
  <si>
    <t>TyE_Eventos Institucionales</t>
  </si>
  <si>
    <t>TyE_VIISS</t>
  </si>
  <si>
    <t>TyE_Enablers_HTI</t>
  </si>
  <si>
    <t>Patrimonio cultural</t>
  </si>
  <si>
    <t>TyE_PowerUp_Bienestar</t>
  </si>
  <si>
    <t>Tye_Presidencia</t>
  </si>
  <si>
    <t>Expedition</t>
  </si>
  <si>
    <t>CNDH</t>
  </si>
  <si>
    <t>Princeton</t>
  </si>
  <si>
    <t>CIIE</t>
  </si>
  <si>
    <t>TyE_VPO</t>
  </si>
  <si>
    <t>TyE_Flexibility_Trabajo Flexible</t>
  </si>
  <si>
    <t>Espacios flexibles</t>
  </si>
  <si>
    <t>TyE_Otros</t>
  </si>
  <si>
    <t>*Cosas que se publican en MiTEC</t>
  </si>
  <si>
    <t>Tec On Demand</t>
  </si>
  <si>
    <t>TyE_TecMi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</si>
</sst>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/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0" xfId="0" applyFont="1"/>
    <xf numFmtId="0" fontId="8" fillId="6" borderId="0" xfId="0" applyFont="1" applyFill="1"/>
    <xf numFmtId="0" fontId="0" fillId="6" borderId="0" xfId="0" applyFill="1"/>
    <xf numFmtId="0" fontId="1" fillId="0" borderId="0" xfId="0" applyFont="1"/>
    <xf numFmtId="0" fontId="0" fillId="5" borderId="0" xfId="0" applyFill="1"/>
    <xf numFmtId="0" fontId="0" fillId="7" borderId="0" xfId="0" applyFill="1"/>
    <xf numFmtId="0" fontId="4" fillId="0" borderId="0" xfId="0" applyFont="1" applyAlignment="1">
      <alignment vertical="center" wrapText="1"/>
    </xf>
    <xf numFmtId="0" fontId="11" fillId="0" borderId="0" xfId="1" applyFont="1" applyFill="1" applyBorder="1"/>
  </cellXfs>
  <cellStyles count="2">
    <cellStyle name="Hipervínculo" xfId="1" builtinId="8"/>
    <cellStyle name="Normal" xfId="0" builtinId="0"/>
  </cellStyles>
  <dxfs count="14">
    <dxf>
      <font>
        <b/>
        <i val="0"/>
        <color rgb="FFC0000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%20de%20anuncios%20de%20colabora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ñas y correos"/>
      <sheetName val="Campañas y correos (2)"/>
      <sheetName val="CampañasÚnicasPorMes"/>
      <sheetName val="aux"/>
      <sheetName val="AnálisisMITEC"/>
      <sheetName val="AnálisisCorreos"/>
      <sheetName val="Otra"/>
      <sheetName val="Campañas y correos - Nuevas"/>
      <sheetName val="Septiembre"/>
      <sheetName val="Hoja1"/>
      <sheetName val="Octubre_Resultados"/>
      <sheetName val="AnálisisCorreos(2)"/>
      <sheetName val="AnálisisComparativo"/>
    </sheetNames>
    <sheetDataSet>
      <sheetData sheetId="0">
        <row r="1">
          <cell r="A1" t="str">
            <v>Iniciativa</v>
          </cell>
        </row>
        <row r="2">
          <cell r="A2" t="str">
            <v>Novus</v>
          </cell>
        </row>
        <row r="3">
          <cell r="A3" t="str">
            <v>Profesor Inspirador</v>
          </cell>
        </row>
        <row r="4">
          <cell r="A4" t="str">
            <v>RNP</v>
          </cell>
        </row>
        <row r="5">
          <cell r="A5" t="str">
            <v>Biblioteca</v>
          </cell>
        </row>
        <row r="6">
          <cell r="A6" t="str">
            <v>Clasificación docente</v>
          </cell>
        </row>
        <row r="7">
          <cell r="A7" t="str">
            <v>ECOA</v>
          </cell>
        </row>
        <row r="8">
          <cell r="A8" t="str">
            <v>Integridad académica</v>
          </cell>
        </row>
        <row r="9">
          <cell r="A9" t="str">
            <v>Jornada académica</v>
          </cell>
        </row>
        <row r="10">
          <cell r="A10" t="str">
            <v>TecSounds</v>
          </cell>
        </row>
        <row r="11">
          <cell r="A11" t="str">
            <v>CIMA</v>
          </cell>
        </row>
        <row r="12">
          <cell r="A12" t="str">
            <v>Mi Trayectoria Tec</v>
          </cell>
        </row>
        <row r="13">
          <cell r="A13" t="str">
            <v>Semana i</v>
          </cell>
        </row>
        <row r="14">
          <cell r="A14" t="str">
            <v>Sesión VIENA</v>
          </cell>
        </row>
        <row r="15">
          <cell r="A15" t="str">
            <v>Tec 21</v>
          </cell>
        </row>
        <row r="16">
          <cell r="A16" t="str">
            <v>LiFE</v>
          </cell>
        </row>
        <row r="17">
          <cell r="A17" t="str">
            <v>INCmty</v>
          </cell>
        </row>
        <row r="18">
          <cell r="A18" t="str">
            <v>LiFE</v>
          </cell>
        </row>
        <row r="19">
          <cell r="A19" t="str">
            <v>Mensaje bienvenida a profesores DG</v>
          </cell>
        </row>
        <row r="20">
          <cell r="A20" t="str">
            <v>Writing Lab</v>
          </cell>
        </row>
        <row r="21">
          <cell r="A21" t="str">
            <v>Feria del libro</v>
          </cell>
        </row>
        <row r="22">
          <cell r="A22" t="str">
            <v>Futuro de las ciudades - Simposio</v>
          </cell>
        </row>
        <row r="23">
          <cell r="A23" t="str">
            <v>Foro agua</v>
          </cell>
        </row>
        <row r="24">
          <cell r="A24" t="str">
            <v>Futuro de las ciudades</v>
          </cell>
        </row>
        <row r="25">
          <cell r="A25" t="str">
            <v>Fintech</v>
          </cell>
        </row>
        <row r="26">
          <cell r="A26" t="str">
            <v>Global Shared Learning Room</v>
          </cell>
        </row>
        <row r="27">
          <cell r="A27" t="str">
            <v>Global Shared Learning Room</v>
          </cell>
        </row>
        <row r="28">
          <cell r="A28" t="str">
            <v>CEDDIE</v>
          </cell>
        </row>
        <row r="29">
          <cell r="A29" t="str">
            <v>Bienvenida</v>
          </cell>
        </row>
        <row r="30">
          <cell r="A30" t="str">
            <v>Inspira</v>
          </cell>
        </row>
        <row r="31">
          <cell r="A31" t="str">
            <v>Visor de Calificaciones</v>
          </cell>
        </row>
        <row r="32">
          <cell r="A32" t="str">
            <v>Educación Continua</v>
          </cell>
        </row>
        <row r="33">
          <cell r="A33" t="str">
            <v>Innovación Educativa</v>
          </cell>
        </row>
        <row r="34">
          <cell r="A34" t="str">
            <v>Otros - Academia</v>
          </cell>
        </row>
        <row r="35">
          <cell r="A35" t="str">
            <v>Revista Stanford</v>
          </cell>
        </row>
        <row r="36">
          <cell r="A36" t="str">
            <v>Patrimonio cultural</v>
          </cell>
        </row>
        <row r="37">
          <cell r="A37" t="str">
            <v>Evaluación de etapa</v>
          </cell>
        </row>
        <row r="38">
          <cell r="A38" t="str">
            <v>CIIE</v>
          </cell>
        </row>
        <row r="39">
          <cell r="A39" t="str">
            <v>TECservices</v>
          </cell>
        </row>
        <row r="40">
          <cell r="A40" t="str">
            <v>Número único</v>
          </cell>
        </row>
        <row r="41">
          <cell r="A41" t="str">
            <v>GlobalMobility</v>
          </cell>
        </row>
        <row r="42">
          <cell r="A42" t="str">
            <v>Vales de Despensa</v>
          </cell>
        </row>
        <row r="43">
          <cell r="A43" t="str">
            <v>TECBot</v>
          </cell>
        </row>
        <row r="44">
          <cell r="A44" t="str">
            <v>Concientización</v>
          </cell>
        </row>
        <row r="45">
          <cell r="A45" t="str">
            <v>MiLlaveDigital</v>
          </cell>
        </row>
        <row r="46">
          <cell r="A46" t="str">
            <v>SEPMobile</v>
          </cell>
        </row>
        <row r="47">
          <cell r="A47" t="str">
            <v>MiTEC</v>
          </cell>
        </row>
        <row r="48">
          <cell r="A48" t="str">
            <v>MiTEC - Queremos escucharte</v>
          </cell>
        </row>
        <row r="49">
          <cell r="A49" t="str">
            <v>Techvolution</v>
          </cell>
        </row>
        <row r="50">
          <cell r="A50" t="str">
            <v>Renovación de línea</v>
          </cell>
        </row>
        <row r="51">
          <cell r="A51" t="str">
            <v>Telefonía</v>
          </cell>
        </row>
        <row r="52">
          <cell r="A52" t="str">
            <v>Ciberseguridad</v>
          </cell>
        </row>
        <row r="53">
          <cell r="A53" t="str">
            <v>Herramientas digitales</v>
          </cell>
        </row>
        <row r="54">
          <cell r="A54" t="str">
            <v>MiTEC</v>
          </cell>
        </row>
        <row r="55">
          <cell r="A55" t="str">
            <v>Herramientas digitales</v>
          </cell>
        </row>
        <row r="56">
          <cell r="A56" t="str">
            <v>Mi caja de ahorro</v>
          </cell>
        </row>
        <row r="57">
          <cell r="A57" t="str">
            <v>Seguros voluntarios</v>
          </cell>
        </row>
        <row r="58">
          <cell r="A58" t="str">
            <v>BecaPrepanet</v>
          </cell>
        </row>
        <row r="59">
          <cell r="A59" t="str">
            <v>Subasta Vehiculos</v>
          </cell>
        </row>
        <row r="60">
          <cell r="A60" t="str">
            <v>Prestamo Tec</v>
          </cell>
        </row>
        <row r="61">
          <cell r="A61" t="str">
            <v>Aseguratec</v>
          </cell>
        </row>
        <row r="62">
          <cell r="A62" t="str">
            <v>Mis convenios</v>
          </cell>
        </row>
        <row r="63">
          <cell r="A63" t="str">
            <v>Empoderamiento</v>
          </cell>
        </row>
        <row r="64">
          <cell r="A64" t="str">
            <v>SURA</v>
          </cell>
        </row>
        <row r="65">
          <cell r="A65" t="str">
            <v>Apoyo Home Office 2021</v>
          </cell>
        </row>
        <row r="66">
          <cell r="A66" t="str">
            <v>Mi Apoyo comida</v>
          </cell>
        </row>
        <row r="67">
          <cell r="A67" t="str">
            <v>BeneFlex</v>
          </cell>
        </row>
        <row r="68">
          <cell r="A68" t="str">
            <v>Buenas noticias</v>
          </cell>
        </row>
        <row r="69">
          <cell r="A69" t="str">
            <v>Vacaciones</v>
          </cell>
        </row>
        <row r="70">
          <cell r="A70" t="str">
            <v>Vales de Despensa</v>
          </cell>
        </row>
        <row r="71">
          <cell r="A71" t="str">
            <v>CFDI</v>
          </cell>
        </row>
        <row r="72">
          <cell r="A72" t="str">
            <v>Declaracion Anual</v>
          </cell>
        </row>
        <row r="73">
          <cell r="A73" t="str">
            <v>Mi plan de retiro</v>
          </cell>
        </row>
        <row r="74">
          <cell r="A74" t="str">
            <v>Infonavit</v>
          </cell>
        </row>
        <row r="75">
          <cell r="A75" t="str">
            <v>Coronavirus</v>
          </cell>
        </row>
        <row r="76">
          <cell r="A76" t="str">
            <v>Acciones 4ta ola</v>
          </cell>
        </row>
        <row r="77">
          <cell r="A77" t="str">
            <v>Espacios Flexibles</v>
          </cell>
        </row>
        <row r="78">
          <cell r="A78" t="str">
            <v>Mis viajes</v>
          </cell>
        </row>
        <row r="79">
          <cell r="A79" t="str">
            <v>Espacios flexibles</v>
          </cell>
        </row>
        <row r="80">
          <cell r="A80" t="str">
            <v>Espacios flexibles</v>
          </cell>
        </row>
        <row r="81">
          <cell r="A81" t="str">
            <v>Wellbeing</v>
          </cell>
        </row>
        <row r="82">
          <cell r="A82" t="str">
            <v>Semana Tqueremos</v>
          </cell>
        </row>
        <row r="83">
          <cell r="A83" t="str">
            <v>Unidos contigo</v>
          </cell>
        </row>
        <row r="84">
          <cell r="A84" t="str">
            <v>Cuida tu mente</v>
          </cell>
        </row>
        <row r="85">
          <cell r="A85" t="str">
            <v>Cáncer de mama</v>
          </cell>
        </row>
        <row r="86">
          <cell r="A86" t="str">
            <v>Testamento</v>
          </cell>
        </row>
        <row r="87">
          <cell r="A87" t="str">
            <v>Semana del bienestar financiero</v>
          </cell>
        </row>
        <row r="88">
          <cell r="A88" t="str">
            <v>Diabetes</v>
          </cell>
        </row>
        <row r="89">
          <cell r="A89" t="str">
            <v>Learning Hub</v>
          </cell>
        </row>
        <row r="90">
          <cell r="A90" t="str">
            <v>English@Tec</v>
          </cell>
        </row>
        <row r="91">
          <cell r="A91" t="str">
            <v>TechSavvy</v>
          </cell>
        </row>
        <row r="92">
          <cell r="A92" t="str">
            <v>Momentos para conversar</v>
          </cell>
        </row>
        <row r="93">
          <cell r="A93" t="str">
            <v>Reflexión Final</v>
          </cell>
        </row>
        <row r="94">
          <cell r="A94" t="str">
            <v>Mi Plan de Desarrollo</v>
          </cell>
        </row>
        <row r="95">
          <cell r="A95" t="str">
            <v>Plan de Mejora</v>
          </cell>
        </row>
        <row r="96">
          <cell r="A96" t="str">
            <v>Retroalimentación Continua</v>
          </cell>
        </row>
        <row r="97">
          <cell r="A97" t="str">
            <v>Mis compromisos</v>
          </cell>
        </row>
        <row r="98">
          <cell r="A98" t="str">
            <v>LT</v>
          </cell>
        </row>
        <row r="99">
          <cell r="A99" t="str">
            <v>News TyE</v>
          </cell>
        </row>
        <row r="100">
          <cell r="A100" t="str">
            <v>Cambios organizacionales</v>
          </cell>
        </row>
        <row r="101">
          <cell r="A101" t="str">
            <v>TecGlobal</v>
          </cell>
        </row>
        <row r="102">
          <cell r="A102" t="str">
            <v>Día de las Madres</v>
          </cell>
        </row>
        <row r="103">
          <cell r="A103" t="str">
            <v>Día del Padre</v>
          </cell>
        </row>
        <row r="104">
          <cell r="A104" t="str">
            <v>Lealtad</v>
          </cell>
        </row>
        <row r="105">
          <cell r="A105" t="str">
            <v>Olimpiadas Tokio 2021</v>
          </cell>
        </row>
        <row r="106">
          <cell r="A106" t="str">
            <v>Día de la familia</v>
          </cell>
        </row>
        <row r="107">
          <cell r="A107" t="str">
            <v>Fiestas Tec</v>
          </cell>
        </row>
        <row r="108">
          <cell r="A108" t="str">
            <v>Día del maestro</v>
          </cell>
        </row>
        <row r="109">
          <cell r="A109" t="str">
            <v>Mundial de Qatar</v>
          </cell>
        </row>
        <row r="110">
          <cell r="A110" t="str">
            <v>Refiriendo Talento</v>
          </cell>
        </row>
        <row r="111">
          <cell r="A111" t="str">
            <v>Asig Temporales</v>
          </cell>
        </row>
        <row r="112">
          <cell r="A112" t="str">
            <v>Marca empleadora</v>
          </cell>
        </row>
        <row r="113">
          <cell r="A113" t="str">
            <v>U21 Award 2022</v>
          </cell>
        </row>
        <row r="114">
          <cell r="A114" t="str">
            <v>Conferencias</v>
          </cell>
        </row>
        <row r="115">
          <cell r="A115" t="str">
            <v>Princeton</v>
          </cell>
        </row>
        <row r="116">
          <cell r="A116" t="str">
            <v>Tec On Demand</v>
          </cell>
        </row>
        <row r="117">
          <cell r="A117" t="str">
            <v>SACSCOC</v>
          </cell>
        </row>
        <row r="118">
          <cell r="A118" t="str">
            <v>Protocolo de Acceso</v>
          </cell>
        </row>
        <row r="119">
          <cell r="A119" t="str">
            <v>QS</v>
          </cell>
        </row>
        <row r="120">
          <cell r="A120" t="str">
            <v>Charlas de Pasillo con David Garza</v>
          </cell>
        </row>
        <row r="121">
          <cell r="A121" t="str">
            <v>Informe Anual</v>
          </cell>
        </row>
        <row r="122">
          <cell r="A122" t="str">
            <v>Expedition</v>
          </cell>
        </row>
        <row r="123">
          <cell r="A123" t="str">
            <v>Charlas de Pasillo con David Garza</v>
          </cell>
        </row>
        <row r="124">
          <cell r="A124" t="str">
            <v>Graduacion TEC</v>
          </cell>
        </row>
        <row r="125">
          <cell r="A125" t="str">
            <v>Casa sorteos</v>
          </cell>
        </row>
        <row r="126">
          <cell r="A126" t="str">
            <v>Aniversario ST</v>
          </cell>
        </row>
        <row r="127">
          <cell r="A127" t="str">
            <v>Sorteo con Propósito</v>
          </cell>
        </row>
        <row r="128">
          <cell r="A128" t="str">
            <v>Sorteo Líder a Líder</v>
          </cell>
        </row>
        <row r="129">
          <cell r="A129" t="str">
            <v>Wellbeing 360</v>
          </cell>
        </row>
        <row r="130">
          <cell r="A130" t="str">
            <v>Semana de la Felicidad</v>
          </cell>
        </row>
        <row r="131">
          <cell r="A131" t="str">
            <v>Organizaciones Positivas</v>
          </cell>
        </row>
        <row r="132">
          <cell r="A132" t="str">
            <v>COVID al día</v>
          </cell>
        </row>
        <row r="133">
          <cell r="A133" t="str">
            <v>Conectar</v>
          </cell>
        </row>
        <row r="134">
          <cell r="A134" t="str">
            <v>Sesión de talento</v>
          </cell>
        </row>
        <row r="135">
          <cell r="A135" t="str">
            <v>Mi ECO</v>
          </cell>
        </row>
        <row r="136">
          <cell r="A136" t="str">
            <v>Eventos</v>
          </cell>
        </row>
        <row r="137">
          <cell r="A137" t="str">
            <v>Foro Dialogos Abiertos</v>
          </cell>
        </row>
        <row r="138">
          <cell r="A138" t="str">
            <v>Impulsa</v>
          </cell>
        </row>
        <row r="139">
          <cell r="A139" t="str">
            <v>Premio Eugenio Garza Sada</v>
          </cell>
        </row>
        <row r="140">
          <cell r="A140" t="str">
            <v>Día Internacional de la Mujer</v>
          </cell>
        </row>
        <row r="141">
          <cell r="A141" t="str">
            <v>Premio Mujer Tec</v>
          </cell>
        </row>
        <row r="142">
          <cell r="A142" t="str">
            <v>Valores y Cultura</v>
          </cell>
        </row>
        <row r="143">
          <cell r="A143" t="str">
            <v>Líderes del Mañana</v>
          </cell>
        </row>
        <row r="144">
          <cell r="A144" t="str">
            <v>Voluntariado Tec</v>
          </cell>
        </row>
        <row r="145">
          <cell r="A145" t="str">
            <v>Inclusión e Integridad</v>
          </cell>
        </row>
        <row r="146">
          <cell r="A146" t="str">
            <v>ETHOS</v>
          </cell>
        </row>
        <row r="147">
          <cell r="A147" t="str">
            <v>TecSeguro</v>
          </cell>
        </row>
        <row r="148">
          <cell r="A148" t="str">
            <v>Ruta Azul</v>
          </cell>
        </row>
        <row r="149">
          <cell r="A149" t="str">
            <v>Sostenibilidad</v>
          </cell>
        </row>
        <row r="150">
          <cell r="A150" t="str">
            <v>Conferencias</v>
          </cell>
        </row>
        <row r="151">
          <cell r="A151" t="str">
            <v>Iniciativas Sociales</v>
          </cell>
        </row>
        <row r="152">
          <cell r="A152" t="str">
            <v>Mujer Tec</v>
          </cell>
        </row>
        <row r="153">
          <cell r="A153" t="str">
            <v>CNDH</v>
          </cell>
        </row>
        <row r="154">
          <cell r="A154" t="str">
            <v>Impulsa</v>
          </cell>
        </row>
        <row r="155">
          <cell r="A155" t="str">
            <v>Súmate</v>
          </cell>
        </row>
        <row r="156">
          <cell r="A156" t="str">
            <v>Filantropia</v>
          </cell>
        </row>
        <row r="157">
          <cell r="A157" t="str">
            <v>Exatec</v>
          </cell>
        </row>
        <row r="158">
          <cell r="A158" t="str">
            <v>Market Tec</v>
          </cell>
        </row>
        <row r="159">
          <cell r="A159" t="str">
            <v>Compromiso con la integridad</v>
          </cell>
        </row>
        <row r="160">
          <cell r="A160" t="str">
            <v>TecFood</v>
          </cell>
        </row>
        <row r="161">
          <cell r="A161" t="str">
            <v>Borregos</v>
          </cell>
        </row>
        <row r="162">
          <cell r="A162" t="str">
            <v>TecStore</v>
          </cell>
        </row>
        <row r="163">
          <cell r="A163" t="str">
            <v>FBA</v>
          </cell>
        </row>
        <row r="164">
          <cell r="A164" t="str">
            <v>TecReview</v>
          </cell>
        </row>
        <row r="165">
          <cell r="A165" t="str">
            <v>ProTect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C93967-AEAF-4976-A74B-B5DF052C594F}" name="Iniciativas_Mes" displayName="Iniciativas_Mes" ref="A1:G227" totalsRowShown="0" headerRowDxfId="9" dataDxfId="8">
  <autoFilter ref="A1:G227" xr:uid="{283673A6-59A1-4AB1-A4AB-B15041C0CEB0}">
    <filterColumn colId="1">
      <filters>
        <filter val="No encontrado"/>
      </filters>
    </filterColumn>
  </autoFilter>
  <sortState xmlns:xlrd2="http://schemas.microsoft.com/office/spreadsheetml/2017/richdata2" ref="A2:G227">
    <sortCondition descending="1" ref="G1:G227"/>
  </sortState>
  <tableColumns count="7">
    <tableColumn id="1" xr3:uid="{83F67FA8-02AE-4C72-B3BF-A536E88FA460}" name="Iniciativa" dataDxfId="7"/>
    <tableColumn id="2" xr3:uid="{8DDC6570-D713-4237-88C7-AB286A379991}" name="Estatus en campañas identificadas" dataDxfId="6">
      <calculatedColumnFormula>IF(ISERROR(VLOOKUP(A2,'[1]Campañas y correos'!A:A,1,FALSE)),"No encontrado","Encontrado")</calculatedColumnFormula>
    </tableColumn>
    <tableColumn id="3" xr3:uid="{8D261F2C-76E0-484B-990A-3A321E199172}" name="MITEC" dataDxfId="5"/>
    <tableColumn id="4" xr3:uid="{40F42A9C-884E-494F-96B1-81E6819BE035}" name="Responsable" dataDxfId="4"/>
    <tableColumn id="5" xr3:uid="{7C4E3B81-C10C-45E9-85FB-003C75E60601}" name="Número de clics" dataDxfId="3"/>
    <tableColumn id="7" xr3:uid="{DD172D4D-FA7D-420C-9EF3-B888ECE5A069}" name="Mes" dataDxfId="2">
      <calculatedColumnFormula>TEXT(G2,"mmmm")</calculatedColumnFormula>
    </tableColumn>
    <tableColumn id="6" xr3:uid="{01AFF115-1FC8-4720-8962-EA550D53FF1A}" name="Mes [Fecha]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3BF1-EA07-47E2-8914-35D6E8FAA0A7}">
  <dimension ref="A1:K146"/>
  <sheetViews>
    <sheetView topLeftCell="A60" workbookViewId="0">
      <selection activeCell="F73" sqref="F73"/>
    </sheetView>
  </sheetViews>
  <sheetFormatPr baseColWidth="10" defaultColWidth="11.42578125" defaultRowHeight="15" x14ac:dyDescent="0.25"/>
  <cols>
    <col min="1" max="1" width="28.42578125" customWidth="1"/>
    <col min="2" max="2" width="36.5703125" customWidth="1"/>
    <col min="3" max="3" width="10.7109375" customWidth="1"/>
    <col min="4" max="4" width="11.140625" customWidth="1"/>
    <col min="5" max="5" width="15.140625" customWidth="1"/>
    <col min="6" max="6" width="27.28515625" style="9" bestFit="1" customWidth="1"/>
    <col min="7" max="7" width="46.85546875" customWidth="1"/>
    <col min="8" max="9" width="10.28515625" customWidth="1"/>
    <col min="10" max="10" width="53.85546875" customWidth="1"/>
    <col min="11" max="11" width="51.5703125" customWidth="1"/>
  </cols>
  <sheetData>
    <row r="1" spans="1:11" s="8" customFormat="1" ht="35.25" customHeight="1" x14ac:dyDescent="0.2">
      <c r="A1" s="6" t="s">
        <v>0</v>
      </c>
      <c r="B1" s="6" t="s">
        <v>215</v>
      </c>
      <c r="C1" s="6" t="s">
        <v>216</v>
      </c>
      <c r="D1" s="6" t="s">
        <v>217</v>
      </c>
      <c r="E1" s="6" t="s">
        <v>218</v>
      </c>
      <c r="F1" s="6" t="s">
        <v>219</v>
      </c>
      <c r="G1" s="6" t="s">
        <v>220</v>
      </c>
      <c r="H1" s="6" t="s">
        <v>221</v>
      </c>
      <c r="I1" s="6" t="s">
        <v>221</v>
      </c>
      <c r="J1" s="7" t="s">
        <v>222</v>
      </c>
      <c r="K1" s="7" t="s">
        <v>223</v>
      </c>
    </row>
    <row r="2" spans="1:11" x14ac:dyDescent="0.25">
      <c r="A2" s="11" t="s">
        <v>154</v>
      </c>
      <c r="B2" s="11" t="s">
        <v>267</v>
      </c>
      <c r="C2" t="s">
        <v>226</v>
      </c>
      <c r="D2" t="s">
        <v>268</v>
      </c>
      <c r="E2" t="s">
        <v>269</v>
      </c>
      <c r="F2" s="12" t="str">
        <f t="shared" ref="F2:F33" si="0">IF(D2="",C2&amp;"_"&amp;E2,IF(D2="Aca",C2&amp;"_"&amp;E2,C2&amp;"_"&amp;D2&amp;"_"&amp;E2))</f>
        <v>TyE_Academia</v>
      </c>
      <c r="G2" s="11" t="str">
        <f t="shared" ref="G2:G18" si="1">C2&amp;"_"&amp;D2&amp;"_"&amp;A2</f>
        <v>TyE_Aca_Novus</v>
      </c>
      <c r="H2" t="s">
        <v>229</v>
      </c>
      <c r="I2" t="s">
        <v>230</v>
      </c>
      <c r="J2" t="str">
        <f t="shared" ref="J2:J21" si="2">G2&amp;"_"&amp;H2</f>
        <v>TyE_Aca_Novus_CCTA</v>
      </c>
      <c r="K2" t="str">
        <f>G2&amp;"_"&amp;I2</f>
        <v>TyE_Aca_Novus_SCTA</v>
      </c>
    </row>
    <row r="3" spans="1:11" x14ac:dyDescent="0.25">
      <c r="A3" s="11" t="s">
        <v>270</v>
      </c>
      <c r="B3" s="11" t="s">
        <v>267</v>
      </c>
      <c r="C3" t="s">
        <v>226</v>
      </c>
      <c r="D3" t="s">
        <v>268</v>
      </c>
      <c r="E3" t="s">
        <v>269</v>
      </c>
      <c r="F3" s="12" t="str">
        <f t="shared" si="0"/>
        <v>TyE_Academia</v>
      </c>
      <c r="G3" s="11" t="str">
        <f t="shared" si="1"/>
        <v>TyE_Aca_Profesor Inspirador</v>
      </c>
      <c r="H3" t="s">
        <v>229</v>
      </c>
      <c r="I3" t="s">
        <v>230</v>
      </c>
      <c r="J3" t="str">
        <f t="shared" si="2"/>
        <v>TyE_Aca_Profesor Inspirador_CCTA</v>
      </c>
      <c r="K3" t="str">
        <f t="shared" ref="K3:K66" si="3">G3&amp;"_"&amp;I3</f>
        <v>TyE_Aca_Profesor Inspirador_SCTA</v>
      </c>
    </row>
    <row r="4" spans="1:11" x14ac:dyDescent="0.25">
      <c r="A4" s="11" t="s">
        <v>271</v>
      </c>
      <c r="B4" s="11" t="s">
        <v>267</v>
      </c>
      <c r="C4" t="s">
        <v>226</v>
      </c>
      <c r="D4" t="s">
        <v>268</v>
      </c>
      <c r="E4" t="s">
        <v>269</v>
      </c>
      <c r="F4" s="12" t="str">
        <f t="shared" si="0"/>
        <v>TyE_Academia</v>
      </c>
      <c r="G4" s="11" t="str">
        <f t="shared" si="1"/>
        <v>TyE_Aca_RNP</v>
      </c>
      <c r="H4" t="s">
        <v>229</v>
      </c>
      <c r="I4" t="s">
        <v>230</v>
      </c>
      <c r="J4" t="str">
        <f t="shared" si="2"/>
        <v>TyE_Aca_RNP_CCTA</v>
      </c>
      <c r="K4" t="str">
        <f t="shared" si="3"/>
        <v>TyE_Aca_RNP_SCTA</v>
      </c>
    </row>
    <row r="5" spans="1:11" x14ac:dyDescent="0.25">
      <c r="A5" s="11" t="s">
        <v>272</v>
      </c>
      <c r="B5" s="11" t="s">
        <v>267</v>
      </c>
      <c r="C5" t="s">
        <v>226</v>
      </c>
      <c r="D5" t="s">
        <v>268</v>
      </c>
      <c r="E5" t="s">
        <v>269</v>
      </c>
      <c r="F5" s="12" t="str">
        <f t="shared" si="0"/>
        <v>TyE_Academia</v>
      </c>
      <c r="G5" s="11" t="str">
        <f t="shared" si="1"/>
        <v>TyE_Aca_Biblioteca</v>
      </c>
      <c r="H5" t="s">
        <v>229</v>
      </c>
      <c r="I5" t="s">
        <v>230</v>
      </c>
      <c r="J5" t="str">
        <f t="shared" si="2"/>
        <v>TyE_Aca_Biblioteca_CCTA</v>
      </c>
      <c r="K5" t="str">
        <f t="shared" si="3"/>
        <v>TyE_Aca_Biblioteca_SCTA</v>
      </c>
    </row>
    <row r="6" spans="1:11" x14ac:dyDescent="0.25">
      <c r="A6" s="11" t="s">
        <v>273</v>
      </c>
      <c r="B6" s="11" t="s">
        <v>267</v>
      </c>
      <c r="C6" t="s">
        <v>226</v>
      </c>
      <c r="D6" t="s">
        <v>268</v>
      </c>
      <c r="E6" t="s">
        <v>269</v>
      </c>
      <c r="F6" s="12" t="str">
        <f t="shared" si="0"/>
        <v>TyE_Academia</v>
      </c>
      <c r="G6" s="11" t="str">
        <f t="shared" si="1"/>
        <v>TyE_Aca_Clasificación docente</v>
      </c>
      <c r="H6" t="s">
        <v>229</v>
      </c>
      <c r="I6" t="s">
        <v>230</v>
      </c>
      <c r="J6" t="str">
        <f t="shared" si="2"/>
        <v>TyE_Aca_Clasificación docente_CCTA</v>
      </c>
      <c r="K6" t="str">
        <f t="shared" si="3"/>
        <v>TyE_Aca_Clasificación docente_SCTA</v>
      </c>
    </row>
    <row r="7" spans="1:11" x14ac:dyDescent="0.25">
      <c r="A7" s="11" t="s">
        <v>274</v>
      </c>
      <c r="B7" s="11" t="s">
        <v>267</v>
      </c>
      <c r="C7" t="s">
        <v>226</v>
      </c>
      <c r="D7" t="s">
        <v>268</v>
      </c>
      <c r="E7" t="s">
        <v>269</v>
      </c>
      <c r="F7" s="12" t="str">
        <f t="shared" si="0"/>
        <v>TyE_Academia</v>
      </c>
      <c r="G7" s="11" t="str">
        <f t="shared" si="1"/>
        <v>TyE_Aca_ECOA</v>
      </c>
      <c r="H7" t="s">
        <v>229</v>
      </c>
      <c r="I7" t="s">
        <v>230</v>
      </c>
      <c r="J7" t="str">
        <f t="shared" si="2"/>
        <v>TyE_Aca_ECOA_CCTA</v>
      </c>
      <c r="K7" t="str">
        <f t="shared" si="3"/>
        <v>TyE_Aca_ECOA_SCTA</v>
      </c>
    </row>
    <row r="8" spans="1:11" x14ac:dyDescent="0.25">
      <c r="A8" s="11" t="s">
        <v>182</v>
      </c>
      <c r="B8" s="11" t="s">
        <v>267</v>
      </c>
      <c r="C8" t="s">
        <v>226</v>
      </c>
      <c r="D8" t="s">
        <v>268</v>
      </c>
      <c r="E8" t="s">
        <v>269</v>
      </c>
      <c r="F8" s="12" t="str">
        <f t="shared" si="0"/>
        <v>TyE_Academia</v>
      </c>
      <c r="G8" s="11" t="str">
        <f t="shared" si="1"/>
        <v>TyE_Aca_Integridad académica</v>
      </c>
      <c r="H8" t="s">
        <v>229</v>
      </c>
      <c r="I8" t="s">
        <v>230</v>
      </c>
      <c r="J8" t="str">
        <f t="shared" si="2"/>
        <v>TyE_Aca_Integridad académica_CCTA</v>
      </c>
      <c r="K8" t="str">
        <f t="shared" si="3"/>
        <v>TyE_Aca_Integridad académica_SCTA</v>
      </c>
    </row>
    <row r="9" spans="1:11" x14ac:dyDescent="0.25">
      <c r="A9" s="11" t="s">
        <v>275</v>
      </c>
      <c r="B9" s="11" t="s">
        <v>267</v>
      </c>
      <c r="C9" t="s">
        <v>226</v>
      </c>
      <c r="D9" t="s">
        <v>268</v>
      </c>
      <c r="E9" t="s">
        <v>269</v>
      </c>
      <c r="F9" s="12" t="str">
        <f t="shared" si="0"/>
        <v>TyE_Academia</v>
      </c>
      <c r="G9" s="11" t="str">
        <f t="shared" si="1"/>
        <v>TyE_Aca_Jornada académica</v>
      </c>
      <c r="H9" t="s">
        <v>229</v>
      </c>
      <c r="I9" t="s">
        <v>230</v>
      </c>
      <c r="J9" t="str">
        <f t="shared" si="2"/>
        <v>TyE_Aca_Jornada académica_CCTA</v>
      </c>
      <c r="K9" t="str">
        <f t="shared" si="3"/>
        <v>TyE_Aca_Jornada académica_SCTA</v>
      </c>
    </row>
    <row r="10" spans="1:11" x14ac:dyDescent="0.25">
      <c r="A10" s="11" t="s">
        <v>276</v>
      </c>
      <c r="B10" s="11" t="s">
        <v>267</v>
      </c>
      <c r="C10" t="s">
        <v>226</v>
      </c>
      <c r="D10" t="s">
        <v>268</v>
      </c>
      <c r="E10" t="s">
        <v>269</v>
      </c>
      <c r="F10" s="12" t="str">
        <f t="shared" si="0"/>
        <v>TyE_Academia</v>
      </c>
      <c r="G10" s="11" t="str">
        <f t="shared" si="1"/>
        <v>TyE_Aca_TecSounds</v>
      </c>
      <c r="H10" t="s">
        <v>229</v>
      </c>
      <c r="I10" t="s">
        <v>230</v>
      </c>
      <c r="J10" t="str">
        <f t="shared" si="2"/>
        <v>TyE_Aca_TecSounds_CCTA</v>
      </c>
      <c r="K10" t="str">
        <f t="shared" si="3"/>
        <v>TyE_Aca_TecSounds_SCTA</v>
      </c>
    </row>
    <row r="11" spans="1:11" x14ac:dyDescent="0.25">
      <c r="A11" s="11" t="s">
        <v>277</v>
      </c>
      <c r="B11" s="11" t="s">
        <v>267</v>
      </c>
      <c r="C11" t="s">
        <v>226</v>
      </c>
      <c r="D11" t="s">
        <v>268</v>
      </c>
      <c r="E11" t="s">
        <v>269</v>
      </c>
      <c r="F11" s="12" t="str">
        <f t="shared" si="0"/>
        <v>TyE_Academia</v>
      </c>
      <c r="G11" s="11" t="str">
        <f t="shared" si="1"/>
        <v>TyE_Aca_CIMA</v>
      </c>
      <c r="H11" t="s">
        <v>229</v>
      </c>
      <c r="I11" t="s">
        <v>230</v>
      </c>
      <c r="J11" t="str">
        <f t="shared" si="2"/>
        <v>TyE_Aca_CIMA_CCTA</v>
      </c>
      <c r="K11" t="str">
        <f t="shared" si="3"/>
        <v>TyE_Aca_CIMA_SCTA</v>
      </c>
    </row>
    <row r="12" spans="1:11" x14ac:dyDescent="0.25">
      <c r="A12" s="11" t="s">
        <v>278</v>
      </c>
      <c r="B12" s="11" t="s">
        <v>267</v>
      </c>
      <c r="C12" t="s">
        <v>226</v>
      </c>
      <c r="D12" t="s">
        <v>268</v>
      </c>
      <c r="E12" t="s">
        <v>269</v>
      </c>
      <c r="F12" s="12" t="str">
        <f t="shared" si="0"/>
        <v>TyE_Academia</v>
      </c>
      <c r="G12" s="11" t="str">
        <f t="shared" si="1"/>
        <v>TyE_Aca_Mi Trayectoria Tec</v>
      </c>
      <c r="H12" t="s">
        <v>229</v>
      </c>
      <c r="I12" t="s">
        <v>230</v>
      </c>
      <c r="J12" t="str">
        <f t="shared" si="2"/>
        <v>TyE_Aca_Mi Trayectoria Tec_CCTA</v>
      </c>
      <c r="K12" t="str">
        <f t="shared" si="3"/>
        <v>TyE_Aca_Mi Trayectoria Tec_SCTA</v>
      </c>
    </row>
    <row r="13" spans="1:11" x14ac:dyDescent="0.25">
      <c r="A13" s="11" t="s">
        <v>279</v>
      </c>
      <c r="B13" s="11" t="s">
        <v>267</v>
      </c>
      <c r="C13" t="s">
        <v>226</v>
      </c>
      <c r="D13" t="s">
        <v>268</v>
      </c>
      <c r="E13" t="s">
        <v>269</v>
      </c>
      <c r="F13" s="12" t="str">
        <f t="shared" si="0"/>
        <v>TyE_Academia</v>
      </c>
      <c r="G13" s="11" t="str">
        <f t="shared" si="1"/>
        <v>TyE_Aca_Semana i</v>
      </c>
      <c r="H13" t="s">
        <v>229</v>
      </c>
      <c r="I13" t="s">
        <v>230</v>
      </c>
      <c r="J13" t="str">
        <f t="shared" si="2"/>
        <v>TyE_Aca_Semana i_CCTA</v>
      </c>
      <c r="K13" t="str">
        <f t="shared" si="3"/>
        <v>TyE_Aca_Semana i_SCTA</v>
      </c>
    </row>
    <row r="14" spans="1:11" x14ac:dyDescent="0.25">
      <c r="A14" s="11" t="s">
        <v>280</v>
      </c>
      <c r="B14" s="11" t="s">
        <v>267</v>
      </c>
      <c r="C14" t="s">
        <v>226</v>
      </c>
      <c r="D14" t="s">
        <v>268</v>
      </c>
      <c r="E14" t="s">
        <v>269</v>
      </c>
      <c r="F14" s="12" t="str">
        <f t="shared" si="0"/>
        <v>TyE_Academia</v>
      </c>
      <c r="G14" s="11" t="str">
        <f t="shared" si="1"/>
        <v>TyE_Aca_Sesión VIENA</v>
      </c>
      <c r="H14" t="s">
        <v>229</v>
      </c>
      <c r="I14" t="s">
        <v>230</v>
      </c>
      <c r="J14" t="str">
        <f t="shared" si="2"/>
        <v>TyE_Aca_Sesión VIENA_CCTA</v>
      </c>
      <c r="K14" t="str">
        <f t="shared" si="3"/>
        <v>TyE_Aca_Sesión VIENA_SCTA</v>
      </c>
    </row>
    <row r="15" spans="1:11" x14ac:dyDescent="0.25">
      <c r="A15" s="11" t="s">
        <v>281</v>
      </c>
      <c r="B15" s="11" t="s">
        <v>267</v>
      </c>
      <c r="C15" t="s">
        <v>226</v>
      </c>
      <c r="D15" t="s">
        <v>268</v>
      </c>
      <c r="E15" t="s">
        <v>269</v>
      </c>
      <c r="F15" s="12" t="str">
        <f t="shared" si="0"/>
        <v>TyE_Academia</v>
      </c>
      <c r="G15" s="11" t="str">
        <f t="shared" si="1"/>
        <v>TyE_Aca_Tec 21</v>
      </c>
      <c r="H15" t="s">
        <v>229</v>
      </c>
      <c r="I15" t="s">
        <v>230</v>
      </c>
      <c r="J15" t="str">
        <f t="shared" si="2"/>
        <v>TyE_Aca_Tec 21_CCTA</v>
      </c>
      <c r="K15" t="str">
        <f t="shared" si="3"/>
        <v>TyE_Aca_Tec 21_SCTA</v>
      </c>
    </row>
    <row r="16" spans="1:11" x14ac:dyDescent="0.25">
      <c r="A16" s="11" t="s">
        <v>138</v>
      </c>
      <c r="B16" s="11" t="s">
        <v>267</v>
      </c>
      <c r="C16" t="s">
        <v>226</v>
      </c>
      <c r="D16" t="s">
        <v>268</v>
      </c>
      <c r="E16" t="s">
        <v>269</v>
      </c>
      <c r="F16" s="12" t="str">
        <f t="shared" si="0"/>
        <v>TyE_Academia</v>
      </c>
      <c r="G16" s="11" t="str">
        <f t="shared" si="1"/>
        <v>TyE_Aca_LiFE</v>
      </c>
      <c r="H16" t="s">
        <v>229</v>
      </c>
      <c r="I16" t="s">
        <v>230</v>
      </c>
      <c r="J16" t="str">
        <f t="shared" si="2"/>
        <v>TyE_Aca_LiFE_CCTA</v>
      </c>
      <c r="K16" t="str">
        <f t="shared" si="3"/>
        <v>TyE_Aca_LiFE_SCTA</v>
      </c>
    </row>
    <row r="17" spans="1:11" ht="19.5" customHeight="1" x14ac:dyDescent="0.25">
      <c r="A17" s="11" t="s">
        <v>42</v>
      </c>
      <c r="B17" s="11" t="s">
        <v>267</v>
      </c>
      <c r="C17" t="s">
        <v>226</v>
      </c>
      <c r="D17" t="s">
        <v>268</v>
      </c>
      <c r="E17" t="s">
        <v>269</v>
      </c>
      <c r="F17" s="12" t="str">
        <f t="shared" si="0"/>
        <v>TyE_Academia</v>
      </c>
      <c r="G17" s="11" t="str">
        <f t="shared" si="1"/>
        <v>TyE_Aca_INCmty</v>
      </c>
      <c r="H17" t="s">
        <v>229</v>
      </c>
      <c r="I17" t="s">
        <v>230</v>
      </c>
      <c r="J17" t="str">
        <f t="shared" si="2"/>
        <v>TyE_Aca_INCmty_CCTA</v>
      </c>
      <c r="K17" t="str">
        <f t="shared" si="3"/>
        <v>TyE_Aca_INCmty_SCTA</v>
      </c>
    </row>
    <row r="18" spans="1:11" x14ac:dyDescent="0.25">
      <c r="A18" s="11" t="s">
        <v>138</v>
      </c>
      <c r="B18" s="11" t="s">
        <v>267</v>
      </c>
      <c r="C18" t="s">
        <v>226</v>
      </c>
      <c r="D18" t="s">
        <v>268</v>
      </c>
      <c r="E18" t="s">
        <v>269</v>
      </c>
      <c r="F18" s="12" t="str">
        <f t="shared" si="0"/>
        <v>TyE_Academia</v>
      </c>
      <c r="G18" s="11" t="str">
        <f t="shared" si="1"/>
        <v>TyE_Aca_LiFE</v>
      </c>
      <c r="H18" t="s">
        <v>229</v>
      </c>
      <c r="I18" t="s">
        <v>230</v>
      </c>
      <c r="J18" t="str">
        <f t="shared" si="2"/>
        <v>TyE_Aca_LiFE_CCTA</v>
      </c>
      <c r="K18" t="str">
        <f t="shared" si="3"/>
        <v>TyE_Aca_LiFE_SCTA</v>
      </c>
    </row>
    <row r="19" spans="1:11" x14ac:dyDescent="0.25">
      <c r="A19" t="s">
        <v>282</v>
      </c>
      <c r="B19" s="11" t="s">
        <v>267</v>
      </c>
      <c r="C19" t="s">
        <v>226</v>
      </c>
      <c r="D19" t="s">
        <v>268</v>
      </c>
      <c r="E19" t="s">
        <v>269</v>
      </c>
      <c r="F19" s="12" t="str">
        <f t="shared" si="0"/>
        <v>TyE_Academia</v>
      </c>
      <c r="G19" s="11" t="str">
        <f t="shared" ref="G19:G36" si="4">C19&amp;"_"&amp;D19&amp;"_"&amp;A19</f>
        <v>TyE_Aca_Mensaje bienvenida a profesores DG</v>
      </c>
      <c r="H19" t="s">
        <v>229</v>
      </c>
      <c r="I19" t="s">
        <v>230</v>
      </c>
      <c r="J19" t="str">
        <f t="shared" si="2"/>
        <v>TyE_Aca_Mensaje bienvenida a profesores DG_CCTA</v>
      </c>
      <c r="K19" t="str">
        <f t="shared" si="3"/>
        <v>TyE_Aca_Mensaje bienvenida a profesores DG_SCTA</v>
      </c>
    </row>
    <row r="20" spans="1:11" x14ac:dyDescent="0.25">
      <c r="A20" t="s">
        <v>119</v>
      </c>
      <c r="B20" s="11" t="s">
        <v>267</v>
      </c>
      <c r="C20" t="s">
        <v>226</v>
      </c>
      <c r="D20" t="s">
        <v>268</v>
      </c>
      <c r="E20" t="s">
        <v>269</v>
      </c>
      <c r="F20" s="12" t="str">
        <f t="shared" si="0"/>
        <v>TyE_Academia</v>
      </c>
      <c r="G20" s="11" t="str">
        <f t="shared" si="4"/>
        <v>TyE_Aca_Writing Lab</v>
      </c>
      <c r="H20" t="s">
        <v>229</v>
      </c>
      <c r="I20" t="s">
        <v>230</v>
      </c>
      <c r="J20" t="str">
        <f t="shared" si="2"/>
        <v>TyE_Aca_Writing Lab_CCTA</v>
      </c>
      <c r="K20" t="str">
        <f t="shared" si="3"/>
        <v>TyE_Aca_Writing Lab_SCTA</v>
      </c>
    </row>
    <row r="21" spans="1:11" x14ac:dyDescent="0.25">
      <c r="A21" s="11" t="s">
        <v>19</v>
      </c>
      <c r="B21" s="11" t="s">
        <v>267</v>
      </c>
      <c r="C21" t="s">
        <v>226</v>
      </c>
      <c r="D21" t="s">
        <v>268</v>
      </c>
      <c r="E21" t="s">
        <v>269</v>
      </c>
      <c r="F21" s="12" t="str">
        <f t="shared" si="0"/>
        <v>TyE_Academia</v>
      </c>
      <c r="G21" s="11" t="str">
        <f t="shared" si="4"/>
        <v>TyE_Aca_Feria del libro</v>
      </c>
      <c r="H21" t="s">
        <v>229</v>
      </c>
      <c r="I21" t="s">
        <v>230</v>
      </c>
      <c r="J21" t="str">
        <f t="shared" si="2"/>
        <v>TyE_Aca_Feria del libro_CCTA</v>
      </c>
      <c r="K21" t="str">
        <f t="shared" si="3"/>
        <v>TyE_Aca_Feria del libro_SCTA</v>
      </c>
    </row>
    <row r="22" spans="1:11" x14ac:dyDescent="0.25">
      <c r="A22" s="11" t="s">
        <v>283</v>
      </c>
      <c r="B22" s="11" t="s">
        <v>267</v>
      </c>
      <c r="C22" t="s">
        <v>226</v>
      </c>
      <c r="D22" t="s">
        <v>268</v>
      </c>
      <c r="E22" t="s">
        <v>269</v>
      </c>
      <c r="F22" s="12" t="str">
        <f t="shared" si="0"/>
        <v>TyE_Academia</v>
      </c>
      <c r="G22" s="11" t="str">
        <f t="shared" si="4"/>
        <v>TyE_Aca_Futuro de las ciudades - Simposio</v>
      </c>
      <c r="H22" t="s">
        <v>229</v>
      </c>
      <c r="I22" t="s">
        <v>230</v>
      </c>
      <c r="J22" t="str">
        <f>G22&amp;"_"&amp;H22</f>
        <v>TyE_Aca_Futuro de las ciudades - Simposio_CCTA</v>
      </c>
      <c r="K22" t="str">
        <f t="shared" si="3"/>
        <v>TyE_Aca_Futuro de las ciudades - Simposio_SCTA</v>
      </c>
    </row>
    <row r="23" spans="1:11" x14ac:dyDescent="0.25">
      <c r="A23" s="11" t="s">
        <v>53</v>
      </c>
      <c r="B23" s="11" t="s">
        <v>267</v>
      </c>
      <c r="C23" t="s">
        <v>226</v>
      </c>
      <c r="D23" t="s">
        <v>268</v>
      </c>
      <c r="E23" t="s">
        <v>269</v>
      </c>
      <c r="F23" s="12" t="str">
        <f t="shared" si="0"/>
        <v>TyE_Academia</v>
      </c>
      <c r="G23" s="11" t="str">
        <f t="shared" si="4"/>
        <v>TyE_Aca_Foro agua</v>
      </c>
      <c r="H23" t="s">
        <v>229</v>
      </c>
      <c r="I23" t="s">
        <v>230</v>
      </c>
      <c r="J23" t="str">
        <f t="shared" ref="J23:J86" si="5">G23&amp;"_"&amp;H23</f>
        <v>TyE_Aca_Foro agua_CCTA</v>
      </c>
      <c r="K23" t="str">
        <f t="shared" si="3"/>
        <v>TyE_Aca_Foro agua_SCTA</v>
      </c>
    </row>
    <row r="24" spans="1:11" x14ac:dyDescent="0.25">
      <c r="A24" t="s">
        <v>62</v>
      </c>
      <c r="B24" s="11" t="s">
        <v>267</v>
      </c>
      <c r="C24" t="s">
        <v>226</v>
      </c>
      <c r="D24" t="s">
        <v>268</v>
      </c>
      <c r="E24" t="s">
        <v>269</v>
      </c>
      <c r="F24" s="12" t="str">
        <f t="shared" si="0"/>
        <v>TyE_Academia</v>
      </c>
      <c r="G24" s="11" t="str">
        <f t="shared" si="4"/>
        <v>TyE_Aca_Futuro de las ciudades</v>
      </c>
      <c r="H24" t="s">
        <v>229</v>
      </c>
      <c r="I24" t="s">
        <v>230</v>
      </c>
      <c r="J24" t="str">
        <f t="shared" si="5"/>
        <v>TyE_Aca_Futuro de las ciudades_CCTA</v>
      </c>
      <c r="K24" t="str">
        <f t="shared" si="3"/>
        <v>TyE_Aca_Futuro de las ciudades_SCTA</v>
      </c>
    </row>
    <row r="25" spans="1:11" x14ac:dyDescent="0.25">
      <c r="A25" t="s">
        <v>91</v>
      </c>
      <c r="B25" s="11" t="s">
        <v>267</v>
      </c>
      <c r="C25" t="s">
        <v>226</v>
      </c>
      <c r="D25" t="s">
        <v>268</v>
      </c>
      <c r="E25" t="s">
        <v>269</v>
      </c>
      <c r="F25" s="12" t="str">
        <f t="shared" si="0"/>
        <v>TyE_Academia</v>
      </c>
      <c r="G25" s="11" t="str">
        <f t="shared" si="4"/>
        <v>TyE_Aca_Fintech</v>
      </c>
      <c r="H25" t="s">
        <v>229</v>
      </c>
      <c r="I25" t="s">
        <v>230</v>
      </c>
      <c r="J25" t="str">
        <f t="shared" si="5"/>
        <v>TyE_Aca_Fintech_CCTA</v>
      </c>
      <c r="K25" t="str">
        <f t="shared" si="3"/>
        <v>TyE_Aca_Fintech_SCTA</v>
      </c>
    </row>
    <row r="26" spans="1:11" x14ac:dyDescent="0.25">
      <c r="A26" t="s">
        <v>331</v>
      </c>
      <c r="B26" s="11" t="s">
        <v>267</v>
      </c>
      <c r="C26" t="s">
        <v>226</v>
      </c>
      <c r="D26" t="s">
        <v>268</v>
      </c>
      <c r="E26" t="s">
        <v>269</v>
      </c>
      <c r="F26" s="12" t="str">
        <f t="shared" si="0"/>
        <v>TyE_Academia</v>
      </c>
      <c r="G26" s="11" t="str">
        <f t="shared" si="4"/>
        <v>TyE_Aca_Global Shared Learning Room</v>
      </c>
      <c r="H26" t="s">
        <v>229</v>
      </c>
      <c r="I26" t="s">
        <v>230</v>
      </c>
      <c r="J26" t="str">
        <f t="shared" si="5"/>
        <v>TyE_Aca_Global Shared Learning Room_CCTA</v>
      </c>
      <c r="K26" t="str">
        <f t="shared" si="3"/>
        <v>TyE_Aca_Global Shared Learning Room_SCTA</v>
      </c>
    </row>
    <row r="27" spans="1:11" x14ac:dyDescent="0.25">
      <c r="A27" t="s">
        <v>322</v>
      </c>
      <c r="B27" s="11" t="s">
        <v>267</v>
      </c>
      <c r="C27" t="s">
        <v>226</v>
      </c>
      <c r="D27" t="s">
        <v>268</v>
      </c>
      <c r="E27" t="s">
        <v>269</v>
      </c>
      <c r="F27" s="12" t="str">
        <f t="shared" si="0"/>
        <v>TyE_Academia</v>
      </c>
      <c r="G27" s="11" t="str">
        <f t="shared" si="4"/>
        <v>TyE_Aca_Otros</v>
      </c>
      <c r="H27" t="s">
        <v>229</v>
      </c>
      <c r="I27" t="s">
        <v>230</v>
      </c>
      <c r="J27" t="str">
        <f t="shared" si="5"/>
        <v>TyE_Aca_Otros_CCTA</v>
      </c>
      <c r="K27" t="str">
        <f t="shared" si="3"/>
        <v>TyE_Aca_Otros_SCTA</v>
      </c>
    </row>
    <row r="28" spans="1:11" x14ac:dyDescent="0.25">
      <c r="A28" t="s">
        <v>331</v>
      </c>
      <c r="B28" s="11" t="s">
        <v>267</v>
      </c>
      <c r="C28" t="s">
        <v>226</v>
      </c>
      <c r="D28" t="s">
        <v>268</v>
      </c>
      <c r="E28" t="s">
        <v>269</v>
      </c>
      <c r="F28" s="12" t="str">
        <f t="shared" si="0"/>
        <v>TyE_Academia</v>
      </c>
      <c r="G28" s="11" t="str">
        <f t="shared" si="4"/>
        <v>TyE_Aca_Global Shared Learning Room</v>
      </c>
      <c r="H28" t="s">
        <v>229</v>
      </c>
      <c r="I28" t="s">
        <v>230</v>
      </c>
      <c r="J28" t="str">
        <f t="shared" si="5"/>
        <v>TyE_Aca_Global Shared Learning Room_CCTA</v>
      </c>
      <c r="K28" t="str">
        <f t="shared" si="3"/>
        <v>TyE_Aca_Global Shared Learning Room_SCTA</v>
      </c>
    </row>
    <row r="29" spans="1:11" x14ac:dyDescent="0.25">
      <c r="A29" t="s">
        <v>332</v>
      </c>
      <c r="B29" s="11" t="s">
        <v>267</v>
      </c>
      <c r="C29" t="s">
        <v>226</v>
      </c>
      <c r="D29" t="s">
        <v>268</v>
      </c>
      <c r="E29" t="s">
        <v>269</v>
      </c>
      <c r="F29" s="12" t="str">
        <f t="shared" si="0"/>
        <v>TyE_Academia</v>
      </c>
      <c r="G29" s="11" t="str">
        <f t="shared" si="4"/>
        <v>TyE_Aca_CEDDIE</v>
      </c>
      <c r="H29" t="s">
        <v>229</v>
      </c>
      <c r="I29" t="s">
        <v>230</v>
      </c>
      <c r="J29" t="str">
        <f t="shared" si="5"/>
        <v>TyE_Aca_CEDDIE_CCTA</v>
      </c>
      <c r="K29" t="str">
        <f t="shared" si="3"/>
        <v>TyE_Aca_CEDDIE_SCTA</v>
      </c>
    </row>
    <row r="30" spans="1:11" x14ac:dyDescent="0.25">
      <c r="A30" t="s">
        <v>121</v>
      </c>
      <c r="B30" s="11" t="s">
        <v>267</v>
      </c>
      <c r="C30" t="s">
        <v>226</v>
      </c>
      <c r="D30" t="s">
        <v>268</v>
      </c>
      <c r="E30" t="s">
        <v>269</v>
      </c>
      <c r="F30" s="12" t="str">
        <f t="shared" si="0"/>
        <v>TyE_Academia</v>
      </c>
      <c r="G30" s="11" t="str">
        <f t="shared" si="4"/>
        <v>TyE_Aca_Bienvenida</v>
      </c>
      <c r="H30" t="s">
        <v>229</v>
      </c>
      <c r="I30" t="s">
        <v>230</v>
      </c>
      <c r="J30" t="str">
        <f t="shared" si="5"/>
        <v>TyE_Aca_Bienvenida_CCTA</v>
      </c>
      <c r="K30" t="str">
        <f t="shared" si="3"/>
        <v>TyE_Aca_Bienvenida_SCTA</v>
      </c>
    </row>
    <row r="31" spans="1:11" x14ac:dyDescent="0.25">
      <c r="A31" t="s">
        <v>333</v>
      </c>
      <c r="B31" s="11" t="s">
        <v>267</v>
      </c>
      <c r="C31" t="s">
        <v>226</v>
      </c>
      <c r="D31" t="s">
        <v>268</v>
      </c>
      <c r="E31" t="s">
        <v>269</v>
      </c>
      <c r="F31" s="12" t="str">
        <f t="shared" si="0"/>
        <v>TyE_Academia</v>
      </c>
      <c r="G31" s="11" t="str">
        <f t="shared" si="4"/>
        <v>TyE_Aca_Inspira</v>
      </c>
      <c r="H31" t="s">
        <v>229</v>
      </c>
      <c r="I31" t="s">
        <v>230</v>
      </c>
      <c r="J31" t="str">
        <f t="shared" si="5"/>
        <v>TyE_Aca_Inspira_CCTA</v>
      </c>
      <c r="K31" t="str">
        <f t="shared" si="3"/>
        <v>TyE_Aca_Inspira_SCTA</v>
      </c>
    </row>
    <row r="32" spans="1:11" x14ac:dyDescent="0.25">
      <c r="A32" t="s">
        <v>334</v>
      </c>
      <c r="B32" s="11" t="s">
        <v>267</v>
      </c>
      <c r="C32" t="s">
        <v>226</v>
      </c>
      <c r="D32" t="s">
        <v>268</v>
      </c>
      <c r="E32" t="s">
        <v>269</v>
      </c>
      <c r="F32" s="12" t="str">
        <f t="shared" si="0"/>
        <v>TyE_Academia</v>
      </c>
      <c r="G32" s="11" t="str">
        <f t="shared" si="4"/>
        <v>TyE_Aca_Visor de Calificaciones</v>
      </c>
      <c r="H32" t="s">
        <v>229</v>
      </c>
      <c r="I32" t="s">
        <v>230</v>
      </c>
      <c r="J32" t="str">
        <f t="shared" si="5"/>
        <v>TyE_Aca_Visor de Calificaciones_CCTA</v>
      </c>
      <c r="K32" t="str">
        <f t="shared" si="3"/>
        <v>TyE_Aca_Visor de Calificaciones_SCTA</v>
      </c>
    </row>
    <row r="33" spans="1:11" x14ac:dyDescent="0.25">
      <c r="A33" t="s">
        <v>335</v>
      </c>
      <c r="B33" s="11" t="s">
        <v>267</v>
      </c>
      <c r="C33" t="s">
        <v>226</v>
      </c>
      <c r="D33" t="s">
        <v>268</v>
      </c>
      <c r="E33" t="s">
        <v>269</v>
      </c>
      <c r="F33" s="12" t="str">
        <f t="shared" si="0"/>
        <v>TyE_Academia</v>
      </c>
      <c r="G33" s="11" t="str">
        <f t="shared" si="4"/>
        <v>TyE_Aca_Educación Continua</v>
      </c>
      <c r="H33" t="s">
        <v>229</v>
      </c>
      <c r="I33" t="s">
        <v>230</v>
      </c>
      <c r="J33" t="str">
        <f t="shared" si="5"/>
        <v>TyE_Aca_Educación Continua_CCTA</v>
      </c>
      <c r="K33" t="str">
        <f t="shared" si="3"/>
        <v>TyE_Aca_Educación Continua_SCTA</v>
      </c>
    </row>
    <row r="34" spans="1:11" s="11" customFormat="1" x14ac:dyDescent="0.25">
      <c r="A34" t="s">
        <v>336</v>
      </c>
      <c r="B34" s="11" t="s">
        <v>267</v>
      </c>
      <c r="C34" t="s">
        <v>226</v>
      </c>
      <c r="D34" t="s">
        <v>268</v>
      </c>
      <c r="E34" t="s">
        <v>269</v>
      </c>
      <c r="F34" s="12" t="str">
        <f t="shared" ref="F34:F65" si="6">IF(D34="",C34&amp;"_"&amp;E34,IF(D34="Aca",C34&amp;"_"&amp;E34,C34&amp;"_"&amp;D34&amp;"_"&amp;E34))</f>
        <v>TyE_Academia</v>
      </c>
      <c r="G34" s="11" t="str">
        <f t="shared" si="4"/>
        <v>TyE_Aca_Innovación Educativa</v>
      </c>
      <c r="H34" t="s">
        <v>229</v>
      </c>
      <c r="I34" t="s">
        <v>230</v>
      </c>
      <c r="J34" t="str">
        <f t="shared" si="5"/>
        <v>TyE_Aca_Innovación Educativa_CCTA</v>
      </c>
      <c r="K34" t="str">
        <f t="shared" si="3"/>
        <v>TyE_Aca_Innovación Educativa_SCTA</v>
      </c>
    </row>
    <row r="35" spans="1:11" s="11" customFormat="1" x14ac:dyDescent="0.25">
      <c r="A35" t="s">
        <v>322</v>
      </c>
      <c r="B35" s="11" t="s">
        <v>267</v>
      </c>
      <c r="C35" t="s">
        <v>226</v>
      </c>
      <c r="D35" t="s">
        <v>268</v>
      </c>
      <c r="E35" t="s">
        <v>269</v>
      </c>
      <c r="F35" s="12" t="str">
        <f t="shared" si="6"/>
        <v>TyE_Academia</v>
      </c>
      <c r="G35" s="11" t="str">
        <f t="shared" si="4"/>
        <v>TyE_Aca_Otros</v>
      </c>
      <c r="H35" t="s">
        <v>229</v>
      </c>
      <c r="I35" t="s">
        <v>230</v>
      </c>
      <c r="J35" t="str">
        <f t="shared" si="5"/>
        <v>TyE_Aca_Otros_CCTA</v>
      </c>
      <c r="K35" t="str">
        <f t="shared" si="3"/>
        <v>TyE_Aca_Otros_SCTA</v>
      </c>
    </row>
    <row r="36" spans="1:11" x14ac:dyDescent="0.25">
      <c r="A36" t="s">
        <v>209</v>
      </c>
      <c r="B36" s="11" t="s">
        <v>267</v>
      </c>
      <c r="C36" t="s">
        <v>226</v>
      </c>
      <c r="D36" t="s">
        <v>268</v>
      </c>
      <c r="E36" t="s">
        <v>269</v>
      </c>
      <c r="F36" s="12" t="str">
        <f t="shared" si="6"/>
        <v>TyE_Academia</v>
      </c>
      <c r="G36" s="11" t="str">
        <f t="shared" si="4"/>
        <v>TyE_Aca_Revista Stanford</v>
      </c>
      <c r="H36" t="s">
        <v>229</v>
      </c>
      <c r="I36" t="s">
        <v>230</v>
      </c>
      <c r="J36" t="str">
        <f t="shared" si="5"/>
        <v>TyE_Aca_Revista Stanford_CCTA</v>
      </c>
      <c r="K36" t="str">
        <f t="shared" si="3"/>
        <v>TyE_Aca_Revista Stanford_SCTA</v>
      </c>
    </row>
    <row r="37" spans="1:11" x14ac:dyDescent="0.25">
      <c r="A37" t="s">
        <v>174</v>
      </c>
      <c r="B37" t="s">
        <v>264</v>
      </c>
      <c r="C37" t="s">
        <v>226</v>
      </c>
      <c r="D37" t="s">
        <v>265</v>
      </c>
      <c r="E37" t="s">
        <v>266</v>
      </c>
      <c r="F37" s="12" t="str">
        <f t="shared" si="6"/>
        <v>TyE_Collaboration_TecS</v>
      </c>
      <c r="G37" s="11" t="str">
        <f t="shared" ref="G37:G57" si="7">C37&amp;"_"&amp;E37&amp;"_"&amp;A37</f>
        <v>TyE_TecS_TECservices</v>
      </c>
      <c r="H37" t="s">
        <v>229</v>
      </c>
      <c r="I37" t="s">
        <v>230</v>
      </c>
      <c r="J37" t="str">
        <f t="shared" si="5"/>
        <v>TyE_TecS_TECservices_CCTA</v>
      </c>
      <c r="K37" t="str">
        <f t="shared" si="3"/>
        <v>TyE_TecS_TECservices_SCTA</v>
      </c>
    </row>
    <row r="38" spans="1:11" x14ac:dyDescent="0.25">
      <c r="A38" t="s">
        <v>64</v>
      </c>
      <c r="B38" t="s">
        <v>264</v>
      </c>
      <c r="C38" t="s">
        <v>226</v>
      </c>
      <c r="D38" t="s">
        <v>265</v>
      </c>
      <c r="E38" t="s">
        <v>266</v>
      </c>
      <c r="F38" s="12" t="str">
        <f t="shared" si="6"/>
        <v>TyE_Collaboration_TecS</v>
      </c>
      <c r="G38" t="str">
        <f t="shared" si="7"/>
        <v>TyE_TecS_Número único</v>
      </c>
      <c r="H38" t="s">
        <v>229</v>
      </c>
      <c r="I38" t="s">
        <v>230</v>
      </c>
      <c r="J38" t="str">
        <f t="shared" si="5"/>
        <v>TyE_TecS_Número único_CCTA</v>
      </c>
      <c r="K38" t="str">
        <f t="shared" si="3"/>
        <v>TyE_TecS_Número único_SCTA</v>
      </c>
    </row>
    <row r="39" spans="1:11" x14ac:dyDescent="0.25">
      <c r="A39" t="s">
        <v>167</v>
      </c>
      <c r="B39" t="s">
        <v>264</v>
      </c>
      <c r="C39" t="s">
        <v>226</v>
      </c>
      <c r="D39" t="s">
        <v>265</v>
      </c>
      <c r="E39" t="s">
        <v>266</v>
      </c>
      <c r="F39" s="12" t="str">
        <f t="shared" si="6"/>
        <v>TyE_Collaboration_TecS</v>
      </c>
      <c r="G39" t="str">
        <f t="shared" si="7"/>
        <v>TyE_TecS_GlobalMobility</v>
      </c>
      <c r="H39" t="s">
        <v>229</v>
      </c>
      <c r="I39" t="s">
        <v>230</v>
      </c>
      <c r="J39" t="str">
        <f t="shared" si="5"/>
        <v>TyE_TecS_GlobalMobility_CCTA</v>
      </c>
      <c r="K39" t="str">
        <f t="shared" si="3"/>
        <v>TyE_TecS_GlobalMobility_SCTA</v>
      </c>
    </row>
    <row r="40" spans="1:11" x14ac:dyDescent="0.25">
      <c r="A40" t="s">
        <v>251</v>
      </c>
      <c r="B40" t="s">
        <v>264</v>
      </c>
      <c r="C40" t="s">
        <v>226</v>
      </c>
      <c r="D40" t="s">
        <v>265</v>
      </c>
      <c r="E40" t="s">
        <v>266</v>
      </c>
      <c r="F40" s="12" t="str">
        <f t="shared" si="6"/>
        <v>TyE_Collaboration_TecS</v>
      </c>
      <c r="G40" t="str">
        <f t="shared" si="7"/>
        <v>TyE_TecS_Vales de Despensa</v>
      </c>
      <c r="H40" t="s">
        <v>229</v>
      </c>
      <c r="I40" t="s">
        <v>230</v>
      </c>
      <c r="J40" t="str">
        <f t="shared" si="5"/>
        <v>TyE_TecS_Vales de Despensa_CCTA</v>
      </c>
      <c r="K40" t="str">
        <f t="shared" si="3"/>
        <v>TyE_TecS_Vales de Despensa_SCTA</v>
      </c>
    </row>
    <row r="41" spans="1:11" x14ac:dyDescent="0.25">
      <c r="A41" t="s">
        <v>37</v>
      </c>
      <c r="B41" t="s">
        <v>264</v>
      </c>
      <c r="C41" t="s">
        <v>226</v>
      </c>
      <c r="D41" t="s">
        <v>265</v>
      </c>
      <c r="E41" t="s">
        <v>266</v>
      </c>
      <c r="F41" s="12" t="str">
        <f t="shared" si="6"/>
        <v>TyE_Collaboration_TecS</v>
      </c>
      <c r="G41" t="str">
        <f t="shared" si="7"/>
        <v>TyE_TecS_TECBot</v>
      </c>
      <c r="H41" t="s">
        <v>229</v>
      </c>
      <c r="I41" t="s">
        <v>230</v>
      </c>
      <c r="J41" t="str">
        <f t="shared" si="5"/>
        <v>TyE_TecS_TECBot_CCTA</v>
      </c>
      <c r="K41" t="str">
        <f t="shared" si="3"/>
        <v>TyE_TecS_TECBot_SCTA</v>
      </c>
    </row>
    <row r="42" spans="1:11" x14ac:dyDescent="0.25">
      <c r="A42" t="s">
        <v>257</v>
      </c>
      <c r="B42" s="11" t="s">
        <v>258</v>
      </c>
      <c r="C42" t="s">
        <v>226</v>
      </c>
      <c r="D42" t="s">
        <v>259</v>
      </c>
      <c r="E42" t="s">
        <v>260</v>
      </c>
      <c r="F42" s="12" t="str">
        <f t="shared" si="6"/>
        <v>TyE_Enablers_HTI</v>
      </c>
      <c r="G42" s="11" t="str">
        <f t="shared" si="7"/>
        <v>TyE_HTI_Concientización</v>
      </c>
      <c r="H42" t="s">
        <v>229</v>
      </c>
      <c r="I42" t="s">
        <v>230</v>
      </c>
      <c r="J42" t="str">
        <f t="shared" si="5"/>
        <v>TyE_HTI_Concientización_CCTA</v>
      </c>
      <c r="K42" t="str">
        <f t="shared" si="3"/>
        <v>TyE_HTI_Concientización_SCTA</v>
      </c>
    </row>
    <row r="43" spans="1:11" x14ac:dyDescent="0.25">
      <c r="A43" t="s">
        <v>112</v>
      </c>
      <c r="B43" s="11" t="s">
        <v>258</v>
      </c>
      <c r="C43" t="s">
        <v>226</v>
      </c>
      <c r="D43" t="s">
        <v>259</v>
      </c>
      <c r="E43" t="s">
        <v>260</v>
      </c>
      <c r="F43" s="12" t="str">
        <f t="shared" si="6"/>
        <v>TyE_Enablers_HTI</v>
      </c>
      <c r="G43" s="11" t="str">
        <f t="shared" si="7"/>
        <v>TyE_HTI_MiLlaveDigital</v>
      </c>
      <c r="H43" t="s">
        <v>229</v>
      </c>
      <c r="I43" t="s">
        <v>230</v>
      </c>
      <c r="J43" t="str">
        <f t="shared" si="5"/>
        <v>TyE_HTI_MiLlaveDigital_CCTA</v>
      </c>
      <c r="K43" t="str">
        <f t="shared" si="3"/>
        <v>TyE_HTI_MiLlaveDigital_SCTA</v>
      </c>
    </row>
    <row r="44" spans="1:11" x14ac:dyDescent="0.25">
      <c r="A44" t="s">
        <v>261</v>
      </c>
      <c r="B44" s="11" t="s">
        <v>258</v>
      </c>
      <c r="C44" t="s">
        <v>226</v>
      </c>
      <c r="D44" t="s">
        <v>259</v>
      </c>
      <c r="E44" t="s">
        <v>260</v>
      </c>
      <c r="F44" s="12" t="str">
        <f t="shared" si="6"/>
        <v>TyE_Enablers_HTI</v>
      </c>
      <c r="G44" s="11" t="str">
        <f t="shared" si="7"/>
        <v>TyE_HTI_SEPMobile</v>
      </c>
      <c r="H44" t="s">
        <v>229</v>
      </c>
      <c r="I44" t="s">
        <v>230</v>
      </c>
      <c r="J44" t="str">
        <f t="shared" si="5"/>
        <v>TyE_HTI_SEPMobile_CCTA</v>
      </c>
      <c r="K44" t="str">
        <f t="shared" si="3"/>
        <v>TyE_HTI_SEPMobile_SCTA</v>
      </c>
    </row>
    <row r="45" spans="1:11" x14ac:dyDescent="0.25">
      <c r="A45" t="s">
        <v>337</v>
      </c>
      <c r="B45" s="11" t="s">
        <v>258</v>
      </c>
      <c r="C45" t="s">
        <v>226</v>
      </c>
      <c r="D45" t="s">
        <v>259</v>
      </c>
      <c r="E45" t="s">
        <v>260</v>
      </c>
      <c r="F45" s="12" t="str">
        <f t="shared" si="6"/>
        <v>TyE_Enablers_HTI</v>
      </c>
      <c r="G45" s="11" t="str">
        <f t="shared" si="7"/>
        <v>TyE_HTI_MiTEC</v>
      </c>
      <c r="H45" t="s">
        <v>229</v>
      </c>
      <c r="I45" t="s">
        <v>230</v>
      </c>
      <c r="J45" t="str">
        <f t="shared" si="5"/>
        <v>TyE_HTI_MiTEC_CCTA</v>
      </c>
      <c r="K45" t="str">
        <f t="shared" si="3"/>
        <v>TyE_HTI_MiTEC_SCTA</v>
      </c>
    </row>
    <row r="46" spans="1:11" x14ac:dyDescent="0.25">
      <c r="A46" t="s">
        <v>338</v>
      </c>
      <c r="B46" s="11" t="s">
        <v>258</v>
      </c>
      <c r="C46" t="s">
        <v>226</v>
      </c>
      <c r="D46" t="s">
        <v>259</v>
      </c>
      <c r="E46" t="s">
        <v>260</v>
      </c>
      <c r="F46" s="12" t="str">
        <f t="shared" si="6"/>
        <v>TyE_Enablers_HTI</v>
      </c>
      <c r="G46" s="11" t="str">
        <f t="shared" si="7"/>
        <v>TyE_HTI_MiTEC - Queremos escucharte</v>
      </c>
      <c r="H46" t="s">
        <v>229</v>
      </c>
      <c r="I46" t="s">
        <v>230</v>
      </c>
      <c r="J46" t="str">
        <f t="shared" si="5"/>
        <v>TyE_HTI_MiTEC - Queremos escucharte_CCTA</v>
      </c>
      <c r="K46" t="str">
        <f t="shared" si="3"/>
        <v>TyE_HTI_MiTEC - Queremos escucharte_SCTA</v>
      </c>
    </row>
    <row r="47" spans="1:11" x14ac:dyDescent="0.25">
      <c r="A47" t="s">
        <v>262</v>
      </c>
      <c r="B47" s="11" t="s">
        <v>258</v>
      </c>
      <c r="C47" t="s">
        <v>226</v>
      </c>
      <c r="D47" t="s">
        <v>259</v>
      </c>
      <c r="E47" t="s">
        <v>260</v>
      </c>
      <c r="F47" s="12" t="str">
        <f t="shared" si="6"/>
        <v>TyE_Enablers_HTI</v>
      </c>
      <c r="G47" s="11" t="str">
        <f t="shared" si="7"/>
        <v>TyE_HTI_Techvolution</v>
      </c>
      <c r="H47" t="s">
        <v>229</v>
      </c>
      <c r="I47" t="s">
        <v>230</v>
      </c>
      <c r="J47" t="str">
        <f t="shared" si="5"/>
        <v>TyE_HTI_Techvolution_CCTA</v>
      </c>
      <c r="K47" t="str">
        <f t="shared" si="3"/>
        <v>TyE_HTI_Techvolution_SCTA</v>
      </c>
    </row>
    <row r="48" spans="1:11" x14ac:dyDescent="0.25">
      <c r="A48" t="s">
        <v>339</v>
      </c>
      <c r="B48" s="11" t="s">
        <v>258</v>
      </c>
      <c r="C48" t="s">
        <v>226</v>
      </c>
      <c r="D48" t="s">
        <v>259</v>
      </c>
      <c r="E48" t="s">
        <v>260</v>
      </c>
      <c r="F48" s="12" t="str">
        <f t="shared" si="6"/>
        <v>TyE_Enablers_HTI</v>
      </c>
      <c r="G48" s="11" t="str">
        <f t="shared" si="7"/>
        <v>TyE_HTI_Renovación de línea</v>
      </c>
      <c r="H48" t="s">
        <v>229</v>
      </c>
      <c r="I48" t="s">
        <v>230</v>
      </c>
      <c r="J48" t="str">
        <f t="shared" si="5"/>
        <v>TyE_HTI_Renovación de línea_CCTA</v>
      </c>
      <c r="K48" t="str">
        <f t="shared" si="3"/>
        <v>TyE_HTI_Renovación de línea_SCTA</v>
      </c>
    </row>
    <row r="49" spans="1:11" x14ac:dyDescent="0.25">
      <c r="A49" t="s">
        <v>263</v>
      </c>
      <c r="B49" s="11" t="s">
        <v>258</v>
      </c>
      <c r="C49" t="s">
        <v>226</v>
      </c>
      <c r="D49" t="s">
        <v>259</v>
      </c>
      <c r="E49" t="s">
        <v>260</v>
      </c>
      <c r="F49" s="12" t="str">
        <f t="shared" si="6"/>
        <v>TyE_Enablers_HTI</v>
      </c>
      <c r="G49" s="11" t="str">
        <f t="shared" si="7"/>
        <v>TyE_HTI_Telefonía</v>
      </c>
      <c r="H49" t="s">
        <v>229</v>
      </c>
      <c r="I49" t="s">
        <v>230</v>
      </c>
      <c r="J49" t="str">
        <f t="shared" si="5"/>
        <v>TyE_HTI_Telefonía_CCTA</v>
      </c>
      <c r="K49" t="str">
        <f t="shared" si="3"/>
        <v>TyE_HTI_Telefonía_SCTA</v>
      </c>
    </row>
    <row r="50" spans="1:11" x14ac:dyDescent="0.25">
      <c r="A50" t="s">
        <v>14</v>
      </c>
      <c r="B50" s="11" t="s">
        <v>258</v>
      </c>
      <c r="C50" t="s">
        <v>226</v>
      </c>
      <c r="D50" t="s">
        <v>259</v>
      </c>
      <c r="E50" t="s">
        <v>260</v>
      </c>
      <c r="F50" s="12" t="str">
        <f t="shared" si="6"/>
        <v>TyE_Enablers_HTI</v>
      </c>
      <c r="G50" s="11" t="str">
        <f t="shared" si="7"/>
        <v>TyE_HTI_Ciberseguridad</v>
      </c>
      <c r="H50" t="s">
        <v>229</v>
      </c>
      <c r="I50" t="s">
        <v>230</v>
      </c>
      <c r="J50" t="str">
        <f t="shared" si="5"/>
        <v>TyE_HTI_Ciberseguridad_CCTA</v>
      </c>
      <c r="K50" t="str">
        <f t="shared" si="3"/>
        <v>TyE_HTI_Ciberseguridad_SCTA</v>
      </c>
    </row>
    <row r="51" spans="1:11" x14ac:dyDescent="0.25">
      <c r="A51" t="s">
        <v>340</v>
      </c>
      <c r="B51" s="11" t="s">
        <v>258</v>
      </c>
      <c r="C51" t="s">
        <v>226</v>
      </c>
      <c r="D51" t="s">
        <v>259</v>
      </c>
      <c r="E51" t="s">
        <v>260</v>
      </c>
      <c r="F51" s="12" t="str">
        <f t="shared" si="6"/>
        <v>TyE_Enablers_HTI</v>
      </c>
      <c r="G51" s="11" t="str">
        <f t="shared" si="7"/>
        <v>TyE_HTI_Herramientas digitales</v>
      </c>
      <c r="H51" t="s">
        <v>229</v>
      </c>
      <c r="I51" t="s">
        <v>230</v>
      </c>
      <c r="J51" t="str">
        <f t="shared" si="5"/>
        <v>TyE_HTI_Herramientas digitales_CCTA</v>
      </c>
      <c r="K51" t="str">
        <f t="shared" si="3"/>
        <v>TyE_HTI_Herramientas digitales_SCTA</v>
      </c>
    </row>
    <row r="52" spans="1:11" x14ac:dyDescent="0.25">
      <c r="A52" s="11" t="s">
        <v>341</v>
      </c>
      <c r="B52" s="11" t="s">
        <v>240</v>
      </c>
      <c r="C52" s="15" t="s">
        <v>226</v>
      </c>
      <c r="D52" t="s">
        <v>241</v>
      </c>
      <c r="E52" t="s">
        <v>242</v>
      </c>
      <c r="F52" s="12" t="str">
        <f t="shared" si="6"/>
        <v>TyE_Flexibility_Ben</v>
      </c>
      <c r="G52" s="11" t="str">
        <f t="shared" si="7"/>
        <v>TyE_Ben_Mi caja de ahorro</v>
      </c>
      <c r="H52" t="s">
        <v>229</v>
      </c>
      <c r="I52" t="s">
        <v>230</v>
      </c>
      <c r="J52" t="str">
        <f t="shared" si="5"/>
        <v>TyE_Ben_Mi caja de ahorro_CCTA</v>
      </c>
      <c r="K52" t="str">
        <f t="shared" si="3"/>
        <v>TyE_Ben_Mi caja de ahorro_SCTA</v>
      </c>
    </row>
    <row r="53" spans="1:11" x14ac:dyDescent="0.25">
      <c r="A53" t="s">
        <v>243</v>
      </c>
      <c r="B53" s="11" t="s">
        <v>240</v>
      </c>
      <c r="C53" t="s">
        <v>226</v>
      </c>
      <c r="D53" t="s">
        <v>241</v>
      </c>
      <c r="E53" t="s">
        <v>242</v>
      </c>
      <c r="F53" s="12" t="str">
        <f t="shared" si="6"/>
        <v>TyE_Flexibility_Ben</v>
      </c>
      <c r="G53" s="11" t="str">
        <f t="shared" si="7"/>
        <v>TyE_Ben_Seguros voluntarios</v>
      </c>
      <c r="H53" t="s">
        <v>229</v>
      </c>
      <c r="I53" t="s">
        <v>230</v>
      </c>
      <c r="J53" t="str">
        <f t="shared" si="5"/>
        <v>TyE_Ben_Seguros voluntarios_CCTA</v>
      </c>
      <c r="K53" t="str">
        <f t="shared" si="3"/>
        <v>TyE_Ben_Seguros voluntarios_SCTA</v>
      </c>
    </row>
    <row r="54" spans="1:11" x14ac:dyDescent="0.25">
      <c r="A54" t="s">
        <v>244</v>
      </c>
      <c r="B54" s="11" t="s">
        <v>240</v>
      </c>
      <c r="C54" t="s">
        <v>226</v>
      </c>
      <c r="D54" t="s">
        <v>241</v>
      </c>
      <c r="E54" t="s">
        <v>242</v>
      </c>
      <c r="F54" s="12" t="str">
        <f t="shared" si="6"/>
        <v>TyE_Flexibility_Ben</v>
      </c>
      <c r="G54" s="11" t="str">
        <f t="shared" si="7"/>
        <v>TyE_Ben_BecaPrepanet</v>
      </c>
      <c r="H54" t="s">
        <v>229</v>
      </c>
      <c r="I54" t="s">
        <v>230</v>
      </c>
      <c r="J54" t="str">
        <f t="shared" si="5"/>
        <v>TyE_Ben_BecaPrepanet_CCTA</v>
      </c>
      <c r="K54" t="str">
        <f t="shared" si="3"/>
        <v>TyE_Ben_BecaPrepanet_SCTA</v>
      </c>
    </row>
    <row r="55" spans="1:11" x14ac:dyDescent="0.25">
      <c r="A55" t="s">
        <v>342</v>
      </c>
      <c r="B55" s="11" t="s">
        <v>240</v>
      </c>
      <c r="C55" t="s">
        <v>226</v>
      </c>
      <c r="D55" t="s">
        <v>241</v>
      </c>
      <c r="E55" t="s">
        <v>242</v>
      </c>
      <c r="F55" s="12" t="str">
        <f t="shared" si="6"/>
        <v>TyE_Flexibility_Ben</v>
      </c>
      <c r="G55" s="11" t="str">
        <f t="shared" si="7"/>
        <v>TyE_Ben_Subasta Vehiculos</v>
      </c>
      <c r="H55" t="s">
        <v>229</v>
      </c>
      <c r="I55" t="s">
        <v>230</v>
      </c>
      <c r="J55" t="str">
        <f t="shared" si="5"/>
        <v>TyE_Ben_Subasta Vehiculos_CCTA</v>
      </c>
      <c r="K55" t="str">
        <f t="shared" si="3"/>
        <v>TyE_Ben_Subasta Vehiculos_SCTA</v>
      </c>
    </row>
    <row r="56" spans="1:11" x14ac:dyDescent="0.25">
      <c r="A56" t="s">
        <v>245</v>
      </c>
      <c r="B56" s="11" t="s">
        <v>240</v>
      </c>
      <c r="C56" t="s">
        <v>226</v>
      </c>
      <c r="D56" t="s">
        <v>241</v>
      </c>
      <c r="E56" t="s">
        <v>242</v>
      </c>
      <c r="F56" s="12" t="str">
        <f t="shared" si="6"/>
        <v>TyE_Flexibility_Ben</v>
      </c>
      <c r="G56" s="11" t="str">
        <f t="shared" si="7"/>
        <v>TyE_Ben_Prestamo Tec</v>
      </c>
      <c r="H56" t="s">
        <v>229</v>
      </c>
      <c r="I56" t="s">
        <v>230</v>
      </c>
      <c r="J56" t="str">
        <f t="shared" si="5"/>
        <v>TyE_Ben_Prestamo Tec_CCTA</v>
      </c>
      <c r="K56" t="str">
        <f t="shared" si="3"/>
        <v>TyE_Ben_Prestamo Tec_SCTA</v>
      </c>
    </row>
    <row r="57" spans="1:11" x14ac:dyDescent="0.25">
      <c r="A57" t="s">
        <v>75</v>
      </c>
      <c r="B57" s="11" t="s">
        <v>240</v>
      </c>
      <c r="C57" t="s">
        <v>226</v>
      </c>
      <c r="D57" t="s">
        <v>241</v>
      </c>
      <c r="E57" t="s">
        <v>242</v>
      </c>
      <c r="F57" s="12" t="str">
        <f t="shared" si="6"/>
        <v>TyE_Flexibility_Ben</v>
      </c>
      <c r="G57" s="11" t="str">
        <f t="shared" si="7"/>
        <v>TyE_Ben_Aseguratec</v>
      </c>
      <c r="H57" t="s">
        <v>229</v>
      </c>
      <c r="I57" t="s">
        <v>230</v>
      </c>
      <c r="J57" t="str">
        <f t="shared" si="5"/>
        <v>TyE_Ben_Aseguratec_CCTA</v>
      </c>
      <c r="K57" t="str">
        <f t="shared" si="3"/>
        <v>TyE_Ben_Aseguratec_SCTA</v>
      </c>
    </row>
    <row r="58" spans="1:11" x14ac:dyDescent="0.25">
      <c r="A58" t="s">
        <v>107</v>
      </c>
      <c r="B58" s="11" t="s">
        <v>240</v>
      </c>
      <c r="C58" t="s">
        <v>226</v>
      </c>
      <c r="D58" t="s">
        <v>241</v>
      </c>
      <c r="E58" t="s">
        <v>242</v>
      </c>
      <c r="F58" s="12" t="str">
        <f t="shared" si="6"/>
        <v>TyE_Flexibility_Ben</v>
      </c>
      <c r="G58" s="11" t="str">
        <f t="shared" ref="G58:G59" si="8">C58&amp;"_"&amp;E58&amp;"_"&amp;A58</f>
        <v>TyE_Ben_Mis convenios</v>
      </c>
      <c r="H58" t="s">
        <v>229</v>
      </c>
      <c r="I58" t="s">
        <v>230</v>
      </c>
      <c r="J58" t="str">
        <f t="shared" si="5"/>
        <v>TyE_Ben_Mis convenios_CCTA</v>
      </c>
      <c r="K58" t="str">
        <f t="shared" si="3"/>
        <v>TyE_Ben_Mis convenios_SCTA</v>
      </c>
    </row>
    <row r="59" spans="1:11" x14ac:dyDescent="0.25">
      <c r="A59" t="s">
        <v>132</v>
      </c>
      <c r="B59" s="11" t="s">
        <v>240</v>
      </c>
      <c r="C59" t="s">
        <v>226</v>
      </c>
      <c r="D59" t="s">
        <v>241</v>
      </c>
      <c r="E59" t="s">
        <v>242</v>
      </c>
      <c r="F59" s="12" t="str">
        <f t="shared" si="6"/>
        <v>TyE_Flexibility_Ben</v>
      </c>
      <c r="G59" s="11" t="str">
        <f t="shared" si="8"/>
        <v>TyE_Ben_Empoderamiento</v>
      </c>
      <c r="H59" t="s">
        <v>229</v>
      </c>
      <c r="I59" t="s">
        <v>230</v>
      </c>
      <c r="J59" t="str">
        <f t="shared" si="5"/>
        <v>TyE_Ben_Empoderamiento_CCTA</v>
      </c>
      <c r="K59" t="str">
        <f t="shared" si="3"/>
        <v>TyE_Ben_Empoderamiento_SCTA</v>
      </c>
    </row>
    <row r="60" spans="1:11" x14ac:dyDescent="0.25">
      <c r="A60" t="s">
        <v>246</v>
      </c>
      <c r="B60" s="11" t="s">
        <v>240</v>
      </c>
      <c r="C60" t="s">
        <v>226</v>
      </c>
      <c r="D60" t="s">
        <v>241</v>
      </c>
      <c r="E60" t="s">
        <v>247</v>
      </c>
      <c r="F60" s="12" t="str">
        <f t="shared" si="6"/>
        <v>TyE_Flexibility_Comp</v>
      </c>
      <c r="G60" s="11" t="str">
        <f t="shared" ref="G60:G67" si="9">C60&amp;"_"&amp;E60&amp;"_"&amp;A60</f>
        <v>TyE_Comp_SURA</v>
      </c>
      <c r="H60" t="s">
        <v>229</v>
      </c>
      <c r="I60" t="s">
        <v>230</v>
      </c>
      <c r="J60" t="str">
        <f t="shared" si="5"/>
        <v>TyE_Comp_SURA_CCTA</v>
      </c>
      <c r="K60" t="str">
        <f t="shared" si="3"/>
        <v>TyE_Comp_SURA_SCTA</v>
      </c>
    </row>
    <row r="61" spans="1:11" x14ac:dyDescent="0.25">
      <c r="A61" t="s">
        <v>248</v>
      </c>
      <c r="B61" s="11" t="s">
        <v>240</v>
      </c>
      <c r="C61" t="s">
        <v>226</v>
      </c>
      <c r="D61" t="s">
        <v>241</v>
      </c>
      <c r="E61" t="s">
        <v>247</v>
      </c>
      <c r="F61" s="12" t="str">
        <f t="shared" si="6"/>
        <v>TyE_Flexibility_Comp</v>
      </c>
      <c r="G61" s="11" t="str">
        <f t="shared" si="9"/>
        <v>TyE_Comp_Apoyo Home Office 2021</v>
      </c>
      <c r="H61" t="s">
        <v>229</v>
      </c>
      <c r="I61" t="s">
        <v>230</v>
      </c>
      <c r="J61" t="str">
        <f t="shared" si="5"/>
        <v>TyE_Comp_Apoyo Home Office 2021_CCTA</v>
      </c>
      <c r="K61" t="str">
        <f t="shared" si="3"/>
        <v>TyE_Comp_Apoyo Home Office 2021_SCTA</v>
      </c>
    </row>
    <row r="62" spans="1:11" x14ac:dyDescent="0.25">
      <c r="A62" t="s">
        <v>343</v>
      </c>
      <c r="B62" s="11" t="s">
        <v>240</v>
      </c>
      <c r="C62" s="18" t="s">
        <v>226</v>
      </c>
      <c r="D62" t="s">
        <v>241</v>
      </c>
      <c r="E62" t="s">
        <v>247</v>
      </c>
      <c r="F62" s="12" t="str">
        <f t="shared" si="6"/>
        <v>TyE_Flexibility_Comp</v>
      </c>
      <c r="G62" s="11" t="str">
        <f t="shared" si="9"/>
        <v>TyE_Comp_Mi Apoyo comida</v>
      </c>
      <c r="H62" t="s">
        <v>229</v>
      </c>
      <c r="I62" t="s">
        <v>230</v>
      </c>
      <c r="J62" t="str">
        <f t="shared" si="5"/>
        <v>TyE_Comp_Mi Apoyo comida_CCTA</v>
      </c>
      <c r="K62" t="str">
        <f t="shared" si="3"/>
        <v>TyE_Comp_Mi Apoyo comida_SCTA</v>
      </c>
    </row>
    <row r="63" spans="1:11" x14ac:dyDescent="0.25">
      <c r="A63" t="s">
        <v>32</v>
      </c>
      <c r="B63" s="11" t="s">
        <v>240</v>
      </c>
      <c r="C63" t="s">
        <v>226</v>
      </c>
      <c r="D63" t="s">
        <v>241</v>
      </c>
      <c r="E63" t="s">
        <v>247</v>
      </c>
      <c r="F63" s="12" t="str">
        <f t="shared" si="6"/>
        <v>TyE_Flexibility_Comp</v>
      </c>
      <c r="G63" s="11" t="str">
        <f t="shared" si="9"/>
        <v>TyE_Comp_BeneFlex</v>
      </c>
      <c r="H63" t="s">
        <v>229</v>
      </c>
      <c r="I63" t="s">
        <v>230</v>
      </c>
      <c r="J63" t="str">
        <f t="shared" si="5"/>
        <v>TyE_Comp_BeneFlex_CCTA</v>
      </c>
      <c r="K63" t="str">
        <f t="shared" si="3"/>
        <v>TyE_Comp_BeneFlex_SCTA</v>
      </c>
    </row>
    <row r="64" spans="1:11" x14ac:dyDescent="0.25">
      <c r="A64" t="s">
        <v>249</v>
      </c>
      <c r="B64" s="11" t="s">
        <v>240</v>
      </c>
      <c r="C64" t="s">
        <v>226</v>
      </c>
      <c r="D64" t="s">
        <v>241</v>
      </c>
      <c r="E64" t="s">
        <v>247</v>
      </c>
      <c r="F64" s="12" t="str">
        <f t="shared" si="6"/>
        <v>TyE_Flexibility_Comp</v>
      </c>
      <c r="G64" s="11" t="str">
        <f t="shared" si="9"/>
        <v>TyE_Comp_Buenas noticias</v>
      </c>
      <c r="H64" t="s">
        <v>229</v>
      </c>
      <c r="I64" t="s">
        <v>230</v>
      </c>
      <c r="J64" t="str">
        <f t="shared" si="5"/>
        <v>TyE_Comp_Buenas noticias_CCTA</v>
      </c>
      <c r="K64" t="str">
        <f t="shared" si="3"/>
        <v>TyE_Comp_Buenas noticias_SCTA</v>
      </c>
    </row>
    <row r="65" spans="1:11" x14ac:dyDescent="0.25">
      <c r="A65" t="s">
        <v>250</v>
      </c>
      <c r="B65" s="11" t="s">
        <v>240</v>
      </c>
      <c r="C65" t="s">
        <v>226</v>
      </c>
      <c r="D65" t="s">
        <v>241</v>
      </c>
      <c r="E65" t="s">
        <v>247</v>
      </c>
      <c r="F65" s="12" t="str">
        <f t="shared" si="6"/>
        <v>TyE_Flexibility_Comp</v>
      </c>
      <c r="G65" s="11" t="str">
        <f t="shared" si="9"/>
        <v>TyE_Comp_Vacaciones</v>
      </c>
      <c r="H65" t="s">
        <v>229</v>
      </c>
      <c r="I65" t="s">
        <v>230</v>
      </c>
      <c r="J65" t="str">
        <f t="shared" si="5"/>
        <v>TyE_Comp_Vacaciones_CCTA</v>
      </c>
      <c r="K65" t="str">
        <f t="shared" si="3"/>
        <v>TyE_Comp_Vacaciones_SCTA</v>
      </c>
    </row>
    <row r="66" spans="1:11" x14ac:dyDescent="0.25">
      <c r="A66" t="s">
        <v>251</v>
      </c>
      <c r="B66" s="11" t="s">
        <v>240</v>
      </c>
      <c r="C66" t="s">
        <v>226</v>
      </c>
      <c r="D66" t="s">
        <v>241</v>
      </c>
      <c r="E66" t="s">
        <v>247</v>
      </c>
      <c r="F66" s="12" t="str">
        <f t="shared" ref="F66:F97" si="10">IF(D66="",C66&amp;"_"&amp;E66,IF(D66="Aca",C66&amp;"_"&amp;E66,C66&amp;"_"&amp;D66&amp;"_"&amp;E66))</f>
        <v>TyE_Flexibility_Comp</v>
      </c>
      <c r="G66" s="11" t="str">
        <f t="shared" si="9"/>
        <v>TyE_Comp_Vales de Despensa</v>
      </c>
      <c r="H66" t="s">
        <v>229</v>
      </c>
      <c r="I66" t="s">
        <v>230</v>
      </c>
      <c r="J66" t="str">
        <f t="shared" si="5"/>
        <v>TyE_Comp_Vales de Despensa_CCTA</v>
      </c>
      <c r="K66" t="str">
        <f t="shared" si="3"/>
        <v>TyE_Comp_Vales de Despensa_SCTA</v>
      </c>
    </row>
    <row r="67" spans="1:11" x14ac:dyDescent="0.25">
      <c r="A67" t="s">
        <v>150</v>
      </c>
      <c r="B67" s="11" t="s">
        <v>240</v>
      </c>
      <c r="C67" t="s">
        <v>226</v>
      </c>
      <c r="D67" t="s">
        <v>241</v>
      </c>
      <c r="E67" t="s">
        <v>247</v>
      </c>
      <c r="F67" s="12" t="str">
        <f t="shared" si="10"/>
        <v>TyE_Flexibility_Comp</v>
      </c>
      <c r="G67" s="11" t="str">
        <f t="shared" si="9"/>
        <v>TyE_Comp_CFDI</v>
      </c>
      <c r="H67" t="s">
        <v>229</v>
      </c>
      <c r="I67" t="s">
        <v>230</v>
      </c>
      <c r="J67" t="str">
        <f t="shared" si="5"/>
        <v>TyE_Comp_CFDI_CCTA</v>
      </c>
      <c r="K67" t="str">
        <f t="shared" ref="K67:K130" si="11">G67&amp;"_"&amp;I67</f>
        <v>TyE_Comp_CFDI_SCTA</v>
      </c>
    </row>
    <row r="68" spans="1:11" x14ac:dyDescent="0.25">
      <c r="A68" t="s">
        <v>344</v>
      </c>
      <c r="B68" s="11" t="s">
        <v>240</v>
      </c>
      <c r="C68" t="s">
        <v>226</v>
      </c>
      <c r="D68" t="s">
        <v>241</v>
      </c>
      <c r="E68" t="s">
        <v>247</v>
      </c>
      <c r="F68" s="12" t="str">
        <f t="shared" si="10"/>
        <v>TyE_Flexibility_Comp</v>
      </c>
      <c r="G68" s="11" t="str">
        <f>C68&amp;"_"&amp;A68</f>
        <v>TyE_Declaracion Anual</v>
      </c>
      <c r="H68" t="s">
        <v>229</v>
      </c>
      <c r="I68" t="s">
        <v>230</v>
      </c>
      <c r="J68" t="str">
        <f t="shared" si="5"/>
        <v>TyE_Declaracion Anual_CCTA</v>
      </c>
      <c r="K68" t="str">
        <f t="shared" si="11"/>
        <v>TyE_Declaracion Anual_SCTA</v>
      </c>
    </row>
    <row r="69" spans="1:11" x14ac:dyDescent="0.25">
      <c r="A69" s="11" t="s">
        <v>44</v>
      </c>
      <c r="B69" s="11" t="s">
        <v>240</v>
      </c>
      <c r="C69" s="11" t="s">
        <v>226</v>
      </c>
      <c r="D69" s="11" t="s">
        <v>241</v>
      </c>
      <c r="E69" s="11" t="s">
        <v>247</v>
      </c>
      <c r="F69" s="12" t="str">
        <f t="shared" si="10"/>
        <v>TyE_Flexibility_Comp</v>
      </c>
      <c r="G69" s="11" t="str">
        <f t="shared" ref="G69:G90" si="12">C69&amp;"_"&amp;E69&amp;"_"&amp;A69</f>
        <v>TyE_Comp_Mi plan de retiro</v>
      </c>
      <c r="H69" t="s">
        <v>229</v>
      </c>
      <c r="I69" t="s">
        <v>230</v>
      </c>
      <c r="J69" t="str">
        <f t="shared" si="5"/>
        <v>TyE_Comp_Mi plan de retiro_CCTA</v>
      </c>
      <c r="K69" t="str">
        <f t="shared" si="11"/>
        <v>TyE_Comp_Mi plan de retiro_SCTA</v>
      </c>
    </row>
    <row r="70" spans="1:11" x14ac:dyDescent="0.25">
      <c r="A70" s="11" t="s">
        <v>49</v>
      </c>
      <c r="B70" s="11" t="s">
        <v>240</v>
      </c>
      <c r="C70" s="11" t="s">
        <v>226</v>
      </c>
      <c r="D70" s="11" t="s">
        <v>241</v>
      </c>
      <c r="E70" s="11" t="s">
        <v>247</v>
      </c>
      <c r="F70" s="12" t="str">
        <f t="shared" si="10"/>
        <v>TyE_Flexibility_Comp</v>
      </c>
      <c r="G70" s="11" t="str">
        <f t="shared" si="12"/>
        <v>TyE_Comp_Infonavit</v>
      </c>
      <c r="H70" t="s">
        <v>229</v>
      </c>
      <c r="I70" t="s">
        <v>230</v>
      </c>
      <c r="J70" t="str">
        <f t="shared" si="5"/>
        <v>TyE_Comp_Infonavit_CCTA</v>
      </c>
      <c r="K70" t="str">
        <f t="shared" si="11"/>
        <v>TyE_Comp_Infonavit_SCTA</v>
      </c>
    </row>
    <row r="71" spans="1:11" x14ac:dyDescent="0.25">
      <c r="A71" s="11" t="s">
        <v>252</v>
      </c>
      <c r="B71" s="11" t="s">
        <v>240</v>
      </c>
      <c r="C71" t="s">
        <v>226</v>
      </c>
      <c r="D71" t="s">
        <v>241</v>
      </c>
      <c r="E71" t="s">
        <v>253</v>
      </c>
      <c r="F71" s="12" t="str">
        <f t="shared" si="10"/>
        <v>TyE_Flexibility_COVID</v>
      </c>
      <c r="G71" s="11" t="str">
        <f t="shared" si="12"/>
        <v>TyE_COVID_Coronavirus</v>
      </c>
      <c r="H71" t="s">
        <v>229</v>
      </c>
      <c r="I71" t="s">
        <v>230</v>
      </c>
      <c r="J71" t="str">
        <f t="shared" si="5"/>
        <v>TyE_COVID_Coronavirus_CCTA</v>
      </c>
      <c r="K71" t="str">
        <f t="shared" si="11"/>
        <v>TyE_COVID_Coronavirus_SCTA</v>
      </c>
    </row>
    <row r="72" spans="1:11" x14ac:dyDescent="0.25">
      <c r="A72" s="11" t="s">
        <v>254</v>
      </c>
      <c r="B72" s="11" t="s">
        <v>240</v>
      </c>
      <c r="C72" t="s">
        <v>226</v>
      </c>
      <c r="D72" t="s">
        <v>241</v>
      </c>
      <c r="E72" t="s">
        <v>253</v>
      </c>
      <c r="F72" s="12" t="str">
        <f t="shared" si="10"/>
        <v>TyE_Flexibility_COVID</v>
      </c>
      <c r="G72" s="11" t="str">
        <f t="shared" si="12"/>
        <v>TyE_COVID_Acciones 4ta ola</v>
      </c>
      <c r="H72" t="s">
        <v>229</v>
      </c>
      <c r="I72" t="s">
        <v>230</v>
      </c>
      <c r="J72" t="str">
        <f t="shared" si="5"/>
        <v>TyE_COVID_Acciones 4ta ola_CCTA</v>
      </c>
      <c r="K72" t="str">
        <f t="shared" si="11"/>
        <v>TyE_COVID_Acciones 4ta ola_SCTA</v>
      </c>
    </row>
    <row r="73" spans="1:11" x14ac:dyDescent="0.25">
      <c r="A73" s="11" t="s">
        <v>255</v>
      </c>
      <c r="B73" s="11" t="s">
        <v>240</v>
      </c>
      <c r="C73" t="s">
        <v>226</v>
      </c>
      <c r="D73" t="s">
        <v>241</v>
      </c>
      <c r="E73" t="s">
        <v>256</v>
      </c>
      <c r="F73" s="12" t="str">
        <f t="shared" si="10"/>
        <v>TyE_Flexibility_Trabajo Flexible</v>
      </c>
      <c r="G73" s="11" t="str">
        <f t="shared" si="12"/>
        <v>TyE_Trabajo Flexible_Espacios Flexibles</v>
      </c>
      <c r="H73" t="s">
        <v>229</v>
      </c>
      <c r="I73" t="s">
        <v>230</v>
      </c>
      <c r="J73" t="str">
        <f t="shared" si="5"/>
        <v>TyE_Trabajo Flexible_Espacios Flexibles_CCTA</v>
      </c>
      <c r="K73" t="str">
        <f t="shared" si="11"/>
        <v>TyE_Trabajo Flexible_Espacios Flexibles_SCTA</v>
      </c>
    </row>
    <row r="74" spans="1:11" x14ac:dyDescent="0.25">
      <c r="A74" s="11" t="s">
        <v>58</v>
      </c>
      <c r="B74" s="11" t="s">
        <v>240</v>
      </c>
      <c r="C74" s="11" t="s">
        <v>226</v>
      </c>
      <c r="D74" s="11" t="s">
        <v>241</v>
      </c>
      <c r="E74" s="11" t="s">
        <v>256</v>
      </c>
      <c r="F74" s="12" t="str">
        <f t="shared" si="10"/>
        <v>TyE_Flexibility_Trabajo Flexible</v>
      </c>
      <c r="G74" s="11" t="str">
        <f t="shared" si="12"/>
        <v>TyE_Trabajo Flexible_Mis viajes</v>
      </c>
      <c r="H74" t="s">
        <v>229</v>
      </c>
      <c r="I74" t="s">
        <v>230</v>
      </c>
      <c r="J74" t="str">
        <f t="shared" si="5"/>
        <v>TyE_Trabajo Flexible_Mis viajes_CCTA</v>
      </c>
      <c r="K74" t="str">
        <f t="shared" si="11"/>
        <v>TyE_Trabajo Flexible_Mis viajes_SCTA</v>
      </c>
    </row>
    <row r="75" spans="1:11" x14ac:dyDescent="0.25">
      <c r="A75" t="s">
        <v>39</v>
      </c>
      <c r="B75" t="s">
        <v>225</v>
      </c>
      <c r="C75" t="s">
        <v>226</v>
      </c>
      <c r="D75" t="s">
        <v>227</v>
      </c>
      <c r="E75" t="s">
        <v>236</v>
      </c>
      <c r="F75" s="12" t="str">
        <f t="shared" si="10"/>
        <v>TyE_PowerUp_Bienestar</v>
      </c>
      <c r="G75" t="str">
        <f t="shared" si="12"/>
        <v>TyE_Bienestar_Wellbeing</v>
      </c>
      <c r="H75" t="s">
        <v>229</v>
      </c>
      <c r="I75" t="s">
        <v>230</v>
      </c>
      <c r="J75" t="str">
        <f t="shared" si="5"/>
        <v>TyE_Bienestar_Wellbeing_CCTA</v>
      </c>
      <c r="K75" t="str">
        <f t="shared" si="11"/>
        <v>TyE_Bienestar_Wellbeing_SCTA</v>
      </c>
    </row>
    <row r="76" spans="1:11" x14ac:dyDescent="0.25">
      <c r="A76" s="11" t="s">
        <v>237</v>
      </c>
      <c r="B76" t="s">
        <v>225</v>
      </c>
      <c r="C76" t="s">
        <v>226</v>
      </c>
      <c r="D76" t="s">
        <v>227</v>
      </c>
      <c r="E76" t="s">
        <v>236</v>
      </c>
      <c r="F76" s="12" t="str">
        <f t="shared" si="10"/>
        <v>TyE_PowerUp_Bienestar</v>
      </c>
      <c r="G76" t="str">
        <f t="shared" si="12"/>
        <v>TyE_Bienestar_Semana Tqueremos</v>
      </c>
      <c r="H76" t="s">
        <v>229</v>
      </c>
      <c r="I76" t="s">
        <v>230</v>
      </c>
      <c r="J76" t="str">
        <f t="shared" si="5"/>
        <v>TyE_Bienestar_Semana Tqueremos_CCTA</v>
      </c>
      <c r="K76" t="str">
        <f t="shared" si="11"/>
        <v>TyE_Bienestar_Semana Tqueremos_SCTA</v>
      </c>
    </row>
    <row r="77" spans="1:11" x14ac:dyDescent="0.25">
      <c r="A77" t="s">
        <v>238</v>
      </c>
      <c r="B77" t="s">
        <v>225</v>
      </c>
      <c r="C77" t="s">
        <v>226</v>
      </c>
      <c r="D77" t="s">
        <v>227</v>
      </c>
      <c r="E77" t="s">
        <v>236</v>
      </c>
      <c r="F77" s="12" t="str">
        <f t="shared" si="10"/>
        <v>TyE_PowerUp_Bienestar</v>
      </c>
      <c r="G77" t="str">
        <f t="shared" si="12"/>
        <v>TyE_Bienestar_Unidos contigo</v>
      </c>
      <c r="H77" t="s">
        <v>229</v>
      </c>
      <c r="I77" t="s">
        <v>230</v>
      </c>
      <c r="J77" t="str">
        <f t="shared" si="5"/>
        <v>TyE_Bienestar_Unidos contigo_CCTA</v>
      </c>
      <c r="K77" t="str">
        <f t="shared" si="11"/>
        <v>TyE_Bienestar_Unidos contigo_SCTA</v>
      </c>
    </row>
    <row r="78" spans="1:11" x14ac:dyDescent="0.25">
      <c r="A78" t="s">
        <v>239</v>
      </c>
      <c r="B78" t="s">
        <v>225</v>
      </c>
      <c r="C78" t="s">
        <v>226</v>
      </c>
      <c r="D78" t="s">
        <v>227</v>
      </c>
      <c r="E78" t="s">
        <v>236</v>
      </c>
      <c r="F78" s="12" t="str">
        <f t="shared" si="10"/>
        <v>TyE_PowerUp_Bienestar</v>
      </c>
      <c r="G78" t="str">
        <f t="shared" si="12"/>
        <v>TyE_Bienestar_Cuida tu mente</v>
      </c>
      <c r="H78" t="s">
        <v>229</v>
      </c>
      <c r="I78" t="s">
        <v>230</v>
      </c>
      <c r="J78" t="str">
        <f t="shared" si="5"/>
        <v>TyE_Bienestar_Cuida tu mente_CCTA</v>
      </c>
      <c r="K78" t="str">
        <f t="shared" si="11"/>
        <v>TyE_Bienestar_Cuida tu mente_SCTA</v>
      </c>
    </row>
    <row r="79" spans="1:11" x14ac:dyDescent="0.25">
      <c r="A79" t="s">
        <v>23</v>
      </c>
      <c r="B79" t="s">
        <v>225</v>
      </c>
      <c r="C79" t="s">
        <v>226</v>
      </c>
      <c r="D79" t="s">
        <v>227</v>
      </c>
      <c r="E79" t="s">
        <v>236</v>
      </c>
      <c r="F79" s="12" t="str">
        <f t="shared" si="10"/>
        <v>TyE_PowerUp_Bienestar</v>
      </c>
      <c r="G79" t="str">
        <f t="shared" si="12"/>
        <v>TyE_Bienestar_Cáncer de mama</v>
      </c>
      <c r="H79" t="s">
        <v>229</v>
      </c>
      <c r="I79" t="s">
        <v>230</v>
      </c>
      <c r="J79" t="str">
        <f t="shared" si="5"/>
        <v>TyE_Bienestar_Cáncer de mama_CCTA</v>
      </c>
      <c r="K79" t="str">
        <f t="shared" si="11"/>
        <v>TyE_Bienestar_Cáncer de mama_SCTA</v>
      </c>
    </row>
    <row r="80" spans="1:11" x14ac:dyDescent="0.25">
      <c r="A80" t="s">
        <v>96</v>
      </c>
      <c r="B80" t="s">
        <v>225</v>
      </c>
      <c r="C80" t="s">
        <v>226</v>
      </c>
      <c r="D80" t="s">
        <v>227</v>
      </c>
      <c r="E80" t="s">
        <v>236</v>
      </c>
      <c r="F80" s="12" t="str">
        <f t="shared" si="10"/>
        <v>TyE_PowerUp_Bienestar</v>
      </c>
      <c r="G80" t="str">
        <f t="shared" si="12"/>
        <v>TyE_Bienestar_Testamento</v>
      </c>
      <c r="H80" t="s">
        <v>229</v>
      </c>
      <c r="I80" t="s">
        <v>230</v>
      </c>
      <c r="J80" t="str">
        <f t="shared" si="5"/>
        <v>TyE_Bienestar_Testamento_CCTA</v>
      </c>
      <c r="K80" t="str">
        <f t="shared" si="11"/>
        <v>TyE_Bienestar_Testamento_SCTA</v>
      </c>
    </row>
    <row r="81" spans="1:11" x14ac:dyDescent="0.25">
      <c r="A81" t="s">
        <v>140</v>
      </c>
      <c r="B81" t="s">
        <v>225</v>
      </c>
      <c r="C81" t="s">
        <v>226</v>
      </c>
      <c r="D81" t="s">
        <v>227</v>
      </c>
      <c r="E81" t="s">
        <v>236</v>
      </c>
      <c r="F81" s="12" t="str">
        <f t="shared" si="10"/>
        <v>TyE_PowerUp_Bienestar</v>
      </c>
      <c r="G81" t="str">
        <f t="shared" si="12"/>
        <v>TyE_Bienestar_Semana del bienestar financiero</v>
      </c>
      <c r="H81" t="s">
        <v>229</v>
      </c>
      <c r="I81" t="s">
        <v>230</v>
      </c>
      <c r="J81" t="str">
        <f t="shared" si="5"/>
        <v>TyE_Bienestar_Semana del bienestar financiero_CCTA</v>
      </c>
      <c r="K81" t="str">
        <f t="shared" si="11"/>
        <v>TyE_Bienestar_Semana del bienestar financiero_SCTA</v>
      </c>
    </row>
    <row r="82" spans="1:11" x14ac:dyDescent="0.25">
      <c r="A82" t="s">
        <v>234</v>
      </c>
      <c r="B82" t="s">
        <v>225</v>
      </c>
      <c r="C82" t="s">
        <v>226</v>
      </c>
      <c r="D82" t="s">
        <v>227</v>
      </c>
      <c r="E82" t="s">
        <v>235</v>
      </c>
      <c r="F82" s="12" t="str">
        <f t="shared" si="10"/>
        <v>TyE_PowerUp_Desarrollo</v>
      </c>
      <c r="G82" t="str">
        <f t="shared" si="12"/>
        <v>TyE_Desarrollo_Learning Hub</v>
      </c>
      <c r="H82" t="s">
        <v>229</v>
      </c>
      <c r="I82" t="s">
        <v>230</v>
      </c>
      <c r="J82" t="str">
        <f t="shared" si="5"/>
        <v>TyE_Desarrollo_Learning Hub_CCTA</v>
      </c>
      <c r="K82" t="str">
        <f t="shared" si="11"/>
        <v>TyE_Desarrollo_Learning Hub_SCTA</v>
      </c>
    </row>
    <row r="83" spans="1:11" x14ac:dyDescent="0.25">
      <c r="A83" s="10" t="s">
        <v>70</v>
      </c>
      <c r="B83" t="s">
        <v>225</v>
      </c>
      <c r="C83" t="s">
        <v>226</v>
      </c>
      <c r="D83" t="s">
        <v>227</v>
      </c>
      <c r="E83" t="s">
        <v>235</v>
      </c>
      <c r="F83" s="12" t="str">
        <f t="shared" si="10"/>
        <v>TyE_PowerUp_Desarrollo</v>
      </c>
      <c r="G83" t="str">
        <f t="shared" si="12"/>
        <v>TyE_Desarrollo_English@Tec</v>
      </c>
      <c r="H83" t="s">
        <v>229</v>
      </c>
      <c r="I83" t="s">
        <v>230</v>
      </c>
      <c r="J83" t="str">
        <f t="shared" si="5"/>
        <v>TyE_Desarrollo_English@Tec_CCTA</v>
      </c>
      <c r="K83" t="str">
        <f t="shared" si="11"/>
        <v>TyE_Desarrollo_English@Tec_SCTA</v>
      </c>
    </row>
    <row r="84" spans="1:11" x14ac:dyDescent="0.25">
      <c r="A84" t="s">
        <v>68</v>
      </c>
      <c r="B84" t="s">
        <v>225</v>
      </c>
      <c r="C84" t="s">
        <v>226</v>
      </c>
      <c r="D84" t="s">
        <v>227</v>
      </c>
      <c r="E84" t="s">
        <v>235</v>
      </c>
      <c r="F84" s="12" t="str">
        <f t="shared" si="10"/>
        <v>TyE_PowerUp_Desarrollo</v>
      </c>
      <c r="G84" t="str">
        <f t="shared" si="12"/>
        <v>TyE_Desarrollo_TechSavvy</v>
      </c>
      <c r="H84" t="s">
        <v>229</v>
      </c>
      <c r="I84" t="s">
        <v>230</v>
      </c>
      <c r="J84" t="str">
        <f t="shared" si="5"/>
        <v>TyE_Desarrollo_TechSavvy_CCTA</v>
      </c>
      <c r="K84" t="str">
        <f t="shared" si="11"/>
        <v>TyE_Desarrollo_TechSavvy_SCTA</v>
      </c>
    </row>
    <row r="85" spans="1:11" x14ac:dyDescent="0.25">
      <c r="A85" t="s">
        <v>224</v>
      </c>
      <c r="B85" t="s">
        <v>225</v>
      </c>
      <c r="C85" t="s">
        <v>226</v>
      </c>
      <c r="D85" t="s">
        <v>227</v>
      </c>
      <c r="E85" t="s">
        <v>228</v>
      </c>
      <c r="F85" s="12" t="str">
        <f t="shared" si="10"/>
        <v>TyE_PowerUp_Talento</v>
      </c>
      <c r="G85" t="str">
        <f t="shared" si="12"/>
        <v>TyE_Talento_Momentos para conversar</v>
      </c>
      <c r="H85" t="s">
        <v>229</v>
      </c>
      <c r="I85" t="s">
        <v>230</v>
      </c>
      <c r="J85" t="str">
        <f t="shared" si="5"/>
        <v>TyE_Talento_Momentos para conversar_CCTA</v>
      </c>
      <c r="K85" t="str">
        <f t="shared" si="11"/>
        <v>TyE_Talento_Momentos para conversar_SCTA</v>
      </c>
    </row>
    <row r="86" spans="1:11" x14ac:dyDescent="0.25">
      <c r="A86" t="s">
        <v>231</v>
      </c>
      <c r="B86" t="s">
        <v>225</v>
      </c>
      <c r="C86" t="s">
        <v>226</v>
      </c>
      <c r="D86" t="s">
        <v>227</v>
      </c>
      <c r="E86" t="s">
        <v>228</v>
      </c>
      <c r="F86" s="12" t="str">
        <f t="shared" si="10"/>
        <v>TyE_PowerUp_Talento</v>
      </c>
      <c r="G86" t="str">
        <f t="shared" si="12"/>
        <v>TyE_Talento_Reflexión Final</v>
      </c>
      <c r="H86" t="s">
        <v>229</v>
      </c>
      <c r="I86" t="s">
        <v>230</v>
      </c>
      <c r="J86" t="str">
        <f t="shared" si="5"/>
        <v>TyE_Talento_Reflexión Final_CCTA</v>
      </c>
      <c r="K86" t="str">
        <f t="shared" si="11"/>
        <v>TyE_Talento_Reflexión Final_SCTA</v>
      </c>
    </row>
    <row r="87" spans="1:11" x14ac:dyDescent="0.25">
      <c r="A87" t="s">
        <v>60</v>
      </c>
      <c r="B87" t="s">
        <v>225</v>
      </c>
      <c r="C87" t="s">
        <v>226</v>
      </c>
      <c r="D87" t="s">
        <v>227</v>
      </c>
      <c r="E87" t="s">
        <v>228</v>
      </c>
      <c r="F87" s="12" t="str">
        <f t="shared" si="10"/>
        <v>TyE_PowerUp_Talento</v>
      </c>
      <c r="G87" t="str">
        <f t="shared" si="12"/>
        <v>TyE_Talento_Mi Plan de Desarrollo</v>
      </c>
      <c r="H87" t="s">
        <v>229</v>
      </c>
      <c r="I87" t="s">
        <v>230</v>
      </c>
      <c r="J87" t="str">
        <f t="shared" ref="J87:J146" si="13">G87&amp;"_"&amp;H87</f>
        <v>TyE_Talento_Mi Plan de Desarrollo_CCTA</v>
      </c>
      <c r="K87" t="str">
        <f t="shared" si="11"/>
        <v>TyE_Talento_Mi Plan de Desarrollo_SCTA</v>
      </c>
    </row>
    <row r="88" spans="1:11" x14ac:dyDescent="0.25">
      <c r="A88" t="s">
        <v>232</v>
      </c>
      <c r="B88" t="s">
        <v>225</v>
      </c>
      <c r="C88" t="s">
        <v>226</v>
      </c>
      <c r="D88" t="s">
        <v>227</v>
      </c>
      <c r="E88" t="s">
        <v>228</v>
      </c>
      <c r="F88" s="12" t="str">
        <f t="shared" si="10"/>
        <v>TyE_PowerUp_Talento</v>
      </c>
      <c r="G88" t="str">
        <f t="shared" si="12"/>
        <v>TyE_Talento_Plan de Mejora</v>
      </c>
      <c r="H88" t="s">
        <v>229</v>
      </c>
      <c r="I88" t="s">
        <v>230</v>
      </c>
      <c r="J88" t="str">
        <f t="shared" si="13"/>
        <v>TyE_Talento_Plan de Mejora_CCTA</v>
      </c>
      <c r="K88" t="str">
        <f t="shared" si="11"/>
        <v>TyE_Talento_Plan de Mejora_SCTA</v>
      </c>
    </row>
    <row r="89" spans="1:11" x14ac:dyDescent="0.25">
      <c r="A89" t="s">
        <v>233</v>
      </c>
      <c r="B89" t="s">
        <v>225</v>
      </c>
      <c r="C89" t="s">
        <v>226</v>
      </c>
      <c r="D89" t="s">
        <v>227</v>
      </c>
      <c r="E89" t="s">
        <v>228</v>
      </c>
      <c r="F89" s="12" t="str">
        <f t="shared" si="10"/>
        <v>TyE_PowerUp_Talento</v>
      </c>
      <c r="G89" t="str">
        <f t="shared" si="12"/>
        <v>TyE_Talento_Retroalimentación Continua</v>
      </c>
      <c r="H89" t="s">
        <v>229</v>
      </c>
      <c r="I89" t="s">
        <v>230</v>
      </c>
      <c r="J89" t="str">
        <f t="shared" si="13"/>
        <v>TyE_Talento_Retroalimentación Continua_CCTA</v>
      </c>
      <c r="K89" t="str">
        <f t="shared" si="11"/>
        <v>TyE_Talento_Retroalimentación Continua_SCTA</v>
      </c>
    </row>
    <row r="90" spans="1:11" x14ac:dyDescent="0.25">
      <c r="A90" t="s">
        <v>80</v>
      </c>
      <c r="B90" t="s">
        <v>225</v>
      </c>
      <c r="C90" t="s">
        <v>226</v>
      </c>
      <c r="D90" t="s">
        <v>227</v>
      </c>
      <c r="E90" t="s">
        <v>228</v>
      </c>
      <c r="F90" s="12" t="str">
        <f t="shared" si="10"/>
        <v>TyE_PowerUp_Talento</v>
      </c>
      <c r="G90" t="str">
        <f t="shared" si="12"/>
        <v>TyE_Talento_Mis compromisos</v>
      </c>
      <c r="H90" t="s">
        <v>229</v>
      </c>
      <c r="I90" t="s">
        <v>230</v>
      </c>
      <c r="J90" t="str">
        <f t="shared" si="13"/>
        <v>TyE_Talento_Mis compromisos_CCTA</v>
      </c>
      <c r="K90" t="str">
        <f t="shared" si="11"/>
        <v>TyE_Talento_Mis compromisos_SCTA</v>
      </c>
    </row>
    <row r="91" spans="1:11" x14ac:dyDescent="0.25">
      <c r="A91" t="s">
        <v>316</v>
      </c>
      <c r="B91" t="s">
        <v>317</v>
      </c>
      <c r="C91" t="s">
        <v>226</v>
      </c>
      <c r="E91" s="17" t="s">
        <v>318</v>
      </c>
      <c r="F91" s="12" t="str">
        <f t="shared" si="10"/>
        <v>TyE_Boletín Líderes</v>
      </c>
      <c r="G91" t="str">
        <f>C91&amp;"_"&amp;A91</f>
        <v>TyE_LT</v>
      </c>
      <c r="H91" t="s">
        <v>229</v>
      </c>
      <c r="I91" t="s">
        <v>230</v>
      </c>
      <c r="J91" t="str">
        <f t="shared" si="13"/>
        <v>TyE_LT_CCTA</v>
      </c>
      <c r="K91" t="str">
        <f t="shared" si="11"/>
        <v>TyE_LT_SCTA</v>
      </c>
    </row>
    <row r="92" spans="1:11" x14ac:dyDescent="0.25">
      <c r="A92" t="s">
        <v>319</v>
      </c>
      <c r="B92" t="s">
        <v>317</v>
      </c>
      <c r="C92" t="s">
        <v>226</v>
      </c>
      <c r="E92" s="17" t="s">
        <v>320</v>
      </c>
      <c r="F92" s="12" t="str">
        <f t="shared" si="10"/>
        <v>TyE_Boletín TyE</v>
      </c>
      <c r="G92" t="str">
        <f>C92&amp;"_"&amp;A92</f>
        <v>TyE_News TyE</v>
      </c>
      <c r="H92" t="s">
        <v>229</v>
      </c>
      <c r="I92" t="s">
        <v>230</v>
      </c>
      <c r="J92" t="str">
        <f t="shared" si="13"/>
        <v>TyE_News TyE_CCTA</v>
      </c>
      <c r="K92" t="str">
        <f t="shared" si="11"/>
        <v>TyE_News TyE_SCTA</v>
      </c>
    </row>
    <row r="93" spans="1:11" x14ac:dyDescent="0.25">
      <c r="A93" s="11" t="s">
        <v>326</v>
      </c>
      <c r="B93" t="s">
        <v>322</v>
      </c>
      <c r="C93" t="s">
        <v>226</v>
      </c>
      <c r="E93" t="s">
        <v>327</v>
      </c>
      <c r="F93" s="12" t="str">
        <f t="shared" si="10"/>
        <v>TyE_Cambios org</v>
      </c>
      <c r="G93" s="11" t="str">
        <f t="shared" ref="G93:G104" si="14">C93&amp;"_"&amp;E93&amp;"_"&amp;A93</f>
        <v>TyE_Cambios org_Cambios organizacionales</v>
      </c>
      <c r="H93" t="s">
        <v>229</v>
      </c>
      <c r="I93" t="s">
        <v>230</v>
      </c>
      <c r="J93" t="str">
        <f t="shared" si="13"/>
        <v>TyE_Cambios org_Cambios organizacionales_CCTA</v>
      </c>
      <c r="K93" t="str">
        <f t="shared" si="11"/>
        <v>TyE_Cambios org_Cambios organizacionales_SCTA</v>
      </c>
    </row>
    <row r="94" spans="1:11" x14ac:dyDescent="0.25">
      <c r="A94" s="11" t="s">
        <v>328</v>
      </c>
      <c r="B94" t="s">
        <v>322</v>
      </c>
      <c r="C94" t="s">
        <v>226</v>
      </c>
      <c r="E94" t="s">
        <v>327</v>
      </c>
      <c r="F94" s="12" t="str">
        <f t="shared" si="10"/>
        <v>TyE_Cambios org</v>
      </c>
      <c r="G94" s="11" t="str">
        <f t="shared" si="14"/>
        <v>TyE_Cambios org_TecGlobal</v>
      </c>
      <c r="H94" t="s">
        <v>229</v>
      </c>
      <c r="I94" t="s">
        <v>230</v>
      </c>
      <c r="J94" t="str">
        <f t="shared" si="13"/>
        <v>TyE_Cambios org_TecGlobal_CCTA</v>
      </c>
      <c r="K94" t="str">
        <f t="shared" si="11"/>
        <v>TyE_Cambios org_TecGlobal_SCTA</v>
      </c>
    </row>
    <row r="95" spans="1:11" x14ac:dyDescent="0.25">
      <c r="A95" s="16" t="s">
        <v>169</v>
      </c>
      <c r="B95" s="16" t="s">
        <v>306</v>
      </c>
      <c r="C95" t="s">
        <v>226</v>
      </c>
      <c r="D95" s="13"/>
      <c r="E95" t="s">
        <v>307</v>
      </c>
      <c r="F95" s="12" t="str">
        <f t="shared" si="10"/>
        <v>TyE_Eventos Institucionales</v>
      </c>
      <c r="G95" s="16" t="str">
        <f t="shared" si="14"/>
        <v>TyE_Eventos Institucionales_Día de las Madres</v>
      </c>
      <c r="H95" t="s">
        <v>229</v>
      </c>
      <c r="I95" t="s">
        <v>230</v>
      </c>
      <c r="J95" t="str">
        <f t="shared" si="13"/>
        <v>TyE_Eventos Institucionales_Día de las Madres_CCTA</v>
      </c>
      <c r="K95" t="str">
        <f t="shared" si="11"/>
        <v>TyE_Eventos Institucionales_Día de las Madres_SCTA</v>
      </c>
    </row>
    <row r="96" spans="1:11" x14ac:dyDescent="0.25">
      <c r="A96" s="16" t="s">
        <v>308</v>
      </c>
      <c r="B96" s="16" t="s">
        <v>306</v>
      </c>
      <c r="C96" t="s">
        <v>226</v>
      </c>
      <c r="E96" t="s">
        <v>307</v>
      </c>
      <c r="F96" s="12" t="str">
        <f t="shared" si="10"/>
        <v>TyE_Eventos Institucionales</v>
      </c>
      <c r="G96" s="16" t="str">
        <f t="shared" si="14"/>
        <v>TyE_Eventos Institucionales_Día del Padre</v>
      </c>
      <c r="H96" t="s">
        <v>229</v>
      </c>
      <c r="I96" t="s">
        <v>230</v>
      </c>
      <c r="J96" t="str">
        <f t="shared" si="13"/>
        <v>TyE_Eventos Institucionales_Día del Padre_CCTA</v>
      </c>
      <c r="K96" t="str">
        <f t="shared" si="11"/>
        <v>TyE_Eventos Institucionales_Día del Padre_SCTA</v>
      </c>
    </row>
    <row r="97" spans="1:11" x14ac:dyDescent="0.25">
      <c r="A97" s="16" t="s">
        <v>35</v>
      </c>
      <c r="B97" s="16" t="s">
        <v>306</v>
      </c>
      <c r="C97" t="s">
        <v>226</v>
      </c>
      <c r="E97" t="s">
        <v>307</v>
      </c>
      <c r="F97" s="12" t="str">
        <f t="shared" si="10"/>
        <v>TyE_Eventos Institucionales</v>
      </c>
      <c r="G97" s="16" t="str">
        <f t="shared" si="14"/>
        <v>TyE_Eventos Institucionales_Lealtad</v>
      </c>
      <c r="H97" t="s">
        <v>229</v>
      </c>
      <c r="I97" t="s">
        <v>230</v>
      </c>
      <c r="J97" t="str">
        <f t="shared" si="13"/>
        <v>TyE_Eventos Institucionales_Lealtad_CCTA</v>
      </c>
      <c r="K97" t="str">
        <f t="shared" si="11"/>
        <v>TyE_Eventos Institucionales_Lealtad_SCTA</v>
      </c>
    </row>
    <row r="98" spans="1:11" x14ac:dyDescent="0.25">
      <c r="A98" s="16" t="s">
        <v>309</v>
      </c>
      <c r="B98" s="16" t="s">
        <v>306</v>
      </c>
      <c r="C98" t="s">
        <v>226</v>
      </c>
      <c r="E98" t="s">
        <v>307</v>
      </c>
      <c r="F98" s="12" t="str">
        <f t="shared" ref="F98:F129" si="15">IF(D98="",C98&amp;"_"&amp;E98,IF(D98="Aca",C98&amp;"_"&amp;E98,C98&amp;"_"&amp;D98&amp;"_"&amp;E98))</f>
        <v>TyE_Eventos Institucionales</v>
      </c>
      <c r="G98" s="16" t="str">
        <f t="shared" si="14"/>
        <v>TyE_Eventos Institucionales_Olimpiadas Tokio 2021</v>
      </c>
      <c r="H98" t="s">
        <v>229</v>
      </c>
      <c r="I98" t="s">
        <v>230</v>
      </c>
      <c r="J98" t="str">
        <f t="shared" si="13"/>
        <v>TyE_Eventos Institucionales_Olimpiadas Tokio 2021_CCTA</v>
      </c>
      <c r="K98" t="str">
        <f t="shared" si="11"/>
        <v>TyE_Eventos Institucionales_Olimpiadas Tokio 2021_SCTA</v>
      </c>
    </row>
    <row r="99" spans="1:11" x14ac:dyDescent="0.25">
      <c r="A99" s="16" t="s">
        <v>310</v>
      </c>
      <c r="B99" s="16" t="s">
        <v>306</v>
      </c>
      <c r="C99" t="s">
        <v>226</v>
      </c>
      <c r="E99" t="s">
        <v>307</v>
      </c>
      <c r="F99" s="12" t="str">
        <f t="shared" si="15"/>
        <v>TyE_Eventos Institucionales</v>
      </c>
      <c r="G99" s="16" t="str">
        <f t="shared" si="14"/>
        <v>TyE_Eventos Institucionales_Día de la familia</v>
      </c>
      <c r="H99" t="s">
        <v>229</v>
      </c>
      <c r="I99" t="s">
        <v>230</v>
      </c>
      <c r="J99" t="str">
        <f t="shared" si="13"/>
        <v>TyE_Eventos Institucionales_Día de la familia_CCTA</v>
      </c>
      <c r="K99" t="str">
        <f t="shared" si="11"/>
        <v>TyE_Eventos Institucionales_Día de la familia_SCTA</v>
      </c>
    </row>
    <row r="100" spans="1:11" x14ac:dyDescent="0.25">
      <c r="A100" s="16" t="s">
        <v>311</v>
      </c>
      <c r="B100" s="16" t="s">
        <v>306</v>
      </c>
      <c r="C100" t="s">
        <v>226</v>
      </c>
      <c r="E100" t="s">
        <v>307</v>
      </c>
      <c r="F100" s="12" t="str">
        <f t="shared" si="15"/>
        <v>TyE_Eventos Institucionales</v>
      </c>
      <c r="G100" s="16" t="str">
        <f t="shared" si="14"/>
        <v>TyE_Eventos Institucionales_Fiestas Tec</v>
      </c>
      <c r="H100" t="s">
        <v>229</v>
      </c>
      <c r="I100" t="s">
        <v>230</v>
      </c>
      <c r="J100" t="str">
        <f t="shared" si="13"/>
        <v>TyE_Eventos Institucionales_Fiestas Tec_CCTA</v>
      </c>
      <c r="K100" t="str">
        <f t="shared" si="11"/>
        <v>TyE_Eventos Institucionales_Fiestas Tec_SCTA</v>
      </c>
    </row>
    <row r="101" spans="1:11" x14ac:dyDescent="0.25">
      <c r="A101" s="16" t="s">
        <v>159</v>
      </c>
      <c r="B101" s="16" t="s">
        <v>306</v>
      </c>
      <c r="C101" t="s">
        <v>226</v>
      </c>
      <c r="E101" t="s">
        <v>307</v>
      </c>
      <c r="F101" s="12" t="str">
        <f t="shared" si="15"/>
        <v>TyE_Eventos Institucionales</v>
      </c>
      <c r="G101" s="16" t="str">
        <f t="shared" si="14"/>
        <v>TyE_Eventos Institucionales_Día del maestro</v>
      </c>
      <c r="H101" t="s">
        <v>229</v>
      </c>
      <c r="I101" t="s">
        <v>230</v>
      </c>
      <c r="J101" t="str">
        <f t="shared" si="13"/>
        <v>TyE_Eventos Institucionales_Día del maestro_CCTA</v>
      </c>
      <c r="K101" t="str">
        <f t="shared" si="11"/>
        <v>TyE_Eventos Institucionales_Día del maestro_SCTA</v>
      </c>
    </row>
    <row r="102" spans="1:11" x14ac:dyDescent="0.25">
      <c r="A102" t="s">
        <v>114</v>
      </c>
      <c r="B102" s="16" t="s">
        <v>312</v>
      </c>
      <c r="C102" t="s">
        <v>226</v>
      </c>
      <c r="E102" t="s">
        <v>313</v>
      </c>
      <c r="F102" s="12" t="str">
        <f t="shared" si="15"/>
        <v>TyE_EVP</v>
      </c>
      <c r="G102" t="str">
        <f t="shared" si="14"/>
        <v>TyE_EVP_Refiriendo Talento</v>
      </c>
      <c r="H102" t="s">
        <v>229</v>
      </c>
      <c r="I102" t="s">
        <v>230</v>
      </c>
      <c r="J102" t="str">
        <f t="shared" si="13"/>
        <v>TyE_EVP_Refiriendo Talento_CCTA</v>
      </c>
      <c r="K102" t="str">
        <f t="shared" si="11"/>
        <v>TyE_EVP_Refiriendo Talento_SCTA</v>
      </c>
    </row>
    <row r="103" spans="1:11" x14ac:dyDescent="0.25">
      <c r="A103" t="s">
        <v>314</v>
      </c>
      <c r="B103" s="16" t="s">
        <v>312</v>
      </c>
      <c r="C103" t="s">
        <v>226</v>
      </c>
      <c r="E103" t="s">
        <v>313</v>
      </c>
      <c r="F103" s="12" t="str">
        <f t="shared" si="15"/>
        <v>TyE_EVP</v>
      </c>
      <c r="G103" t="str">
        <f t="shared" si="14"/>
        <v>TyE_EVP_Asig Temporales</v>
      </c>
      <c r="H103" t="s">
        <v>229</v>
      </c>
      <c r="I103" t="s">
        <v>230</v>
      </c>
      <c r="J103" t="str">
        <f t="shared" si="13"/>
        <v>TyE_EVP_Asig Temporales_CCTA</v>
      </c>
      <c r="K103" t="str">
        <f t="shared" si="11"/>
        <v>TyE_EVP_Asig Temporales_SCTA</v>
      </c>
    </row>
    <row r="104" spans="1:11" x14ac:dyDescent="0.25">
      <c r="A104" t="s">
        <v>315</v>
      </c>
      <c r="B104" s="16" t="s">
        <v>312</v>
      </c>
      <c r="C104" t="s">
        <v>226</v>
      </c>
      <c r="E104" t="s">
        <v>313</v>
      </c>
      <c r="F104" s="12" t="str">
        <f t="shared" si="15"/>
        <v>TyE_EVP</v>
      </c>
      <c r="G104" t="str">
        <f t="shared" si="14"/>
        <v>TyE_EVP_Marca empleadora</v>
      </c>
      <c r="H104" t="s">
        <v>229</v>
      </c>
      <c r="I104" t="s">
        <v>230</v>
      </c>
      <c r="J104" t="str">
        <f t="shared" si="13"/>
        <v>TyE_EVP_Marca empleadora_CCTA</v>
      </c>
      <c r="K104" t="str">
        <f t="shared" si="11"/>
        <v>TyE_EVP_Marca empleadora_SCTA</v>
      </c>
    </row>
    <row r="105" spans="1:11" x14ac:dyDescent="0.25">
      <c r="A105" t="s">
        <v>173</v>
      </c>
      <c r="B105" s="16" t="s">
        <v>312</v>
      </c>
      <c r="C105" t="s">
        <v>226</v>
      </c>
      <c r="E105" t="s">
        <v>313</v>
      </c>
      <c r="F105" s="12" t="str">
        <f t="shared" si="15"/>
        <v>TyE_EVP</v>
      </c>
      <c r="G105" t="str">
        <f t="shared" ref="G105:G106" si="16">C105&amp;"_"&amp;E105&amp;"_"&amp;A105</f>
        <v>TyE_EVP_U21 Award 2022</v>
      </c>
      <c r="H105" t="s">
        <v>229</v>
      </c>
      <c r="I105" t="s">
        <v>230</v>
      </c>
      <c r="J105" t="str">
        <f t="shared" si="13"/>
        <v>TyE_EVP_U21 Award 2022_CCTA</v>
      </c>
      <c r="K105" t="str">
        <f t="shared" si="11"/>
        <v>TyE_EVP_U21 Award 2022_SCTA</v>
      </c>
    </row>
    <row r="106" spans="1:11" x14ac:dyDescent="0.25">
      <c r="A106" t="s">
        <v>345</v>
      </c>
      <c r="B106" s="16" t="s">
        <v>312</v>
      </c>
      <c r="C106" t="s">
        <v>226</v>
      </c>
      <c r="E106" t="s">
        <v>313</v>
      </c>
      <c r="F106" s="12" t="str">
        <f t="shared" si="15"/>
        <v>TyE_EVP</v>
      </c>
      <c r="G106" t="str">
        <f t="shared" si="16"/>
        <v>TyE_EVP_Conferencias</v>
      </c>
      <c r="H106" t="s">
        <v>229</v>
      </c>
      <c r="I106" t="s">
        <v>230</v>
      </c>
      <c r="J106" t="str">
        <f t="shared" si="13"/>
        <v>TyE_EVP_Conferencias_CCTA</v>
      </c>
      <c r="K106" t="str">
        <f t="shared" si="11"/>
        <v>TyE_EVP_Conferencias_SCTA</v>
      </c>
    </row>
    <row r="107" spans="1:11" x14ac:dyDescent="0.25">
      <c r="A107" s="11" t="s">
        <v>324</v>
      </c>
      <c r="B107" t="s">
        <v>322</v>
      </c>
      <c r="C107" t="s">
        <v>226</v>
      </c>
      <c r="E107" t="s">
        <v>325</v>
      </c>
      <c r="F107" s="12" t="str">
        <f t="shared" si="15"/>
        <v>TyE_Presidencia</v>
      </c>
      <c r="G107" s="11" t="str">
        <f>C107&amp;"_"&amp;E107&amp;"_"&amp;A107</f>
        <v>TyE_Presidencia_QS</v>
      </c>
      <c r="H107" t="s">
        <v>229</v>
      </c>
      <c r="I107" t="s">
        <v>230</v>
      </c>
      <c r="J107" t="str">
        <f t="shared" si="13"/>
        <v>TyE_Presidencia_QS_CCTA</v>
      </c>
      <c r="K107" t="str">
        <f t="shared" si="11"/>
        <v>TyE_Presidencia_QS_SCTA</v>
      </c>
    </row>
    <row r="108" spans="1:11" x14ac:dyDescent="0.25">
      <c r="A108" t="s">
        <v>346</v>
      </c>
      <c r="B108" t="s">
        <v>322</v>
      </c>
      <c r="C108" t="s">
        <v>226</v>
      </c>
      <c r="E108" t="s">
        <v>325</v>
      </c>
      <c r="F108" s="12" t="str">
        <f t="shared" si="15"/>
        <v>TyE_Presidencia</v>
      </c>
      <c r="G108" s="11" t="str">
        <f t="shared" ref="G108:G109" si="17">C108&amp;"_"&amp;E108&amp;"_"&amp;A108</f>
        <v>TyE_Presidencia_Charlas de Pasillo con David Garza</v>
      </c>
      <c r="H108" t="s">
        <v>229</v>
      </c>
      <c r="I108" t="s">
        <v>230</v>
      </c>
      <c r="J108" t="str">
        <f t="shared" si="13"/>
        <v>TyE_Presidencia_Charlas de Pasillo con David Garza_CCTA</v>
      </c>
      <c r="K108" t="str">
        <f t="shared" si="11"/>
        <v>TyE_Presidencia_Charlas de Pasillo con David Garza_SCTA</v>
      </c>
    </row>
    <row r="109" spans="1:11" x14ac:dyDescent="0.25">
      <c r="A109" t="s">
        <v>347</v>
      </c>
      <c r="B109" t="s">
        <v>322</v>
      </c>
      <c r="C109" t="s">
        <v>226</v>
      </c>
      <c r="E109" t="s">
        <v>325</v>
      </c>
      <c r="F109" s="12" t="str">
        <f t="shared" si="15"/>
        <v>TyE_Presidencia</v>
      </c>
      <c r="G109" s="11" t="str">
        <f t="shared" si="17"/>
        <v>TyE_Presidencia_Informe Anual</v>
      </c>
      <c r="H109" t="s">
        <v>229</v>
      </c>
      <c r="I109" t="s">
        <v>230</v>
      </c>
      <c r="J109" t="str">
        <f t="shared" si="13"/>
        <v>TyE_Presidencia_Informe Anual_CCTA</v>
      </c>
      <c r="K109" t="str">
        <f t="shared" si="11"/>
        <v>TyE_Presidencia_Informe Anual_SCTA</v>
      </c>
    </row>
    <row r="110" spans="1:11" x14ac:dyDescent="0.25">
      <c r="A110" t="s">
        <v>299</v>
      </c>
      <c r="B110" s="11" t="s">
        <v>285</v>
      </c>
      <c r="C110" t="s">
        <v>226</v>
      </c>
      <c r="E110" t="s">
        <v>300</v>
      </c>
      <c r="F110" s="12" t="str">
        <f t="shared" si="15"/>
        <v>TyE_SorteosTec</v>
      </c>
      <c r="G110" s="15" t="str">
        <f t="shared" ref="G110:G132" si="18">C110&amp;"_"&amp;E110&amp;"_"&amp;A110</f>
        <v>TyE_SorteosTec_Casa sorteos</v>
      </c>
      <c r="H110" t="s">
        <v>229</v>
      </c>
      <c r="I110" t="s">
        <v>230</v>
      </c>
      <c r="J110" t="str">
        <f t="shared" si="13"/>
        <v>TyE_SorteosTec_Casa sorteos_CCTA</v>
      </c>
      <c r="K110" t="str">
        <f t="shared" si="11"/>
        <v>TyE_SorteosTec_Casa sorteos_SCTA</v>
      </c>
    </row>
    <row r="111" spans="1:11" x14ac:dyDescent="0.25">
      <c r="A111" t="s">
        <v>87</v>
      </c>
      <c r="B111" s="11" t="s">
        <v>285</v>
      </c>
      <c r="C111" t="s">
        <v>226</v>
      </c>
      <c r="E111" t="s">
        <v>300</v>
      </c>
      <c r="F111" s="12" t="str">
        <f t="shared" si="15"/>
        <v>TyE_SorteosTec</v>
      </c>
      <c r="G111" s="15" t="str">
        <f t="shared" si="18"/>
        <v>TyE_SorteosTec_Aniversario ST</v>
      </c>
      <c r="H111" t="s">
        <v>229</v>
      </c>
      <c r="I111" t="s">
        <v>230</v>
      </c>
      <c r="J111" t="str">
        <f t="shared" si="13"/>
        <v>TyE_SorteosTec_Aniversario ST_CCTA</v>
      </c>
      <c r="K111" t="str">
        <f t="shared" si="11"/>
        <v>TyE_SorteosTec_Aniversario ST_SCTA</v>
      </c>
    </row>
    <row r="112" spans="1:11" x14ac:dyDescent="0.25">
      <c r="A112" t="s">
        <v>301</v>
      </c>
      <c r="B112" s="11" t="s">
        <v>285</v>
      </c>
      <c r="C112" t="s">
        <v>226</v>
      </c>
      <c r="E112" t="s">
        <v>302</v>
      </c>
      <c r="F112" s="12" t="str">
        <f t="shared" si="15"/>
        <v>TyE_Tecmi</v>
      </c>
      <c r="G112" s="11" t="str">
        <f t="shared" si="18"/>
        <v>TyE_Tecmi_Sorteo con Propósito</v>
      </c>
      <c r="H112" t="s">
        <v>229</v>
      </c>
      <c r="I112" t="s">
        <v>230</v>
      </c>
      <c r="J112" t="str">
        <f t="shared" si="13"/>
        <v>TyE_Tecmi_Sorteo con Propósito_CCTA</v>
      </c>
      <c r="K112" t="str">
        <f t="shared" si="11"/>
        <v>TyE_Tecmi_Sorteo con Propósito_SCTA</v>
      </c>
    </row>
    <row r="113" spans="1:11" x14ac:dyDescent="0.25">
      <c r="A113" t="s">
        <v>348</v>
      </c>
      <c r="B113" s="11" t="s">
        <v>285</v>
      </c>
      <c r="C113" t="s">
        <v>226</v>
      </c>
      <c r="E113" t="s">
        <v>302</v>
      </c>
      <c r="F113" s="12" t="str">
        <f t="shared" si="15"/>
        <v>TyE_Tecmi</v>
      </c>
      <c r="G113" s="11" t="str">
        <f t="shared" si="18"/>
        <v>TyE_Tecmi_Sorteo Líder a Líder</v>
      </c>
      <c r="H113" t="s">
        <v>229</v>
      </c>
      <c r="I113" t="s">
        <v>230</v>
      </c>
      <c r="J113" t="str">
        <f t="shared" si="13"/>
        <v>TyE_Tecmi_Sorteo Líder a Líder_CCTA</v>
      </c>
      <c r="K113" t="str">
        <f t="shared" si="11"/>
        <v>TyE_Tecmi_Sorteo Líder a Líder_SCTA</v>
      </c>
    </row>
    <row r="114" spans="1:11" x14ac:dyDescent="0.25">
      <c r="A114" t="s">
        <v>303</v>
      </c>
      <c r="B114" s="11" t="s">
        <v>285</v>
      </c>
      <c r="C114" t="s">
        <v>226</v>
      </c>
      <c r="E114" t="s">
        <v>302</v>
      </c>
      <c r="F114" s="12" t="str">
        <f t="shared" si="15"/>
        <v>TyE_Tecmi</v>
      </c>
      <c r="G114" s="11" t="str">
        <f t="shared" si="18"/>
        <v>TyE_Tecmi_Wellbeing 360</v>
      </c>
      <c r="H114" t="s">
        <v>229</v>
      </c>
      <c r="I114" t="s">
        <v>230</v>
      </c>
      <c r="J114" t="str">
        <f t="shared" si="13"/>
        <v>TyE_Tecmi_Wellbeing 360_CCTA</v>
      </c>
      <c r="K114" t="str">
        <f t="shared" si="11"/>
        <v>TyE_Tecmi_Wellbeing 360_SCTA</v>
      </c>
    </row>
    <row r="115" spans="1:11" s="18" customFormat="1" x14ac:dyDescent="0.25">
      <c r="A115" t="s">
        <v>210</v>
      </c>
      <c r="B115" s="11" t="s">
        <v>285</v>
      </c>
      <c r="C115" t="s">
        <v>226</v>
      </c>
      <c r="D115"/>
      <c r="E115" t="s">
        <v>302</v>
      </c>
      <c r="F115" s="12" t="str">
        <f t="shared" si="15"/>
        <v>TyE_Tecmi</v>
      </c>
      <c r="G115" s="11" t="str">
        <f t="shared" si="18"/>
        <v>TyE_Tecmi_Semana de la Felicidad</v>
      </c>
      <c r="H115" t="s">
        <v>229</v>
      </c>
      <c r="I115" t="s">
        <v>230</v>
      </c>
      <c r="J115" t="str">
        <f t="shared" si="13"/>
        <v>TyE_Tecmi_Semana de la Felicidad_CCTA</v>
      </c>
      <c r="K115" t="str">
        <f t="shared" si="11"/>
        <v>TyE_Tecmi_Semana de la Felicidad_SCTA</v>
      </c>
    </row>
    <row r="116" spans="1:11" x14ac:dyDescent="0.25">
      <c r="A116" t="s">
        <v>304</v>
      </c>
      <c r="B116" s="11" t="s">
        <v>285</v>
      </c>
      <c r="C116" t="s">
        <v>226</v>
      </c>
      <c r="E116" t="s">
        <v>305</v>
      </c>
      <c r="F116" s="12" t="str">
        <f t="shared" si="15"/>
        <v>TyE_TecSalud</v>
      </c>
      <c r="G116" s="15" t="str">
        <f t="shared" si="18"/>
        <v>TyE_TecSalud_COVID al día</v>
      </c>
      <c r="H116" t="s">
        <v>229</v>
      </c>
      <c r="I116" t="s">
        <v>230</v>
      </c>
      <c r="J116" t="str">
        <f t="shared" si="13"/>
        <v>TyE_TecSalud_COVID al día_CCTA</v>
      </c>
      <c r="K116" t="str">
        <f t="shared" si="11"/>
        <v>TyE_TecSalud_COVID al día_SCTA</v>
      </c>
    </row>
    <row r="117" spans="1:11" x14ac:dyDescent="0.25">
      <c r="A117" t="s">
        <v>321</v>
      </c>
      <c r="B117" t="s">
        <v>322</v>
      </c>
      <c r="C117" t="s">
        <v>226</v>
      </c>
      <c r="E117" s="17" t="s">
        <v>323</v>
      </c>
      <c r="F117" s="12" t="str">
        <f t="shared" si="15"/>
        <v>TyE_Top200</v>
      </c>
      <c r="G117" s="15" t="str">
        <f t="shared" si="18"/>
        <v>TyE_Top200_Conectar</v>
      </c>
      <c r="H117" t="s">
        <v>229</v>
      </c>
      <c r="I117" t="s">
        <v>230</v>
      </c>
      <c r="J117" t="str">
        <f t="shared" si="13"/>
        <v>TyE_Top200_Conectar_CCTA</v>
      </c>
      <c r="K117" t="str">
        <f t="shared" si="11"/>
        <v>TyE_Top200_Conectar_SCTA</v>
      </c>
    </row>
    <row r="118" spans="1:11" x14ac:dyDescent="0.25">
      <c r="A118" s="11" t="s">
        <v>329</v>
      </c>
      <c r="B118" t="s">
        <v>322</v>
      </c>
      <c r="C118" t="s">
        <v>226</v>
      </c>
      <c r="E118" t="s">
        <v>330</v>
      </c>
      <c r="F118" s="12" t="str">
        <f t="shared" si="15"/>
        <v>TyE_TyEAvisos</v>
      </c>
      <c r="G118" s="11" t="str">
        <f t="shared" si="18"/>
        <v>TyE_TyEAvisos_Sesión de talento</v>
      </c>
      <c r="H118" t="s">
        <v>229</v>
      </c>
      <c r="I118" t="s">
        <v>230</v>
      </c>
      <c r="J118" t="str">
        <f t="shared" si="13"/>
        <v>TyE_TyEAvisos_Sesión de talento_CCTA</v>
      </c>
      <c r="K118" t="str">
        <f t="shared" si="11"/>
        <v>TyE_TyEAvisos_Sesión de talento_SCTA</v>
      </c>
    </row>
    <row r="119" spans="1:11" x14ac:dyDescent="0.25">
      <c r="A119" s="11" t="s">
        <v>7</v>
      </c>
      <c r="B119" t="s">
        <v>322</v>
      </c>
      <c r="C119" t="s">
        <v>226</v>
      </c>
      <c r="E119" t="s">
        <v>330</v>
      </c>
      <c r="F119" s="12" t="str">
        <f t="shared" si="15"/>
        <v>TyE_TyEAvisos</v>
      </c>
      <c r="G119" s="11" t="str">
        <f t="shared" si="18"/>
        <v>TyE_TyEAvisos_Mi ECO</v>
      </c>
      <c r="H119" t="s">
        <v>229</v>
      </c>
      <c r="I119" t="s">
        <v>230</v>
      </c>
      <c r="J119" t="str">
        <f t="shared" si="13"/>
        <v>TyE_TyEAvisos_Mi ECO_CCTA</v>
      </c>
      <c r="K119" t="str">
        <f t="shared" si="11"/>
        <v>TyE_TyEAvisos_Mi ECO_SCTA</v>
      </c>
    </row>
    <row r="120" spans="1:11" x14ac:dyDescent="0.25">
      <c r="A120" t="s">
        <v>284</v>
      </c>
      <c r="B120" s="11" t="s">
        <v>285</v>
      </c>
      <c r="C120" t="s">
        <v>226</v>
      </c>
      <c r="E120" t="s">
        <v>286</v>
      </c>
      <c r="F120" s="12" t="str">
        <f t="shared" si="15"/>
        <v>TyE_VIISS</v>
      </c>
      <c r="G120" s="11" t="str">
        <f t="shared" si="18"/>
        <v>TyE_VIISS_Eventos</v>
      </c>
      <c r="H120" t="s">
        <v>229</v>
      </c>
      <c r="I120" t="s">
        <v>230</v>
      </c>
      <c r="J120" t="str">
        <f t="shared" si="13"/>
        <v>TyE_VIISS_Eventos_CCTA</v>
      </c>
      <c r="K120" t="str">
        <f t="shared" si="11"/>
        <v>TyE_VIISS_Eventos_SCTA</v>
      </c>
    </row>
    <row r="121" spans="1:11" x14ac:dyDescent="0.25">
      <c r="A121" t="s">
        <v>287</v>
      </c>
      <c r="B121" s="11" t="s">
        <v>285</v>
      </c>
      <c r="C121" t="s">
        <v>226</v>
      </c>
      <c r="D121" s="13"/>
      <c r="E121" t="s">
        <v>286</v>
      </c>
      <c r="F121" s="12" t="str">
        <f t="shared" si="15"/>
        <v>TyE_VIISS</v>
      </c>
      <c r="G121" s="11" t="str">
        <f t="shared" si="18"/>
        <v>TyE_VIISS_Foro Dialogos Abiertos</v>
      </c>
      <c r="H121" t="s">
        <v>229</v>
      </c>
      <c r="I121" t="s">
        <v>230</v>
      </c>
      <c r="J121" t="str">
        <f t="shared" si="13"/>
        <v>TyE_VIISS_Foro Dialogos Abiertos_CCTA</v>
      </c>
      <c r="K121" t="str">
        <f t="shared" si="11"/>
        <v>TyE_VIISS_Foro Dialogos Abiertos_SCTA</v>
      </c>
    </row>
    <row r="122" spans="1:11" x14ac:dyDescent="0.25">
      <c r="A122" t="s">
        <v>288</v>
      </c>
      <c r="B122" s="11" t="s">
        <v>285</v>
      </c>
      <c r="C122" t="s">
        <v>226</v>
      </c>
      <c r="D122" s="13"/>
      <c r="E122" t="s">
        <v>286</v>
      </c>
      <c r="F122" s="12" t="str">
        <f t="shared" si="15"/>
        <v>TyE_VIISS</v>
      </c>
      <c r="G122" s="11" t="str">
        <f t="shared" si="18"/>
        <v>TyE_VIISS_Impulsa</v>
      </c>
      <c r="H122" t="s">
        <v>229</v>
      </c>
      <c r="I122" t="s">
        <v>230</v>
      </c>
      <c r="J122" t="str">
        <f t="shared" si="13"/>
        <v>TyE_VIISS_Impulsa_CCTA</v>
      </c>
      <c r="K122" t="str">
        <f t="shared" si="11"/>
        <v>TyE_VIISS_Impulsa_SCTA</v>
      </c>
    </row>
    <row r="123" spans="1:11" x14ac:dyDescent="0.25">
      <c r="A123" t="s">
        <v>101</v>
      </c>
      <c r="B123" s="11" t="s">
        <v>285</v>
      </c>
      <c r="C123" t="s">
        <v>226</v>
      </c>
      <c r="D123" s="13"/>
      <c r="E123" t="s">
        <v>286</v>
      </c>
      <c r="F123" s="12" t="str">
        <f t="shared" si="15"/>
        <v>TyE_VIISS</v>
      </c>
      <c r="G123" s="11" t="str">
        <f t="shared" si="18"/>
        <v>TyE_VIISS_Premio Eugenio Garza Sada</v>
      </c>
      <c r="H123" t="s">
        <v>229</v>
      </c>
      <c r="I123" t="s">
        <v>230</v>
      </c>
      <c r="J123" t="str">
        <f t="shared" si="13"/>
        <v>TyE_VIISS_Premio Eugenio Garza Sada_CCTA</v>
      </c>
      <c r="K123" t="str">
        <f t="shared" si="11"/>
        <v>TyE_VIISS_Premio Eugenio Garza Sada_SCTA</v>
      </c>
    </row>
    <row r="124" spans="1:11" x14ac:dyDescent="0.25">
      <c r="A124" t="s">
        <v>206</v>
      </c>
      <c r="B124" s="11" t="s">
        <v>285</v>
      </c>
      <c r="C124" t="s">
        <v>226</v>
      </c>
      <c r="D124" s="13"/>
      <c r="E124" t="s">
        <v>286</v>
      </c>
      <c r="F124" s="12" t="str">
        <f t="shared" si="15"/>
        <v>TyE_VIISS</v>
      </c>
      <c r="G124" s="11" t="str">
        <f t="shared" si="18"/>
        <v>TyE_VIISS_Día Internacional de la Mujer</v>
      </c>
      <c r="H124" t="s">
        <v>229</v>
      </c>
      <c r="I124" t="s">
        <v>230</v>
      </c>
      <c r="J124" t="str">
        <f t="shared" si="13"/>
        <v>TyE_VIISS_Día Internacional de la Mujer_CCTA</v>
      </c>
      <c r="K124" t="str">
        <f t="shared" si="11"/>
        <v>TyE_VIISS_Día Internacional de la Mujer_SCTA</v>
      </c>
    </row>
    <row r="125" spans="1:11" x14ac:dyDescent="0.25">
      <c r="A125" t="s">
        <v>289</v>
      </c>
      <c r="B125" s="11" t="s">
        <v>285</v>
      </c>
      <c r="C125" t="s">
        <v>226</v>
      </c>
      <c r="D125" s="13"/>
      <c r="E125" t="s">
        <v>286</v>
      </c>
      <c r="F125" s="12" t="str">
        <f t="shared" si="15"/>
        <v>TyE_VIISS</v>
      </c>
      <c r="G125" s="11" t="str">
        <f t="shared" si="18"/>
        <v>TyE_VIISS_Premio Mujer Tec</v>
      </c>
      <c r="H125" t="s">
        <v>229</v>
      </c>
      <c r="I125" t="s">
        <v>230</v>
      </c>
      <c r="J125" t="str">
        <f t="shared" si="13"/>
        <v>TyE_VIISS_Premio Mujer Tec_CCTA</v>
      </c>
      <c r="K125" t="str">
        <f t="shared" si="11"/>
        <v>TyE_VIISS_Premio Mujer Tec_SCTA</v>
      </c>
    </row>
    <row r="126" spans="1:11" x14ac:dyDescent="0.25">
      <c r="A126" t="s">
        <v>290</v>
      </c>
      <c r="B126" s="11" t="s">
        <v>285</v>
      </c>
      <c r="C126" t="s">
        <v>226</v>
      </c>
      <c r="D126" s="13"/>
      <c r="E126" t="s">
        <v>286</v>
      </c>
      <c r="F126" s="12" t="str">
        <f t="shared" si="15"/>
        <v>TyE_VIISS</v>
      </c>
      <c r="G126" s="11" t="str">
        <f t="shared" si="18"/>
        <v>TyE_VIISS_Valores y Cultura</v>
      </c>
      <c r="H126" t="s">
        <v>229</v>
      </c>
      <c r="I126" t="s">
        <v>230</v>
      </c>
      <c r="J126" t="str">
        <f t="shared" si="13"/>
        <v>TyE_VIISS_Valores y Cultura_CCTA</v>
      </c>
      <c r="K126" t="str">
        <f t="shared" si="11"/>
        <v>TyE_VIISS_Valores y Cultura_SCTA</v>
      </c>
    </row>
    <row r="127" spans="1:11" x14ac:dyDescent="0.25">
      <c r="A127" t="s">
        <v>116</v>
      </c>
      <c r="B127" s="11" t="s">
        <v>285</v>
      </c>
      <c r="C127" t="s">
        <v>226</v>
      </c>
      <c r="D127" s="13"/>
      <c r="E127" t="s">
        <v>286</v>
      </c>
      <c r="F127" s="12" t="str">
        <f t="shared" si="15"/>
        <v>TyE_VIISS</v>
      </c>
      <c r="G127" s="11" t="str">
        <f t="shared" si="18"/>
        <v>TyE_VIISS_Líderes del Mañana</v>
      </c>
      <c r="H127" t="s">
        <v>229</v>
      </c>
      <c r="I127" t="s">
        <v>230</v>
      </c>
      <c r="J127" t="str">
        <f t="shared" si="13"/>
        <v>TyE_VIISS_Líderes del Mañana_CCTA</v>
      </c>
      <c r="K127" t="str">
        <f t="shared" si="11"/>
        <v>TyE_VIISS_Líderes del Mañana_SCTA</v>
      </c>
    </row>
    <row r="128" spans="1:11" x14ac:dyDescent="0.25">
      <c r="A128" t="s">
        <v>28</v>
      </c>
      <c r="B128" s="11" t="s">
        <v>285</v>
      </c>
      <c r="C128" t="s">
        <v>226</v>
      </c>
      <c r="D128" s="13"/>
      <c r="E128" t="s">
        <v>286</v>
      </c>
      <c r="F128" s="12" t="str">
        <f t="shared" si="15"/>
        <v>TyE_VIISS</v>
      </c>
      <c r="G128" s="11" t="str">
        <f t="shared" si="18"/>
        <v>TyE_VIISS_Voluntariado Tec</v>
      </c>
      <c r="H128" t="s">
        <v>229</v>
      </c>
      <c r="I128" t="s">
        <v>230</v>
      </c>
      <c r="J128" t="str">
        <f t="shared" si="13"/>
        <v>TyE_VIISS_Voluntariado Tec_CCTA</v>
      </c>
      <c r="K128" t="str">
        <f t="shared" si="11"/>
        <v>TyE_VIISS_Voluntariado Tec_SCTA</v>
      </c>
    </row>
    <row r="129" spans="1:11" x14ac:dyDescent="0.25">
      <c r="A129" t="s">
        <v>291</v>
      </c>
      <c r="B129" s="11" t="s">
        <v>285</v>
      </c>
      <c r="C129" t="s">
        <v>226</v>
      </c>
      <c r="D129" s="13"/>
      <c r="E129" t="s">
        <v>286</v>
      </c>
      <c r="F129" s="12" t="str">
        <f t="shared" si="15"/>
        <v>TyE_VIISS</v>
      </c>
      <c r="G129" s="11" t="str">
        <f t="shared" si="18"/>
        <v>TyE_VIISS_Inclusión e Integridad</v>
      </c>
      <c r="H129" t="s">
        <v>229</v>
      </c>
      <c r="I129" t="s">
        <v>230</v>
      </c>
      <c r="J129" t="str">
        <f t="shared" si="13"/>
        <v>TyE_VIISS_Inclusión e Integridad_CCTA</v>
      </c>
      <c r="K129" t="str">
        <f t="shared" si="11"/>
        <v>TyE_VIISS_Inclusión e Integridad_SCTA</v>
      </c>
    </row>
    <row r="130" spans="1:11" x14ac:dyDescent="0.25">
      <c r="A130" t="s">
        <v>199</v>
      </c>
      <c r="B130" s="11" t="s">
        <v>285</v>
      </c>
      <c r="C130" t="s">
        <v>226</v>
      </c>
      <c r="D130" s="13"/>
      <c r="E130" t="s">
        <v>286</v>
      </c>
      <c r="F130" s="12" t="str">
        <f t="shared" ref="F130:F146" si="19">IF(D130="",C130&amp;"_"&amp;E130,IF(D130="Aca",C130&amp;"_"&amp;E130,C130&amp;"_"&amp;D130&amp;"_"&amp;E130))</f>
        <v>TyE_VIISS</v>
      </c>
      <c r="G130" s="11" t="str">
        <f t="shared" si="18"/>
        <v>TyE_VIISS_ETHOS</v>
      </c>
      <c r="H130" t="s">
        <v>229</v>
      </c>
      <c r="I130" t="s">
        <v>230</v>
      </c>
      <c r="J130" t="str">
        <f t="shared" si="13"/>
        <v>TyE_VIISS_ETHOS_CCTA</v>
      </c>
      <c r="K130" t="str">
        <f t="shared" si="11"/>
        <v>TyE_VIISS_ETHOS_SCTA</v>
      </c>
    </row>
    <row r="131" spans="1:11" x14ac:dyDescent="0.25">
      <c r="A131" t="s">
        <v>292</v>
      </c>
      <c r="B131" s="11" t="s">
        <v>285</v>
      </c>
      <c r="C131" t="s">
        <v>226</v>
      </c>
      <c r="E131" t="s">
        <v>286</v>
      </c>
      <c r="F131" s="12" t="str">
        <f t="shared" si="19"/>
        <v>TyE_VIISS</v>
      </c>
      <c r="G131" s="11" t="str">
        <f t="shared" si="18"/>
        <v>TyE_VIISS_TecSeguro</v>
      </c>
      <c r="H131" t="s">
        <v>229</v>
      </c>
      <c r="I131" t="s">
        <v>230</v>
      </c>
      <c r="J131" t="str">
        <f t="shared" si="13"/>
        <v>TyE_VIISS_TecSeguro_CCTA</v>
      </c>
      <c r="K131" t="str">
        <f t="shared" ref="K131:K146" si="20">G131&amp;"_"&amp;I131</f>
        <v>TyE_VIISS_TecSeguro_SCTA</v>
      </c>
    </row>
    <row r="132" spans="1:11" x14ac:dyDescent="0.25">
      <c r="A132" t="s">
        <v>47</v>
      </c>
      <c r="B132" s="11" t="s">
        <v>285</v>
      </c>
      <c r="C132" t="s">
        <v>226</v>
      </c>
      <c r="E132" t="s">
        <v>286</v>
      </c>
      <c r="F132" s="12" t="str">
        <f t="shared" si="19"/>
        <v>TyE_VIISS</v>
      </c>
      <c r="G132" s="11" t="str">
        <f t="shared" si="18"/>
        <v>TyE_VIISS_Ruta Azul</v>
      </c>
      <c r="H132" t="s">
        <v>229</v>
      </c>
      <c r="I132" t="s">
        <v>230</v>
      </c>
      <c r="J132" t="str">
        <f t="shared" si="13"/>
        <v>TyE_VIISS_Ruta Azul_CCTA</v>
      </c>
      <c r="K132" t="str">
        <f t="shared" si="20"/>
        <v>TyE_VIISS_Ruta Azul_SCTA</v>
      </c>
    </row>
    <row r="133" spans="1:11" x14ac:dyDescent="0.25">
      <c r="A133" t="s">
        <v>164</v>
      </c>
      <c r="B133" s="11" t="s">
        <v>285</v>
      </c>
      <c r="C133" t="s">
        <v>226</v>
      </c>
      <c r="E133" t="s">
        <v>286</v>
      </c>
      <c r="F133" s="12" t="str">
        <f t="shared" si="19"/>
        <v>TyE_VIISS</v>
      </c>
      <c r="G133" s="11" t="str">
        <f t="shared" ref="G133:G135" si="21">C133&amp;"_"&amp;E133&amp;"_"&amp;A133</f>
        <v>TyE_VIISS_Sostenibilidad</v>
      </c>
      <c r="H133" t="s">
        <v>229</v>
      </c>
      <c r="I133" t="s">
        <v>230</v>
      </c>
      <c r="J133" t="str">
        <f t="shared" si="13"/>
        <v>TyE_VIISS_Sostenibilidad_CCTA</v>
      </c>
      <c r="K133" t="str">
        <f t="shared" si="20"/>
        <v>TyE_VIISS_Sostenibilidad_SCTA</v>
      </c>
    </row>
    <row r="134" spans="1:11" x14ac:dyDescent="0.25">
      <c r="A134" t="s">
        <v>345</v>
      </c>
      <c r="B134" s="11" t="s">
        <v>285</v>
      </c>
      <c r="C134" t="s">
        <v>226</v>
      </c>
      <c r="E134" t="s">
        <v>286</v>
      </c>
      <c r="F134" s="12" t="str">
        <f t="shared" si="19"/>
        <v>TyE_VIISS</v>
      </c>
      <c r="G134" s="11" t="str">
        <f t="shared" si="21"/>
        <v>TyE_VIISS_Conferencias</v>
      </c>
      <c r="H134" t="s">
        <v>229</v>
      </c>
      <c r="I134" t="s">
        <v>230</v>
      </c>
      <c r="J134" t="str">
        <f t="shared" si="13"/>
        <v>TyE_VIISS_Conferencias_CCTA</v>
      </c>
      <c r="K134" t="str">
        <f t="shared" si="20"/>
        <v>TyE_VIISS_Conferencias_SCTA</v>
      </c>
    </row>
    <row r="135" spans="1:11" x14ac:dyDescent="0.25">
      <c r="A135" t="s">
        <v>213</v>
      </c>
      <c r="B135" s="11" t="s">
        <v>285</v>
      </c>
      <c r="C135" t="s">
        <v>226</v>
      </c>
      <c r="E135" t="s">
        <v>286</v>
      </c>
      <c r="F135" s="12" t="str">
        <f t="shared" si="19"/>
        <v>TyE_VIISS</v>
      </c>
      <c r="G135" s="11" t="str">
        <f t="shared" si="21"/>
        <v>TyE_VIISS_Iniciativas Sociales</v>
      </c>
      <c r="H135" t="s">
        <v>229</v>
      </c>
      <c r="I135" t="s">
        <v>230</v>
      </c>
      <c r="J135" t="str">
        <f t="shared" si="13"/>
        <v>TyE_VIISS_Iniciativas Sociales_CCTA</v>
      </c>
      <c r="K135" t="str">
        <f t="shared" si="20"/>
        <v>TyE_VIISS_Iniciativas Sociales_SCTA</v>
      </c>
    </row>
    <row r="136" spans="1:11" x14ac:dyDescent="0.25">
      <c r="A136" t="s">
        <v>155</v>
      </c>
      <c r="B136" s="11" t="s">
        <v>285</v>
      </c>
      <c r="C136" t="s">
        <v>226</v>
      </c>
      <c r="D136" s="13"/>
      <c r="E136" t="s">
        <v>294</v>
      </c>
      <c r="F136" s="12" t="str">
        <f t="shared" si="19"/>
        <v>TyE_VPD</v>
      </c>
      <c r="G136" s="11" t="str">
        <f t="shared" ref="G136:G144" si="22">C136&amp;"_"&amp;E136&amp;"_"&amp;A136</f>
        <v>TyE_VPD_Súmate</v>
      </c>
      <c r="H136" t="s">
        <v>229</v>
      </c>
      <c r="I136" t="s">
        <v>230</v>
      </c>
      <c r="J136" t="str">
        <f t="shared" si="13"/>
        <v>TyE_VPD_Súmate_CCTA</v>
      </c>
      <c r="K136" t="str">
        <f t="shared" si="20"/>
        <v>TyE_VPD_Súmate_SCTA</v>
      </c>
    </row>
    <row r="137" spans="1:11" x14ac:dyDescent="0.25">
      <c r="A137" t="s">
        <v>295</v>
      </c>
      <c r="B137" s="11" t="s">
        <v>285</v>
      </c>
      <c r="C137" t="s">
        <v>226</v>
      </c>
      <c r="D137" s="13"/>
      <c r="E137" t="s">
        <v>294</v>
      </c>
      <c r="F137" s="12" t="str">
        <f t="shared" si="19"/>
        <v>TyE_VPD</v>
      </c>
      <c r="G137" s="11" t="str">
        <f t="shared" si="22"/>
        <v>TyE_VPD_Filantropia</v>
      </c>
      <c r="H137" t="s">
        <v>229</v>
      </c>
      <c r="I137" t="s">
        <v>230</v>
      </c>
      <c r="J137" t="str">
        <f t="shared" si="13"/>
        <v>TyE_VPD_Filantropia_CCTA</v>
      </c>
      <c r="K137" t="str">
        <f t="shared" si="20"/>
        <v>TyE_VPD_Filantropia_SCTA</v>
      </c>
    </row>
    <row r="138" spans="1:11" x14ac:dyDescent="0.25">
      <c r="A138" t="s">
        <v>296</v>
      </c>
      <c r="B138" s="11" t="s">
        <v>285</v>
      </c>
      <c r="C138" t="s">
        <v>226</v>
      </c>
      <c r="E138" t="s">
        <v>294</v>
      </c>
      <c r="F138" s="12" t="str">
        <f t="shared" si="19"/>
        <v>TyE_VPD</v>
      </c>
      <c r="G138" s="11" t="str">
        <f t="shared" si="22"/>
        <v>TyE_VPD_Exatec</v>
      </c>
      <c r="H138" t="s">
        <v>229</v>
      </c>
      <c r="I138" t="s">
        <v>230</v>
      </c>
      <c r="J138" t="str">
        <f t="shared" si="13"/>
        <v>TyE_VPD_Exatec_CCTA</v>
      </c>
      <c r="K138" t="str">
        <f t="shared" si="20"/>
        <v>TyE_VPD_Exatec_SCTA</v>
      </c>
    </row>
    <row r="139" spans="1:11" x14ac:dyDescent="0.25">
      <c r="A139" t="s">
        <v>109</v>
      </c>
      <c r="B139" s="11" t="s">
        <v>285</v>
      </c>
      <c r="C139" t="s">
        <v>226</v>
      </c>
      <c r="E139" t="s">
        <v>349</v>
      </c>
      <c r="F139" s="12" t="str">
        <f t="shared" si="19"/>
        <v>TyE_VPF</v>
      </c>
      <c r="G139" s="11" t="str">
        <f t="shared" si="22"/>
        <v>TyE_VPF_Market Tec</v>
      </c>
      <c r="H139" t="s">
        <v>229</v>
      </c>
      <c r="I139" t="s">
        <v>230</v>
      </c>
      <c r="J139" t="str">
        <f t="shared" si="13"/>
        <v>TyE_VPF_Market Tec_CCTA</v>
      </c>
      <c r="K139" t="str">
        <f t="shared" si="20"/>
        <v>TyE_VPF_Market Tec_SCTA</v>
      </c>
    </row>
    <row r="140" spans="1:11" x14ac:dyDescent="0.25">
      <c r="A140" t="s">
        <v>184</v>
      </c>
      <c r="B140" s="11" t="s">
        <v>285</v>
      </c>
      <c r="C140" t="s">
        <v>226</v>
      </c>
      <c r="D140" s="13"/>
      <c r="E140" t="s">
        <v>293</v>
      </c>
      <c r="F140" s="12" t="str">
        <f t="shared" si="19"/>
        <v>TyE_VPICC</v>
      </c>
      <c r="G140" s="11" t="str">
        <f t="shared" si="22"/>
        <v>TyE_VPICC_Compromiso con la integridad</v>
      </c>
      <c r="H140" t="s">
        <v>229</v>
      </c>
      <c r="I140" t="s">
        <v>230</v>
      </c>
      <c r="J140" t="str">
        <f t="shared" si="13"/>
        <v>TyE_VPICC_Compromiso con la integridad_CCTA</v>
      </c>
      <c r="K140" t="str">
        <f t="shared" si="20"/>
        <v>TyE_VPICC_Compromiso con la integridad_SCTA</v>
      </c>
    </row>
    <row r="141" spans="1:11" x14ac:dyDescent="0.25">
      <c r="A141" s="15" t="s">
        <v>297</v>
      </c>
      <c r="B141" s="11" t="s">
        <v>285</v>
      </c>
      <c r="C141" t="s">
        <v>226</v>
      </c>
      <c r="E141" t="s">
        <v>298</v>
      </c>
      <c r="F141" s="12" t="str">
        <f t="shared" si="19"/>
        <v>TyE_VPO</v>
      </c>
      <c r="G141" s="14" t="str">
        <f t="shared" si="22"/>
        <v>TyE_VPO_TecFood</v>
      </c>
      <c r="H141" t="s">
        <v>229</v>
      </c>
      <c r="I141" t="s">
        <v>230</v>
      </c>
      <c r="J141" t="str">
        <f t="shared" si="13"/>
        <v>TyE_VPO_TecFood_CCTA</v>
      </c>
      <c r="K141" t="str">
        <f t="shared" si="20"/>
        <v>TyE_VPO_TecFood_SCTA</v>
      </c>
    </row>
    <row r="142" spans="1:11" x14ac:dyDescent="0.25">
      <c r="A142" t="s">
        <v>350</v>
      </c>
      <c r="B142" s="11" t="s">
        <v>285</v>
      </c>
      <c r="C142" t="s">
        <v>226</v>
      </c>
      <c r="E142" t="s">
        <v>298</v>
      </c>
      <c r="F142" s="12" t="str">
        <f t="shared" si="19"/>
        <v>TyE_VPO</v>
      </c>
      <c r="G142" s="11" t="str">
        <f t="shared" si="22"/>
        <v>TyE_VPO_Borregos</v>
      </c>
      <c r="H142" t="s">
        <v>229</v>
      </c>
      <c r="I142" t="s">
        <v>230</v>
      </c>
      <c r="J142" t="str">
        <f t="shared" si="13"/>
        <v>TyE_VPO_Borregos_CCTA</v>
      </c>
      <c r="K142" t="str">
        <f t="shared" si="20"/>
        <v>TyE_VPO_Borregos_SCTA</v>
      </c>
    </row>
    <row r="143" spans="1:11" x14ac:dyDescent="0.25">
      <c r="A143" t="s">
        <v>153</v>
      </c>
      <c r="B143" s="11" t="s">
        <v>285</v>
      </c>
      <c r="C143" t="s">
        <v>226</v>
      </c>
      <c r="E143" t="s">
        <v>298</v>
      </c>
      <c r="F143" s="12" t="str">
        <f t="shared" si="19"/>
        <v>TyE_VPO</v>
      </c>
      <c r="G143" s="11" t="str">
        <f t="shared" si="22"/>
        <v>TyE_VPO_TecStore</v>
      </c>
      <c r="H143" t="s">
        <v>229</v>
      </c>
      <c r="I143" t="s">
        <v>230</v>
      </c>
      <c r="J143" t="str">
        <f t="shared" si="13"/>
        <v>TyE_VPO_TecStore_CCTA</v>
      </c>
      <c r="K143" t="str">
        <f t="shared" si="20"/>
        <v>TyE_VPO_TecStore_SCTA</v>
      </c>
    </row>
    <row r="144" spans="1:11" x14ac:dyDescent="0.25">
      <c r="A144" t="s">
        <v>51</v>
      </c>
      <c r="B144" s="11" t="s">
        <v>285</v>
      </c>
      <c r="C144" t="s">
        <v>226</v>
      </c>
      <c r="E144" t="s">
        <v>298</v>
      </c>
      <c r="F144" s="12" t="str">
        <f t="shared" si="19"/>
        <v>TyE_VPO</v>
      </c>
      <c r="G144" s="11" t="str">
        <f t="shared" si="22"/>
        <v>TyE_VPO_FBA</v>
      </c>
      <c r="H144" t="s">
        <v>229</v>
      </c>
      <c r="I144" t="s">
        <v>230</v>
      </c>
      <c r="J144" t="str">
        <f t="shared" si="13"/>
        <v>TyE_VPO_FBA_CCTA</v>
      </c>
      <c r="K144" t="str">
        <f t="shared" si="20"/>
        <v>TyE_VPO_FBA_SCTA</v>
      </c>
    </row>
    <row r="145" spans="1:11" x14ac:dyDescent="0.25">
      <c r="A145" t="s">
        <v>153</v>
      </c>
      <c r="B145" s="11" t="s">
        <v>285</v>
      </c>
      <c r="C145" t="s">
        <v>226</v>
      </c>
      <c r="E145" t="s">
        <v>298</v>
      </c>
      <c r="F145" s="12" t="str">
        <f t="shared" si="19"/>
        <v>TyE_VPO</v>
      </c>
      <c r="G145" s="11" t="str">
        <f t="shared" ref="G145:G146" si="23">C145&amp;"_"&amp;E145&amp;"_"&amp;A145</f>
        <v>TyE_VPO_TecStore</v>
      </c>
      <c r="H145" t="s">
        <v>229</v>
      </c>
      <c r="I145" t="s">
        <v>230</v>
      </c>
      <c r="J145" t="str">
        <f t="shared" si="13"/>
        <v>TyE_VPO_TecStore_CCTA</v>
      </c>
      <c r="K145" t="str">
        <f t="shared" si="20"/>
        <v>TyE_VPO_TecStore_SCTA</v>
      </c>
    </row>
    <row r="146" spans="1:11" x14ac:dyDescent="0.25">
      <c r="A146" t="s">
        <v>146</v>
      </c>
      <c r="B146" s="11" t="s">
        <v>285</v>
      </c>
      <c r="C146" t="s">
        <v>226</v>
      </c>
      <c r="E146" t="s">
        <v>298</v>
      </c>
      <c r="F146" s="12" t="str">
        <f t="shared" si="19"/>
        <v>TyE_VPO</v>
      </c>
      <c r="G146" s="11" t="str">
        <f t="shared" si="23"/>
        <v>TyE_VPO_TecReview</v>
      </c>
      <c r="H146" t="s">
        <v>229</v>
      </c>
      <c r="I146" t="s">
        <v>230</v>
      </c>
      <c r="J146" t="str">
        <f t="shared" si="13"/>
        <v>TyE_VPO_TecReview_CCTA</v>
      </c>
      <c r="K146" t="str">
        <f t="shared" si="20"/>
        <v>TyE_VPO_TecReview_SCTA</v>
      </c>
    </row>
  </sheetData>
  <autoFilter ref="A1:K146" xr:uid="{6E323BF1-EA07-47E2-8914-35D6E8FAA0A7}"/>
  <hyperlinks>
    <hyperlink ref="A83" r:id="rId1" xr:uid="{38398DC8-FBDA-4845-A675-C1EFDA27667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116A-6BB1-45AF-A879-B53711389CF2}">
  <dimension ref="A1:G227"/>
  <sheetViews>
    <sheetView workbookViewId="0">
      <pane ySplit="1" topLeftCell="A35" activePane="bottomLeft" state="frozen"/>
      <selection pane="bottomLeft" activeCell="A4" sqref="A4:XFD218"/>
    </sheetView>
  </sheetViews>
  <sheetFormatPr baseColWidth="10" defaultColWidth="27.42578125" defaultRowHeight="15" x14ac:dyDescent="0.25"/>
  <cols>
    <col min="1" max="1" width="24" style="2" customWidth="1"/>
    <col min="2" max="2" width="16.42578125" style="2" customWidth="1"/>
    <col min="3" max="3" width="35" style="2" customWidth="1"/>
    <col min="4" max="4" width="24.5703125" style="2" bestFit="1" customWidth="1"/>
    <col min="5" max="6" width="18.85546875" style="5" customWidth="1"/>
    <col min="7" max="7" width="20" style="2" customWidth="1"/>
    <col min="8" max="8" width="20.42578125" style="2" bestFit="1" customWidth="1"/>
    <col min="9" max="9" width="27.42578125" style="2" bestFit="1" customWidth="1"/>
    <col min="10" max="16384" width="27.42578125" style="2"/>
  </cols>
  <sheetData>
    <row r="1" spans="1:7" ht="4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s="2" t="s">
        <v>32</v>
      </c>
      <c r="B2" s="2" t="str">
        <f>IF(ISERROR(VLOOKUP(A2,'[1]Campañas y correos'!A:A,1,FALSE)),"No encontrado","Encontrado")</f>
        <v>Encontrado</v>
      </c>
      <c r="C2" s="2" t="s">
        <v>351</v>
      </c>
      <c r="D2" s="2" t="s">
        <v>34</v>
      </c>
      <c r="E2" s="5">
        <v>3913</v>
      </c>
      <c r="F2" s="5" t="str">
        <f t="shared" ref="F2:F65" si="0">TEXT(G2,"mmmm")</f>
        <v>noviembre</v>
      </c>
      <c r="G2" s="4">
        <v>44866</v>
      </c>
    </row>
    <row r="3" spans="1:7" hidden="1" x14ac:dyDescent="0.25">
      <c r="A3" s="2" t="s">
        <v>32</v>
      </c>
      <c r="B3" s="2" t="str">
        <f>IF(ISERROR(VLOOKUP(A3,'[1]Campañas y correos'!A:A,1,FALSE)),"No encontrado","Encontrado")</f>
        <v>Encontrado</v>
      </c>
      <c r="C3" s="2" t="s">
        <v>352</v>
      </c>
      <c r="D3" s="2" t="s">
        <v>34</v>
      </c>
      <c r="E3" s="5">
        <v>2484</v>
      </c>
      <c r="F3" s="5" t="str">
        <f t="shared" si="0"/>
        <v>noviembre</v>
      </c>
      <c r="G3" s="4">
        <v>44866</v>
      </c>
    </row>
    <row r="4" spans="1:7" x14ac:dyDescent="0.25">
      <c r="A4" s="2" t="s">
        <v>353</v>
      </c>
      <c r="B4" s="2" t="str">
        <f>IF(ISERROR(VLOOKUP(A4,'[1]Campañas y correos'!A:A,1,FALSE)),"No encontrado","Encontrado")</f>
        <v>Encontrado</v>
      </c>
      <c r="C4" s="2" t="s">
        <v>354</v>
      </c>
      <c r="D4" s="2" t="s">
        <v>355</v>
      </c>
      <c r="E4" s="5">
        <v>1391</v>
      </c>
      <c r="F4" s="5" t="str">
        <f t="shared" si="0"/>
        <v>noviembre</v>
      </c>
      <c r="G4" s="4">
        <v>44866</v>
      </c>
    </row>
    <row r="5" spans="1:7" hidden="1" x14ac:dyDescent="0.25">
      <c r="A5" s="2" t="s">
        <v>28</v>
      </c>
      <c r="B5" s="2" t="str">
        <f>IF(ISERROR(VLOOKUP(A5,'[1]Campañas y correos'!A:A,1,FALSE)),"No encontrado","Encontrado")</f>
        <v>Encontrado</v>
      </c>
      <c r="C5" s="2" t="s">
        <v>31</v>
      </c>
      <c r="D5" s="2" t="s">
        <v>11</v>
      </c>
      <c r="E5" s="5">
        <v>1277</v>
      </c>
      <c r="F5" s="5" t="str">
        <f t="shared" si="0"/>
        <v>noviembre</v>
      </c>
      <c r="G5" s="4">
        <v>44866</v>
      </c>
    </row>
    <row r="6" spans="1:7" x14ac:dyDescent="0.25">
      <c r="A6" s="2" t="s">
        <v>353</v>
      </c>
      <c r="B6" s="2" t="str">
        <f>IF(ISERROR(VLOOKUP(A6,'[1]Campañas y correos'!A:A,1,FALSE)),"No encontrado","Encontrado")</f>
        <v>Encontrado</v>
      </c>
      <c r="C6" s="2" t="s">
        <v>356</v>
      </c>
      <c r="D6" s="2" t="s">
        <v>34</v>
      </c>
      <c r="E6" s="5">
        <v>1234</v>
      </c>
      <c r="F6" s="5" t="str">
        <f t="shared" si="0"/>
        <v>noviembre</v>
      </c>
      <c r="G6" s="4">
        <v>44866</v>
      </c>
    </row>
    <row r="7" spans="1:7" x14ac:dyDescent="0.25">
      <c r="A7" s="2" t="s">
        <v>353</v>
      </c>
      <c r="B7" s="2" t="str">
        <f>IF(ISERROR(VLOOKUP(A7,'[1]Campañas y correos'!A:A,1,FALSE)),"No encontrado","Encontrado")</f>
        <v>Encontrado</v>
      </c>
      <c r="C7" s="2" t="s">
        <v>357</v>
      </c>
      <c r="D7" s="2" t="s">
        <v>34</v>
      </c>
      <c r="E7" s="5">
        <v>1186</v>
      </c>
      <c r="F7" s="5" t="str">
        <f t="shared" si="0"/>
        <v>noviembre</v>
      </c>
      <c r="G7" s="4">
        <v>44866</v>
      </c>
    </row>
    <row r="8" spans="1:7" hidden="1" x14ac:dyDescent="0.25">
      <c r="A8" s="2" t="s">
        <v>70</v>
      </c>
      <c r="B8" s="2" t="str">
        <f>IF(ISERROR(VLOOKUP(A8,'[1]Campañas y correos'!A:A,1,FALSE)),"No encontrado","Encontrado")</f>
        <v>Encontrado</v>
      </c>
      <c r="C8" s="2" t="s">
        <v>358</v>
      </c>
      <c r="D8" s="2" t="s">
        <v>25</v>
      </c>
      <c r="E8" s="5">
        <v>1134</v>
      </c>
      <c r="F8" s="5" t="str">
        <f t="shared" si="0"/>
        <v>noviembre</v>
      </c>
      <c r="G8" s="4">
        <v>44866</v>
      </c>
    </row>
    <row r="9" spans="1:7" x14ac:dyDescent="0.25">
      <c r="A9" s="2" t="s">
        <v>359</v>
      </c>
      <c r="B9" s="2" t="str">
        <f>IF(ISERROR(VLOOKUP(A9,'[1]Campañas y correos'!A:A,1,FALSE)),"No encontrado","Encontrado")</f>
        <v>Encontrado</v>
      </c>
      <c r="C9" s="2" t="s">
        <v>360</v>
      </c>
      <c r="D9" s="2" t="s">
        <v>11</v>
      </c>
      <c r="E9" s="5">
        <v>1015</v>
      </c>
      <c r="F9" s="5" t="str">
        <f t="shared" si="0"/>
        <v>noviembre</v>
      </c>
      <c r="G9" s="4">
        <v>44866</v>
      </c>
    </row>
    <row r="10" spans="1:7" hidden="1" x14ac:dyDescent="0.25">
      <c r="A10" s="2" t="s">
        <v>14</v>
      </c>
      <c r="B10" s="2" t="str">
        <f>IF(ISERROR(VLOOKUP(A10,'[1]Campañas y correos'!A:A,1,FALSE)),"No encontrado","Encontrado")</f>
        <v>Encontrado</v>
      </c>
      <c r="C10" s="2" t="s">
        <v>361</v>
      </c>
      <c r="D10" s="2" t="s">
        <v>16</v>
      </c>
      <c r="E10" s="5">
        <v>988</v>
      </c>
      <c r="F10" s="5" t="str">
        <f t="shared" si="0"/>
        <v>noviembre</v>
      </c>
      <c r="G10" s="4">
        <v>44866</v>
      </c>
    </row>
    <row r="11" spans="1:7" x14ac:dyDescent="0.25">
      <c r="A11" s="2" t="s">
        <v>353</v>
      </c>
      <c r="B11" s="2" t="str">
        <f>IF(ISERROR(VLOOKUP(A11,'[1]Campañas y correos'!A:A,1,FALSE)),"No encontrado","Encontrado")</f>
        <v>Encontrado</v>
      </c>
      <c r="C11" s="2" t="s">
        <v>362</v>
      </c>
      <c r="D11" s="2" t="s">
        <v>34</v>
      </c>
      <c r="E11" s="5">
        <v>893</v>
      </c>
      <c r="F11" s="5" t="str">
        <f t="shared" si="0"/>
        <v>noviembre</v>
      </c>
      <c r="G11" s="4">
        <v>44866</v>
      </c>
    </row>
    <row r="12" spans="1:7" hidden="1" x14ac:dyDescent="0.25">
      <c r="A12" s="2" t="s">
        <v>70</v>
      </c>
      <c r="B12" s="2" t="str">
        <f>IF(ISERROR(VLOOKUP(A12,'[1]Campañas y correos'!A:A,1,FALSE)),"No encontrado","Encontrado")</f>
        <v>Encontrado</v>
      </c>
      <c r="C12" s="2" t="s">
        <v>363</v>
      </c>
      <c r="D12" s="2" t="s">
        <v>25</v>
      </c>
      <c r="E12" s="5">
        <v>879</v>
      </c>
      <c r="F12" s="5" t="str">
        <f t="shared" si="0"/>
        <v>noviembre</v>
      </c>
      <c r="G12" s="4">
        <v>44866</v>
      </c>
    </row>
    <row r="13" spans="1:7" x14ac:dyDescent="0.25">
      <c r="B13" s="2" t="str">
        <f>IF(ISERROR(VLOOKUP(A13,'[1]Campañas y correos'!A:A,1,FALSE)),"No encontrado","Encontrado")</f>
        <v>No encontrado</v>
      </c>
      <c r="C13" s="2" t="s">
        <v>364</v>
      </c>
      <c r="D13" s="2" t="s">
        <v>16</v>
      </c>
      <c r="E13" s="5">
        <v>773</v>
      </c>
      <c r="F13" s="5" t="str">
        <f t="shared" si="0"/>
        <v>noviembre</v>
      </c>
      <c r="G13" s="4">
        <v>44866</v>
      </c>
    </row>
    <row r="14" spans="1:7" hidden="1" x14ac:dyDescent="0.25">
      <c r="A14" s="2" t="s">
        <v>37</v>
      </c>
      <c r="B14" s="2" t="str">
        <f>IF(ISERROR(VLOOKUP(A14,'[1]Campañas y correos'!A:A,1,FALSE)),"No encontrado","Encontrado")</f>
        <v>Encontrado</v>
      </c>
      <c r="C14" s="2" t="s">
        <v>365</v>
      </c>
      <c r="D14" s="2" t="s">
        <v>11</v>
      </c>
      <c r="E14" s="5">
        <v>658</v>
      </c>
      <c r="F14" s="5" t="str">
        <f t="shared" si="0"/>
        <v>noviembre</v>
      </c>
      <c r="G14" s="4">
        <v>44866</v>
      </c>
    </row>
    <row r="15" spans="1:7" hidden="1" x14ac:dyDescent="0.25">
      <c r="A15" s="2" t="s">
        <v>32</v>
      </c>
      <c r="B15" s="2" t="str">
        <f>IF(ISERROR(VLOOKUP(A15,'[1]Campañas y correos'!A:A,1,FALSE)),"No encontrado","Encontrado")</f>
        <v>Encontrado</v>
      </c>
      <c r="C15" s="2" t="s">
        <v>366</v>
      </c>
      <c r="D15" s="2" t="s">
        <v>34</v>
      </c>
      <c r="E15" s="5">
        <v>645</v>
      </c>
      <c r="F15" s="5" t="str">
        <f t="shared" si="0"/>
        <v>noviembre</v>
      </c>
      <c r="G15" s="4">
        <v>44866</v>
      </c>
    </row>
    <row r="16" spans="1:7" hidden="1" x14ac:dyDescent="0.25">
      <c r="A16" s="2" t="s">
        <v>292</v>
      </c>
      <c r="B16" s="2" t="str">
        <f>IF(ISERROR(VLOOKUP(A16,'[1]Campañas y correos'!A:A,1,FALSE)),"No encontrado","Encontrado")</f>
        <v>Encontrado</v>
      </c>
      <c r="C16" s="2" t="s">
        <v>367</v>
      </c>
      <c r="D16" s="2" t="s">
        <v>368</v>
      </c>
      <c r="E16" s="5">
        <v>620</v>
      </c>
      <c r="F16" s="5" t="str">
        <f t="shared" si="0"/>
        <v>noviembre</v>
      </c>
      <c r="G16" s="4">
        <v>44866</v>
      </c>
    </row>
    <row r="17" spans="1:7" x14ac:dyDescent="0.25">
      <c r="A17" s="2" t="s">
        <v>353</v>
      </c>
      <c r="B17" s="2" t="str">
        <f>IF(ISERROR(VLOOKUP(A17,'[1]Campañas y correos'!A:A,1,FALSE)),"No encontrado","Encontrado")</f>
        <v>Encontrado</v>
      </c>
      <c r="C17" s="2" t="s">
        <v>369</v>
      </c>
      <c r="D17" s="2" t="s">
        <v>34</v>
      </c>
      <c r="E17" s="5">
        <v>612</v>
      </c>
      <c r="F17" s="5" t="str">
        <f t="shared" si="0"/>
        <v>noviembre</v>
      </c>
      <c r="G17" s="4">
        <v>44866</v>
      </c>
    </row>
    <row r="18" spans="1:7" hidden="1" x14ac:dyDescent="0.25">
      <c r="A18" s="2" t="s">
        <v>58</v>
      </c>
      <c r="B18" s="2" t="str">
        <f>IF(ISERROR(VLOOKUP(A18,'[1]Campañas y correos'!A:A,1,FALSE)),"No encontrado","Encontrado")</f>
        <v>Encontrado</v>
      </c>
      <c r="C18" s="2" t="s">
        <v>370</v>
      </c>
      <c r="D18" s="2" t="s">
        <v>11</v>
      </c>
      <c r="E18" s="5">
        <v>566</v>
      </c>
      <c r="F18" s="5" t="str">
        <f t="shared" si="0"/>
        <v>noviembre</v>
      </c>
      <c r="G18" s="4">
        <v>44866</v>
      </c>
    </row>
    <row r="19" spans="1:7" x14ac:dyDescent="0.25">
      <c r="B19" s="2" t="str">
        <f>IF(ISERROR(VLOOKUP(A19,'[1]Campañas y correos'!A:A,1,FALSE)),"No encontrado","Encontrado")</f>
        <v>No encontrado</v>
      </c>
      <c r="C19" s="2" t="s">
        <v>371</v>
      </c>
      <c r="D19" s="2" t="s">
        <v>372</v>
      </c>
      <c r="E19" s="5">
        <v>543</v>
      </c>
      <c r="F19" s="5" t="str">
        <f t="shared" si="0"/>
        <v>noviembre</v>
      </c>
      <c r="G19" s="4">
        <v>44866</v>
      </c>
    </row>
    <row r="20" spans="1:7" x14ac:dyDescent="0.25">
      <c r="A20" s="2" t="s">
        <v>359</v>
      </c>
      <c r="B20" s="2" t="str">
        <f>IF(ISERROR(VLOOKUP(A20,'[1]Campañas y correos'!A:A,1,FALSE)),"No encontrado","Encontrado")</f>
        <v>Encontrado</v>
      </c>
      <c r="C20" s="2" t="s">
        <v>373</v>
      </c>
      <c r="D20" s="2" t="s">
        <v>11</v>
      </c>
      <c r="E20" s="5">
        <v>478</v>
      </c>
      <c r="F20" s="5" t="str">
        <f t="shared" si="0"/>
        <v>noviembre</v>
      </c>
      <c r="G20" s="4">
        <v>44866</v>
      </c>
    </row>
    <row r="21" spans="1:7" hidden="1" x14ac:dyDescent="0.25">
      <c r="A21" s="2" t="s">
        <v>109</v>
      </c>
      <c r="B21" s="2" t="str">
        <f>IF(ISERROR(VLOOKUP(A21,'[1]Campañas y correos'!A:A,1,FALSE)),"No encontrado","Encontrado")</f>
        <v>Encontrado</v>
      </c>
      <c r="C21" s="2" t="s">
        <v>374</v>
      </c>
      <c r="D21" s="2" t="s">
        <v>67</v>
      </c>
      <c r="E21" s="5">
        <v>476</v>
      </c>
      <c r="F21" s="5" t="str">
        <f t="shared" si="0"/>
        <v>noviembre</v>
      </c>
      <c r="G21" s="4">
        <v>44866</v>
      </c>
    </row>
    <row r="22" spans="1:7" x14ac:dyDescent="0.25">
      <c r="A22" s="2" t="s">
        <v>375</v>
      </c>
      <c r="B22" s="2" t="str">
        <f>IF(ISERROR(VLOOKUP(A22,'[1]Campañas y correos'!A:A,1,FALSE)),"No encontrado","Encontrado")</f>
        <v>Encontrado</v>
      </c>
      <c r="C22" s="2" t="s">
        <v>376</v>
      </c>
      <c r="D22" s="2" t="s">
        <v>25</v>
      </c>
      <c r="E22" s="5">
        <v>439</v>
      </c>
      <c r="F22" s="5" t="str">
        <f t="shared" si="0"/>
        <v>noviembre</v>
      </c>
      <c r="G22" s="4">
        <v>44866</v>
      </c>
    </row>
    <row r="23" spans="1:7" hidden="1" x14ac:dyDescent="0.25">
      <c r="A23" s="2" t="s">
        <v>47</v>
      </c>
      <c r="B23" s="2" t="str">
        <f>IF(ISERROR(VLOOKUP(A23,'[1]Campañas y correos'!A:A,1,FALSE)),"No encontrado","Encontrado")</f>
        <v>Encontrado</v>
      </c>
      <c r="C23" s="2" t="s">
        <v>377</v>
      </c>
      <c r="D23" s="2" t="s">
        <v>11</v>
      </c>
      <c r="E23" s="5">
        <v>434</v>
      </c>
      <c r="F23" s="5" t="str">
        <f t="shared" si="0"/>
        <v>noviembre</v>
      </c>
      <c r="G23" s="4">
        <v>44866</v>
      </c>
    </row>
    <row r="24" spans="1:7" hidden="1" x14ac:dyDescent="0.25">
      <c r="A24" s="2" t="s">
        <v>42</v>
      </c>
      <c r="B24" s="2" t="str">
        <f>IF(ISERROR(VLOOKUP(A24,'[1]Campañas y correos'!A:A,1,FALSE)),"No encontrado","Encontrado")</f>
        <v>Encontrado</v>
      </c>
      <c r="C24" s="2" t="s">
        <v>378</v>
      </c>
      <c r="D24" s="2" t="s">
        <v>21</v>
      </c>
      <c r="E24" s="5">
        <v>419</v>
      </c>
      <c r="F24" s="5" t="str">
        <f t="shared" si="0"/>
        <v>noviembre</v>
      </c>
      <c r="G24" s="4">
        <v>44866</v>
      </c>
    </row>
    <row r="25" spans="1:7" hidden="1" x14ac:dyDescent="0.25">
      <c r="A25" s="2" t="s">
        <v>344</v>
      </c>
      <c r="B25" s="2" t="str">
        <f>IF(ISERROR(VLOOKUP(A25,'[1]Campañas y correos'!A:A,1,FALSE)),"No encontrado","Encontrado")</f>
        <v>Encontrado</v>
      </c>
      <c r="C25" s="2" t="s">
        <v>379</v>
      </c>
      <c r="D25" s="2" t="s">
        <v>34</v>
      </c>
      <c r="E25" s="5">
        <v>416</v>
      </c>
      <c r="F25" s="5" t="str">
        <f t="shared" si="0"/>
        <v>noviembre</v>
      </c>
      <c r="G25" s="4">
        <v>44866</v>
      </c>
    </row>
    <row r="26" spans="1:7" hidden="1" x14ac:dyDescent="0.25">
      <c r="A26" s="2" t="s">
        <v>109</v>
      </c>
      <c r="B26" s="2" t="str">
        <f>IF(ISERROR(VLOOKUP(A26,'[1]Campañas y correos'!A:A,1,FALSE)),"No encontrado","Encontrado")</f>
        <v>Encontrado</v>
      </c>
      <c r="C26" s="2" t="s">
        <v>380</v>
      </c>
      <c r="D26" s="2" t="s">
        <v>67</v>
      </c>
      <c r="E26" s="5">
        <v>414</v>
      </c>
      <c r="F26" s="5" t="str">
        <f t="shared" si="0"/>
        <v>noviembre</v>
      </c>
      <c r="G26" s="4">
        <v>44866</v>
      </c>
    </row>
    <row r="27" spans="1:7" hidden="1" x14ac:dyDescent="0.25">
      <c r="A27" s="2" t="s">
        <v>341</v>
      </c>
      <c r="B27" s="2" t="str">
        <f>IF(ISERROR(VLOOKUP(A27,'[1]Campañas y correos'!A:A,1,FALSE)),"No encontrado","Encontrado")</f>
        <v>Encontrado</v>
      </c>
      <c r="C27" s="2" t="s">
        <v>381</v>
      </c>
      <c r="D27" s="2" t="s">
        <v>34</v>
      </c>
      <c r="E27" s="5">
        <v>365</v>
      </c>
      <c r="F27" s="5" t="str">
        <f t="shared" si="0"/>
        <v>noviembre</v>
      </c>
      <c r="G27" s="4">
        <v>44866</v>
      </c>
    </row>
    <row r="28" spans="1:7" hidden="1" x14ac:dyDescent="0.25">
      <c r="A28" s="2" t="s">
        <v>58</v>
      </c>
      <c r="B28" s="2" t="str">
        <f>IF(ISERROR(VLOOKUP(A28,'[1]Campañas y correos'!A:A,1,FALSE)),"No encontrado","Encontrado")</f>
        <v>Encontrado</v>
      </c>
      <c r="C28" s="2" t="s">
        <v>382</v>
      </c>
      <c r="D28" s="2" t="s">
        <v>11</v>
      </c>
      <c r="E28" s="5">
        <v>361</v>
      </c>
      <c r="F28" s="5" t="str">
        <f t="shared" si="0"/>
        <v>noviembre</v>
      </c>
      <c r="G28" s="4">
        <v>44866</v>
      </c>
    </row>
    <row r="29" spans="1:7" hidden="1" x14ac:dyDescent="0.25">
      <c r="A29" s="2" t="s">
        <v>44</v>
      </c>
      <c r="B29" s="2" t="str">
        <f>IF(ISERROR(VLOOKUP(A29,'[1]Campañas y correos'!A:A,1,FALSE)),"No encontrado","Encontrado")</f>
        <v>Encontrado</v>
      </c>
      <c r="C29" s="2" t="s">
        <v>383</v>
      </c>
      <c r="D29" s="2" t="s">
        <v>34</v>
      </c>
      <c r="E29" s="5">
        <v>334</v>
      </c>
      <c r="F29" s="5" t="str">
        <f t="shared" si="0"/>
        <v>noviembre</v>
      </c>
      <c r="G29" s="4">
        <v>44866</v>
      </c>
    </row>
    <row r="30" spans="1:7" x14ac:dyDescent="0.25">
      <c r="B30" s="2" t="str">
        <f>IF(ISERROR(VLOOKUP(A30,'[1]Campañas y correos'!A:A,1,FALSE)),"No encontrado","Encontrado")</f>
        <v>No encontrado</v>
      </c>
      <c r="C30" s="2" t="s">
        <v>384</v>
      </c>
      <c r="D30" s="2" t="s">
        <v>385</v>
      </c>
      <c r="E30" s="5">
        <v>319</v>
      </c>
      <c r="F30" s="5" t="str">
        <f t="shared" si="0"/>
        <v>noviembre</v>
      </c>
      <c r="G30" s="4">
        <v>44866</v>
      </c>
    </row>
    <row r="31" spans="1:7" x14ac:dyDescent="0.25">
      <c r="A31" s="2" t="s">
        <v>353</v>
      </c>
      <c r="B31" s="2" t="str">
        <f>IF(ISERROR(VLOOKUP(A31,'[1]Campañas y correos'!A:A,1,FALSE)),"No encontrado","Encontrado")</f>
        <v>Encontrado</v>
      </c>
      <c r="C31" s="2" t="s">
        <v>386</v>
      </c>
      <c r="D31" s="2" t="s">
        <v>34</v>
      </c>
      <c r="E31" s="5">
        <v>304</v>
      </c>
      <c r="F31" s="5" t="str">
        <f t="shared" si="0"/>
        <v>noviembre</v>
      </c>
      <c r="G31" s="4">
        <v>44866</v>
      </c>
    </row>
    <row r="32" spans="1:7" hidden="1" x14ac:dyDescent="0.25">
      <c r="A32" s="2" t="s">
        <v>297</v>
      </c>
      <c r="B32" s="2" t="str">
        <f>IF(ISERROR(VLOOKUP(A32,'[1]Campañas y correos'!A:A,1,FALSE)),"No encontrado","Encontrado")</f>
        <v>Encontrado</v>
      </c>
      <c r="C32" s="2" t="s">
        <v>387</v>
      </c>
      <c r="D32" s="2" t="s">
        <v>25</v>
      </c>
      <c r="E32" s="5">
        <v>302</v>
      </c>
      <c r="F32" s="5" t="str">
        <f t="shared" si="0"/>
        <v>noviembre</v>
      </c>
      <c r="G32" s="4">
        <v>44866</v>
      </c>
    </row>
    <row r="33" spans="1:7" x14ac:dyDescent="0.25">
      <c r="A33" s="2" t="s">
        <v>375</v>
      </c>
      <c r="B33" s="2" t="str">
        <f>IF(ISERROR(VLOOKUP(A33,'[1]Campañas y correos'!A:A,1,FALSE)),"No encontrado","Encontrado")</f>
        <v>Encontrado</v>
      </c>
      <c r="C33" s="2" t="s">
        <v>388</v>
      </c>
      <c r="D33" s="2" t="s">
        <v>25</v>
      </c>
      <c r="E33" s="5">
        <v>296</v>
      </c>
      <c r="F33" s="5" t="str">
        <f t="shared" si="0"/>
        <v>noviembre</v>
      </c>
      <c r="G33" s="4">
        <v>44866</v>
      </c>
    </row>
    <row r="34" spans="1:7" x14ac:dyDescent="0.25">
      <c r="A34" s="2" t="s">
        <v>359</v>
      </c>
      <c r="B34" s="2" t="str">
        <f>IF(ISERROR(VLOOKUP(A34,'[1]Campañas y correos'!A:A,1,FALSE)),"No encontrado","Encontrado")</f>
        <v>Encontrado</v>
      </c>
      <c r="C34" s="2" t="s">
        <v>389</v>
      </c>
      <c r="D34" s="2" t="s">
        <v>11</v>
      </c>
      <c r="E34" s="5">
        <v>292</v>
      </c>
      <c r="F34" s="5" t="str">
        <f t="shared" si="0"/>
        <v>noviembre</v>
      </c>
      <c r="G34" s="4">
        <v>44866</v>
      </c>
    </row>
    <row r="35" spans="1:7" x14ac:dyDescent="0.25">
      <c r="A35" s="2" t="s">
        <v>353</v>
      </c>
      <c r="B35" s="2" t="str">
        <f>IF(ISERROR(VLOOKUP(A35,'[1]Campañas y correos'!A:A,1,FALSE)),"No encontrado","Encontrado")</f>
        <v>Encontrado</v>
      </c>
      <c r="C35" s="2" t="s">
        <v>390</v>
      </c>
      <c r="D35" s="2" t="s">
        <v>34</v>
      </c>
      <c r="E35" s="5">
        <v>286</v>
      </c>
      <c r="F35" s="5" t="str">
        <f t="shared" si="0"/>
        <v>noviembre</v>
      </c>
      <c r="G35" s="4">
        <v>44866</v>
      </c>
    </row>
    <row r="36" spans="1:7" hidden="1" x14ac:dyDescent="0.25">
      <c r="A36" s="2" t="s">
        <v>60</v>
      </c>
      <c r="B36" s="2" t="str">
        <f>IF(ISERROR(VLOOKUP(A36,'[1]Campañas y correos'!A:A,1,FALSE)),"No encontrado","Encontrado")</f>
        <v>Encontrado</v>
      </c>
      <c r="C36" s="2" t="s">
        <v>391</v>
      </c>
      <c r="D36" s="2" t="s">
        <v>67</v>
      </c>
      <c r="E36" s="5">
        <v>278</v>
      </c>
      <c r="F36" s="5" t="str">
        <f t="shared" si="0"/>
        <v>noviembre</v>
      </c>
      <c r="G36" s="4">
        <v>44866</v>
      </c>
    </row>
    <row r="37" spans="1:7" x14ac:dyDescent="0.25">
      <c r="A37" s="2" t="s">
        <v>375</v>
      </c>
      <c r="B37" s="2" t="str">
        <f>IF(ISERROR(VLOOKUP(A37,'[1]Campañas y correos'!A:A,1,FALSE)),"No encontrado","Encontrado")</f>
        <v>Encontrado</v>
      </c>
      <c r="C37" s="2" t="s">
        <v>392</v>
      </c>
      <c r="D37" s="2" t="s">
        <v>25</v>
      </c>
      <c r="E37" s="5">
        <v>257</v>
      </c>
      <c r="F37" s="5" t="str">
        <f t="shared" si="0"/>
        <v>noviembre</v>
      </c>
      <c r="G37" s="4">
        <v>44866</v>
      </c>
    </row>
    <row r="38" spans="1:7" hidden="1" x14ac:dyDescent="0.25">
      <c r="A38" s="2" t="s">
        <v>276</v>
      </c>
      <c r="B38" s="2" t="str">
        <f>IF(ISERROR(VLOOKUP(A38,'[1]Campañas y correos'!A:A,1,FALSE)),"No encontrado","Encontrado")</f>
        <v>Encontrado</v>
      </c>
      <c r="C38" s="2" t="s">
        <v>393</v>
      </c>
      <c r="D38" s="2" t="s">
        <v>11</v>
      </c>
      <c r="E38" s="5">
        <v>252</v>
      </c>
      <c r="F38" s="5" t="str">
        <f t="shared" si="0"/>
        <v>noviembre</v>
      </c>
      <c r="G38" s="4">
        <v>44866</v>
      </c>
    </row>
    <row r="39" spans="1:7" hidden="1" x14ac:dyDescent="0.25">
      <c r="A39" s="2" t="s">
        <v>47</v>
      </c>
      <c r="B39" s="2" t="str">
        <f>IF(ISERROR(VLOOKUP(A39,'[1]Campañas y correos'!A:A,1,FALSE)),"No encontrado","Encontrado")</f>
        <v>Encontrado</v>
      </c>
      <c r="C39" s="2" t="s">
        <v>394</v>
      </c>
      <c r="D39" s="2" t="s">
        <v>11</v>
      </c>
      <c r="E39" s="5">
        <v>244</v>
      </c>
      <c r="F39" s="5" t="str">
        <f t="shared" si="0"/>
        <v>noviembre</v>
      </c>
      <c r="G39" s="4">
        <v>44866</v>
      </c>
    </row>
    <row r="40" spans="1:7" x14ac:dyDescent="0.25">
      <c r="B40" s="2" t="str">
        <f>IF(ISERROR(VLOOKUP(A40,'[1]Campañas y correos'!A:A,1,FALSE)),"No encontrado","Encontrado")</f>
        <v>No encontrado</v>
      </c>
      <c r="C40" s="2" t="s">
        <v>395</v>
      </c>
      <c r="D40" s="2" t="s">
        <v>11</v>
      </c>
      <c r="E40" s="5">
        <v>183</v>
      </c>
      <c r="F40" s="5" t="str">
        <f t="shared" si="0"/>
        <v>noviembre</v>
      </c>
      <c r="G40" s="4">
        <v>44866</v>
      </c>
    </row>
    <row r="41" spans="1:7" x14ac:dyDescent="0.25">
      <c r="B41" s="2" t="str">
        <f>IF(ISERROR(VLOOKUP(A41,'[1]Campañas y correos'!A:A,1,FALSE)),"No encontrado","Encontrado")</f>
        <v>No encontrado</v>
      </c>
      <c r="C41" s="2" t="s">
        <v>396</v>
      </c>
      <c r="D41" s="2" t="s">
        <v>372</v>
      </c>
      <c r="E41" s="5">
        <v>181</v>
      </c>
      <c r="F41" s="5" t="str">
        <f t="shared" si="0"/>
        <v>noviembre</v>
      </c>
      <c r="G41" s="4">
        <v>44866</v>
      </c>
    </row>
    <row r="42" spans="1:7" hidden="1" x14ac:dyDescent="0.25">
      <c r="A42" s="2" t="s">
        <v>35</v>
      </c>
      <c r="B42" s="2" t="str">
        <f>IF(ISERROR(VLOOKUP(A42,'[1]Campañas y correos'!A:A,1,FALSE)),"No encontrado","Encontrado")</f>
        <v>Encontrado</v>
      </c>
      <c r="C42" s="2" t="s">
        <v>397</v>
      </c>
      <c r="D42" s="2" t="s">
        <v>398</v>
      </c>
      <c r="E42" s="5">
        <v>136</v>
      </c>
      <c r="F42" s="5" t="str">
        <f t="shared" si="0"/>
        <v>noviembre</v>
      </c>
      <c r="G42" s="4">
        <v>44866</v>
      </c>
    </row>
    <row r="43" spans="1:7" x14ac:dyDescent="0.25">
      <c r="B43" s="2" t="str">
        <f>IF(ISERROR(VLOOKUP(A43,'[1]Campañas y correos'!A:A,1,FALSE)),"No encontrado","Encontrado")</f>
        <v>No encontrado</v>
      </c>
      <c r="C43" s="2" t="s">
        <v>399</v>
      </c>
      <c r="D43" s="2" t="s">
        <v>67</v>
      </c>
      <c r="E43" s="5">
        <v>58</v>
      </c>
      <c r="F43" s="5" t="str">
        <f t="shared" si="0"/>
        <v>noviembre</v>
      </c>
      <c r="G43" s="4">
        <v>44866</v>
      </c>
    </row>
    <row r="44" spans="1:7" x14ac:dyDescent="0.25">
      <c r="B44" s="2" t="str">
        <f>IF(ISERROR(VLOOKUP(A44,'[1]Campañas y correos'!A:A,1,FALSE)),"No encontrado","Encontrado")</f>
        <v>No encontrado</v>
      </c>
      <c r="C44" s="2" t="s">
        <v>400</v>
      </c>
      <c r="D44" s="2" t="s">
        <v>11</v>
      </c>
      <c r="E44" s="5">
        <v>57</v>
      </c>
      <c r="F44" s="5" t="str">
        <f t="shared" si="0"/>
        <v>noviembre</v>
      </c>
      <c r="G44" s="4">
        <v>44866</v>
      </c>
    </row>
    <row r="45" spans="1:7" x14ac:dyDescent="0.25">
      <c r="B45" s="2" t="str">
        <f>IF(ISERROR(VLOOKUP(A45,'[1]Campañas y correos'!A:A,1,FALSE)),"No encontrado","Encontrado")</f>
        <v>No encontrado</v>
      </c>
      <c r="C45" s="2" t="s">
        <v>401</v>
      </c>
      <c r="D45" s="2" t="s">
        <v>355</v>
      </c>
      <c r="E45" s="5">
        <v>1</v>
      </c>
      <c r="F45" s="5" t="str">
        <f t="shared" si="0"/>
        <v>noviembre</v>
      </c>
      <c r="G45" s="4">
        <v>44866</v>
      </c>
    </row>
    <row r="46" spans="1:7" hidden="1" x14ac:dyDescent="0.25">
      <c r="A46" s="2" t="s">
        <v>7</v>
      </c>
      <c r="B46" s="2" t="str">
        <f>IF(ISERROR(VLOOKUP(A46,'[1]Campañas y correos'!A:A,1,FALSE)),"No encontrado","Encontrado")</f>
        <v>Encontrado</v>
      </c>
      <c r="C46" s="2" t="s">
        <v>8</v>
      </c>
      <c r="D46" s="2" t="s">
        <v>9</v>
      </c>
      <c r="E46" s="3">
        <v>1583</v>
      </c>
      <c r="F46" s="3" t="str">
        <f t="shared" si="0"/>
        <v>octubre</v>
      </c>
      <c r="G46" s="4">
        <v>44835</v>
      </c>
    </row>
    <row r="47" spans="1:7" hidden="1" x14ac:dyDescent="0.25">
      <c r="A47" s="2" t="s">
        <v>7</v>
      </c>
      <c r="B47" s="2" t="str">
        <f>IF(ISERROR(VLOOKUP(A47,'[1]Campañas y correos'!A:A,1,FALSE)),"No encontrado","Encontrado")</f>
        <v>Encontrado</v>
      </c>
      <c r="C47" s="2" t="s">
        <v>10</v>
      </c>
      <c r="D47" s="2" t="s">
        <v>11</v>
      </c>
      <c r="E47" s="3">
        <v>1392</v>
      </c>
      <c r="F47" s="3" t="str">
        <f t="shared" si="0"/>
        <v>octubre</v>
      </c>
      <c r="G47" s="4">
        <v>44835</v>
      </c>
    </row>
    <row r="48" spans="1:7" hidden="1" x14ac:dyDescent="0.25">
      <c r="A48" s="2" t="s">
        <v>7</v>
      </c>
      <c r="B48" s="2" t="str">
        <f>IF(ISERROR(VLOOKUP(A48,'[1]Campañas y correos'!A:A,1,FALSE)),"No encontrado","Encontrado")</f>
        <v>Encontrado</v>
      </c>
      <c r="C48" s="2" t="s">
        <v>12</v>
      </c>
      <c r="D48" s="2" t="s">
        <v>11</v>
      </c>
      <c r="E48" s="3">
        <v>506</v>
      </c>
      <c r="F48" s="3" t="str">
        <f t="shared" si="0"/>
        <v>octubre</v>
      </c>
      <c r="G48" s="4">
        <v>44835</v>
      </c>
    </row>
    <row r="49" spans="1:7" hidden="1" x14ac:dyDescent="0.25">
      <c r="A49" s="2" t="s">
        <v>7</v>
      </c>
      <c r="B49" s="2" t="str">
        <f>IF(ISERROR(VLOOKUP(A49,'[1]Campañas y correos'!A:A,1,FALSE)),"No encontrado","Encontrado")</f>
        <v>Encontrado</v>
      </c>
      <c r="C49" s="2" t="s">
        <v>13</v>
      </c>
      <c r="D49" s="2" t="s">
        <v>9</v>
      </c>
      <c r="E49" s="3">
        <v>180</v>
      </c>
      <c r="F49" s="3" t="str">
        <f t="shared" si="0"/>
        <v>octubre</v>
      </c>
      <c r="G49" s="4">
        <v>44835</v>
      </c>
    </row>
    <row r="50" spans="1:7" hidden="1" x14ac:dyDescent="0.25">
      <c r="A50" s="2" t="s">
        <v>14</v>
      </c>
      <c r="B50" s="2" t="str">
        <f>IF(ISERROR(VLOOKUP(A50,'[1]Campañas y correos'!A:A,1,FALSE)),"No encontrado","Encontrado")</f>
        <v>Encontrado</v>
      </c>
      <c r="C50" s="2" t="s">
        <v>15</v>
      </c>
      <c r="D50" s="2" t="s">
        <v>16</v>
      </c>
      <c r="E50" s="3">
        <v>595</v>
      </c>
      <c r="F50" s="3" t="str">
        <f t="shared" si="0"/>
        <v>octubre</v>
      </c>
      <c r="G50" s="4">
        <v>44835</v>
      </c>
    </row>
    <row r="51" spans="1:7" hidden="1" x14ac:dyDescent="0.25">
      <c r="A51" s="2" t="s">
        <v>14</v>
      </c>
      <c r="B51" s="2" t="str">
        <f>IF(ISERROR(VLOOKUP(A51,'[1]Campañas y correos'!A:A,1,FALSE)),"No encontrado","Encontrado")</f>
        <v>Encontrado</v>
      </c>
      <c r="C51" s="2" t="s">
        <v>17</v>
      </c>
      <c r="D51" s="2" t="s">
        <v>16</v>
      </c>
      <c r="E51" s="3">
        <v>728</v>
      </c>
      <c r="F51" s="3" t="str">
        <f t="shared" si="0"/>
        <v>octubre</v>
      </c>
      <c r="G51" s="4">
        <v>44835</v>
      </c>
    </row>
    <row r="52" spans="1:7" hidden="1" x14ac:dyDescent="0.25">
      <c r="A52" s="2" t="s">
        <v>14</v>
      </c>
      <c r="B52" s="2" t="str">
        <f>IF(ISERROR(VLOOKUP(A52,'[1]Campañas y correos'!A:A,1,FALSE)),"No encontrado","Encontrado")</f>
        <v>Encontrado</v>
      </c>
      <c r="C52" s="2" t="s">
        <v>18</v>
      </c>
      <c r="D52" s="2" t="s">
        <v>16</v>
      </c>
      <c r="E52" s="3">
        <v>359</v>
      </c>
      <c r="F52" s="3" t="str">
        <f t="shared" si="0"/>
        <v>octubre</v>
      </c>
      <c r="G52" s="4">
        <v>44835</v>
      </c>
    </row>
    <row r="53" spans="1:7" hidden="1" x14ac:dyDescent="0.25">
      <c r="A53" s="2" t="s">
        <v>19</v>
      </c>
      <c r="B53" s="2" t="str">
        <f>IF(ISERROR(VLOOKUP(A53,'[1]Campañas y correos'!A:A,1,FALSE)),"No encontrado","Encontrado")</f>
        <v>Encontrado</v>
      </c>
      <c r="C53" s="2" t="s">
        <v>20</v>
      </c>
      <c r="D53" s="2" t="s">
        <v>21</v>
      </c>
      <c r="E53" s="3">
        <v>145</v>
      </c>
      <c r="F53" s="3" t="str">
        <f t="shared" si="0"/>
        <v>octubre</v>
      </c>
      <c r="G53" s="4">
        <v>44835</v>
      </c>
    </row>
    <row r="54" spans="1:7" hidden="1" x14ac:dyDescent="0.25">
      <c r="A54" s="2" t="s">
        <v>19</v>
      </c>
      <c r="B54" s="2" t="str">
        <f>IF(ISERROR(VLOOKUP(A54,'[1]Campañas y correos'!A:A,1,FALSE)),"No encontrado","Encontrado")</f>
        <v>Encontrado</v>
      </c>
      <c r="C54" s="2" t="s">
        <v>22</v>
      </c>
      <c r="D54" s="2" t="s">
        <v>21</v>
      </c>
      <c r="E54" s="3">
        <v>99</v>
      </c>
      <c r="F54" s="3" t="str">
        <f t="shared" si="0"/>
        <v>octubre</v>
      </c>
      <c r="G54" s="4">
        <v>44835</v>
      </c>
    </row>
    <row r="55" spans="1:7" hidden="1" x14ac:dyDescent="0.25">
      <c r="A55" s="2" t="s">
        <v>23</v>
      </c>
      <c r="B55" s="2" t="str">
        <f>IF(ISERROR(VLOOKUP(A55,'[1]Campañas y correos'!A:A,1,FALSE)),"No encontrado","Encontrado")</f>
        <v>Encontrado</v>
      </c>
      <c r="C55" s="2" t="s">
        <v>24</v>
      </c>
      <c r="D55" s="2" t="s">
        <v>25</v>
      </c>
      <c r="E55" s="3">
        <v>137</v>
      </c>
      <c r="F55" s="3" t="str">
        <f t="shared" si="0"/>
        <v>octubre</v>
      </c>
      <c r="G55" s="4">
        <v>44835</v>
      </c>
    </row>
    <row r="56" spans="1:7" hidden="1" x14ac:dyDescent="0.25">
      <c r="A56" s="2" t="s">
        <v>23</v>
      </c>
      <c r="B56" s="2" t="str">
        <f>IF(ISERROR(VLOOKUP(A56,'[1]Campañas y correos'!A:A,1,FALSE)),"No encontrado","Encontrado")</f>
        <v>Encontrado</v>
      </c>
      <c r="C56" s="2" t="s">
        <v>26</v>
      </c>
      <c r="D56" s="2" t="s">
        <v>25</v>
      </c>
      <c r="E56" s="3">
        <v>118</v>
      </c>
      <c r="F56" s="3" t="str">
        <f t="shared" si="0"/>
        <v>octubre</v>
      </c>
      <c r="G56" s="4">
        <v>44835</v>
      </c>
    </row>
    <row r="57" spans="1:7" hidden="1" x14ac:dyDescent="0.25">
      <c r="A57" s="2" t="s">
        <v>23</v>
      </c>
      <c r="B57" s="2" t="str">
        <f>IF(ISERROR(VLOOKUP(A57,'[1]Campañas y correos'!A:A,1,FALSE)),"No encontrado","Encontrado")</f>
        <v>Encontrado</v>
      </c>
      <c r="C57" s="2" t="s">
        <v>27</v>
      </c>
      <c r="D57" s="2" t="s">
        <v>25</v>
      </c>
      <c r="E57" s="3">
        <v>90</v>
      </c>
      <c r="F57" s="3" t="str">
        <f t="shared" si="0"/>
        <v>octubre</v>
      </c>
      <c r="G57" s="4">
        <v>44835</v>
      </c>
    </row>
    <row r="58" spans="1:7" hidden="1" x14ac:dyDescent="0.25">
      <c r="A58" s="2" t="s">
        <v>28</v>
      </c>
      <c r="B58" s="2" t="str">
        <f>IF(ISERROR(VLOOKUP(A58,'[1]Campañas y correos'!A:A,1,FALSE)),"No encontrado","Encontrado")</f>
        <v>Encontrado</v>
      </c>
      <c r="C58" s="2" t="s">
        <v>29</v>
      </c>
      <c r="D58" s="2" t="s">
        <v>11</v>
      </c>
      <c r="E58" s="3">
        <v>2640</v>
      </c>
      <c r="F58" s="3" t="str">
        <f t="shared" si="0"/>
        <v>octubre</v>
      </c>
      <c r="G58" s="4">
        <v>44835</v>
      </c>
    </row>
    <row r="59" spans="1:7" hidden="1" x14ac:dyDescent="0.25">
      <c r="A59" s="2" t="s">
        <v>28</v>
      </c>
      <c r="B59" s="2" t="str">
        <f>IF(ISERROR(VLOOKUP(A59,'[1]Campañas y correos'!A:A,1,FALSE)),"No encontrado","Encontrado")</f>
        <v>Encontrado</v>
      </c>
      <c r="C59" s="2" t="s">
        <v>30</v>
      </c>
      <c r="D59" s="2" t="s">
        <v>11</v>
      </c>
      <c r="E59" s="3">
        <v>121</v>
      </c>
      <c r="F59" s="3" t="str">
        <f t="shared" si="0"/>
        <v>octubre</v>
      </c>
      <c r="G59" s="4">
        <v>44835</v>
      </c>
    </row>
    <row r="60" spans="1:7" hidden="1" x14ac:dyDescent="0.25">
      <c r="A60" s="2" t="s">
        <v>28</v>
      </c>
      <c r="B60" s="2" t="str">
        <f>IF(ISERROR(VLOOKUP(A60,'[1]Campañas y correos'!A:A,1,FALSE)),"No encontrado","Encontrado")</f>
        <v>Encontrado</v>
      </c>
      <c r="C60" s="2" t="s">
        <v>31</v>
      </c>
      <c r="D60" s="2" t="s">
        <v>11</v>
      </c>
      <c r="E60" s="3">
        <v>91</v>
      </c>
      <c r="F60" s="3" t="str">
        <f t="shared" si="0"/>
        <v>octubre</v>
      </c>
      <c r="G60" s="4">
        <v>44835</v>
      </c>
    </row>
    <row r="61" spans="1:7" hidden="1" x14ac:dyDescent="0.25">
      <c r="A61" s="2" t="s">
        <v>32</v>
      </c>
      <c r="B61" s="2" t="str">
        <f>IF(ISERROR(VLOOKUP(A61,'[1]Campañas y correos'!A:A,1,FALSE)),"No encontrado","Encontrado")</f>
        <v>Encontrado</v>
      </c>
      <c r="C61" s="2" t="s">
        <v>33</v>
      </c>
      <c r="D61" s="2" t="s">
        <v>34</v>
      </c>
      <c r="E61" s="3">
        <v>5251</v>
      </c>
      <c r="F61" s="3" t="str">
        <f t="shared" si="0"/>
        <v>octubre</v>
      </c>
      <c r="G61" s="4">
        <v>44835</v>
      </c>
    </row>
    <row r="62" spans="1:7" hidden="1" x14ac:dyDescent="0.25">
      <c r="A62" s="2" t="s">
        <v>35</v>
      </c>
      <c r="B62" s="2" t="str">
        <f>IF(ISERROR(VLOOKUP(A62,'[1]Campañas y correos'!A:A,1,FALSE)),"No encontrado","Encontrado")</f>
        <v>Encontrado</v>
      </c>
      <c r="C62" s="2" t="s">
        <v>36</v>
      </c>
      <c r="D62" s="2" t="s">
        <v>34</v>
      </c>
      <c r="E62" s="3">
        <v>2358</v>
      </c>
      <c r="F62" s="3" t="str">
        <f t="shared" si="0"/>
        <v>octubre</v>
      </c>
      <c r="G62" s="4">
        <v>44835</v>
      </c>
    </row>
    <row r="63" spans="1:7" hidden="1" x14ac:dyDescent="0.25">
      <c r="A63" s="2" t="s">
        <v>37</v>
      </c>
      <c r="B63" s="2" t="str">
        <f>IF(ISERROR(VLOOKUP(A63,'[1]Campañas y correos'!A:A,1,FALSE)),"No encontrado","Encontrado")</f>
        <v>Encontrado</v>
      </c>
      <c r="C63" s="2" t="s">
        <v>38</v>
      </c>
      <c r="D63" s="2" t="s">
        <v>11</v>
      </c>
      <c r="E63" s="3">
        <v>848</v>
      </c>
      <c r="F63" s="3" t="str">
        <f t="shared" si="0"/>
        <v>octubre</v>
      </c>
      <c r="G63" s="4">
        <v>44835</v>
      </c>
    </row>
    <row r="64" spans="1:7" hidden="1" x14ac:dyDescent="0.25">
      <c r="A64" s="2" t="s">
        <v>39</v>
      </c>
      <c r="B64" s="2" t="str">
        <f>IF(ISERROR(VLOOKUP(A64,'[1]Campañas y correos'!A:A,1,FALSE)),"No encontrado","Encontrado")</f>
        <v>Encontrado</v>
      </c>
      <c r="C64" s="2" t="s">
        <v>40</v>
      </c>
      <c r="D64" s="2" t="s">
        <v>41</v>
      </c>
      <c r="E64" s="3">
        <v>755</v>
      </c>
      <c r="F64" s="3" t="str">
        <f t="shared" si="0"/>
        <v>octubre</v>
      </c>
      <c r="G64" s="4">
        <v>44835</v>
      </c>
    </row>
    <row r="65" spans="1:7" hidden="1" x14ac:dyDescent="0.25">
      <c r="A65" s="2" t="s">
        <v>42</v>
      </c>
      <c r="B65" s="2" t="str">
        <f>IF(ISERROR(VLOOKUP(A65,'[1]Campañas y correos'!A:A,1,FALSE)),"No encontrado","Encontrado")</f>
        <v>Encontrado</v>
      </c>
      <c r="C65" s="2" t="s">
        <v>43</v>
      </c>
      <c r="D65" s="2" t="s">
        <v>41</v>
      </c>
      <c r="E65" s="3">
        <v>660</v>
      </c>
      <c r="F65" s="3" t="str">
        <f t="shared" si="0"/>
        <v>octubre</v>
      </c>
      <c r="G65" s="4">
        <v>44835</v>
      </c>
    </row>
    <row r="66" spans="1:7" hidden="1" x14ac:dyDescent="0.25">
      <c r="A66" s="2" t="s">
        <v>44</v>
      </c>
      <c r="B66" s="2" t="str">
        <f>IF(ISERROR(VLOOKUP(A66,'[1]Campañas y correos'!A:A,1,FALSE)),"No encontrado","Encontrado")</f>
        <v>Encontrado</v>
      </c>
      <c r="C66" s="2" t="s">
        <v>45</v>
      </c>
      <c r="D66" s="2" t="s">
        <v>34</v>
      </c>
      <c r="E66" s="3">
        <v>599</v>
      </c>
      <c r="F66" s="3" t="str">
        <f t="shared" ref="F66:F129" si="1">TEXT(G66,"mmmm")</f>
        <v>octubre</v>
      </c>
      <c r="G66" s="4">
        <v>44835</v>
      </c>
    </row>
    <row r="67" spans="1:7" hidden="1" x14ac:dyDescent="0.25">
      <c r="A67" s="2" t="s">
        <v>338</v>
      </c>
      <c r="B67" s="2" t="str">
        <f>IF(ISERROR(VLOOKUP(A67,'[1]Campañas y correos'!A:A,1,FALSE)),"No encontrado","Encontrado")</f>
        <v>Encontrado</v>
      </c>
      <c r="C67" s="2" t="s">
        <v>46</v>
      </c>
      <c r="D67" s="2" t="s">
        <v>16</v>
      </c>
      <c r="E67" s="3">
        <v>568</v>
      </c>
      <c r="F67" s="3" t="str">
        <f t="shared" si="1"/>
        <v>octubre</v>
      </c>
      <c r="G67" s="4">
        <v>44835</v>
      </c>
    </row>
    <row r="68" spans="1:7" hidden="1" x14ac:dyDescent="0.25">
      <c r="A68" s="2" t="s">
        <v>47</v>
      </c>
      <c r="B68" s="2" t="str">
        <f>IF(ISERROR(VLOOKUP(A68,'[1]Campañas y correos'!A:A,1,FALSE)),"No encontrado","Encontrado")</f>
        <v>Encontrado</v>
      </c>
      <c r="C68" s="2" t="s">
        <v>48</v>
      </c>
      <c r="D68" s="2" t="s">
        <v>11</v>
      </c>
      <c r="E68" s="3">
        <v>422</v>
      </c>
      <c r="F68" s="3" t="str">
        <f t="shared" si="1"/>
        <v>octubre</v>
      </c>
      <c r="G68" s="4">
        <v>44835</v>
      </c>
    </row>
    <row r="69" spans="1:7" hidden="1" x14ac:dyDescent="0.25">
      <c r="A69" s="2" t="s">
        <v>49</v>
      </c>
      <c r="B69" s="2" t="str">
        <f>IF(ISERROR(VLOOKUP(A69,'[1]Campañas y correos'!A:A,1,FALSE)),"No encontrado","Encontrado")</f>
        <v>Encontrado</v>
      </c>
      <c r="C69" s="2" t="s">
        <v>50</v>
      </c>
      <c r="D69" s="2" t="s">
        <v>34</v>
      </c>
      <c r="E69" s="3">
        <v>277</v>
      </c>
      <c r="F69" s="3" t="str">
        <f t="shared" si="1"/>
        <v>octubre</v>
      </c>
      <c r="G69" s="4">
        <v>44835</v>
      </c>
    </row>
    <row r="70" spans="1:7" hidden="1" x14ac:dyDescent="0.25">
      <c r="A70" s="2" t="s">
        <v>51</v>
      </c>
      <c r="B70" s="2" t="str">
        <f>IF(ISERROR(VLOOKUP(A70,'[1]Campañas y correos'!A:A,1,FALSE)),"No encontrado","Encontrado")</f>
        <v>Encontrado</v>
      </c>
      <c r="C70" s="2" t="s">
        <v>52</v>
      </c>
      <c r="D70" s="2" t="s">
        <v>11</v>
      </c>
      <c r="E70" s="3">
        <v>256</v>
      </c>
      <c r="F70" s="3" t="str">
        <f t="shared" si="1"/>
        <v>octubre</v>
      </c>
      <c r="G70" s="4">
        <v>44835</v>
      </c>
    </row>
    <row r="71" spans="1:7" hidden="1" x14ac:dyDescent="0.25">
      <c r="A71" s="2" t="s">
        <v>53</v>
      </c>
      <c r="B71" s="2" t="str">
        <f>IF(ISERROR(VLOOKUP(A71,'[1]Campañas y correos'!A:A,1,FALSE)),"No encontrado","Encontrado")</f>
        <v>Encontrado</v>
      </c>
      <c r="C71" s="2" t="s">
        <v>54</v>
      </c>
      <c r="D71" s="2" t="s">
        <v>21</v>
      </c>
      <c r="E71" s="3">
        <v>248</v>
      </c>
      <c r="F71" s="3" t="str">
        <f t="shared" si="1"/>
        <v>octubre</v>
      </c>
      <c r="G71" s="4">
        <v>44835</v>
      </c>
    </row>
    <row r="72" spans="1:7" x14ac:dyDescent="0.25">
      <c r="A72" s="2" t="s">
        <v>55</v>
      </c>
      <c r="B72" s="2" t="str">
        <f>IF(ISERROR(VLOOKUP(A72,'[1]Campañas y correos'!A:A,1,FALSE)),"No encontrado","Encontrado")</f>
        <v>Encontrado</v>
      </c>
      <c r="C72" s="2" t="s">
        <v>56</v>
      </c>
      <c r="D72" s="2" t="s">
        <v>57</v>
      </c>
      <c r="E72" s="3">
        <v>255</v>
      </c>
      <c r="F72" s="3" t="str">
        <f t="shared" si="1"/>
        <v>octubre</v>
      </c>
      <c r="G72" s="4">
        <v>44835</v>
      </c>
    </row>
    <row r="73" spans="1:7" hidden="1" x14ac:dyDescent="0.25">
      <c r="A73" s="2" t="s">
        <v>58</v>
      </c>
      <c r="B73" s="2" t="str">
        <f>IF(ISERROR(VLOOKUP(A73,'[1]Campañas y correos'!A:A,1,FALSE)),"No encontrado","Encontrado")</f>
        <v>Encontrado</v>
      </c>
      <c r="C73" s="2" t="s">
        <v>59</v>
      </c>
      <c r="D73" s="2" t="s">
        <v>11</v>
      </c>
      <c r="E73" s="3">
        <v>229</v>
      </c>
      <c r="F73" s="3" t="str">
        <f t="shared" si="1"/>
        <v>octubre</v>
      </c>
      <c r="G73" s="4">
        <v>44835</v>
      </c>
    </row>
    <row r="74" spans="1:7" hidden="1" x14ac:dyDescent="0.25">
      <c r="A74" s="2" t="s">
        <v>60</v>
      </c>
      <c r="B74" s="2" t="str">
        <f>IF(ISERROR(VLOOKUP(A74,'[1]Campañas y correos'!A:A,1,FALSE)),"No encontrado","Encontrado")</f>
        <v>Encontrado</v>
      </c>
      <c r="C74" s="2" t="s">
        <v>61</v>
      </c>
      <c r="D74" s="2" t="s">
        <v>34</v>
      </c>
      <c r="E74" s="3">
        <v>100</v>
      </c>
      <c r="F74" s="3" t="str">
        <f t="shared" si="1"/>
        <v>octubre</v>
      </c>
      <c r="G74" s="4">
        <v>44835</v>
      </c>
    </row>
    <row r="75" spans="1:7" hidden="1" x14ac:dyDescent="0.25">
      <c r="A75" s="2" t="s">
        <v>62</v>
      </c>
      <c r="B75" s="2" t="str">
        <f>IF(ISERROR(VLOOKUP(A75,'[1]Campañas y correos'!A:A,1,FALSE)),"No encontrado","Encontrado")</f>
        <v>Encontrado</v>
      </c>
      <c r="C75" s="2" t="s">
        <v>63</v>
      </c>
      <c r="D75" s="2" t="s">
        <v>21</v>
      </c>
      <c r="E75" s="3">
        <v>33</v>
      </c>
      <c r="F75" s="3" t="str">
        <f t="shared" si="1"/>
        <v>octubre</v>
      </c>
      <c r="G75" s="4">
        <v>44835</v>
      </c>
    </row>
    <row r="76" spans="1:7" hidden="1" x14ac:dyDescent="0.25">
      <c r="A76" s="2" t="s">
        <v>64</v>
      </c>
      <c r="B76" s="2" t="str">
        <f>IF(ISERROR(VLOOKUP(A76,'[1]Campañas y correos'!A:A,1,FALSE)),"No encontrado","Encontrado")</f>
        <v>Encontrado</v>
      </c>
      <c r="C76" s="2" t="s">
        <v>65</v>
      </c>
      <c r="D76" s="2" t="s">
        <v>11</v>
      </c>
      <c r="E76" s="3">
        <v>15</v>
      </c>
      <c r="F76" s="3" t="str">
        <f t="shared" si="1"/>
        <v>octubre</v>
      </c>
      <c r="G76" s="4">
        <v>44835</v>
      </c>
    </row>
    <row r="77" spans="1:7" hidden="1" x14ac:dyDescent="0.25">
      <c r="A77" s="2" t="s">
        <v>7</v>
      </c>
      <c r="B77" s="2" t="str">
        <f>IF(ISERROR(VLOOKUP(A77,'[1]Campañas y correos'!A:A,1,FALSE)),"No encontrado","Encontrado")</f>
        <v>Encontrado</v>
      </c>
      <c r="C77" s="2" t="s">
        <v>13</v>
      </c>
      <c r="D77" s="2" t="s">
        <v>9</v>
      </c>
      <c r="E77" s="5">
        <v>2988</v>
      </c>
      <c r="F77" s="5" t="str">
        <f t="shared" si="1"/>
        <v>septiembre</v>
      </c>
      <c r="G77" s="4">
        <v>44805</v>
      </c>
    </row>
    <row r="78" spans="1:7" hidden="1" x14ac:dyDescent="0.25">
      <c r="A78" s="2" t="s">
        <v>337</v>
      </c>
      <c r="B78" s="2" t="str">
        <f>IF(ISERROR(VLOOKUP(A78,'[1]Campañas y correos'!A:A,1,FALSE)),"No encontrado","Encontrado")</f>
        <v>Encontrado</v>
      </c>
      <c r="C78" s="2" t="s">
        <v>66</v>
      </c>
      <c r="D78" s="2" t="s">
        <v>67</v>
      </c>
      <c r="E78" s="5">
        <v>2847</v>
      </c>
      <c r="F78" s="5" t="str">
        <f t="shared" si="1"/>
        <v>septiembre</v>
      </c>
      <c r="G78" s="4">
        <v>44805</v>
      </c>
    </row>
    <row r="79" spans="1:7" hidden="1" x14ac:dyDescent="0.25">
      <c r="A79" s="2" t="s">
        <v>68</v>
      </c>
      <c r="B79" s="2" t="str">
        <f>IF(ISERROR(VLOOKUP(A79,'[1]Campañas y correos'!A:A,1,FALSE)),"No encontrado","Encontrado")</f>
        <v>Encontrado</v>
      </c>
      <c r="C79" s="2" t="s">
        <v>69</v>
      </c>
      <c r="D79" s="2" t="s">
        <v>67</v>
      </c>
      <c r="E79" s="5">
        <v>1642</v>
      </c>
      <c r="F79" s="5" t="str">
        <f t="shared" si="1"/>
        <v>septiembre</v>
      </c>
      <c r="G79" s="4">
        <v>44805</v>
      </c>
    </row>
    <row r="80" spans="1:7" hidden="1" x14ac:dyDescent="0.25">
      <c r="A80" s="2" t="s">
        <v>70</v>
      </c>
      <c r="B80" s="2" t="str">
        <f>IF(ISERROR(VLOOKUP(A80,'[1]Campañas y correos'!A:A,1,FALSE)),"No encontrado","Encontrado")</f>
        <v>Encontrado</v>
      </c>
      <c r="C80" s="2" t="s">
        <v>71</v>
      </c>
      <c r="D80" s="2" t="s">
        <v>25</v>
      </c>
      <c r="E80" s="5">
        <v>1527</v>
      </c>
      <c r="F80" s="5" t="str">
        <f t="shared" si="1"/>
        <v>septiembre</v>
      </c>
      <c r="G80" s="4">
        <v>44805</v>
      </c>
    </row>
    <row r="81" spans="1:7" hidden="1" x14ac:dyDescent="0.25">
      <c r="A81" s="2" t="s">
        <v>70</v>
      </c>
      <c r="B81" s="2" t="str">
        <f>IF(ISERROR(VLOOKUP(A81,'[1]Campañas y correos'!A:A,1,FALSE)),"No encontrado","Encontrado")</f>
        <v>Encontrado</v>
      </c>
      <c r="C81" s="2" t="s">
        <v>72</v>
      </c>
      <c r="D81" s="2" t="s">
        <v>25</v>
      </c>
      <c r="E81" s="5">
        <v>1138</v>
      </c>
      <c r="F81" s="5" t="str">
        <f t="shared" si="1"/>
        <v>septiembre</v>
      </c>
      <c r="G81" s="4">
        <v>44805</v>
      </c>
    </row>
    <row r="82" spans="1:7" hidden="1" x14ac:dyDescent="0.25">
      <c r="A82" s="2" t="s">
        <v>337</v>
      </c>
      <c r="B82" s="2" t="str">
        <f>IF(ISERROR(VLOOKUP(A82,'[1]Campañas y correos'!A:A,1,FALSE)),"No encontrado","Encontrado")</f>
        <v>Encontrado</v>
      </c>
      <c r="C82" s="2" t="s">
        <v>73</v>
      </c>
      <c r="D82" s="2" t="s">
        <v>74</v>
      </c>
      <c r="E82" s="5">
        <v>704</v>
      </c>
      <c r="F82" s="5" t="str">
        <f t="shared" si="1"/>
        <v>septiembre</v>
      </c>
      <c r="G82" s="4">
        <v>44805</v>
      </c>
    </row>
    <row r="83" spans="1:7" hidden="1" x14ac:dyDescent="0.25">
      <c r="A83" s="2" t="s">
        <v>75</v>
      </c>
      <c r="B83" s="2" t="str">
        <f>IF(ISERROR(VLOOKUP(A83,'[1]Campañas y correos'!A:A,1,FALSE)),"No encontrado","Encontrado")</f>
        <v>Encontrado</v>
      </c>
      <c r="C83" s="2" t="s">
        <v>76</v>
      </c>
      <c r="D83" s="2" t="s">
        <v>77</v>
      </c>
      <c r="E83" s="5">
        <v>697</v>
      </c>
      <c r="F83" s="5" t="str">
        <f t="shared" si="1"/>
        <v>septiembre</v>
      </c>
      <c r="G83" s="4">
        <v>44805</v>
      </c>
    </row>
    <row r="84" spans="1:7" hidden="1" x14ac:dyDescent="0.25">
      <c r="A84" s="2" t="s">
        <v>28</v>
      </c>
      <c r="B84" s="2" t="str">
        <f>IF(ISERROR(VLOOKUP(A84,'[1]Campañas y correos'!A:A,1,FALSE)),"No encontrado","Encontrado")</f>
        <v>Encontrado</v>
      </c>
      <c r="C84" s="2" t="s">
        <v>30</v>
      </c>
      <c r="D84" s="2" t="s">
        <v>11</v>
      </c>
      <c r="E84" s="5">
        <v>654</v>
      </c>
      <c r="F84" s="5" t="str">
        <f t="shared" si="1"/>
        <v>septiembre</v>
      </c>
      <c r="G84" s="4">
        <v>44805</v>
      </c>
    </row>
    <row r="85" spans="1:7" hidden="1" x14ac:dyDescent="0.25">
      <c r="A85" s="2" t="s">
        <v>47</v>
      </c>
      <c r="B85" s="2" t="str">
        <f>IF(ISERROR(VLOOKUP(A85,'[1]Campañas y correos'!A:A,1,FALSE)),"No encontrado","Encontrado")</f>
        <v>Encontrado</v>
      </c>
      <c r="C85" s="2" t="s">
        <v>78</v>
      </c>
      <c r="D85" s="2" t="s">
        <v>11</v>
      </c>
      <c r="E85" s="5">
        <v>644</v>
      </c>
      <c r="F85" s="5" t="str">
        <f t="shared" si="1"/>
        <v>septiembre</v>
      </c>
      <c r="G85" s="4">
        <v>44805</v>
      </c>
    </row>
    <row r="86" spans="1:7" hidden="1" x14ac:dyDescent="0.25">
      <c r="A86" s="2" t="s">
        <v>58</v>
      </c>
      <c r="B86" s="2" t="str">
        <f>IF(ISERROR(VLOOKUP(A86,'[1]Campañas y correos'!A:A,1,FALSE)),"No encontrado","Encontrado")</f>
        <v>Encontrado</v>
      </c>
      <c r="C86" s="2" t="s">
        <v>79</v>
      </c>
      <c r="D86" s="2" t="s">
        <v>11</v>
      </c>
      <c r="E86" s="5">
        <v>591</v>
      </c>
      <c r="F86" s="5" t="str">
        <f t="shared" si="1"/>
        <v>septiembre</v>
      </c>
      <c r="G86" s="4">
        <v>44805</v>
      </c>
    </row>
    <row r="87" spans="1:7" hidden="1" x14ac:dyDescent="0.25">
      <c r="A87" s="2" t="s">
        <v>80</v>
      </c>
      <c r="B87" s="2" t="str">
        <f>IF(ISERROR(VLOOKUP(A87,'[1]Campañas y correos'!A:A,1,FALSE)),"No encontrado","Encontrado")</f>
        <v>Encontrado</v>
      </c>
      <c r="C87" s="2" t="s">
        <v>81</v>
      </c>
      <c r="D87" s="2" t="s">
        <v>67</v>
      </c>
      <c r="E87" s="5">
        <v>568</v>
      </c>
      <c r="F87" s="5" t="str">
        <f t="shared" si="1"/>
        <v>septiembre</v>
      </c>
      <c r="G87" s="4">
        <v>44805</v>
      </c>
    </row>
    <row r="88" spans="1:7" hidden="1" x14ac:dyDescent="0.25">
      <c r="A88" s="2" t="s">
        <v>58</v>
      </c>
      <c r="B88" s="2" t="str">
        <f>IF(ISERROR(VLOOKUP(A88,'[1]Campañas y correos'!A:A,1,FALSE)),"No encontrado","Encontrado")</f>
        <v>Encontrado</v>
      </c>
      <c r="C88" s="2" t="s">
        <v>82</v>
      </c>
      <c r="D88" s="2" t="s">
        <v>83</v>
      </c>
      <c r="E88" s="5">
        <v>401</v>
      </c>
      <c r="F88" s="5" t="str">
        <f t="shared" si="1"/>
        <v>septiembre</v>
      </c>
      <c r="G88" s="4">
        <v>44805</v>
      </c>
    </row>
    <row r="89" spans="1:7" hidden="1" x14ac:dyDescent="0.25">
      <c r="A89" s="2" t="s">
        <v>44</v>
      </c>
      <c r="B89" s="2" t="str">
        <f>IF(ISERROR(VLOOKUP(A89,'[1]Campañas y correos'!A:A,1,FALSE)),"No encontrado","Encontrado")</f>
        <v>Encontrado</v>
      </c>
      <c r="C89" s="2" t="s">
        <v>84</v>
      </c>
      <c r="D89" s="2" t="s">
        <v>85</v>
      </c>
      <c r="E89" s="5">
        <v>387</v>
      </c>
      <c r="F89" s="5" t="str">
        <f t="shared" si="1"/>
        <v>septiembre</v>
      </c>
      <c r="G89" s="4">
        <v>44805</v>
      </c>
    </row>
    <row r="90" spans="1:7" hidden="1" x14ac:dyDescent="0.25">
      <c r="A90" s="2" t="s">
        <v>14</v>
      </c>
      <c r="B90" s="2" t="str">
        <f>IF(ISERROR(VLOOKUP(A90,'[1]Campañas y correos'!A:A,1,FALSE)),"No encontrado","Encontrado")</f>
        <v>Encontrado</v>
      </c>
      <c r="C90" s="2" t="s">
        <v>86</v>
      </c>
      <c r="D90" s="2" t="s">
        <v>83</v>
      </c>
      <c r="E90" s="5">
        <v>379</v>
      </c>
      <c r="F90" s="5" t="str">
        <f t="shared" si="1"/>
        <v>septiembre</v>
      </c>
      <c r="G90" s="4">
        <v>44805</v>
      </c>
    </row>
    <row r="91" spans="1:7" hidden="1" x14ac:dyDescent="0.25">
      <c r="A91" s="2" t="s">
        <v>87</v>
      </c>
      <c r="B91" s="2" t="str">
        <f>IF(ISERROR(VLOOKUP(A91,'[1]Campañas y correos'!A:A,1,FALSE)),"No encontrado","Encontrado")</f>
        <v>Encontrado</v>
      </c>
      <c r="C91" s="2" t="s">
        <v>88</v>
      </c>
      <c r="D91" s="2" t="s">
        <v>21</v>
      </c>
      <c r="E91" s="5">
        <v>367</v>
      </c>
      <c r="F91" s="5" t="str">
        <f t="shared" si="1"/>
        <v>septiembre</v>
      </c>
      <c r="G91" s="4">
        <v>44805</v>
      </c>
    </row>
    <row r="92" spans="1:7" x14ac:dyDescent="0.25">
      <c r="A92" s="2" t="s">
        <v>89</v>
      </c>
      <c r="B92" s="2" t="str">
        <f>IF(ISERROR(VLOOKUP(A92,'[1]Campañas y correos'!A:A,1,FALSE)),"No encontrado","Encontrado")</f>
        <v>Encontrado</v>
      </c>
      <c r="C92" s="2" t="s">
        <v>90</v>
      </c>
      <c r="D92" s="2" t="s">
        <v>11</v>
      </c>
      <c r="E92" s="5">
        <v>330</v>
      </c>
      <c r="F92" s="5" t="str">
        <f t="shared" si="1"/>
        <v>septiembre</v>
      </c>
      <c r="G92" s="4">
        <v>44805</v>
      </c>
    </row>
    <row r="93" spans="1:7" hidden="1" x14ac:dyDescent="0.25">
      <c r="A93" s="2" t="s">
        <v>91</v>
      </c>
      <c r="B93" s="2" t="str">
        <f>IF(ISERROR(VLOOKUP(A93,'[1]Campañas y correos'!A:A,1,FALSE)),"No encontrado","Encontrado")</f>
        <v>Encontrado</v>
      </c>
      <c r="C93" s="2" t="s">
        <v>92</v>
      </c>
      <c r="D93" s="2" t="s">
        <v>41</v>
      </c>
      <c r="E93" s="5">
        <v>329</v>
      </c>
      <c r="F93" s="5" t="str">
        <f t="shared" si="1"/>
        <v>septiembre</v>
      </c>
      <c r="G93" s="4">
        <v>44805</v>
      </c>
    </row>
    <row r="94" spans="1:7" hidden="1" x14ac:dyDescent="0.25">
      <c r="A94" s="2" t="s">
        <v>51</v>
      </c>
      <c r="B94" s="2" t="str">
        <f>IF(ISERROR(VLOOKUP(A94,'[1]Campañas y correos'!A:A,1,FALSE)),"No encontrado","Encontrado")</f>
        <v>Encontrado</v>
      </c>
      <c r="C94" s="2" t="s">
        <v>93</v>
      </c>
      <c r="D94" s="2" t="s">
        <v>94</v>
      </c>
      <c r="E94" s="5">
        <v>279</v>
      </c>
      <c r="F94" s="5" t="str">
        <f t="shared" si="1"/>
        <v>septiembre</v>
      </c>
      <c r="G94" s="4">
        <v>44805</v>
      </c>
    </row>
    <row r="95" spans="1:7" hidden="1" x14ac:dyDescent="0.25">
      <c r="A95" s="2" t="s">
        <v>331</v>
      </c>
      <c r="B95" s="2" t="str">
        <f>IF(ISERROR(VLOOKUP(A95,'[1]Campañas y correos'!A:A,1,FALSE)),"No encontrado","Encontrado")</f>
        <v>Encontrado</v>
      </c>
      <c r="C95" s="2" t="s">
        <v>95</v>
      </c>
      <c r="D95" s="2" t="s">
        <v>41</v>
      </c>
      <c r="E95" s="5">
        <v>265</v>
      </c>
      <c r="F95" s="5" t="str">
        <f t="shared" si="1"/>
        <v>septiembre</v>
      </c>
      <c r="G95" s="4">
        <v>44805</v>
      </c>
    </row>
    <row r="96" spans="1:7" hidden="1" x14ac:dyDescent="0.25">
      <c r="A96" s="2" t="s">
        <v>96</v>
      </c>
      <c r="B96" s="2" t="str">
        <f>IF(ISERROR(VLOOKUP(A96,'[1]Campañas y correos'!A:A,1,FALSE)),"No encontrado","Encontrado")</f>
        <v>Encontrado</v>
      </c>
      <c r="C96" s="2" t="s">
        <v>97</v>
      </c>
      <c r="D96" s="2" t="s">
        <v>98</v>
      </c>
      <c r="E96" s="5">
        <v>243</v>
      </c>
      <c r="F96" s="5" t="str">
        <f t="shared" si="1"/>
        <v>septiembre</v>
      </c>
      <c r="G96" s="4">
        <v>44805</v>
      </c>
    </row>
    <row r="97" spans="1:7" hidden="1" x14ac:dyDescent="0.25">
      <c r="A97" s="2" t="s">
        <v>403</v>
      </c>
      <c r="B97" s="2" t="str">
        <f>IF(ISERROR(VLOOKUP(A97,'[1]Campañas y correos'!A:A,1,FALSE)),"No encontrado","Encontrado")</f>
        <v>Encontrado</v>
      </c>
      <c r="C97" s="2" t="s">
        <v>99</v>
      </c>
      <c r="D97" s="2" t="s">
        <v>41</v>
      </c>
      <c r="E97" s="5">
        <v>169</v>
      </c>
      <c r="F97" s="5" t="str">
        <f t="shared" si="1"/>
        <v>septiembre</v>
      </c>
      <c r="G97" s="4">
        <v>44805</v>
      </c>
    </row>
    <row r="98" spans="1:7" hidden="1" x14ac:dyDescent="0.25">
      <c r="A98" s="2" t="s">
        <v>75</v>
      </c>
      <c r="B98" s="2" t="str">
        <f>IF(ISERROR(VLOOKUP(A98,'[1]Campañas y correos'!A:A,1,FALSE)),"No encontrado","Encontrado")</f>
        <v>Encontrado</v>
      </c>
      <c r="C98" s="2" t="s">
        <v>100</v>
      </c>
      <c r="D98" s="2" t="s">
        <v>77</v>
      </c>
      <c r="E98" s="5">
        <v>169</v>
      </c>
      <c r="F98" s="5" t="str">
        <f t="shared" si="1"/>
        <v>septiembre</v>
      </c>
      <c r="G98" s="4">
        <v>44805</v>
      </c>
    </row>
    <row r="99" spans="1:7" hidden="1" x14ac:dyDescent="0.25">
      <c r="A99" s="2" t="s">
        <v>101</v>
      </c>
      <c r="B99" s="2" t="str">
        <f>IF(ISERROR(VLOOKUP(A99,'[1]Campañas y correos'!A:A,1,FALSE)),"No encontrado","Encontrado")</f>
        <v>Encontrado</v>
      </c>
      <c r="C99" s="2" t="s">
        <v>102</v>
      </c>
      <c r="D99" s="2" t="s">
        <v>85</v>
      </c>
      <c r="E99" s="5">
        <v>153</v>
      </c>
      <c r="F99" s="5" t="str">
        <f t="shared" si="1"/>
        <v>septiembre</v>
      </c>
      <c r="G99" s="4">
        <v>44805</v>
      </c>
    </row>
    <row r="100" spans="1:7" hidden="1" x14ac:dyDescent="0.25">
      <c r="A100" s="2" t="s">
        <v>64</v>
      </c>
      <c r="B100" s="2" t="str">
        <f>IF(ISERROR(VLOOKUP(A100,'[1]Campañas y correos'!A:A,1,FALSE)),"No encontrado","Encontrado")</f>
        <v>Encontrado</v>
      </c>
      <c r="C100" s="2" t="s">
        <v>65</v>
      </c>
      <c r="D100" s="2" t="s">
        <v>11</v>
      </c>
      <c r="E100" s="5">
        <v>134</v>
      </c>
      <c r="F100" s="5" t="str">
        <f t="shared" si="1"/>
        <v>septiembre</v>
      </c>
      <c r="G100" s="4">
        <v>44805</v>
      </c>
    </row>
    <row r="101" spans="1:7" hidden="1" x14ac:dyDescent="0.25">
      <c r="A101" s="2" t="s">
        <v>331</v>
      </c>
      <c r="B101" s="2" t="str">
        <f>IF(ISERROR(VLOOKUP(A101,'[1]Campañas y correos'!A:A,1,FALSE)),"No encontrado","Encontrado")</f>
        <v>Encontrado</v>
      </c>
      <c r="C101" s="2" t="s">
        <v>103</v>
      </c>
      <c r="D101" s="2" t="s">
        <v>41</v>
      </c>
      <c r="E101" s="5">
        <v>133</v>
      </c>
      <c r="F101" s="5" t="str">
        <f t="shared" si="1"/>
        <v>septiembre</v>
      </c>
      <c r="G101" s="4">
        <v>44805</v>
      </c>
    </row>
    <row r="102" spans="1:7" hidden="1" x14ac:dyDescent="0.25">
      <c r="A102" s="2" t="s">
        <v>101</v>
      </c>
      <c r="B102" s="2" t="str">
        <f>IF(ISERROR(VLOOKUP(A102,'[1]Campañas y correos'!A:A,1,FALSE)),"No encontrado","Encontrado")</f>
        <v>Encontrado</v>
      </c>
      <c r="C102" s="2" t="s">
        <v>104</v>
      </c>
      <c r="D102" s="2" t="s">
        <v>25</v>
      </c>
      <c r="E102" s="5">
        <v>126</v>
      </c>
      <c r="F102" s="5" t="str">
        <f t="shared" si="1"/>
        <v>septiembre</v>
      </c>
      <c r="G102" s="4">
        <v>44805</v>
      </c>
    </row>
    <row r="103" spans="1:7" hidden="1" x14ac:dyDescent="0.25">
      <c r="A103" s="2" t="s">
        <v>96</v>
      </c>
      <c r="B103" s="2" t="str">
        <f>IF(ISERROR(VLOOKUP(A103,'[1]Campañas y correos'!A:A,1,FALSE)),"No encontrado","Encontrado")</f>
        <v>Encontrado</v>
      </c>
      <c r="C103" s="2" t="s">
        <v>105</v>
      </c>
      <c r="D103" s="2" t="s">
        <v>98</v>
      </c>
      <c r="E103" s="5">
        <v>54</v>
      </c>
      <c r="F103" s="5" t="str">
        <f t="shared" si="1"/>
        <v>septiembre</v>
      </c>
      <c r="G103" s="4">
        <v>44805</v>
      </c>
    </row>
    <row r="104" spans="1:7" hidden="1" x14ac:dyDescent="0.25">
      <c r="A104" s="2" t="s">
        <v>70</v>
      </c>
      <c r="B104" s="2" t="str">
        <f>IF(ISERROR(VLOOKUP(A104,'[1]Campañas y correos'!A:A,1,FALSE)),"No encontrado","Encontrado")</f>
        <v>Encontrado</v>
      </c>
      <c r="C104" s="2" t="s">
        <v>106</v>
      </c>
      <c r="D104" s="2" t="s">
        <v>25</v>
      </c>
      <c r="E104" s="5">
        <v>3587</v>
      </c>
      <c r="F104" s="5" t="str">
        <f t="shared" si="1"/>
        <v>agosto</v>
      </c>
      <c r="G104" s="4">
        <v>44774</v>
      </c>
    </row>
    <row r="105" spans="1:7" hidden="1" x14ac:dyDescent="0.25">
      <c r="A105" s="2" t="s">
        <v>70</v>
      </c>
      <c r="B105" s="2" t="str">
        <f>IF(ISERROR(VLOOKUP(A105,'[1]Campañas y correos'!A:A,1,FALSE)),"No encontrado","Encontrado")</f>
        <v>Encontrado</v>
      </c>
      <c r="C105" s="2" t="s">
        <v>72</v>
      </c>
      <c r="D105" s="2" t="s">
        <v>25</v>
      </c>
      <c r="E105" s="5">
        <v>2065</v>
      </c>
      <c r="F105" s="5" t="str">
        <f t="shared" si="1"/>
        <v>agosto</v>
      </c>
      <c r="G105" s="4">
        <v>44774</v>
      </c>
    </row>
    <row r="106" spans="1:7" hidden="1" x14ac:dyDescent="0.25">
      <c r="A106" s="2" t="s">
        <v>107</v>
      </c>
      <c r="B106" s="2" t="str">
        <f>IF(ISERROR(VLOOKUP(A106,'[1]Campañas y correos'!A:A,1,FALSE)),"No encontrado","Encontrado")</f>
        <v>Encontrado</v>
      </c>
      <c r="C106" s="2" t="s">
        <v>108</v>
      </c>
      <c r="D106" s="2" t="s">
        <v>85</v>
      </c>
      <c r="E106" s="5">
        <v>1961</v>
      </c>
      <c r="F106" s="5" t="str">
        <f t="shared" si="1"/>
        <v>agosto</v>
      </c>
      <c r="G106" s="4">
        <v>44774</v>
      </c>
    </row>
    <row r="107" spans="1:7" hidden="1" x14ac:dyDescent="0.25">
      <c r="A107" s="2" t="s">
        <v>109</v>
      </c>
      <c r="B107" s="2" t="str">
        <f>IF(ISERROR(VLOOKUP(A107,'[1]Campañas y correos'!A:A,1,FALSE)),"No encontrado","Encontrado")</f>
        <v>Encontrado</v>
      </c>
      <c r="C107" s="2" t="s">
        <v>110</v>
      </c>
      <c r="D107" s="2" t="s">
        <v>67</v>
      </c>
      <c r="E107" s="5">
        <v>1522</v>
      </c>
      <c r="F107" s="5" t="str">
        <f t="shared" si="1"/>
        <v>agosto</v>
      </c>
      <c r="G107" s="4">
        <v>44774</v>
      </c>
    </row>
    <row r="108" spans="1:7" hidden="1" x14ac:dyDescent="0.25">
      <c r="A108" s="2" t="s">
        <v>51</v>
      </c>
      <c r="B108" s="2" t="str">
        <f>IF(ISERROR(VLOOKUP(A108,'[1]Campañas y correos'!A:A,1,FALSE)),"No encontrado","Encontrado")</f>
        <v>Encontrado</v>
      </c>
      <c r="C108" s="2" t="s">
        <v>111</v>
      </c>
      <c r="D108" s="2" t="s">
        <v>11</v>
      </c>
      <c r="E108" s="5">
        <v>1183</v>
      </c>
      <c r="F108" s="5" t="str">
        <f t="shared" si="1"/>
        <v>agosto</v>
      </c>
      <c r="G108" s="4">
        <v>44774</v>
      </c>
    </row>
    <row r="109" spans="1:7" hidden="1" x14ac:dyDescent="0.25">
      <c r="A109" s="2" t="s">
        <v>112</v>
      </c>
      <c r="B109" s="2" t="str">
        <f>IF(ISERROR(VLOOKUP(A109,'[1]Campañas y correos'!A:A,1,FALSE)),"No encontrado","Encontrado")</f>
        <v>Encontrado</v>
      </c>
      <c r="C109" s="2" t="s">
        <v>113</v>
      </c>
      <c r="D109" s="2" t="s">
        <v>11</v>
      </c>
      <c r="E109" s="5">
        <v>1147</v>
      </c>
      <c r="F109" s="5" t="str">
        <f t="shared" si="1"/>
        <v>agosto</v>
      </c>
      <c r="G109" s="4">
        <v>44774</v>
      </c>
    </row>
    <row r="110" spans="1:7" hidden="1" x14ac:dyDescent="0.25">
      <c r="A110" s="2" t="s">
        <v>114</v>
      </c>
      <c r="B110" s="2" t="str">
        <f>IF(ISERROR(VLOOKUP(A110,'[1]Campañas y correos'!A:A,1,FALSE)),"No encontrado","Encontrado")</f>
        <v>Encontrado</v>
      </c>
      <c r="C110" s="2" t="s">
        <v>115</v>
      </c>
      <c r="D110" s="2" t="s">
        <v>25</v>
      </c>
      <c r="E110" s="5">
        <v>887</v>
      </c>
      <c r="F110" s="5" t="str">
        <f t="shared" si="1"/>
        <v>agosto</v>
      </c>
      <c r="G110" s="4">
        <v>44774</v>
      </c>
    </row>
    <row r="111" spans="1:7" hidden="1" x14ac:dyDescent="0.25">
      <c r="A111" s="2" t="s">
        <v>116</v>
      </c>
      <c r="B111" s="2" t="str">
        <f>IF(ISERROR(VLOOKUP(A111,'[1]Campañas y correos'!A:A,1,FALSE)),"No encontrado","Encontrado")</f>
        <v>Encontrado</v>
      </c>
      <c r="C111" s="2" t="s">
        <v>117</v>
      </c>
      <c r="D111" s="2" t="s">
        <v>11</v>
      </c>
      <c r="E111" s="5">
        <v>718</v>
      </c>
      <c r="F111" s="5" t="str">
        <f t="shared" si="1"/>
        <v>agosto</v>
      </c>
      <c r="G111" s="4">
        <v>44774</v>
      </c>
    </row>
    <row r="112" spans="1:7" hidden="1" x14ac:dyDescent="0.25">
      <c r="A112" s="2" t="s">
        <v>58</v>
      </c>
      <c r="B112" s="2" t="str">
        <f>IF(ISERROR(VLOOKUP(A112,'[1]Campañas y correos'!A:A,1,FALSE)),"No encontrado","Encontrado")</f>
        <v>Encontrado</v>
      </c>
      <c r="C112" s="2" t="s">
        <v>118</v>
      </c>
      <c r="D112" s="2" t="s">
        <v>11</v>
      </c>
      <c r="E112" s="5">
        <v>570</v>
      </c>
      <c r="F112" s="5" t="str">
        <f t="shared" si="1"/>
        <v>agosto</v>
      </c>
      <c r="G112" s="4">
        <v>44774</v>
      </c>
    </row>
    <row r="113" spans="1:7" hidden="1" x14ac:dyDescent="0.25">
      <c r="A113" s="2" t="s">
        <v>119</v>
      </c>
      <c r="B113" s="2" t="str">
        <f>IF(ISERROR(VLOOKUP(A113,'[1]Campañas y correos'!A:A,1,FALSE)),"No encontrado","Encontrado")</f>
        <v>Encontrado</v>
      </c>
      <c r="C113" s="2" t="s">
        <v>119</v>
      </c>
      <c r="D113" s="2" t="s">
        <v>11</v>
      </c>
      <c r="E113" s="5">
        <v>436</v>
      </c>
      <c r="F113" s="5" t="str">
        <f t="shared" si="1"/>
        <v>agosto</v>
      </c>
      <c r="G113" s="4">
        <v>44774</v>
      </c>
    </row>
    <row r="114" spans="1:7" hidden="1" x14ac:dyDescent="0.25">
      <c r="A114" s="2" t="s">
        <v>332</v>
      </c>
      <c r="B114" s="2" t="str">
        <f>IF(ISERROR(VLOOKUP(A114,'[1]Campañas y correos'!A:A,1,FALSE)),"No encontrado","Encontrado")</f>
        <v>Encontrado</v>
      </c>
      <c r="C114" s="2" t="s">
        <v>120</v>
      </c>
      <c r="D114" s="2" t="s">
        <v>41</v>
      </c>
      <c r="E114" s="5">
        <v>411</v>
      </c>
      <c r="F114" s="5" t="str">
        <f t="shared" si="1"/>
        <v>agosto</v>
      </c>
      <c r="G114" s="4">
        <v>44774</v>
      </c>
    </row>
    <row r="115" spans="1:7" hidden="1" x14ac:dyDescent="0.25">
      <c r="A115" s="2" t="s">
        <v>121</v>
      </c>
      <c r="B115" s="2" t="str">
        <f>IF(ISERROR(VLOOKUP(A115,'[1]Campañas y correos'!A:A,1,FALSE)),"No encontrado","Encontrado")</f>
        <v>Encontrado</v>
      </c>
      <c r="C115" s="2" t="s">
        <v>122</v>
      </c>
      <c r="D115" s="2" t="s">
        <v>41</v>
      </c>
      <c r="E115" s="5">
        <v>420</v>
      </c>
      <c r="F115" s="5" t="str">
        <f t="shared" si="1"/>
        <v>agosto</v>
      </c>
      <c r="G115" s="4">
        <v>44774</v>
      </c>
    </row>
    <row r="116" spans="1:7" hidden="1" x14ac:dyDescent="0.25">
      <c r="A116" s="2" t="s">
        <v>116</v>
      </c>
      <c r="B116" s="2" t="str">
        <f>IF(ISERROR(VLOOKUP(A116,'[1]Campañas y correos'!A:A,1,FALSE)),"No encontrado","Encontrado")</f>
        <v>Encontrado</v>
      </c>
      <c r="C116" s="2" t="s">
        <v>123</v>
      </c>
      <c r="D116" s="2" t="s">
        <v>67</v>
      </c>
      <c r="E116" s="5">
        <v>377</v>
      </c>
      <c r="F116" s="5" t="str">
        <f t="shared" si="1"/>
        <v>agosto</v>
      </c>
      <c r="G116" s="4">
        <v>44774</v>
      </c>
    </row>
    <row r="117" spans="1:7" hidden="1" x14ac:dyDescent="0.25">
      <c r="A117" s="2" t="s">
        <v>333</v>
      </c>
      <c r="B117" s="2" t="str">
        <f>IF(ISERROR(VLOOKUP(A117,'[1]Campañas y correos'!A:A,1,FALSE)),"No encontrado","Encontrado")</f>
        <v>Encontrado</v>
      </c>
      <c r="C117" s="2" t="s">
        <v>124</v>
      </c>
      <c r="D117" s="2" t="s">
        <v>125</v>
      </c>
      <c r="E117" s="5">
        <v>361</v>
      </c>
      <c r="F117" s="5" t="str">
        <f t="shared" si="1"/>
        <v>agosto</v>
      </c>
      <c r="G117" s="4">
        <v>44774</v>
      </c>
    </row>
    <row r="118" spans="1:7" hidden="1" x14ac:dyDescent="0.25">
      <c r="A118" s="2" t="s">
        <v>153</v>
      </c>
      <c r="B118" s="2" t="str">
        <f>IF(ISERROR(VLOOKUP(A118,'[1]Campañas y correos'!A:A,1,FALSE)),"No encontrado","Encontrado")</f>
        <v>Encontrado</v>
      </c>
      <c r="C118" s="2" t="s">
        <v>126</v>
      </c>
      <c r="D118" s="2" t="s">
        <v>11</v>
      </c>
      <c r="E118" s="5">
        <v>335</v>
      </c>
      <c r="F118" s="5" t="str">
        <f t="shared" si="1"/>
        <v>agosto</v>
      </c>
      <c r="G118" s="4">
        <v>44774</v>
      </c>
    </row>
    <row r="119" spans="1:7" hidden="1" x14ac:dyDescent="0.25">
      <c r="A119" s="2" t="s">
        <v>346</v>
      </c>
      <c r="B119" s="2" t="str">
        <f>IF(ISERROR(VLOOKUP(A119,'[1]Campañas y correos'!A:A,1,FALSE)),"No encontrado","Encontrado")</f>
        <v>Encontrado</v>
      </c>
      <c r="C119" s="2" t="s">
        <v>127</v>
      </c>
      <c r="D119" s="2" t="s">
        <v>67</v>
      </c>
      <c r="E119" s="5">
        <v>301</v>
      </c>
      <c r="F119" s="5" t="str">
        <f t="shared" si="1"/>
        <v>agosto</v>
      </c>
      <c r="G119" s="4">
        <v>44774</v>
      </c>
    </row>
    <row r="120" spans="1:7" hidden="1" x14ac:dyDescent="0.25">
      <c r="A120" s="2" t="s">
        <v>101</v>
      </c>
      <c r="B120" s="2" t="str">
        <f>IF(ISERROR(VLOOKUP(A120,'[1]Campañas y correos'!A:A,1,FALSE)),"No encontrado","Encontrado")</f>
        <v>Encontrado</v>
      </c>
      <c r="C120" s="2" t="s">
        <v>102</v>
      </c>
      <c r="D120" s="2" t="s">
        <v>85</v>
      </c>
      <c r="E120" s="5">
        <v>290</v>
      </c>
      <c r="F120" s="5" t="str">
        <f t="shared" si="1"/>
        <v>agosto</v>
      </c>
      <c r="G120" s="4">
        <v>44774</v>
      </c>
    </row>
    <row r="121" spans="1:7" hidden="1" x14ac:dyDescent="0.25">
      <c r="A121" s="2" t="s">
        <v>334</v>
      </c>
      <c r="B121" s="2" t="str">
        <f>IF(ISERROR(VLOOKUP(A121,'[1]Campañas y correos'!A:A,1,FALSE)),"No encontrado","Encontrado")</f>
        <v>Encontrado</v>
      </c>
      <c r="C121" s="2" t="s">
        <v>128</v>
      </c>
      <c r="D121" s="2" t="s">
        <v>41</v>
      </c>
      <c r="E121" s="5">
        <v>296</v>
      </c>
      <c r="F121" s="5" t="str">
        <f t="shared" si="1"/>
        <v>agosto</v>
      </c>
      <c r="G121" s="4">
        <v>44774</v>
      </c>
    </row>
    <row r="122" spans="1:7" hidden="1" x14ac:dyDescent="0.25">
      <c r="A122" s="2" t="s">
        <v>14</v>
      </c>
      <c r="B122" s="2" t="str">
        <f>IF(ISERROR(VLOOKUP(A122,'[1]Campañas y correos'!A:A,1,FALSE)),"No encontrado","Encontrado")</f>
        <v>Encontrado</v>
      </c>
      <c r="C122" s="2" t="s">
        <v>129</v>
      </c>
      <c r="D122" s="2" t="s">
        <v>11</v>
      </c>
      <c r="E122" s="5">
        <v>259</v>
      </c>
      <c r="F122" s="5" t="str">
        <f t="shared" si="1"/>
        <v>agosto</v>
      </c>
      <c r="G122" s="4">
        <v>44774</v>
      </c>
    </row>
    <row r="123" spans="1:7" hidden="1" x14ac:dyDescent="0.25">
      <c r="A123" s="2" t="s">
        <v>47</v>
      </c>
      <c r="B123" s="2" t="str">
        <f>IF(ISERROR(VLOOKUP(A123,'[1]Campañas y correos'!A:A,1,FALSE)),"No encontrado","Encontrado")</f>
        <v>Encontrado</v>
      </c>
      <c r="C123" s="2" t="s">
        <v>130</v>
      </c>
      <c r="D123" s="2" t="s">
        <v>11</v>
      </c>
      <c r="E123" s="5">
        <v>254</v>
      </c>
      <c r="F123" s="5" t="str">
        <f t="shared" si="1"/>
        <v>agosto</v>
      </c>
      <c r="G123" s="4">
        <v>44774</v>
      </c>
    </row>
    <row r="124" spans="1:7" hidden="1" x14ac:dyDescent="0.25">
      <c r="A124" s="2" t="s">
        <v>347</v>
      </c>
      <c r="B124" s="2" t="str">
        <f>IF(ISERROR(VLOOKUP(A124,'[1]Campañas y correos'!A:A,1,FALSE)),"No encontrado","Encontrado")</f>
        <v>Encontrado</v>
      </c>
      <c r="C124" s="2" t="s">
        <v>131</v>
      </c>
      <c r="D124" s="2" t="s">
        <v>67</v>
      </c>
      <c r="E124" s="5">
        <v>218</v>
      </c>
      <c r="F124" s="5" t="str">
        <f t="shared" si="1"/>
        <v>agosto</v>
      </c>
      <c r="G124" s="4">
        <v>44774</v>
      </c>
    </row>
    <row r="125" spans="1:7" hidden="1" x14ac:dyDescent="0.25">
      <c r="A125" s="2" t="s">
        <v>132</v>
      </c>
      <c r="B125" s="2" t="str">
        <f>IF(ISERROR(VLOOKUP(A125,'[1]Campañas y correos'!A:A,1,FALSE)),"No encontrado","Encontrado")</f>
        <v>Encontrado</v>
      </c>
      <c r="C125" s="2" t="s">
        <v>133</v>
      </c>
      <c r="D125" s="2" t="s">
        <v>25</v>
      </c>
      <c r="E125" s="5">
        <v>222</v>
      </c>
      <c r="F125" s="5" t="str">
        <f t="shared" si="1"/>
        <v>agosto</v>
      </c>
      <c r="G125" s="4">
        <v>44774</v>
      </c>
    </row>
    <row r="126" spans="1:7" hidden="1" x14ac:dyDescent="0.25">
      <c r="A126" s="2" t="s">
        <v>44</v>
      </c>
      <c r="B126" s="2" t="str">
        <f>IF(ISERROR(VLOOKUP(A126,'[1]Campañas y correos'!A:A,1,FALSE)),"No encontrado","Encontrado")</f>
        <v>Encontrado</v>
      </c>
      <c r="C126" s="2" t="s">
        <v>84</v>
      </c>
      <c r="D126" s="2" t="s">
        <v>85</v>
      </c>
      <c r="E126" s="5">
        <v>183</v>
      </c>
      <c r="F126" s="5" t="str">
        <f t="shared" si="1"/>
        <v>agosto</v>
      </c>
      <c r="G126" s="4">
        <v>44774</v>
      </c>
    </row>
    <row r="127" spans="1:7" hidden="1" x14ac:dyDescent="0.25">
      <c r="A127" s="2" t="s">
        <v>42</v>
      </c>
      <c r="B127" s="2" t="str">
        <f>IF(ISERROR(VLOOKUP(A127,'[1]Campañas y correos'!A:A,1,FALSE)),"No encontrado","Encontrado")</f>
        <v>Encontrado</v>
      </c>
      <c r="C127" s="2" t="s">
        <v>134</v>
      </c>
      <c r="D127" s="2" t="s">
        <v>41</v>
      </c>
      <c r="E127" s="5">
        <v>191</v>
      </c>
      <c r="F127" s="5" t="str">
        <f t="shared" si="1"/>
        <v>agosto</v>
      </c>
      <c r="G127" s="4">
        <v>44774</v>
      </c>
    </row>
    <row r="128" spans="1:7" hidden="1" x14ac:dyDescent="0.25">
      <c r="A128" s="2" t="s">
        <v>28</v>
      </c>
      <c r="B128" s="2" t="str">
        <f>IF(ISERROR(VLOOKUP(A128,'[1]Campañas y correos'!A:A,1,FALSE)),"No encontrado","Encontrado")</f>
        <v>Encontrado</v>
      </c>
      <c r="C128" s="2" t="s">
        <v>135</v>
      </c>
      <c r="D128" s="2" t="s">
        <v>11</v>
      </c>
      <c r="E128" s="5">
        <v>36</v>
      </c>
      <c r="F128" s="5" t="str">
        <f t="shared" si="1"/>
        <v>agosto</v>
      </c>
      <c r="G128" s="4">
        <v>44774</v>
      </c>
    </row>
    <row r="129" spans="1:7" hidden="1" x14ac:dyDescent="0.25">
      <c r="A129" s="2" t="s">
        <v>337</v>
      </c>
      <c r="B129" s="2" t="str">
        <f>IF(ISERROR(VLOOKUP(A129,'[1]Campañas y correos'!A:A,1,FALSE)),"No encontrado","Encontrado")</f>
        <v>Encontrado</v>
      </c>
      <c r="C129" s="2" t="s">
        <v>136</v>
      </c>
      <c r="D129" s="2" t="s">
        <v>11</v>
      </c>
      <c r="E129" s="5">
        <v>18</v>
      </c>
      <c r="F129" s="5" t="str">
        <f t="shared" si="1"/>
        <v>agosto</v>
      </c>
      <c r="G129" s="4">
        <v>44774</v>
      </c>
    </row>
    <row r="130" spans="1:7" hidden="1" x14ac:dyDescent="0.25">
      <c r="A130" s="2" t="s">
        <v>32</v>
      </c>
      <c r="B130" s="2" t="str">
        <f>IF(ISERROR(VLOOKUP(A130,'[1]Campañas y correos'!A:A,1,FALSE)),"No encontrado","Encontrado")</f>
        <v>Encontrado</v>
      </c>
      <c r="C130" s="2" t="s">
        <v>137</v>
      </c>
      <c r="D130" s="2" t="s">
        <v>85</v>
      </c>
      <c r="E130" s="5">
        <v>16</v>
      </c>
      <c r="F130" s="5" t="str">
        <f t="shared" ref="F130:F193" si="2">TEXT(G130,"mmmm")</f>
        <v>agosto</v>
      </c>
      <c r="G130" s="4">
        <v>44774</v>
      </c>
    </row>
    <row r="131" spans="1:7" x14ac:dyDescent="0.25">
      <c r="B131" s="2" t="str">
        <f>IF(ISERROR(VLOOKUP(A131,'[1]Campañas y correos'!A:A,1,FALSE)),"No encontrado","Encontrado")</f>
        <v>No encontrado</v>
      </c>
      <c r="C131" s="2" t="s">
        <v>404</v>
      </c>
      <c r="D131" s="19" t="s">
        <v>25</v>
      </c>
      <c r="E131" s="5">
        <v>1009</v>
      </c>
      <c r="F131" s="5" t="str">
        <f t="shared" si="2"/>
        <v>julio</v>
      </c>
      <c r="G131" s="4">
        <v>44743</v>
      </c>
    </row>
    <row r="132" spans="1:7" hidden="1" x14ac:dyDescent="0.25">
      <c r="A132" s="2" t="s">
        <v>138</v>
      </c>
      <c r="B132" s="2" t="str">
        <f>IF(ISERROR(VLOOKUP(A132,'[1]Campañas y correos'!A:A,1,FALSE)),"No encontrado","Encontrado")</f>
        <v>Encontrado</v>
      </c>
      <c r="C132" s="2" t="s">
        <v>139</v>
      </c>
      <c r="D132" s="19" t="s">
        <v>9</v>
      </c>
      <c r="E132" s="5">
        <v>986</v>
      </c>
      <c r="F132" s="5" t="str">
        <f t="shared" si="2"/>
        <v>julio</v>
      </c>
      <c r="G132" s="4">
        <v>44743</v>
      </c>
    </row>
    <row r="133" spans="1:7" hidden="1" x14ac:dyDescent="0.25">
      <c r="A133" s="2" t="s">
        <v>58</v>
      </c>
      <c r="B133" s="2" t="str">
        <f>IF(ISERROR(VLOOKUP(A133,'[1]Campañas y correos'!A:A,1,FALSE)),"No encontrado","Encontrado")</f>
        <v>Encontrado</v>
      </c>
      <c r="C133" s="2" t="s">
        <v>405</v>
      </c>
      <c r="D133" s="19" t="s">
        <v>11</v>
      </c>
      <c r="E133" s="5">
        <v>844</v>
      </c>
      <c r="F133" s="5" t="str">
        <f t="shared" si="2"/>
        <v>julio</v>
      </c>
      <c r="G133" s="4">
        <v>44743</v>
      </c>
    </row>
    <row r="134" spans="1:7" hidden="1" x14ac:dyDescent="0.25">
      <c r="A134" s="2" t="s">
        <v>270</v>
      </c>
      <c r="B134" s="2" t="str">
        <f>IF(ISERROR(VLOOKUP(A134,'[1]Campañas y correos'!A:A,1,FALSE)),"No encontrado","Encontrado")</f>
        <v>Encontrado</v>
      </c>
      <c r="C134" s="2" t="s">
        <v>406</v>
      </c>
      <c r="D134" s="19" t="s">
        <v>9</v>
      </c>
      <c r="E134" s="5">
        <v>722</v>
      </c>
      <c r="F134" s="5" t="str">
        <f t="shared" si="2"/>
        <v>julio</v>
      </c>
      <c r="G134" s="4">
        <v>44743</v>
      </c>
    </row>
    <row r="135" spans="1:7" hidden="1" x14ac:dyDescent="0.25">
      <c r="A135" s="2" t="s">
        <v>42</v>
      </c>
      <c r="B135" s="2" t="str">
        <f>IF(ISERROR(VLOOKUP(A135,'[1]Campañas y correos'!A:A,1,FALSE)),"No encontrado","Encontrado")</f>
        <v>Encontrado</v>
      </c>
      <c r="C135" s="2" t="s">
        <v>42</v>
      </c>
      <c r="D135" s="19" t="s">
        <v>9</v>
      </c>
      <c r="E135" s="5">
        <v>715</v>
      </c>
      <c r="F135" s="5" t="str">
        <f t="shared" si="2"/>
        <v>julio</v>
      </c>
      <c r="G135" s="4">
        <v>44743</v>
      </c>
    </row>
    <row r="136" spans="1:7" hidden="1" x14ac:dyDescent="0.25">
      <c r="A136" s="2" t="s">
        <v>44</v>
      </c>
      <c r="B136" s="2" t="str">
        <f>IF(ISERROR(VLOOKUP(A136,'[1]Campañas y correos'!A:A,1,FALSE)),"No encontrado","Encontrado")</f>
        <v>Encontrado</v>
      </c>
      <c r="C136" s="2" t="s">
        <v>84</v>
      </c>
      <c r="D136" s="19" t="s">
        <v>85</v>
      </c>
      <c r="E136" s="5">
        <v>710</v>
      </c>
      <c r="F136" s="5" t="str">
        <f t="shared" si="2"/>
        <v>julio</v>
      </c>
      <c r="G136" s="4">
        <v>44743</v>
      </c>
    </row>
    <row r="137" spans="1:7" hidden="1" x14ac:dyDescent="0.25">
      <c r="A137" s="2" t="s">
        <v>140</v>
      </c>
      <c r="B137" s="2" t="str">
        <f>IF(ISERROR(VLOOKUP(A137,'[1]Campañas y correos'!A:A,1,FALSE)),"No encontrado","Encontrado")</f>
        <v>Encontrado</v>
      </c>
      <c r="C137" s="2" t="s">
        <v>141</v>
      </c>
      <c r="D137" s="19" t="s">
        <v>142</v>
      </c>
      <c r="E137" s="5">
        <v>593</v>
      </c>
      <c r="F137" s="5" t="str">
        <f t="shared" si="2"/>
        <v>julio</v>
      </c>
      <c r="G137" s="4">
        <v>44743</v>
      </c>
    </row>
    <row r="138" spans="1:7" hidden="1" x14ac:dyDescent="0.25">
      <c r="A138" s="2" t="s">
        <v>146</v>
      </c>
      <c r="B138" s="2" t="str">
        <f>IF(ISERROR(VLOOKUP(A138,'[1]Campañas y correos'!A:A,1,FALSE)),"No encontrado","Encontrado")</f>
        <v>Encontrado</v>
      </c>
      <c r="C138" s="2" t="s">
        <v>147</v>
      </c>
      <c r="D138" s="19" t="s">
        <v>145</v>
      </c>
      <c r="E138" s="5">
        <v>511</v>
      </c>
      <c r="F138" s="5" t="str">
        <f t="shared" si="2"/>
        <v>julio</v>
      </c>
      <c r="G138" s="4">
        <v>44743</v>
      </c>
    </row>
    <row r="139" spans="1:7" hidden="1" x14ac:dyDescent="0.25">
      <c r="A139" s="2" t="s">
        <v>47</v>
      </c>
      <c r="B139" s="2" t="str">
        <f>IF(ISERROR(VLOOKUP(A139,'[1]Campañas y correos'!A:A,1,FALSE)),"No encontrado","Encontrado")</f>
        <v>Encontrado</v>
      </c>
      <c r="C139" s="2" t="s">
        <v>407</v>
      </c>
      <c r="D139" s="19" t="s">
        <v>67</v>
      </c>
      <c r="E139" s="5">
        <v>493</v>
      </c>
      <c r="F139" s="5" t="str">
        <f t="shared" si="2"/>
        <v>julio</v>
      </c>
      <c r="G139" s="4">
        <v>44743</v>
      </c>
    </row>
    <row r="140" spans="1:7" hidden="1" x14ac:dyDescent="0.25">
      <c r="A140" s="2" t="s">
        <v>107</v>
      </c>
      <c r="B140" s="2" t="str">
        <f>IF(ISERROR(VLOOKUP(A140,'[1]Campañas y correos'!A:A,1,FALSE)),"No encontrado","Encontrado")</f>
        <v>Encontrado</v>
      </c>
      <c r="C140" s="2" t="s">
        <v>108</v>
      </c>
      <c r="D140" s="19" t="s">
        <v>85</v>
      </c>
      <c r="E140" s="5">
        <v>499</v>
      </c>
      <c r="F140" s="5" t="str">
        <f t="shared" si="2"/>
        <v>julio</v>
      </c>
      <c r="G140" s="4">
        <v>44743</v>
      </c>
    </row>
    <row r="141" spans="1:7" hidden="1" x14ac:dyDescent="0.25">
      <c r="A141" s="2" t="s">
        <v>14</v>
      </c>
      <c r="B141" s="2" t="str">
        <f>IF(ISERROR(VLOOKUP(A141,'[1]Campañas y correos'!A:A,1,FALSE)),"No encontrado","Encontrado")</f>
        <v>Encontrado</v>
      </c>
      <c r="C141" s="2" t="s">
        <v>143</v>
      </c>
      <c r="D141" s="19" t="s">
        <v>11</v>
      </c>
      <c r="E141" s="5">
        <v>417</v>
      </c>
      <c r="F141" s="5" t="str">
        <f t="shared" si="2"/>
        <v>julio</v>
      </c>
      <c r="G141" s="4">
        <v>44743</v>
      </c>
    </row>
    <row r="142" spans="1:7" hidden="1" x14ac:dyDescent="0.25">
      <c r="A142" s="2" t="s">
        <v>350</v>
      </c>
      <c r="B142" s="2" t="str">
        <f>IF(ISERROR(VLOOKUP(A142,'[1]Campañas y correos'!A:A,1,FALSE)),"No encontrado","Encontrado")</f>
        <v>Encontrado</v>
      </c>
      <c r="C142" s="2" t="s">
        <v>144</v>
      </c>
      <c r="D142" s="19" t="s">
        <v>145</v>
      </c>
      <c r="E142" s="5">
        <v>418</v>
      </c>
      <c r="F142" s="5" t="str">
        <f t="shared" si="2"/>
        <v>julio</v>
      </c>
      <c r="G142" s="4">
        <v>44743</v>
      </c>
    </row>
    <row r="143" spans="1:7" x14ac:dyDescent="0.25">
      <c r="B143" s="2" t="str">
        <f>IF(ISERROR(VLOOKUP(A143,'[1]Campañas y correos'!A:A,1,FALSE)),"No encontrado","Encontrado")</f>
        <v>No encontrado</v>
      </c>
      <c r="C143" s="2" t="s">
        <v>408</v>
      </c>
      <c r="D143" s="19" t="s">
        <v>41</v>
      </c>
      <c r="E143" s="5">
        <v>353</v>
      </c>
      <c r="F143" s="5" t="str">
        <f t="shared" si="2"/>
        <v>julio</v>
      </c>
      <c r="G143" s="4">
        <v>44743</v>
      </c>
    </row>
    <row r="144" spans="1:7" hidden="1" x14ac:dyDescent="0.25">
      <c r="A144" s="2" t="s">
        <v>340</v>
      </c>
      <c r="B144" s="2" t="str">
        <f>IF(ISERROR(VLOOKUP(A144,'[1]Campañas y correos'!A:A,1,FALSE)),"No encontrado","Encontrado")</f>
        <v>Encontrado</v>
      </c>
      <c r="C144" s="2" t="s">
        <v>148</v>
      </c>
      <c r="D144" s="19" t="s">
        <v>11</v>
      </c>
      <c r="E144" s="5">
        <v>366</v>
      </c>
      <c r="F144" s="5" t="str">
        <f t="shared" si="2"/>
        <v>julio</v>
      </c>
      <c r="G144" s="4">
        <v>44743</v>
      </c>
    </row>
    <row r="145" spans="1:7" hidden="1" x14ac:dyDescent="0.25">
      <c r="A145" s="2" t="s">
        <v>335</v>
      </c>
      <c r="B145" s="2" t="str">
        <f>IF(ISERROR(VLOOKUP(A145,'[1]Campañas y correos'!A:A,1,FALSE)),"No encontrado","Encontrado")</f>
        <v>Encontrado</v>
      </c>
      <c r="C145" s="2" t="s">
        <v>149</v>
      </c>
      <c r="D145" s="19" t="s">
        <v>9</v>
      </c>
      <c r="E145" s="5">
        <v>234</v>
      </c>
      <c r="F145" s="5" t="str">
        <f t="shared" si="2"/>
        <v>julio</v>
      </c>
      <c r="G145" s="4">
        <v>44743</v>
      </c>
    </row>
    <row r="146" spans="1:7" hidden="1" x14ac:dyDescent="0.25">
      <c r="A146" s="2" t="s">
        <v>409</v>
      </c>
      <c r="B146" s="2" t="str">
        <f>IF(ISERROR(VLOOKUP(A146,'[1]Campañas y correos'!A:A,1,FALSE)),"No encontrado","Encontrado")</f>
        <v>Encontrado</v>
      </c>
      <c r="C146" s="19" t="s">
        <v>410</v>
      </c>
      <c r="D146" s="19" t="s">
        <v>11</v>
      </c>
      <c r="E146" s="5">
        <v>1898</v>
      </c>
      <c r="F146" s="5" t="str">
        <f t="shared" si="2"/>
        <v>junio</v>
      </c>
      <c r="G146" s="4">
        <v>44713</v>
      </c>
    </row>
    <row r="147" spans="1:7" hidden="1" x14ac:dyDescent="0.25">
      <c r="A147" s="2" t="s">
        <v>14</v>
      </c>
      <c r="B147" s="2" t="str">
        <f>IF(ISERROR(VLOOKUP(A147,'[1]Campañas y correos'!A:A,1,FALSE)),"No encontrado","Encontrado")</f>
        <v>Encontrado</v>
      </c>
      <c r="C147" s="19" t="s">
        <v>411</v>
      </c>
      <c r="D147" s="19" t="s">
        <v>11</v>
      </c>
      <c r="E147" s="5">
        <v>1202</v>
      </c>
      <c r="F147" s="5" t="str">
        <f t="shared" si="2"/>
        <v>junio</v>
      </c>
      <c r="G147" s="4">
        <v>44713</v>
      </c>
    </row>
    <row r="148" spans="1:7" hidden="1" x14ac:dyDescent="0.25">
      <c r="A148" s="2" t="s">
        <v>47</v>
      </c>
      <c r="B148" s="2" t="str">
        <f>IF(ISERROR(VLOOKUP(A148,'[1]Campañas y correos'!A:A,1,FALSE)),"No encontrado","Encontrado")</f>
        <v>Encontrado</v>
      </c>
      <c r="C148" s="19" t="s">
        <v>412</v>
      </c>
      <c r="D148" s="19" t="s">
        <v>145</v>
      </c>
      <c r="E148" s="5">
        <v>1095</v>
      </c>
      <c r="F148" s="5" t="str">
        <f t="shared" si="2"/>
        <v>junio</v>
      </c>
      <c r="G148" s="4">
        <v>44713</v>
      </c>
    </row>
    <row r="149" spans="1:7" hidden="1" x14ac:dyDescent="0.25">
      <c r="A149" s="2" t="s">
        <v>350</v>
      </c>
      <c r="B149" s="2" t="str">
        <f>IF(ISERROR(VLOOKUP(A149,'[1]Campañas y correos'!A:A,1,FALSE)),"No encontrado","Encontrado")</f>
        <v>Encontrado</v>
      </c>
      <c r="C149" s="19" t="s">
        <v>413</v>
      </c>
      <c r="D149" s="19" t="s">
        <v>145</v>
      </c>
      <c r="E149" s="5">
        <v>1025</v>
      </c>
      <c r="F149" s="5" t="str">
        <f t="shared" si="2"/>
        <v>junio</v>
      </c>
      <c r="G149" s="4">
        <v>44713</v>
      </c>
    </row>
    <row r="150" spans="1:7" hidden="1" x14ac:dyDescent="0.25">
      <c r="A150" s="2" t="s">
        <v>28</v>
      </c>
      <c r="B150" s="2" t="str">
        <f>IF(ISERROR(VLOOKUP(A150,'[1]Campañas y correos'!A:A,1,FALSE)),"No encontrado","Encontrado")</f>
        <v>Encontrado</v>
      </c>
      <c r="C150" s="19" t="s">
        <v>414</v>
      </c>
      <c r="D150" s="19" t="s">
        <v>67</v>
      </c>
      <c r="E150" s="5">
        <v>1009</v>
      </c>
      <c r="F150" s="5" t="str">
        <f t="shared" si="2"/>
        <v>junio</v>
      </c>
      <c r="G150" s="4">
        <v>44713</v>
      </c>
    </row>
    <row r="151" spans="1:7" hidden="1" x14ac:dyDescent="0.25">
      <c r="A151" s="2" t="s">
        <v>109</v>
      </c>
      <c r="B151" s="2" t="str">
        <f>IF(ISERROR(VLOOKUP(A151,'[1]Campañas y correos'!A:A,1,FALSE)),"No encontrado","Encontrado")</f>
        <v>Encontrado</v>
      </c>
      <c r="C151" s="19" t="s">
        <v>415</v>
      </c>
      <c r="D151" s="19" t="s">
        <v>41</v>
      </c>
      <c r="E151" s="5">
        <v>962</v>
      </c>
      <c r="F151" s="5" t="str">
        <f t="shared" si="2"/>
        <v>junio</v>
      </c>
      <c r="G151" s="4">
        <v>44713</v>
      </c>
    </row>
    <row r="152" spans="1:7" x14ac:dyDescent="0.25">
      <c r="B152" s="2" t="str">
        <f>IF(ISERROR(VLOOKUP(A152,'[1]Campañas y correos'!A:A,1,FALSE)),"No encontrado","Encontrado")</f>
        <v>No encontrado</v>
      </c>
      <c r="C152" s="19" t="s">
        <v>416</v>
      </c>
      <c r="D152" s="19" t="s">
        <v>25</v>
      </c>
      <c r="E152" s="5">
        <v>903</v>
      </c>
      <c r="F152" s="5" t="str">
        <f t="shared" si="2"/>
        <v>junio</v>
      </c>
      <c r="G152" s="4">
        <v>44713</v>
      </c>
    </row>
    <row r="153" spans="1:7" x14ac:dyDescent="0.25">
      <c r="B153" s="2" t="str">
        <f>IF(ISERROR(VLOOKUP(A153,'[1]Campañas y correos'!A:A,1,FALSE)),"No encontrado","Encontrado")</f>
        <v>No encontrado</v>
      </c>
      <c r="C153" s="19" t="s">
        <v>417</v>
      </c>
      <c r="D153" s="19" t="s">
        <v>9</v>
      </c>
      <c r="E153" s="5">
        <v>739</v>
      </c>
      <c r="F153" s="5" t="str">
        <f t="shared" si="2"/>
        <v>junio</v>
      </c>
      <c r="G153" s="4">
        <v>44713</v>
      </c>
    </row>
    <row r="154" spans="1:7" x14ac:dyDescent="0.25">
      <c r="B154" s="2" t="str">
        <f>IF(ISERROR(VLOOKUP(A154,'[1]Campañas y correos'!A:A,1,FALSE)),"No encontrado","Encontrado")</f>
        <v>No encontrado</v>
      </c>
      <c r="C154" s="19" t="s">
        <v>418</v>
      </c>
      <c r="D154" s="19" t="s">
        <v>9</v>
      </c>
      <c r="E154" s="5">
        <v>700</v>
      </c>
      <c r="F154" s="5" t="str">
        <f t="shared" si="2"/>
        <v>junio</v>
      </c>
      <c r="G154" s="4">
        <v>44713</v>
      </c>
    </row>
    <row r="155" spans="1:7" hidden="1" x14ac:dyDescent="0.25">
      <c r="A155" s="2" t="s">
        <v>167</v>
      </c>
      <c r="B155" s="2" t="str">
        <f>IF(ISERROR(VLOOKUP(A155,'[1]Campañas y correos'!A:A,1,FALSE)),"No encontrado","Encontrado")</f>
        <v>Encontrado</v>
      </c>
      <c r="C155" s="19" t="s">
        <v>168</v>
      </c>
      <c r="D155" s="19" t="s">
        <v>9</v>
      </c>
      <c r="E155" s="5">
        <v>700</v>
      </c>
      <c r="F155" s="5" t="str">
        <f t="shared" si="2"/>
        <v>junio</v>
      </c>
      <c r="G155" s="4">
        <v>44713</v>
      </c>
    </row>
    <row r="156" spans="1:7" x14ac:dyDescent="0.25">
      <c r="B156" s="2" t="str">
        <f>IF(ISERROR(VLOOKUP(A156,'[1]Campañas y correos'!A:A,1,FALSE)),"No encontrado","Encontrado")</f>
        <v>No encontrado</v>
      </c>
      <c r="C156" s="19" t="s">
        <v>419</v>
      </c>
      <c r="D156" s="19" t="s">
        <v>9</v>
      </c>
      <c r="E156" s="5">
        <v>668</v>
      </c>
      <c r="F156" s="5" t="str">
        <f t="shared" si="2"/>
        <v>junio</v>
      </c>
      <c r="G156" s="4">
        <v>44713</v>
      </c>
    </row>
    <row r="157" spans="1:7" hidden="1" x14ac:dyDescent="0.25">
      <c r="A157" s="20" t="s">
        <v>70</v>
      </c>
      <c r="B157" s="2" t="str">
        <f>IF(ISERROR(VLOOKUP(A157,'[1]Campañas y correos'!A:A,1,FALSE)),"No encontrado","Encontrado")</f>
        <v>Encontrado</v>
      </c>
      <c r="C157" s="19" t="s">
        <v>420</v>
      </c>
      <c r="D157" s="19" t="s">
        <v>25</v>
      </c>
      <c r="E157" s="5">
        <v>579</v>
      </c>
      <c r="F157" s="5" t="str">
        <f t="shared" si="2"/>
        <v>junio</v>
      </c>
      <c r="G157" s="4">
        <v>44713</v>
      </c>
    </row>
    <row r="158" spans="1:7" hidden="1" x14ac:dyDescent="0.25">
      <c r="A158" s="2" t="s">
        <v>28</v>
      </c>
      <c r="B158" s="2" t="str">
        <f>IF(ISERROR(VLOOKUP(A158,'[1]Campañas y correos'!A:A,1,FALSE)),"No encontrado","Encontrado")</f>
        <v>Encontrado</v>
      </c>
      <c r="C158" s="19" t="s">
        <v>421</v>
      </c>
      <c r="D158" s="19" t="s">
        <v>145</v>
      </c>
      <c r="E158" s="5">
        <v>572</v>
      </c>
      <c r="F158" s="5" t="str">
        <f t="shared" si="2"/>
        <v>junio</v>
      </c>
      <c r="G158" s="4">
        <v>44713</v>
      </c>
    </row>
    <row r="159" spans="1:7" hidden="1" x14ac:dyDescent="0.25">
      <c r="A159" s="2" t="s">
        <v>39</v>
      </c>
      <c r="B159" s="2" t="str">
        <f>IF(ISERROR(VLOOKUP(A159,'[1]Campañas y correos'!A:A,1,FALSE)),"No encontrado","Encontrado")</f>
        <v>Encontrado</v>
      </c>
      <c r="C159" s="19" t="s">
        <v>166</v>
      </c>
      <c r="D159" s="19" t="s">
        <v>25</v>
      </c>
      <c r="E159" s="5">
        <v>531</v>
      </c>
      <c r="F159" s="5" t="str">
        <f t="shared" si="2"/>
        <v>junio</v>
      </c>
      <c r="G159" s="4">
        <v>44713</v>
      </c>
    </row>
    <row r="160" spans="1:7" x14ac:dyDescent="0.25">
      <c r="B160" s="2" t="str">
        <f>IF(ISERROR(VLOOKUP(A160,'[1]Campañas y correos'!A:A,1,FALSE)),"No encontrado","Encontrado")</f>
        <v>No encontrado</v>
      </c>
      <c r="C160" s="19" t="s">
        <v>422</v>
      </c>
      <c r="D160" s="19" t="s">
        <v>423</v>
      </c>
      <c r="E160" s="5">
        <v>517</v>
      </c>
      <c r="F160" s="5" t="str">
        <f t="shared" si="2"/>
        <v>junio</v>
      </c>
      <c r="G160" s="4">
        <v>44713</v>
      </c>
    </row>
    <row r="161" spans="1:7" hidden="1" x14ac:dyDescent="0.25">
      <c r="A161" s="2" t="s">
        <v>44</v>
      </c>
      <c r="B161" s="2" t="str">
        <f>IF(ISERROR(VLOOKUP(A161,'[1]Campañas y correos'!A:A,1,FALSE)),"No encontrado","Encontrado")</f>
        <v>Encontrado</v>
      </c>
      <c r="C161" s="19" t="s">
        <v>424</v>
      </c>
      <c r="D161" s="19" t="s">
        <v>85</v>
      </c>
      <c r="E161" s="5">
        <v>500</v>
      </c>
      <c r="F161" s="5" t="str">
        <f t="shared" si="2"/>
        <v>junio</v>
      </c>
      <c r="G161" s="4">
        <v>44713</v>
      </c>
    </row>
    <row r="162" spans="1:7" hidden="1" x14ac:dyDescent="0.25">
      <c r="A162" s="2" t="s">
        <v>299</v>
      </c>
      <c r="B162" s="2" t="str">
        <f>IF(ISERROR(VLOOKUP(A162,'[1]Campañas y correos'!A:A,1,FALSE)),"No encontrado","Encontrado")</f>
        <v>Encontrado</v>
      </c>
      <c r="C162" s="19" t="s">
        <v>425</v>
      </c>
      <c r="D162" s="19" t="s">
        <v>94</v>
      </c>
      <c r="E162" s="5">
        <v>464</v>
      </c>
      <c r="F162" s="5" t="str">
        <f t="shared" si="2"/>
        <v>junio</v>
      </c>
      <c r="G162" s="4">
        <v>44713</v>
      </c>
    </row>
    <row r="163" spans="1:7" hidden="1" x14ac:dyDescent="0.25">
      <c r="A163" s="2" t="s">
        <v>109</v>
      </c>
      <c r="B163" s="2" t="str">
        <f>IF(ISERROR(VLOOKUP(A163,'[1]Campañas y correos'!A:A,1,FALSE)),"No encontrado","Encontrado")</f>
        <v>Encontrado</v>
      </c>
      <c r="C163" s="19" t="s">
        <v>426</v>
      </c>
      <c r="D163" s="19" t="s">
        <v>145</v>
      </c>
      <c r="E163" s="5">
        <v>310</v>
      </c>
      <c r="F163" s="5" t="str">
        <f t="shared" si="2"/>
        <v>junio</v>
      </c>
      <c r="G163" s="4">
        <v>44713</v>
      </c>
    </row>
    <row r="164" spans="1:7" hidden="1" x14ac:dyDescent="0.25">
      <c r="A164" s="2" t="s">
        <v>308</v>
      </c>
      <c r="B164" s="2" t="str">
        <f>IF(ISERROR(VLOOKUP(A164,'[1]Campañas y correos'!A:A,1,FALSE)),"No encontrado","Encontrado")</f>
        <v>Encontrado</v>
      </c>
      <c r="C164" s="19" t="s">
        <v>427</v>
      </c>
      <c r="D164" s="19" t="s">
        <v>145</v>
      </c>
      <c r="E164" s="5">
        <v>283</v>
      </c>
      <c r="F164" s="5" t="str">
        <f t="shared" si="2"/>
        <v>junio</v>
      </c>
      <c r="G164" s="4">
        <v>44713</v>
      </c>
    </row>
    <row r="165" spans="1:7" hidden="1" x14ac:dyDescent="0.25">
      <c r="A165" s="2" t="s">
        <v>140</v>
      </c>
      <c r="B165" s="2" t="str">
        <f>IF(ISERROR(VLOOKUP(A165,'[1]Campañas y correos'!A:A,1,FALSE)),"No encontrado","Encontrado")</f>
        <v>Encontrado</v>
      </c>
      <c r="C165" s="19" t="s">
        <v>428</v>
      </c>
      <c r="D165" s="19" t="s">
        <v>85</v>
      </c>
      <c r="E165" s="5">
        <v>245</v>
      </c>
      <c r="F165" s="5" t="str">
        <f t="shared" si="2"/>
        <v>junio</v>
      </c>
      <c r="G165" s="4">
        <v>44713</v>
      </c>
    </row>
    <row r="166" spans="1:7" hidden="1" x14ac:dyDescent="0.25">
      <c r="A166" s="2" t="s">
        <v>146</v>
      </c>
      <c r="B166" s="2" t="str">
        <f>IF(ISERROR(VLOOKUP(A166,'[1]Campañas y correos'!A:A,1,FALSE)),"No encontrado","Encontrado")</f>
        <v>Encontrado</v>
      </c>
      <c r="C166" s="19" t="s">
        <v>429</v>
      </c>
      <c r="D166" s="19" t="s">
        <v>67</v>
      </c>
      <c r="E166" s="5">
        <v>190</v>
      </c>
      <c r="F166" s="5" t="str">
        <f t="shared" si="2"/>
        <v>junio</v>
      </c>
      <c r="G166" s="4">
        <v>44713</v>
      </c>
    </row>
    <row r="167" spans="1:7" hidden="1" x14ac:dyDescent="0.25">
      <c r="A167" s="2" t="s">
        <v>299</v>
      </c>
      <c r="B167" s="2" t="str">
        <f>IF(ISERROR(VLOOKUP(A167,'[1]Campañas y correos'!A:A,1,FALSE)),"No encontrado","Encontrado")</f>
        <v>Encontrado</v>
      </c>
      <c r="C167" s="19" t="s">
        <v>430</v>
      </c>
      <c r="D167" s="19" t="s">
        <v>94</v>
      </c>
      <c r="E167" s="5">
        <v>56</v>
      </c>
      <c r="F167" s="5" t="str">
        <f t="shared" si="2"/>
        <v>junio</v>
      </c>
      <c r="G167" s="4">
        <v>44713</v>
      </c>
    </row>
    <row r="168" spans="1:7" hidden="1" x14ac:dyDescent="0.25">
      <c r="A168" s="2" t="s">
        <v>44</v>
      </c>
      <c r="B168" s="2" t="str">
        <f>IF(ISERROR(VLOOKUP(A168,'[1]Campañas y correos'!A:A,1,FALSE)),"No encontrado","Encontrado")</f>
        <v>Encontrado</v>
      </c>
      <c r="C168" s="19" t="s">
        <v>431</v>
      </c>
      <c r="D168" s="19" t="s">
        <v>142</v>
      </c>
      <c r="E168" s="5">
        <v>39</v>
      </c>
      <c r="F168" s="5" t="str">
        <f t="shared" si="2"/>
        <v>junio</v>
      </c>
      <c r="G168" s="4">
        <v>44713</v>
      </c>
    </row>
    <row r="169" spans="1:7" hidden="1" x14ac:dyDescent="0.25">
      <c r="A169" s="2" t="s">
        <v>150</v>
      </c>
      <c r="B169" s="2" t="str">
        <f>IF(ISERROR(VLOOKUP(A169,'[1]Campañas y correos'!A:A,1,FALSE)),"No encontrado","Encontrado")</f>
        <v>Encontrado</v>
      </c>
      <c r="C169" s="2" t="s">
        <v>151</v>
      </c>
      <c r="D169" s="2" t="s">
        <v>85</v>
      </c>
      <c r="E169" s="5">
        <v>3209</v>
      </c>
      <c r="F169" s="5" t="str">
        <f t="shared" si="2"/>
        <v>mayo</v>
      </c>
      <c r="G169" s="4">
        <v>44682</v>
      </c>
    </row>
    <row r="170" spans="1:7" hidden="1" x14ac:dyDescent="0.25">
      <c r="A170" s="2" t="s">
        <v>58</v>
      </c>
      <c r="B170" s="2" t="str">
        <f>IF(ISERROR(VLOOKUP(A170,'[1]Campañas y correos'!A:A,1,FALSE)),"No encontrado","Encontrado")</f>
        <v>Encontrado</v>
      </c>
      <c r="C170" s="2" t="s">
        <v>152</v>
      </c>
      <c r="D170" s="2" t="s">
        <v>11</v>
      </c>
      <c r="E170" s="5">
        <v>1663</v>
      </c>
      <c r="F170" s="5" t="str">
        <f t="shared" si="2"/>
        <v>mayo</v>
      </c>
      <c r="G170" s="4">
        <v>44682</v>
      </c>
    </row>
    <row r="171" spans="1:7" hidden="1" x14ac:dyDescent="0.25">
      <c r="A171" s="2" t="s">
        <v>153</v>
      </c>
      <c r="B171" s="2" t="str">
        <f>IF(ISERROR(VLOOKUP(A171,'[1]Campañas y correos'!A:A,1,FALSE)),"No encontrado","Encontrado")</f>
        <v>Encontrado</v>
      </c>
      <c r="C171" s="2" t="s">
        <v>153</v>
      </c>
      <c r="D171" s="2" t="s">
        <v>67</v>
      </c>
      <c r="E171" s="5">
        <v>1415</v>
      </c>
      <c r="F171" s="5" t="str">
        <f t="shared" si="2"/>
        <v>mayo</v>
      </c>
      <c r="G171" s="4">
        <v>44682</v>
      </c>
    </row>
    <row r="172" spans="1:7" hidden="1" x14ac:dyDescent="0.25">
      <c r="A172" s="2" t="s">
        <v>154</v>
      </c>
      <c r="B172" s="2" t="str">
        <f>IF(ISERROR(VLOOKUP(A172,'[1]Campañas y correos'!A:A,1,FALSE)),"No encontrado","Encontrado")</f>
        <v>Encontrado</v>
      </c>
      <c r="C172" s="2" t="s">
        <v>154</v>
      </c>
      <c r="D172" s="2" t="s">
        <v>9</v>
      </c>
      <c r="E172" s="5">
        <v>1190</v>
      </c>
      <c r="F172" s="5" t="str">
        <f t="shared" si="2"/>
        <v>mayo</v>
      </c>
      <c r="G172" s="4">
        <v>44682</v>
      </c>
    </row>
    <row r="173" spans="1:7" hidden="1" x14ac:dyDescent="0.25">
      <c r="A173" s="2" t="s">
        <v>155</v>
      </c>
      <c r="B173" s="2" t="str">
        <f>IF(ISERROR(VLOOKUP(A173,'[1]Campañas y correos'!A:A,1,FALSE)),"No encontrado","Encontrado")</f>
        <v>Encontrado</v>
      </c>
      <c r="C173" s="2" t="s">
        <v>156</v>
      </c>
      <c r="D173" s="2" t="s">
        <v>85</v>
      </c>
      <c r="E173" s="5">
        <v>1084</v>
      </c>
      <c r="F173" s="5" t="str">
        <f t="shared" si="2"/>
        <v>mayo</v>
      </c>
      <c r="G173" s="4">
        <v>44682</v>
      </c>
    </row>
    <row r="174" spans="1:7" hidden="1" x14ac:dyDescent="0.25">
      <c r="A174" s="2" t="s">
        <v>157</v>
      </c>
      <c r="B174" s="2" t="str">
        <f>IF(ISERROR(VLOOKUP(A174,'[1]Campañas y correos'!A:A,1,FALSE)),"No encontrado","Encontrado")</f>
        <v>Encontrado</v>
      </c>
      <c r="C174" s="2" t="s">
        <v>158</v>
      </c>
      <c r="D174" s="2" t="s">
        <v>11</v>
      </c>
      <c r="E174" s="5">
        <v>827</v>
      </c>
      <c r="F174" s="5" t="str">
        <f t="shared" si="2"/>
        <v>mayo</v>
      </c>
      <c r="G174" s="4">
        <v>44682</v>
      </c>
    </row>
    <row r="175" spans="1:7" hidden="1" x14ac:dyDescent="0.25">
      <c r="A175" s="2" t="s">
        <v>159</v>
      </c>
      <c r="B175" s="2" t="str">
        <f>IF(ISERROR(VLOOKUP(A175,'[1]Campañas y correos'!A:A,1,FALSE)),"No encontrado","Encontrado")</f>
        <v>Encontrado</v>
      </c>
      <c r="C175" s="2" t="s">
        <v>160</v>
      </c>
      <c r="D175" s="2" t="s">
        <v>145</v>
      </c>
      <c r="E175" s="5">
        <v>716</v>
      </c>
      <c r="F175" s="5" t="str">
        <f t="shared" si="2"/>
        <v>mayo</v>
      </c>
      <c r="G175" s="4">
        <v>44682</v>
      </c>
    </row>
    <row r="176" spans="1:7" hidden="1" x14ac:dyDescent="0.25">
      <c r="A176" s="2" t="s">
        <v>140</v>
      </c>
      <c r="B176" s="2" t="str">
        <f>IF(ISERROR(VLOOKUP(A176,'[1]Campañas y correos'!A:A,1,FALSE)),"No encontrado","Encontrado")</f>
        <v>Encontrado</v>
      </c>
      <c r="C176" s="2" t="s">
        <v>161</v>
      </c>
      <c r="D176" s="2" t="s">
        <v>25</v>
      </c>
      <c r="E176" s="5">
        <v>654</v>
      </c>
      <c r="F176" s="5" t="str">
        <f t="shared" si="2"/>
        <v>mayo</v>
      </c>
      <c r="G176" s="4">
        <v>44682</v>
      </c>
    </row>
    <row r="177" spans="1:7" hidden="1" x14ac:dyDescent="0.25">
      <c r="A177" s="2" t="s">
        <v>155</v>
      </c>
      <c r="B177" s="2" t="str">
        <f>IF(ISERROR(VLOOKUP(A177,'[1]Campañas y correos'!A:A,1,FALSE)),"No encontrado","Encontrado")</f>
        <v>Encontrado</v>
      </c>
      <c r="C177" s="2" t="s">
        <v>162</v>
      </c>
      <c r="D177" s="2" t="s">
        <v>85</v>
      </c>
      <c r="E177" s="5">
        <v>649</v>
      </c>
      <c r="F177" s="5" t="str">
        <f t="shared" si="2"/>
        <v>mayo</v>
      </c>
      <c r="G177" s="4">
        <v>44682</v>
      </c>
    </row>
    <row r="178" spans="1:7" hidden="1" x14ac:dyDescent="0.25">
      <c r="A178" s="2" t="s">
        <v>44</v>
      </c>
      <c r="B178" s="2" t="str">
        <f>IF(ISERROR(VLOOKUP(A178,'[1]Campañas y correos'!A:A,1,FALSE)),"No encontrado","Encontrado")</f>
        <v>Encontrado</v>
      </c>
      <c r="C178" s="2" t="s">
        <v>163</v>
      </c>
      <c r="D178" s="2" t="s">
        <v>85</v>
      </c>
      <c r="E178" s="5">
        <v>589</v>
      </c>
      <c r="F178" s="5" t="str">
        <f t="shared" si="2"/>
        <v>mayo</v>
      </c>
      <c r="G178" s="4">
        <v>44682</v>
      </c>
    </row>
    <row r="179" spans="1:7" hidden="1" x14ac:dyDescent="0.25">
      <c r="A179" s="2" t="s">
        <v>164</v>
      </c>
      <c r="B179" s="2" t="str">
        <f>IF(ISERROR(VLOOKUP(A179,'[1]Campañas y correos'!A:A,1,FALSE)),"No encontrado","Encontrado")</f>
        <v>Encontrado</v>
      </c>
      <c r="C179" s="2" t="s">
        <v>165</v>
      </c>
      <c r="D179" s="2" t="s">
        <v>67</v>
      </c>
      <c r="E179" s="5">
        <v>546</v>
      </c>
      <c r="F179" s="5" t="str">
        <f t="shared" si="2"/>
        <v>mayo</v>
      </c>
      <c r="G179" s="4">
        <v>44682</v>
      </c>
    </row>
    <row r="180" spans="1:7" hidden="1" x14ac:dyDescent="0.25">
      <c r="A180" s="2" t="s">
        <v>39</v>
      </c>
      <c r="B180" s="2" t="str">
        <f>IF(ISERROR(VLOOKUP(A180,'[1]Campañas y correos'!A:A,1,FALSE)),"No encontrado","Encontrado")</f>
        <v>Encontrado</v>
      </c>
      <c r="C180" s="2" t="s">
        <v>166</v>
      </c>
      <c r="D180" s="2" t="s">
        <v>25</v>
      </c>
      <c r="E180" s="5">
        <v>473</v>
      </c>
      <c r="F180" s="5" t="str">
        <f t="shared" si="2"/>
        <v>mayo</v>
      </c>
      <c r="G180" s="4">
        <v>44682</v>
      </c>
    </row>
    <row r="181" spans="1:7" hidden="1" x14ac:dyDescent="0.25">
      <c r="A181" s="2" t="s">
        <v>167</v>
      </c>
      <c r="B181" s="2" t="str">
        <f>IF(ISERROR(VLOOKUP(A181,'[1]Campañas y correos'!A:A,1,FALSE)),"No encontrado","Encontrado")</f>
        <v>Encontrado</v>
      </c>
      <c r="C181" s="2" t="s">
        <v>168</v>
      </c>
      <c r="D181" s="2" t="s">
        <v>9</v>
      </c>
      <c r="E181" s="5">
        <v>431</v>
      </c>
      <c r="F181" s="5" t="str">
        <f t="shared" si="2"/>
        <v>mayo</v>
      </c>
      <c r="G181" s="4">
        <v>44682</v>
      </c>
    </row>
    <row r="182" spans="1:7" hidden="1" x14ac:dyDescent="0.25">
      <c r="A182" s="2" t="s">
        <v>169</v>
      </c>
      <c r="B182" s="2" t="str">
        <f>IF(ISERROR(VLOOKUP(A182,'[1]Campañas y correos'!A:A,1,FALSE)),"No encontrado","Encontrado")</f>
        <v>Encontrado</v>
      </c>
      <c r="C182" s="2" t="s">
        <v>170</v>
      </c>
      <c r="D182" s="2" t="s">
        <v>171</v>
      </c>
      <c r="E182" s="5">
        <v>394</v>
      </c>
      <c r="F182" s="5" t="str">
        <f t="shared" si="2"/>
        <v>mayo</v>
      </c>
      <c r="G182" s="4">
        <v>44682</v>
      </c>
    </row>
    <row r="183" spans="1:7" hidden="1" x14ac:dyDescent="0.25">
      <c r="A183" s="2" t="s">
        <v>157</v>
      </c>
      <c r="B183" s="2" t="str">
        <f>IF(ISERROR(VLOOKUP(A183,'[1]Campañas y correos'!A:A,1,FALSE)),"No encontrado","Encontrado")</f>
        <v>Encontrado</v>
      </c>
      <c r="C183" s="2" t="s">
        <v>172</v>
      </c>
      <c r="D183" s="2" t="s">
        <v>11</v>
      </c>
      <c r="E183" s="5">
        <v>306</v>
      </c>
      <c r="F183" s="5" t="str">
        <f t="shared" si="2"/>
        <v>mayo</v>
      </c>
      <c r="G183" s="4">
        <v>44682</v>
      </c>
    </row>
    <row r="184" spans="1:7" hidden="1" x14ac:dyDescent="0.25">
      <c r="A184" s="2" t="s">
        <v>173</v>
      </c>
      <c r="B184" s="2" t="str">
        <f>IF(ISERROR(VLOOKUP(A184,'[1]Campañas y correos'!A:A,1,FALSE)),"No encontrado","Encontrado")</f>
        <v>Encontrado</v>
      </c>
      <c r="C184" s="2" t="s">
        <v>173</v>
      </c>
      <c r="D184" s="2" t="s">
        <v>9</v>
      </c>
      <c r="E184" s="5">
        <v>173</v>
      </c>
      <c r="F184" s="5" t="str">
        <f t="shared" si="2"/>
        <v>mayo</v>
      </c>
      <c r="G184" s="4">
        <v>44682</v>
      </c>
    </row>
    <row r="185" spans="1:7" hidden="1" x14ac:dyDescent="0.25">
      <c r="A185" s="2" t="s">
        <v>174</v>
      </c>
      <c r="B185" s="2" t="str">
        <f>IF(ISERROR(VLOOKUP(A185,'[1]Campañas y correos'!A:A,1,FALSE)),"No encontrado","Encontrado")</f>
        <v>Encontrado</v>
      </c>
      <c r="C185" s="2" t="s">
        <v>175</v>
      </c>
      <c r="D185" s="2" t="s">
        <v>11</v>
      </c>
      <c r="E185" s="5">
        <v>156</v>
      </c>
      <c r="F185" s="5" t="str">
        <f t="shared" si="2"/>
        <v>mayo</v>
      </c>
      <c r="G185" s="4">
        <v>44682</v>
      </c>
    </row>
    <row r="186" spans="1:7" hidden="1" x14ac:dyDescent="0.25">
      <c r="A186" s="2" t="s">
        <v>155</v>
      </c>
      <c r="B186" s="2" t="str">
        <f>IF(ISERROR(VLOOKUP(A186,'[1]Campañas y correos'!A:A,1,FALSE)),"No encontrado","Encontrado")</f>
        <v>Encontrado</v>
      </c>
      <c r="C186" s="2" t="s">
        <v>176</v>
      </c>
      <c r="D186" s="2" t="s">
        <v>85</v>
      </c>
      <c r="E186" s="5">
        <v>119</v>
      </c>
      <c r="F186" s="5" t="str">
        <f t="shared" si="2"/>
        <v>mayo</v>
      </c>
      <c r="G186" s="4">
        <v>44682</v>
      </c>
    </row>
    <row r="187" spans="1:7" hidden="1" x14ac:dyDescent="0.25">
      <c r="A187" s="2" t="s">
        <v>155</v>
      </c>
      <c r="B187" s="2" t="str">
        <f>IF(ISERROR(VLOOKUP(A187,'[1]Campañas y correos'!A:A,1,FALSE)),"No encontrado","Encontrado")</f>
        <v>Encontrado</v>
      </c>
      <c r="C187" s="2" t="s">
        <v>177</v>
      </c>
      <c r="D187" s="2" t="s">
        <v>178</v>
      </c>
      <c r="E187" s="5">
        <v>114</v>
      </c>
      <c r="F187" s="5" t="str">
        <f t="shared" si="2"/>
        <v>mayo</v>
      </c>
      <c r="G187" s="4">
        <v>44682</v>
      </c>
    </row>
    <row r="188" spans="1:7" hidden="1" x14ac:dyDescent="0.25">
      <c r="A188" s="2" t="s">
        <v>173</v>
      </c>
      <c r="B188" s="2" t="str">
        <f>IF(ISERROR(VLOOKUP(A188,'[1]Campañas y correos'!A:A,1,FALSE)),"No encontrado","Encontrado")</f>
        <v>Encontrado</v>
      </c>
      <c r="C188" s="2" t="s">
        <v>179</v>
      </c>
      <c r="D188" s="2" t="s">
        <v>9</v>
      </c>
      <c r="E188" s="5">
        <v>105</v>
      </c>
      <c r="F188" s="5" t="str">
        <f t="shared" si="2"/>
        <v>mayo</v>
      </c>
      <c r="G188" s="4">
        <v>44682</v>
      </c>
    </row>
    <row r="189" spans="1:7" hidden="1" x14ac:dyDescent="0.25">
      <c r="A189" s="2" t="s">
        <v>402</v>
      </c>
      <c r="B189" s="2" t="str">
        <f>IF(ISERROR(VLOOKUP(A189,'[1]Campañas y correos'!A:A,1,FALSE)),"No encontrado","Encontrado")</f>
        <v>Encontrado</v>
      </c>
      <c r="C189" s="2" t="s">
        <v>180</v>
      </c>
      <c r="D189" s="2" t="s">
        <v>9</v>
      </c>
      <c r="E189" s="5">
        <v>93</v>
      </c>
      <c r="F189" s="5" t="str">
        <f t="shared" si="2"/>
        <v>mayo</v>
      </c>
      <c r="G189" s="4">
        <v>44682</v>
      </c>
    </row>
    <row r="190" spans="1:7" hidden="1" x14ac:dyDescent="0.25">
      <c r="A190" s="2" t="s">
        <v>402</v>
      </c>
      <c r="B190" s="2" t="str">
        <f>IF(ISERROR(VLOOKUP(A190,'[1]Campañas y correos'!A:A,1,FALSE)),"No encontrado","Encontrado")</f>
        <v>Encontrado</v>
      </c>
      <c r="C190" s="2" t="s">
        <v>181</v>
      </c>
      <c r="D190" s="2" t="s">
        <v>9</v>
      </c>
      <c r="E190" s="5">
        <v>72</v>
      </c>
      <c r="F190" s="5" t="str">
        <f t="shared" si="2"/>
        <v>mayo</v>
      </c>
      <c r="G190" s="4">
        <v>44682</v>
      </c>
    </row>
    <row r="191" spans="1:7" hidden="1" x14ac:dyDescent="0.25">
      <c r="A191" s="2" t="s">
        <v>182</v>
      </c>
      <c r="B191" s="2" t="str">
        <f>IF(ISERROR(VLOOKUP(A191,'[1]Campañas y correos'!A:A,1,FALSE)),"No encontrado","Encontrado")</f>
        <v>Encontrado</v>
      </c>
      <c r="C191" s="2" t="s">
        <v>183</v>
      </c>
      <c r="D191" s="2" t="s">
        <v>9</v>
      </c>
      <c r="E191" s="5">
        <v>10</v>
      </c>
      <c r="F191" s="5" t="str">
        <f t="shared" si="2"/>
        <v>mayo</v>
      </c>
      <c r="G191" s="4">
        <v>44682</v>
      </c>
    </row>
    <row r="192" spans="1:7" hidden="1" x14ac:dyDescent="0.25">
      <c r="A192" s="2" t="s">
        <v>184</v>
      </c>
      <c r="B192" s="2" t="str">
        <f>IF(ISERROR(VLOOKUP(A192,'[1]Campañas y correos'!A:A,1,FALSE)),"No encontrado","Encontrado")</f>
        <v>Encontrado</v>
      </c>
      <c r="C192" s="2" t="s">
        <v>185</v>
      </c>
      <c r="D192" s="2" t="s">
        <v>186</v>
      </c>
      <c r="E192" s="5">
        <v>3765</v>
      </c>
      <c r="F192" s="5" t="str">
        <f t="shared" si="2"/>
        <v>abril</v>
      </c>
      <c r="G192" s="4">
        <v>44652</v>
      </c>
    </row>
    <row r="193" spans="1:7" hidden="1" x14ac:dyDescent="0.25">
      <c r="A193" s="2" t="s">
        <v>150</v>
      </c>
      <c r="B193" s="2" t="str">
        <f>IF(ISERROR(VLOOKUP(A193,'[1]Campañas y correos'!A:A,1,FALSE)),"No encontrado","Encontrado")</f>
        <v>Encontrado</v>
      </c>
      <c r="C193" s="2" t="s">
        <v>150</v>
      </c>
      <c r="D193" s="2" t="s">
        <v>85</v>
      </c>
      <c r="E193" s="5">
        <v>2398</v>
      </c>
      <c r="F193" s="5" t="str">
        <f t="shared" si="2"/>
        <v>abril</v>
      </c>
      <c r="G193" s="4">
        <v>44652</v>
      </c>
    </row>
    <row r="194" spans="1:7" hidden="1" x14ac:dyDescent="0.25">
      <c r="A194" s="2" t="s">
        <v>184</v>
      </c>
      <c r="B194" s="2" t="str">
        <f>IF(ISERROR(VLOOKUP(A194,'[1]Campañas y correos'!A:A,1,FALSE)),"No encontrado","Encontrado")</f>
        <v>Encontrado</v>
      </c>
      <c r="C194" s="2" t="s">
        <v>185</v>
      </c>
      <c r="D194" s="2" t="s">
        <v>186</v>
      </c>
      <c r="E194" s="5">
        <v>1321</v>
      </c>
      <c r="F194" s="5" t="str">
        <f t="shared" ref="F194:F227" si="3">TEXT(G194,"mmmm")</f>
        <v>abril</v>
      </c>
      <c r="G194" s="4">
        <v>44652</v>
      </c>
    </row>
    <row r="195" spans="1:7" hidden="1" x14ac:dyDescent="0.25">
      <c r="A195" s="2" t="s">
        <v>68</v>
      </c>
      <c r="B195" s="2" t="str">
        <f>IF(ISERROR(VLOOKUP(A195,'[1]Campañas y correos'!A:A,1,FALSE)),"No encontrado","Encontrado")</f>
        <v>Encontrado</v>
      </c>
      <c r="C195" s="2" t="s">
        <v>68</v>
      </c>
      <c r="D195" s="2" t="s">
        <v>145</v>
      </c>
      <c r="E195" s="5">
        <v>1000</v>
      </c>
      <c r="F195" s="5" t="str">
        <f t="shared" si="3"/>
        <v>abril</v>
      </c>
      <c r="G195" s="4">
        <v>44652</v>
      </c>
    </row>
    <row r="196" spans="1:7" hidden="1" x14ac:dyDescent="0.25">
      <c r="A196" s="2" t="s">
        <v>35</v>
      </c>
      <c r="B196" s="2" t="str">
        <f>IF(ISERROR(VLOOKUP(A196,'[1]Campañas y correos'!A:A,1,FALSE)),"No encontrado","Encontrado")</f>
        <v>Encontrado</v>
      </c>
      <c r="C196" s="2" t="s">
        <v>187</v>
      </c>
      <c r="D196" s="2" t="s">
        <v>145</v>
      </c>
      <c r="E196" s="5">
        <v>977</v>
      </c>
      <c r="F196" s="5" t="str">
        <f t="shared" si="3"/>
        <v>abril</v>
      </c>
      <c r="G196" s="4">
        <v>44652</v>
      </c>
    </row>
    <row r="197" spans="1:7" hidden="1" x14ac:dyDescent="0.25">
      <c r="A197" s="2" t="s">
        <v>68</v>
      </c>
      <c r="B197" s="2" t="str">
        <f>IF(ISERROR(VLOOKUP(A197,'[1]Campañas y correos'!A:A,1,FALSE)),"No encontrado","Encontrado")</f>
        <v>Encontrado</v>
      </c>
      <c r="C197" s="2" t="s">
        <v>68</v>
      </c>
      <c r="D197" s="2" t="s">
        <v>145</v>
      </c>
      <c r="E197" s="5">
        <v>724</v>
      </c>
      <c r="F197" s="5" t="str">
        <f t="shared" si="3"/>
        <v>abril</v>
      </c>
      <c r="G197" s="4">
        <v>44652</v>
      </c>
    </row>
    <row r="198" spans="1:7" hidden="1" x14ac:dyDescent="0.25">
      <c r="A198" s="2" t="s">
        <v>155</v>
      </c>
      <c r="B198" s="2" t="str">
        <f>IF(ISERROR(VLOOKUP(A198,'[1]Campañas y correos'!A:A,1,FALSE)),"No encontrado","Encontrado")</f>
        <v>Encontrado</v>
      </c>
      <c r="C198" s="2" t="s">
        <v>177</v>
      </c>
      <c r="D198" s="2" t="s">
        <v>178</v>
      </c>
      <c r="E198" s="5">
        <v>717</v>
      </c>
      <c r="F198" s="5" t="str">
        <f t="shared" si="3"/>
        <v>abril</v>
      </c>
      <c r="G198" s="4">
        <v>44652</v>
      </c>
    </row>
    <row r="199" spans="1:7" hidden="1" x14ac:dyDescent="0.25">
      <c r="A199" s="2" t="s">
        <v>154</v>
      </c>
      <c r="B199" s="2" t="str">
        <f>IF(ISERROR(VLOOKUP(A199,'[1]Campañas y correos'!A:A,1,FALSE)),"No encontrado","Encontrado")</f>
        <v>Encontrado</v>
      </c>
      <c r="C199" s="2" t="s">
        <v>188</v>
      </c>
      <c r="D199" s="2" t="s">
        <v>9</v>
      </c>
      <c r="E199" s="5">
        <v>691</v>
      </c>
      <c r="F199" s="5" t="str">
        <f t="shared" si="3"/>
        <v>abril</v>
      </c>
      <c r="G199" s="4">
        <v>44652</v>
      </c>
    </row>
    <row r="200" spans="1:7" hidden="1" x14ac:dyDescent="0.25">
      <c r="A200" s="2" t="s">
        <v>112</v>
      </c>
      <c r="B200" s="2" t="str">
        <f>IF(ISERROR(VLOOKUP(A200,'[1]Campañas y correos'!A:A,1,FALSE)),"No encontrado","Encontrado")</f>
        <v>Encontrado</v>
      </c>
      <c r="C200" s="2" t="s">
        <v>189</v>
      </c>
      <c r="D200" s="2" t="s">
        <v>190</v>
      </c>
      <c r="E200" s="5">
        <v>506</v>
      </c>
      <c r="F200" s="5" t="str">
        <f t="shared" si="3"/>
        <v>abril</v>
      </c>
      <c r="G200" s="4">
        <v>44652</v>
      </c>
    </row>
    <row r="201" spans="1:7" hidden="1" x14ac:dyDescent="0.25">
      <c r="A201" s="2" t="s">
        <v>337</v>
      </c>
      <c r="B201" s="2" t="str">
        <f>IF(ISERROR(VLOOKUP(A201,'[1]Campañas y correos'!A:A,1,FALSE)),"No encontrado","Encontrado")</f>
        <v>Encontrado</v>
      </c>
      <c r="C201" s="2" t="s">
        <v>191</v>
      </c>
      <c r="D201" s="2" t="s">
        <v>11</v>
      </c>
      <c r="E201" s="5">
        <v>486</v>
      </c>
      <c r="F201" s="5" t="str">
        <f t="shared" si="3"/>
        <v>abril</v>
      </c>
      <c r="G201" s="4">
        <v>44652</v>
      </c>
    </row>
    <row r="202" spans="1:7" hidden="1" x14ac:dyDescent="0.25">
      <c r="A202" s="2" t="s">
        <v>337</v>
      </c>
      <c r="B202" s="2" t="str">
        <f>IF(ISERROR(VLOOKUP(A202,'[1]Campañas y correos'!A:A,1,FALSE)),"No encontrado","Encontrado")</f>
        <v>Encontrado</v>
      </c>
      <c r="C202" s="2" t="s">
        <v>192</v>
      </c>
      <c r="D202" s="2" t="s">
        <v>193</v>
      </c>
      <c r="E202" s="5">
        <v>477</v>
      </c>
      <c r="F202" s="5" t="str">
        <f t="shared" si="3"/>
        <v>abril</v>
      </c>
      <c r="G202" s="4">
        <v>44652</v>
      </c>
    </row>
    <row r="203" spans="1:7" hidden="1" x14ac:dyDescent="0.25">
      <c r="A203" s="2" t="s">
        <v>146</v>
      </c>
      <c r="B203" s="2" t="str">
        <f>IF(ISERROR(VLOOKUP(A203,'[1]Campañas y correos'!A:A,1,FALSE)),"No encontrado","Encontrado")</f>
        <v>Encontrado</v>
      </c>
      <c r="C203" s="2" t="s">
        <v>194</v>
      </c>
      <c r="D203" s="2" t="s">
        <v>178</v>
      </c>
      <c r="E203" s="5">
        <v>383</v>
      </c>
      <c r="F203" s="5" t="str">
        <f t="shared" si="3"/>
        <v>abril</v>
      </c>
      <c r="G203" s="4">
        <v>44652</v>
      </c>
    </row>
    <row r="204" spans="1:7" hidden="1" x14ac:dyDescent="0.25">
      <c r="A204" s="2" t="s">
        <v>164</v>
      </c>
      <c r="B204" s="2" t="str">
        <f>IF(ISERROR(VLOOKUP(A204,'[1]Campañas y correos'!A:A,1,FALSE)),"No encontrado","Encontrado")</f>
        <v>Encontrado</v>
      </c>
      <c r="C204" s="2" t="s">
        <v>195</v>
      </c>
      <c r="D204" s="2" t="s">
        <v>145</v>
      </c>
      <c r="E204" s="5">
        <v>330</v>
      </c>
      <c r="F204" s="5" t="str">
        <f t="shared" si="3"/>
        <v>abril</v>
      </c>
      <c r="G204" s="4">
        <v>44652</v>
      </c>
    </row>
    <row r="205" spans="1:7" hidden="1" x14ac:dyDescent="0.25">
      <c r="A205" s="2" t="s">
        <v>35</v>
      </c>
      <c r="B205" s="2" t="str">
        <f>IF(ISERROR(VLOOKUP(A205,'[1]Campañas y correos'!A:A,1,FALSE)),"No encontrado","Encontrado")</f>
        <v>Encontrado</v>
      </c>
      <c r="C205" s="2" t="s">
        <v>196</v>
      </c>
      <c r="D205" s="2" t="s">
        <v>145</v>
      </c>
      <c r="E205" s="5">
        <v>307</v>
      </c>
      <c r="F205" s="5" t="str">
        <f t="shared" si="3"/>
        <v>abril</v>
      </c>
      <c r="G205" s="4">
        <v>44652</v>
      </c>
    </row>
    <row r="206" spans="1:7" hidden="1" x14ac:dyDescent="0.25">
      <c r="A206" s="2" t="s">
        <v>154</v>
      </c>
      <c r="B206" s="2" t="str">
        <f>IF(ISERROR(VLOOKUP(A206,'[1]Campañas y correos'!A:A,1,FALSE)),"No encontrado","Encontrado")</f>
        <v>Encontrado</v>
      </c>
      <c r="C206" s="2" t="s">
        <v>154</v>
      </c>
      <c r="D206" s="2" t="s">
        <v>9</v>
      </c>
      <c r="E206" s="5">
        <v>264</v>
      </c>
      <c r="F206" s="5" t="str">
        <f t="shared" si="3"/>
        <v>abril</v>
      </c>
      <c r="G206" s="4">
        <v>44652</v>
      </c>
    </row>
    <row r="207" spans="1:7" hidden="1" x14ac:dyDescent="0.25">
      <c r="A207" s="2" t="s">
        <v>39</v>
      </c>
      <c r="B207" s="2" t="str">
        <f>IF(ISERROR(VLOOKUP(A207,'[1]Campañas y correos'!A:A,1,FALSE)),"No encontrado","Encontrado")</f>
        <v>Encontrado</v>
      </c>
      <c r="C207" s="2" t="s">
        <v>197</v>
      </c>
      <c r="D207" s="2" t="s">
        <v>25</v>
      </c>
      <c r="E207" s="5">
        <v>163</v>
      </c>
      <c r="F207" s="5" t="str">
        <f t="shared" si="3"/>
        <v>abril</v>
      </c>
      <c r="G207" s="4">
        <v>44652</v>
      </c>
    </row>
    <row r="208" spans="1:7" hidden="1" x14ac:dyDescent="0.25">
      <c r="A208" s="2" t="s">
        <v>138</v>
      </c>
      <c r="B208" s="2" t="str">
        <f>IF(ISERROR(VLOOKUP(A208,'[1]Campañas y correos'!A:A,1,FALSE)),"No encontrado","Encontrado")</f>
        <v>Encontrado</v>
      </c>
      <c r="C208" s="2" t="s">
        <v>198</v>
      </c>
      <c r="D208" s="2" t="s">
        <v>11</v>
      </c>
      <c r="E208" s="5">
        <v>157</v>
      </c>
      <c r="F208" s="5" t="str">
        <f t="shared" si="3"/>
        <v>abril</v>
      </c>
      <c r="G208" s="4">
        <v>44652</v>
      </c>
    </row>
    <row r="209" spans="1:7" hidden="1" x14ac:dyDescent="0.25">
      <c r="A209" s="2" t="s">
        <v>199</v>
      </c>
      <c r="B209" s="2" t="str">
        <f>IF(ISERROR(VLOOKUP(A209,'[1]Campañas y correos'!A:A,1,FALSE)),"No encontrado","Encontrado")</f>
        <v>Encontrado</v>
      </c>
      <c r="C209" s="2" t="s">
        <v>200</v>
      </c>
      <c r="D209" s="2" t="s">
        <v>145</v>
      </c>
      <c r="E209" s="5">
        <v>126</v>
      </c>
      <c r="F209" s="5" t="str">
        <f t="shared" si="3"/>
        <v>abril</v>
      </c>
      <c r="G209" s="4">
        <v>44652</v>
      </c>
    </row>
    <row r="210" spans="1:7" hidden="1" x14ac:dyDescent="0.25">
      <c r="A210" s="2" t="s">
        <v>345</v>
      </c>
      <c r="B210" s="2" t="str">
        <f>IF(ISERROR(VLOOKUP(A210,'[1]Campañas y correos'!A:A,1,FALSE)),"No encontrado","Encontrado")</f>
        <v>Encontrado</v>
      </c>
      <c r="C210" s="2" t="s">
        <v>201</v>
      </c>
      <c r="D210" s="2" t="s">
        <v>11</v>
      </c>
      <c r="E210" s="5">
        <v>114</v>
      </c>
      <c r="F210" s="5" t="str">
        <f t="shared" si="3"/>
        <v>abril</v>
      </c>
      <c r="G210" s="4">
        <v>44652</v>
      </c>
    </row>
    <row r="211" spans="1:7" hidden="1" x14ac:dyDescent="0.25">
      <c r="A211" s="2" t="s">
        <v>345</v>
      </c>
      <c r="B211" s="2" t="str">
        <f>IF(ISERROR(VLOOKUP(A211,'[1]Campañas y correos'!A:A,1,FALSE)),"No encontrado","Encontrado")</f>
        <v>Encontrado</v>
      </c>
      <c r="C211" s="2" t="s">
        <v>202</v>
      </c>
      <c r="D211" s="2" t="s">
        <v>25</v>
      </c>
      <c r="E211" s="5">
        <v>96</v>
      </c>
      <c r="F211" s="5" t="str">
        <f t="shared" si="3"/>
        <v>abril</v>
      </c>
      <c r="G211" s="4">
        <v>44652</v>
      </c>
    </row>
    <row r="212" spans="1:7" hidden="1" x14ac:dyDescent="0.25">
      <c r="A212" s="2" t="s">
        <v>182</v>
      </c>
      <c r="B212" s="2" t="str">
        <f>IF(ISERROR(VLOOKUP(A212,'[1]Campañas y correos'!A:A,1,FALSE)),"No encontrado","Encontrado")</f>
        <v>Encontrado</v>
      </c>
      <c r="C212" s="2" t="s">
        <v>183</v>
      </c>
      <c r="D212" s="2" t="s">
        <v>9</v>
      </c>
      <c r="E212" s="5">
        <v>32</v>
      </c>
      <c r="F212" s="5" t="str">
        <f t="shared" si="3"/>
        <v>abril</v>
      </c>
      <c r="G212" s="4">
        <v>44652</v>
      </c>
    </row>
    <row r="213" spans="1:7" hidden="1" x14ac:dyDescent="0.25">
      <c r="A213" s="2" t="s">
        <v>403</v>
      </c>
      <c r="B213" s="2" t="str">
        <f>IF(ISERROR(VLOOKUP(A213,'[1]Campañas y correos'!A:A,1,FALSE)),"No encontrado","Encontrado")</f>
        <v>Encontrado</v>
      </c>
      <c r="C213" s="2" t="s">
        <v>203</v>
      </c>
      <c r="D213" s="2" t="s">
        <v>9</v>
      </c>
      <c r="E213" s="5">
        <v>19</v>
      </c>
      <c r="F213" s="5" t="str">
        <f t="shared" si="3"/>
        <v>abril</v>
      </c>
      <c r="G213" s="4">
        <v>44652</v>
      </c>
    </row>
    <row r="214" spans="1:7" hidden="1" x14ac:dyDescent="0.25">
      <c r="A214" s="2" t="s">
        <v>146</v>
      </c>
      <c r="B214" s="2" t="str">
        <f>IF(ISERROR(VLOOKUP(A214,'[1]Campañas y correos'!A:A,1,FALSE)),"No encontrado","Encontrado")</f>
        <v>Encontrado</v>
      </c>
      <c r="C214" s="2" t="s">
        <v>146</v>
      </c>
      <c r="D214" s="2" t="s">
        <v>145</v>
      </c>
      <c r="E214" s="5">
        <v>1</v>
      </c>
      <c r="F214" s="5" t="str">
        <f t="shared" si="3"/>
        <v>abril</v>
      </c>
      <c r="G214" s="4">
        <v>44652</v>
      </c>
    </row>
    <row r="215" spans="1:7" hidden="1" x14ac:dyDescent="0.25">
      <c r="A215" s="2" t="s">
        <v>184</v>
      </c>
      <c r="B215" s="2" t="str">
        <f>IF(ISERROR(VLOOKUP(A215,'[1]Campañas y correos'!A:A,1,FALSE)),"No encontrado","Encontrado")</f>
        <v>Encontrado</v>
      </c>
      <c r="C215" s="2" t="s">
        <v>185</v>
      </c>
      <c r="D215" s="2" t="s">
        <v>186</v>
      </c>
      <c r="E215" s="5">
        <v>12414</v>
      </c>
      <c r="F215" s="5" t="str">
        <f t="shared" si="3"/>
        <v>marzo</v>
      </c>
      <c r="G215" s="4">
        <v>44621</v>
      </c>
    </row>
    <row r="216" spans="1:7" hidden="1" x14ac:dyDescent="0.25">
      <c r="A216" s="2" t="s">
        <v>157</v>
      </c>
      <c r="B216" s="2" t="str">
        <f>IF(ISERROR(VLOOKUP(A216,'[1]Campañas y correos'!A:A,1,FALSE)),"No encontrado","Encontrado")</f>
        <v>Encontrado</v>
      </c>
      <c r="C216" s="2" t="s">
        <v>157</v>
      </c>
      <c r="D216" s="2" t="s">
        <v>204</v>
      </c>
      <c r="E216" s="5">
        <v>1669</v>
      </c>
      <c r="F216" s="5" t="str">
        <f t="shared" si="3"/>
        <v>marzo</v>
      </c>
      <c r="G216" s="4">
        <v>44621</v>
      </c>
    </row>
    <row r="217" spans="1:7" hidden="1" x14ac:dyDescent="0.25">
      <c r="A217" s="2" t="s">
        <v>138</v>
      </c>
      <c r="B217" s="2" t="str">
        <f>IF(ISERROR(VLOOKUP(A217,'[1]Campañas y correos'!A:A,1,FALSE)),"No encontrado","Encontrado")</f>
        <v>Encontrado</v>
      </c>
      <c r="C217" s="2" t="s">
        <v>198</v>
      </c>
      <c r="D217" s="2" t="s">
        <v>11</v>
      </c>
      <c r="E217" s="5">
        <v>984</v>
      </c>
      <c r="F217" s="5" t="str">
        <f t="shared" si="3"/>
        <v>marzo</v>
      </c>
      <c r="G217" s="4">
        <v>44621</v>
      </c>
    </row>
    <row r="218" spans="1:7" x14ac:dyDescent="0.25">
      <c r="A218" s="2" t="s">
        <v>205</v>
      </c>
      <c r="B218" s="2" t="str">
        <f>IF(ISERROR(VLOOKUP(A218,'[1]Campañas y correos'!A:A,1,FALSE)),"No encontrado","Encontrado")</f>
        <v>Encontrado</v>
      </c>
      <c r="C218" s="2" t="s">
        <v>205</v>
      </c>
      <c r="D218" s="2" t="s">
        <v>25</v>
      </c>
      <c r="E218" s="5">
        <v>846</v>
      </c>
      <c r="F218" s="5" t="str">
        <f t="shared" si="3"/>
        <v>marzo</v>
      </c>
      <c r="G218" s="4">
        <v>44621</v>
      </c>
    </row>
    <row r="219" spans="1:7" hidden="1" x14ac:dyDescent="0.25">
      <c r="A219" s="2" t="s">
        <v>206</v>
      </c>
      <c r="B219" s="2" t="str">
        <f>IF(ISERROR(VLOOKUP(A219,'[1]Campañas y correos'!A:A,1,FALSE)),"No encontrado","Encontrado")</f>
        <v>Encontrado</v>
      </c>
      <c r="C219" s="2" t="s">
        <v>207</v>
      </c>
      <c r="D219" s="2" t="s">
        <v>208</v>
      </c>
      <c r="E219" s="5">
        <v>836</v>
      </c>
      <c r="F219" s="5" t="str">
        <f t="shared" si="3"/>
        <v>marzo</v>
      </c>
      <c r="G219" s="4">
        <v>44621</v>
      </c>
    </row>
    <row r="220" spans="1:7" hidden="1" x14ac:dyDescent="0.25">
      <c r="A220" s="2" t="s">
        <v>209</v>
      </c>
      <c r="B220" s="2" t="str">
        <f>IF(ISERROR(VLOOKUP(A220,'[1]Campañas y correos'!A:A,1,FALSE)),"No encontrado","Encontrado")</f>
        <v>Encontrado</v>
      </c>
      <c r="C220" s="2" t="s">
        <v>209</v>
      </c>
      <c r="D220" s="2" t="s">
        <v>145</v>
      </c>
      <c r="E220" s="5">
        <v>714</v>
      </c>
      <c r="F220" s="5" t="str">
        <f t="shared" si="3"/>
        <v>marzo</v>
      </c>
      <c r="G220" s="4">
        <v>44621</v>
      </c>
    </row>
    <row r="221" spans="1:7" hidden="1" x14ac:dyDescent="0.25">
      <c r="A221" s="2" t="s">
        <v>210</v>
      </c>
      <c r="B221" s="2" t="str">
        <f>IF(ISERROR(VLOOKUP(A221,'[1]Campañas y correos'!A:A,1,FALSE)),"No encontrado","Encontrado")</f>
        <v>Encontrado</v>
      </c>
      <c r="C221" s="2" t="s">
        <v>211</v>
      </c>
      <c r="D221" s="2" t="s">
        <v>212</v>
      </c>
      <c r="E221" s="5">
        <v>648</v>
      </c>
      <c r="F221" s="5" t="str">
        <f t="shared" si="3"/>
        <v>marzo</v>
      </c>
      <c r="G221" s="4">
        <v>44621</v>
      </c>
    </row>
    <row r="222" spans="1:7" hidden="1" x14ac:dyDescent="0.25">
      <c r="A222" s="2" t="s">
        <v>146</v>
      </c>
      <c r="B222" s="2" t="str">
        <f>IF(ISERROR(VLOOKUP(A222,'[1]Campañas y correos'!A:A,1,FALSE)),"No encontrado","Encontrado")</f>
        <v>Encontrado</v>
      </c>
      <c r="C222" s="2" t="s">
        <v>146</v>
      </c>
      <c r="D222" s="2" t="s">
        <v>145</v>
      </c>
      <c r="E222" s="5">
        <v>542</v>
      </c>
      <c r="F222" s="5" t="str">
        <f t="shared" si="3"/>
        <v>marzo</v>
      </c>
      <c r="G222" s="4">
        <v>44621</v>
      </c>
    </row>
    <row r="223" spans="1:7" hidden="1" x14ac:dyDescent="0.25">
      <c r="A223" s="2" t="s">
        <v>154</v>
      </c>
      <c r="B223" s="2" t="str">
        <f>IF(ISERROR(VLOOKUP(A223,'[1]Campañas y correos'!A:A,1,FALSE)),"No encontrado","Encontrado")</f>
        <v>Encontrado</v>
      </c>
      <c r="C223" s="2" t="s">
        <v>154</v>
      </c>
      <c r="D223" s="2" t="s">
        <v>9</v>
      </c>
      <c r="E223" s="5">
        <v>530</v>
      </c>
      <c r="F223" s="5" t="str">
        <f t="shared" si="3"/>
        <v>marzo</v>
      </c>
      <c r="G223" s="4">
        <v>44621</v>
      </c>
    </row>
    <row r="224" spans="1:7" hidden="1" x14ac:dyDescent="0.25">
      <c r="A224" s="2" t="s">
        <v>199</v>
      </c>
      <c r="B224" s="2" t="str">
        <f>IF(ISERROR(VLOOKUP(A224,'[1]Campañas y correos'!A:A,1,FALSE)),"No encontrado","Encontrado")</f>
        <v>Encontrado</v>
      </c>
      <c r="C224" s="2" t="s">
        <v>200</v>
      </c>
      <c r="D224" s="2" t="s">
        <v>145</v>
      </c>
      <c r="E224" s="5">
        <v>433</v>
      </c>
      <c r="F224" s="5" t="str">
        <f t="shared" si="3"/>
        <v>marzo</v>
      </c>
      <c r="G224" s="4">
        <v>44621</v>
      </c>
    </row>
    <row r="225" spans="1:7" hidden="1" x14ac:dyDescent="0.25">
      <c r="A225" s="2" t="s">
        <v>206</v>
      </c>
      <c r="B225" s="2" t="str">
        <f>IF(ISERROR(VLOOKUP(A225,'[1]Campañas y correos'!A:A,1,FALSE)),"No encontrado","Encontrado")</f>
        <v>Encontrado</v>
      </c>
      <c r="C225" s="2" t="s">
        <v>207</v>
      </c>
      <c r="D225" s="2" t="s">
        <v>67</v>
      </c>
      <c r="E225" s="5">
        <v>410</v>
      </c>
      <c r="F225" s="5" t="str">
        <f t="shared" si="3"/>
        <v>marzo</v>
      </c>
      <c r="G225" s="4">
        <v>44621</v>
      </c>
    </row>
    <row r="226" spans="1:7" hidden="1" x14ac:dyDescent="0.25">
      <c r="A226" s="2" t="s">
        <v>213</v>
      </c>
      <c r="B226" s="2" t="str">
        <f>IF(ISERROR(VLOOKUP(A226,'[1]Campañas y correos'!A:A,1,FALSE)),"No encontrado","Encontrado")</f>
        <v>Encontrado</v>
      </c>
      <c r="C226" s="2" t="s">
        <v>213</v>
      </c>
      <c r="D226" s="2" t="s">
        <v>67</v>
      </c>
      <c r="E226" s="5">
        <v>327</v>
      </c>
      <c r="F226" s="5" t="str">
        <f t="shared" si="3"/>
        <v>marzo</v>
      </c>
      <c r="G226" s="4">
        <v>44621</v>
      </c>
    </row>
    <row r="227" spans="1:7" hidden="1" x14ac:dyDescent="0.25">
      <c r="A227" s="2" t="s">
        <v>39</v>
      </c>
      <c r="B227" s="2" t="str">
        <f>IF(ISERROR(VLOOKUP(A227,'[1]Campañas y correos'!A:A,1,FALSE)),"No encontrado","Encontrado")</f>
        <v>Encontrado</v>
      </c>
      <c r="C227" s="2" t="s">
        <v>214</v>
      </c>
      <c r="D227" s="2" t="s">
        <v>25</v>
      </c>
      <c r="E227" s="5">
        <v>148</v>
      </c>
      <c r="F227" s="5" t="str">
        <f t="shared" si="3"/>
        <v>marzo</v>
      </c>
      <c r="G227" s="4">
        <v>44621</v>
      </c>
    </row>
  </sheetData>
  <conditionalFormatting sqref="A2:G227">
    <cfRule type="expression" dxfId="13" priority="4">
      <formula>$B2="No encontrado"</formula>
    </cfRule>
  </conditionalFormatting>
  <conditionalFormatting sqref="A95">
    <cfRule type="expression" dxfId="12" priority="3">
      <formula>#REF!="No encontrado"</formula>
    </cfRule>
  </conditionalFormatting>
  <conditionalFormatting sqref="A101">
    <cfRule type="expression" dxfId="11" priority="2">
      <formula>#REF!="No encontrado"</formula>
    </cfRule>
  </conditionalFormatting>
  <conditionalFormatting sqref="A214">
    <cfRule type="expression" dxfId="10" priority="1">
      <formula>$B214="No encontrado"</formula>
    </cfRule>
  </conditionalFormatting>
  <hyperlinks>
    <hyperlink ref="A157" r:id="rId1" xr:uid="{DDF37E71-2A1A-4CCC-8AC0-2401030CE49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4883-36B2-4258-9D03-697BCA7334C3}">
  <dimension ref="A1:H32"/>
  <sheetViews>
    <sheetView tabSelected="1" topLeftCell="A3" workbookViewId="0">
      <selection activeCell="D13" sqref="D13"/>
    </sheetView>
  </sheetViews>
  <sheetFormatPr baseColWidth="10" defaultRowHeight="15" x14ac:dyDescent="0.25"/>
  <cols>
    <col min="1" max="1" width="30.28515625" bestFit="1" customWidth="1"/>
    <col min="2" max="2" width="17.140625" bestFit="1" customWidth="1"/>
    <col min="3" max="3" width="18.7109375" bestFit="1" customWidth="1"/>
    <col min="4" max="4" width="19.140625" bestFit="1" customWidth="1"/>
    <col min="5" max="5" width="29.7109375" customWidth="1"/>
    <col min="6" max="6" width="23" bestFit="1" customWidth="1"/>
    <col min="7" max="7" width="24.7109375" bestFit="1" customWidth="1"/>
  </cols>
  <sheetData>
    <row r="1" spans="1:7" ht="30" x14ac:dyDescent="0.25">
      <c r="A1" s="1" t="s">
        <v>0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</v>
      </c>
      <c r="G1" s="1" t="s">
        <v>3</v>
      </c>
    </row>
    <row r="2" spans="1:7" s="2" customFormat="1" x14ac:dyDescent="0.25">
      <c r="A2" s="2" t="s">
        <v>353</v>
      </c>
      <c r="E2" s="12" t="s">
        <v>432</v>
      </c>
      <c r="F2" s="2" t="s">
        <v>354</v>
      </c>
      <c r="G2" s="2" t="s">
        <v>355</v>
      </c>
    </row>
    <row r="3" spans="1:7" s="2" customFormat="1" x14ac:dyDescent="0.25">
      <c r="A3" s="2" t="s">
        <v>359</v>
      </c>
      <c r="E3" s="5" t="s">
        <v>433</v>
      </c>
      <c r="F3" s="2" t="s">
        <v>360</v>
      </c>
      <c r="G3" s="2" t="s">
        <v>11</v>
      </c>
    </row>
    <row r="4" spans="1:7" s="2" customFormat="1" x14ac:dyDescent="0.25">
      <c r="A4" s="2" t="s">
        <v>337</v>
      </c>
      <c r="E4" s="5" t="s">
        <v>434</v>
      </c>
      <c r="F4" s="2" t="s">
        <v>364</v>
      </c>
      <c r="G4" s="2" t="s">
        <v>16</v>
      </c>
    </row>
    <row r="5" spans="1:7" s="2" customFormat="1" x14ac:dyDescent="0.25">
      <c r="A5" s="2" t="s">
        <v>435</v>
      </c>
      <c r="E5" s="5" t="s">
        <v>267</v>
      </c>
      <c r="F5" s="2" t="s">
        <v>371</v>
      </c>
      <c r="G5" s="2" t="s">
        <v>372</v>
      </c>
    </row>
    <row r="6" spans="1:7" s="2" customFormat="1" x14ac:dyDescent="0.25">
      <c r="A6" s="2" t="s">
        <v>375</v>
      </c>
      <c r="E6" s="5" t="s">
        <v>436</v>
      </c>
      <c r="F6" s="2" t="s">
        <v>376</v>
      </c>
      <c r="G6" s="2" t="s">
        <v>25</v>
      </c>
    </row>
    <row r="7" spans="1:7" s="2" customFormat="1" x14ac:dyDescent="0.25">
      <c r="A7" s="2" t="s">
        <v>438</v>
      </c>
      <c r="E7" s="5" t="s">
        <v>437</v>
      </c>
      <c r="F7" s="2" t="s">
        <v>384</v>
      </c>
      <c r="G7" s="2" t="s">
        <v>385</v>
      </c>
    </row>
    <row r="8" spans="1:7" s="2" customFormat="1" x14ac:dyDescent="0.25">
      <c r="A8" s="2" t="s">
        <v>288</v>
      </c>
      <c r="E8" s="5" t="s">
        <v>433</v>
      </c>
      <c r="F8" s="2" t="s">
        <v>395</v>
      </c>
      <c r="G8" s="2" t="s">
        <v>11</v>
      </c>
    </row>
    <row r="9" spans="1:7" s="2" customFormat="1" x14ac:dyDescent="0.25">
      <c r="A9" s="2" t="s">
        <v>440</v>
      </c>
      <c r="E9" s="5" t="s">
        <v>312</v>
      </c>
      <c r="F9" s="2" t="s">
        <v>396</v>
      </c>
      <c r="G9" s="2" t="s">
        <v>372</v>
      </c>
    </row>
    <row r="10" spans="1:7" s="2" customFormat="1" x14ac:dyDescent="0.25">
      <c r="A10" s="2" t="s">
        <v>346</v>
      </c>
      <c r="E10" s="5" t="s">
        <v>437</v>
      </c>
      <c r="F10" s="2" t="s">
        <v>399</v>
      </c>
      <c r="G10" s="2" t="s">
        <v>67</v>
      </c>
    </row>
    <row r="11" spans="1:7" s="2" customFormat="1" x14ac:dyDescent="0.25">
      <c r="A11" s="2" t="s">
        <v>439</v>
      </c>
      <c r="E11" s="5" t="s">
        <v>433</v>
      </c>
      <c r="F11" s="2" t="s">
        <v>400</v>
      </c>
      <c r="G11" s="2" t="s">
        <v>11</v>
      </c>
    </row>
    <row r="12" spans="1:7" s="2" customFormat="1" x14ac:dyDescent="0.25">
      <c r="A12" s="2" t="s">
        <v>340</v>
      </c>
      <c r="E12" s="5" t="s">
        <v>434</v>
      </c>
      <c r="F12" s="2" t="s">
        <v>401</v>
      </c>
      <c r="G12" s="2" t="s">
        <v>355</v>
      </c>
    </row>
    <row r="13" spans="1:7" s="2" customFormat="1" x14ac:dyDescent="0.25">
      <c r="A13" s="2" t="s">
        <v>55</v>
      </c>
      <c r="E13" s="3" t="s">
        <v>267</v>
      </c>
      <c r="F13" s="2" t="s">
        <v>56</v>
      </c>
      <c r="G13" s="2" t="s">
        <v>57</v>
      </c>
    </row>
    <row r="14" spans="1:7" s="2" customFormat="1" x14ac:dyDescent="0.25">
      <c r="A14" s="2" t="s">
        <v>89</v>
      </c>
      <c r="E14" s="5" t="s">
        <v>442</v>
      </c>
      <c r="F14" s="2" t="s">
        <v>90</v>
      </c>
      <c r="G14" s="2" t="s">
        <v>11</v>
      </c>
    </row>
    <row r="15" spans="1:7" s="2" customFormat="1" x14ac:dyDescent="0.25">
      <c r="A15" s="2" t="s">
        <v>444</v>
      </c>
      <c r="E15" s="5" t="s">
        <v>443</v>
      </c>
      <c r="F15" s="2" t="s">
        <v>404</v>
      </c>
      <c r="G15" s="19" t="s">
        <v>25</v>
      </c>
    </row>
    <row r="16" spans="1:7" s="2" customFormat="1" x14ac:dyDescent="0.25">
      <c r="A16" s="2" t="s">
        <v>441</v>
      </c>
      <c r="E16" s="5" t="s">
        <v>267</v>
      </c>
      <c r="F16" s="2" t="s">
        <v>408</v>
      </c>
      <c r="G16" s="19" t="s">
        <v>41</v>
      </c>
    </row>
    <row r="17" spans="1:8" s="2" customFormat="1" x14ac:dyDescent="0.25">
      <c r="A17" s="2" t="s">
        <v>444</v>
      </c>
      <c r="E17" s="5" t="s">
        <v>443</v>
      </c>
      <c r="F17" s="19" t="s">
        <v>416</v>
      </c>
      <c r="G17" s="19" t="s">
        <v>25</v>
      </c>
    </row>
    <row r="18" spans="1:8" s="2" customFormat="1" x14ac:dyDescent="0.25">
      <c r="A18" s="19" t="s">
        <v>447</v>
      </c>
      <c r="E18" s="5" t="s">
        <v>445</v>
      </c>
      <c r="F18" s="19" t="s">
        <v>417</v>
      </c>
      <c r="G18" s="19" t="s">
        <v>9</v>
      </c>
      <c r="H18" s="2" t="s">
        <v>446</v>
      </c>
    </row>
    <row r="19" spans="1:8" s="2" customFormat="1" x14ac:dyDescent="0.25">
      <c r="A19" s="2" t="s">
        <v>418</v>
      </c>
      <c r="E19" s="5" t="s">
        <v>437</v>
      </c>
      <c r="F19" s="19" t="s">
        <v>418</v>
      </c>
      <c r="G19" s="19" t="s">
        <v>9</v>
      </c>
    </row>
    <row r="20" spans="1:8" s="2" customFormat="1" x14ac:dyDescent="0.25">
      <c r="A20" s="19" t="s">
        <v>419</v>
      </c>
      <c r="E20" s="5" t="s">
        <v>445</v>
      </c>
      <c r="F20" s="19" t="s">
        <v>419</v>
      </c>
      <c r="G20" s="19" t="s">
        <v>9</v>
      </c>
    </row>
    <row r="21" spans="1:8" s="2" customFormat="1" x14ac:dyDescent="0.25">
      <c r="A21" s="19" t="s">
        <v>422</v>
      </c>
      <c r="E21" s="5" t="s">
        <v>448</v>
      </c>
      <c r="F21" s="19" t="s">
        <v>422</v>
      </c>
      <c r="G21" s="19" t="s">
        <v>423</v>
      </c>
    </row>
    <row r="22" spans="1:8" s="2" customFormat="1" x14ac:dyDescent="0.25">
      <c r="A22" s="2" t="s">
        <v>205</v>
      </c>
      <c r="E22" s="5" t="s">
        <v>445</v>
      </c>
      <c r="F22" s="2" t="s">
        <v>205</v>
      </c>
      <c r="G22" s="2" t="s">
        <v>25</v>
      </c>
    </row>
    <row r="23" spans="1:8" s="2" customFormat="1" x14ac:dyDescent="0.25">
      <c r="A23"/>
      <c r="B23"/>
      <c r="C23"/>
      <c r="D23"/>
      <c r="E23"/>
      <c r="F23"/>
      <c r="G23"/>
    </row>
    <row r="24" spans="1:8" s="2" customFormat="1" x14ac:dyDescent="0.25">
      <c r="A24"/>
      <c r="B24"/>
      <c r="C24"/>
      <c r="D24"/>
      <c r="E24"/>
      <c r="F24"/>
      <c r="G24"/>
    </row>
    <row r="25" spans="1:8" s="2" customFormat="1" x14ac:dyDescent="0.25">
      <c r="A25"/>
      <c r="B25"/>
      <c r="C25"/>
      <c r="D25"/>
      <c r="E25"/>
      <c r="F25"/>
      <c r="G25"/>
    </row>
    <row r="26" spans="1:8" s="2" customFormat="1" x14ac:dyDescent="0.25">
      <c r="A26"/>
      <c r="B26"/>
      <c r="C26"/>
      <c r="D26"/>
      <c r="E26"/>
      <c r="F26"/>
      <c r="G26"/>
    </row>
    <row r="27" spans="1:8" s="2" customFormat="1" x14ac:dyDescent="0.25">
      <c r="A27"/>
      <c r="B27"/>
      <c r="C27"/>
      <c r="D27"/>
      <c r="E27"/>
      <c r="F27"/>
      <c r="G27"/>
    </row>
    <row r="28" spans="1:8" s="2" customFormat="1" x14ac:dyDescent="0.25">
      <c r="A28"/>
      <c r="B28"/>
      <c r="C28"/>
      <c r="D28"/>
      <c r="E28"/>
      <c r="F28"/>
      <c r="G28"/>
    </row>
    <row r="29" spans="1:8" s="2" customFormat="1" x14ac:dyDescent="0.25">
      <c r="A29"/>
      <c r="B29"/>
      <c r="C29"/>
      <c r="D29"/>
      <c r="E29"/>
      <c r="F29"/>
      <c r="G29"/>
    </row>
    <row r="30" spans="1:8" s="2" customFormat="1" x14ac:dyDescent="0.25">
      <c r="A30"/>
      <c r="B30"/>
      <c r="C30"/>
      <c r="D30"/>
      <c r="E30"/>
      <c r="F30"/>
      <c r="G30"/>
    </row>
    <row r="31" spans="1:8" s="2" customFormat="1" x14ac:dyDescent="0.25">
      <c r="A31"/>
      <c r="B31"/>
      <c r="C31"/>
      <c r="D31"/>
      <c r="E31"/>
      <c r="F31"/>
      <c r="G31"/>
    </row>
    <row r="32" spans="1:8" s="2" customFormat="1" x14ac:dyDescent="0.25">
      <c r="A32"/>
      <c r="B32"/>
      <c r="C32"/>
      <c r="D32"/>
      <c r="E32"/>
      <c r="F32"/>
      <c r="G32"/>
    </row>
  </sheetData>
  <conditionalFormatting sqref="A23:G23 E2:G22 A2:B22">
    <cfRule type="expression" dxfId="0" priority="1">
      <formula>$B2="No encontrado"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Campañas y correos</vt:lpstr>
      <vt:lpstr>TodasMitec</vt:lpstr>
      <vt:lpstr>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Ángel Alexis Anaya Alamea</cp:lastModifiedBy>
  <dcterms:created xsi:type="dcterms:W3CDTF">2022-12-07T14:51:26Z</dcterms:created>
  <dcterms:modified xsi:type="dcterms:W3CDTF">2022-12-22T22:46:43Z</dcterms:modified>
</cp:coreProperties>
</file>