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D17A751F-ECE0-4E6C-A061-A38A30479FA9}" xr6:coauthVersionLast="47" xr6:coauthVersionMax="47" xr10:uidLastSave="{00000000-0000-0000-0000-000000000000}"/>
  <bookViews>
    <workbookView xWindow="-120" yWindow="-120" windowWidth="29040" windowHeight="15840" xr2:uid="{803384E8-8D1D-4984-9930-93A0678C631B}"/>
  </bookViews>
  <sheets>
    <sheet name="Ejercicios" sheetId="1" r:id="rId1"/>
    <sheet name="Pregunt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1" l="1"/>
  <c r="K75" i="1"/>
  <c r="J76" i="1"/>
  <c r="J75" i="1"/>
  <c r="J61" i="1"/>
  <c r="K61" i="1" s="1"/>
  <c r="J62" i="1" l="1"/>
  <c r="K62" i="1" s="1"/>
  <c r="J63" i="1" s="1"/>
  <c r="K63" i="1" s="1"/>
  <c r="L62" i="1" l="1"/>
  <c r="L63" i="1"/>
  <c r="J64" i="1"/>
  <c r="K64" i="1" s="1"/>
  <c r="K45" i="1"/>
  <c r="J46" i="1" s="1"/>
  <c r="L46" i="1" s="1"/>
  <c r="J45" i="1"/>
  <c r="L45" i="1" s="1"/>
  <c r="K32" i="1"/>
  <c r="J33" i="1" s="1"/>
  <c r="L33" i="1" s="1"/>
  <c r="J32" i="1"/>
  <c r="L32" i="1" s="1"/>
  <c r="J6" i="1"/>
  <c r="L6" i="1"/>
  <c r="K6" i="1"/>
  <c r="J7" i="1" s="1"/>
  <c r="L7" i="1" s="1"/>
  <c r="L64" i="1" l="1"/>
  <c r="J65" i="1"/>
  <c r="K65" i="1" s="1"/>
  <c r="M45" i="1"/>
  <c r="N45" i="1" s="1"/>
  <c r="K46" i="1" s="1"/>
  <c r="M32" i="1"/>
  <c r="N32" i="1"/>
  <c r="K33" i="1" s="1"/>
  <c r="M6" i="1"/>
  <c r="N6" i="1" s="1"/>
  <c r="K7" i="1" s="1"/>
  <c r="J8" i="1" s="1"/>
  <c r="L8" i="1" s="1"/>
  <c r="J66" i="1" l="1"/>
  <c r="K66" i="1" s="1"/>
  <c r="L65" i="1"/>
  <c r="M46" i="1"/>
  <c r="N46" i="1" s="1"/>
  <c r="J47" i="1"/>
  <c r="L47" i="1" s="1"/>
  <c r="J34" i="1"/>
  <c r="L34" i="1" s="1"/>
  <c r="M33" i="1"/>
  <c r="N33" i="1" s="1"/>
  <c r="M7" i="1"/>
  <c r="N7" i="1" s="1"/>
  <c r="K8" i="1" s="1"/>
  <c r="J67" i="1" l="1"/>
  <c r="K67" i="1" s="1"/>
  <c r="L66" i="1"/>
  <c r="O46" i="1"/>
  <c r="K47" i="1"/>
  <c r="K34" i="1"/>
  <c r="O33" i="1"/>
  <c r="J9" i="1"/>
  <c r="L9" i="1" s="1"/>
  <c r="M8" i="1"/>
  <c r="N8" i="1" s="1"/>
  <c r="O7" i="1"/>
  <c r="L67" i="1" l="1"/>
  <c r="J68" i="1"/>
  <c r="K68" i="1" s="1"/>
  <c r="M47" i="1"/>
  <c r="N47" i="1" s="1"/>
  <c r="J48" i="1"/>
  <c r="L48" i="1" s="1"/>
  <c r="J35" i="1"/>
  <c r="L35" i="1" s="1"/>
  <c r="M34" i="1"/>
  <c r="N34" i="1" s="1"/>
  <c r="O8" i="1"/>
  <c r="K9" i="1"/>
  <c r="L68" i="1" l="1"/>
  <c r="J69" i="1"/>
  <c r="K69" i="1" s="1"/>
  <c r="O47" i="1"/>
  <c r="K48" i="1"/>
  <c r="K35" i="1"/>
  <c r="O34" i="1"/>
  <c r="M9" i="1"/>
  <c r="N9" i="1" s="1"/>
  <c r="J10" i="1"/>
  <c r="L10" i="1" s="1"/>
  <c r="L69" i="1" l="1"/>
  <c r="J70" i="1"/>
  <c r="K70" i="1" s="1"/>
  <c r="M48" i="1"/>
  <c r="N48" i="1" s="1"/>
  <c r="J49" i="1"/>
  <c r="L49" i="1" s="1"/>
  <c r="M35" i="1"/>
  <c r="N35" i="1" s="1"/>
  <c r="J36" i="1"/>
  <c r="L36" i="1" s="1"/>
  <c r="O9" i="1"/>
  <c r="K10" i="1"/>
  <c r="J71" i="1" l="1"/>
  <c r="K71" i="1" s="1"/>
  <c r="L70" i="1"/>
  <c r="O48" i="1"/>
  <c r="K49" i="1"/>
  <c r="K36" i="1"/>
  <c r="O35" i="1"/>
  <c r="J11" i="1"/>
  <c r="L11" i="1" s="1"/>
  <c r="M10" i="1"/>
  <c r="N10" i="1" s="1"/>
  <c r="L71" i="1" l="1"/>
  <c r="J72" i="1"/>
  <c r="K72" i="1" s="1"/>
  <c r="L72" i="1" s="1"/>
  <c r="M49" i="1"/>
  <c r="N49" i="1" s="1"/>
  <c r="J50" i="1"/>
  <c r="L50" i="1" s="1"/>
  <c r="J37" i="1"/>
  <c r="L37" i="1" s="1"/>
  <c r="M36" i="1"/>
  <c r="N36" i="1" s="1"/>
  <c r="O10" i="1"/>
  <c r="K11" i="1"/>
  <c r="K50" i="1" l="1"/>
  <c r="O49" i="1"/>
  <c r="K37" i="1"/>
  <c r="O36" i="1"/>
  <c r="J12" i="1"/>
  <c r="L12" i="1" s="1"/>
  <c r="M11" i="1"/>
  <c r="N11" i="1" s="1"/>
  <c r="M50" i="1" l="1"/>
  <c r="N50" i="1" s="1"/>
  <c r="J51" i="1"/>
  <c r="L51" i="1" s="1"/>
  <c r="M37" i="1"/>
  <c r="N37" i="1" s="1"/>
  <c r="J38" i="1"/>
  <c r="L38" i="1" s="1"/>
  <c r="O11" i="1"/>
  <c r="K12" i="1"/>
  <c r="O50" i="1" l="1"/>
  <c r="K51" i="1"/>
  <c r="K38" i="1"/>
  <c r="O37" i="1"/>
  <c r="J13" i="1"/>
  <c r="L13" i="1" s="1"/>
  <c r="M12" i="1"/>
  <c r="N12" i="1" s="1"/>
  <c r="M51" i="1" l="1"/>
  <c r="N51" i="1" s="1"/>
  <c r="J52" i="1"/>
  <c r="L52" i="1" s="1"/>
  <c r="J39" i="1"/>
  <c r="L39" i="1" s="1"/>
  <c r="M38" i="1"/>
  <c r="N38" i="1" s="1"/>
  <c r="K13" i="1"/>
  <c r="M13" i="1" s="1"/>
  <c r="N13" i="1" s="1"/>
  <c r="O13" i="1" s="1"/>
  <c r="O12" i="1"/>
  <c r="K52" i="1" l="1"/>
  <c r="M52" i="1" s="1"/>
  <c r="N52" i="1" s="1"/>
  <c r="O52" i="1" s="1"/>
  <c r="O51" i="1"/>
  <c r="O38" i="1"/>
  <c r="K39" i="1"/>
  <c r="J40" i="1" l="1"/>
  <c r="L40" i="1" s="1"/>
  <c r="M39" i="1"/>
  <c r="N39" i="1" s="1"/>
  <c r="O39" i="1" l="1"/>
  <c r="K40" i="1"/>
  <c r="M40" i="1" s="1"/>
  <c r="N40" i="1" s="1"/>
  <c r="O40" i="1" s="1"/>
</calcChain>
</file>

<file path=xl/sharedStrings.xml><?xml version="1.0" encoding="utf-8"?>
<sst xmlns="http://schemas.openxmlformats.org/spreadsheetml/2006/main" count="44" uniqueCount="22">
  <si>
    <t>¿El método es de convergencia lenta o acelerada?</t>
  </si>
  <si>
    <t>¿Qué similitud tiene con el método de Newton-Raphson?</t>
  </si>
  <si>
    <t>¿La precisión del método es eficiente?</t>
  </si>
  <si>
    <t>EJERCICIO 1.0.1</t>
  </si>
  <si>
    <t>ITERACION</t>
  </si>
  <si>
    <t>Xn-1</t>
  </si>
  <si>
    <t>Xn</t>
  </si>
  <si>
    <t>f(Xn-1)</t>
  </si>
  <si>
    <t>f(Xn)</t>
  </si>
  <si>
    <t>Xn+1</t>
  </si>
  <si>
    <t>TOLERANCIA</t>
  </si>
  <si>
    <t>EJERCICIO 2</t>
  </si>
  <si>
    <t>Valor disparo</t>
  </si>
  <si>
    <t>x</t>
  </si>
  <si>
    <t>g1(x)</t>
  </si>
  <si>
    <t>REGLA FALSA</t>
  </si>
  <si>
    <t>SECANTE</t>
  </si>
  <si>
    <t>FUNCION</t>
  </si>
  <si>
    <t>acelerada pues comparada con otro dos métodos encuentra las raíces es muy pocas iteraciones.</t>
  </si>
  <si>
    <t>Sus procedimientos son muy parecidos pero con el añadido de que el método de SECANTE no hace falta encontrar la derivada de la función, con la misma eficiencia.</t>
  </si>
  <si>
    <t>Para funciones lineales pudimos observar que alcanzo una precisión perfecta hasta los 12 decimales en cantidades muy reducidas de iteraciones.</t>
  </si>
  <si>
    <t>ARELLANO GRANADOS ANGEL MARIANO   218123444                                                                  SEMINARIO DE SOLUCIÓN DE PROBLEMAS DE MÉTODOS MATEMÁTICOS III    I7021   D15                 Norma Elva Espino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</si>
</sst>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69" formatCode="0.000000000000"/>
  </numFmts>
  <fonts count="8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9C57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6"/>
      <color theme="1"/>
      <name val="Arial"/>
      <family val="2"/>
    </font>
    <font>
      <b/>
      <i/>
      <sz val="16"/>
      <color rgb="FF3C4043"/>
      <name val="Roboto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25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/>
    <xf numFmtId="0" fontId="0" fillId="0" borderId="3" xfId="0" applyBorder="1"/>
    <xf numFmtId="0" fontId="4" fillId="5" borderId="3" xfId="4" applyBorder="1"/>
    <xf numFmtId="0" fontId="0" fillId="0" borderId="3" xfId="0" applyBorder="1" applyAlignment="1">
      <alignment horizontal="center"/>
    </xf>
    <xf numFmtId="168" fontId="0" fillId="0" borderId="3" xfId="0" applyNumberFormat="1" applyBorder="1"/>
    <xf numFmtId="168" fontId="1" fillId="2" borderId="3" xfId="1" applyNumberFormat="1" applyBorder="1"/>
    <xf numFmtId="0" fontId="0" fillId="6" borderId="0" xfId="0" applyFill="1"/>
    <xf numFmtId="169" fontId="0" fillId="0" borderId="3" xfId="0" applyNumberFormat="1" applyBorder="1"/>
    <xf numFmtId="169" fontId="1" fillId="2" borderId="3" xfId="1" applyNumberFormat="1" applyBorder="1"/>
    <xf numFmtId="0" fontId="3" fillId="4" borderId="4" xfId="3" applyBorder="1"/>
    <xf numFmtId="0" fontId="3" fillId="4" borderId="2" xfId="3" applyAlignment="1">
      <alignment horizontal="center"/>
    </xf>
    <xf numFmtId="0" fontId="3" fillId="4" borderId="5" xfId="3" applyBorder="1"/>
    <xf numFmtId="0" fontId="3" fillId="4" borderId="2" xfId="3"/>
    <xf numFmtId="0" fontId="0" fillId="0" borderId="6" xfId="0" applyBorder="1" applyAlignment="1">
      <alignment horizontal="center"/>
    </xf>
    <xf numFmtId="169" fontId="0" fillId="0" borderId="7" xfId="0" applyNumberFormat="1" applyBorder="1"/>
    <xf numFmtId="169" fontId="1" fillId="2" borderId="7" xfId="1" applyNumberFormat="1" applyBorder="1"/>
    <xf numFmtId="169" fontId="2" fillId="3" borderId="1" xfId="2" applyNumberFormat="1" applyBorder="1"/>
    <xf numFmtId="0" fontId="3" fillId="4" borderId="8" xfId="3" applyBorder="1"/>
    <xf numFmtId="169" fontId="1" fillId="2" borderId="0" xfId="1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5">
    <cellStyle name="Bueno" xfId="1" builtinId="26"/>
    <cellStyle name="Celda de comprobación" xfId="3" builtinId="23"/>
    <cellStyle name="Énfasis5" xfId="4" builtinId="45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973785</xdr:colOff>
      <xdr:row>23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1A98DC-F748-45F4-845F-86CA65668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447675"/>
          <a:ext cx="6603060" cy="40862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</xdr:row>
      <xdr:rowOff>123825</xdr:rowOff>
    </xdr:from>
    <xdr:to>
      <xdr:col>14</xdr:col>
      <xdr:colOff>704850</xdr:colOff>
      <xdr:row>20</xdr:row>
      <xdr:rowOff>104775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B445C9A-A1F6-4A20-955B-6BA8BCAB105E}"/>
                </a:ext>
              </a:extLst>
            </xdr:cNvPr>
            <xdr:cNvSpPr txBox="1"/>
          </xdr:nvSpPr>
          <xdr:spPr>
            <a:xfrm>
              <a:off x="8020050" y="2857500"/>
              <a:ext cx="6648450" cy="1123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∴ Para la función </a:t>
              </a:r>
              <a14:m>
                <m:oMath xmlns:m="http://schemas.openxmlformats.org/officeDocument/2006/math">
                  <m:r>
                    <a:rPr lang="es-MX" sz="140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𝑓</m:t>
                  </m:r>
                  <m:d>
                    <m:dPr>
                      <m:ctrlP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</m:d>
                  <m:r>
                    <a:rPr lang="es-MX" sz="140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 </m:t>
                  </m:r>
                  <m:sSup>
                    <m:sSupPr>
                      <m:ctrlP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  <m:sup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3</m:t>
                      </m:r>
                    </m:sup>
                  </m:sSup>
                  <m:r>
                    <a:rPr kumimoji="0" lang="es-MX" sz="14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0070C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es-MX" sz="1400" b="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4</m:t>
                  </m:r>
                  <m:sSup>
                    <m:sSupPr>
                      <m:ctrlP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  <m:sup>
                      <m: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2</m:t>
                      </m:r>
                    </m:sup>
                  </m:sSup>
                  <m:r>
                    <a:rPr lang="es-MX" sz="1400" b="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−10</m:t>
                  </m:r>
                </m:oMath>
              </a14:m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tomando como rango de visión de -5 a 5 logramos observar una raíz, usamos el método de SECANTE en los valores de disparo de 2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y 3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</a:t>
              </a:r>
            </a:p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1.3652300</a:t>
              </a:r>
              <a:r>
                <a:rPr lang="es-MX" sz="1400"/>
                <a:t> 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tras 7 iteraciones del método.</a:t>
              </a:r>
              <a:endParaRPr lang="es-MX" sz="1400">
                <a:effectLst/>
                <a:latin typeface="Arial" panose="020B0604020202020204" pitchFamily="34" charset="0"/>
                <a:ea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B445C9A-A1F6-4A20-955B-6BA8BCAB105E}"/>
                </a:ext>
              </a:extLst>
            </xdr:cNvPr>
            <xdr:cNvSpPr txBox="1"/>
          </xdr:nvSpPr>
          <xdr:spPr>
            <a:xfrm>
              <a:off x="8020050" y="2857500"/>
              <a:ext cx="6648450" cy="1123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∴ Para la función 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𝑓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𝑥)= 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𝑥^3+</a:t>
              </a:r>
              <a:r>
                <a:rPr lang="es-MX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𝑥^2</a:t>
              </a:r>
              <a:r>
                <a:rPr lang="es-MX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−10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tomando como rango de visión de -5 a 5 logramos observar una raíz, usamos el método de SECANTE en los valores de disparo de 2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y 3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</a:t>
              </a:r>
            </a:p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1.3652300</a:t>
              </a:r>
              <a:r>
                <a:rPr lang="es-MX" sz="1400"/>
                <a:t> 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tras 7 iteraciones del método.</a:t>
              </a:r>
              <a:endParaRPr lang="es-MX" sz="1400">
                <a:effectLst/>
                <a:latin typeface="Arial" panose="020B0604020202020204" pitchFamily="34" charset="0"/>
                <a:ea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35</xdr:row>
      <xdr:rowOff>180976</xdr:rowOff>
    </xdr:from>
    <xdr:to>
      <xdr:col>7</xdr:col>
      <xdr:colOff>2631</xdr:colOff>
      <xdr:row>59</xdr:row>
      <xdr:rowOff>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0D21E5B-BB5D-495E-9D0A-8E3F83007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6981826"/>
          <a:ext cx="6612981" cy="4400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962025</xdr:colOff>
      <xdr:row>35</xdr:row>
      <xdr:rowOff>15630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D743C16-9BE4-42BC-8A0D-7E09B479C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5467350"/>
          <a:ext cx="6591300" cy="13491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10</xdr:col>
      <xdr:colOff>1219200</xdr:colOff>
      <xdr:row>56</xdr:row>
      <xdr:rowOff>19050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08E72BA-6A45-4DF7-A4E3-9F77886A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10229850"/>
          <a:ext cx="38576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381000</xdr:colOff>
      <xdr:row>77</xdr:row>
      <xdr:rowOff>0</xdr:rowOff>
    </xdr:from>
    <xdr:to>
      <xdr:col>14</xdr:col>
      <xdr:colOff>676275</xdr:colOff>
      <xdr:row>89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EECA764-46B2-41FB-BB20-33E36A55DE35}"/>
                </a:ext>
              </a:extLst>
            </xdr:cNvPr>
            <xdr:cNvSpPr txBox="1"/>
          </xdr:nvSpPr>
          <xdr:spPr>
            <a:xfrm>
              <a:off x="7219950" y="14954250"/>
              <a:ext cx="9267825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∴ Para la función </a:t>
              </a:r>
              <a14:m>
                <m:oMath xmlns:m="http://schemas.openxmlformats.org/officeDocument/2006/math">
                  <m:r>
                    <a:rPr lang="es-MX" sz="140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𝑓</m:t>
                  </m:r>
                  <m:d>
                    <m:dPr>
                      <m:ctrlP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</m:d>
                  <m:r>
                    <a:rPr lang="es-MX" sz="140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=2</m:t>
                  </m:r>
                  <m:sSup>
                    <m:sSupPr>
                      <m:ctrlP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es-MX" sz="140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  <m:sup>
                      <m:r>
                        <a:rPr lang="es-MX" sz="1400" b="0" i="1">
                          <a:solidFill>
                            <a:srgbClr val="0070C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4</m:t>
                      </m:r>
                    </m:sup>
                  </m:sSup>
                  <m:r>
                    <a:rPr lang="es-MX" sz="1400" b="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+</m:t>
                  </m:r>
                  <m:sSup>
                    <m:sSupPr>
                      <m:ctrlP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𝑒</m:t>
                      </m:r>
                    </m:e>
                    <m:sup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2</m:t>
                      </m:r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sup>
                  </m:sSup>
                  <m:r>
                    <a:rPr kumimoji="0" lang="es-MX" sz="14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0070C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−</m:t>
                  </m:r>
                  <m:func>
                    <m:funcPr>
                      <m:ctrlP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kumimoji="0" lang="es-MX" sz="14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sin</m:t>
                      </m:r>
                    </m:fName>
                    <m:e>
                      <m:r>
                        <a:rPr kumimoji="0" lang="es-MX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0070C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𝑥</m:t>
                      </m:r>
                    </m:e>
                  </m:func>
                  <m:r>
                    <a:rPr lang="es-MX" sz="140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 </m:t>
                  </m:r>
                  <m:r>
                    <a:rPr lang="es-MX" sz="1400" b="0" i="1">
                      <a:solidFill>
                        <a:srgbClr val="0070C0"/>
                      </a:solidFill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m:t>−2</m:t>
                  </m:r>
                </m:oMath>
              </a14:m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tomando como rango de visión de -3 a 3 logramos observar dos raíces, usamos el método de SECANTE en el valor de disparo de -1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y -0.5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-0.854199687038</a:t>
              </a:r>
              <a:r>
                <a:rPr lang="es-MX" sz="1400"/>
                <a:t> 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tras 8 iteraciones del método.</a:t>
              </a:r>
            </a:p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Calibri" panose="020F0502020204030204" pitchFamily="34" charset="0"/>
                  <a:cs typeface="Arial" panose="020B0604020202020204" pitchFamily="34" charset="0"/>
                </a:rPr>
                <a:t>Y con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Calibri" panose="020F0502020204030204" pitchFamily="34" charset="0"/>
                  <a:cs typeface="Arial" panose="020B0604020202020204" pitchFamily="34" charset="0"/>
                </a:rPr>
                <a:t> los valores de disparo de 0 y 0.5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0.426689262470</a:t>
              </a:r>
              <a:r>
                <a:rPr lang="es-MX" sz="1400" b="0" i="0" u="none" strike="noStrike" baseline="0">
                  <a:solidFill>
                    <a:schemeClr val="dk1"/>
                  </a:solidFill>
                  <a:effectLst/>
                  <a:latin typeface="+mn-lt"/>
                </a:rPr>
                <a:t> 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tras 7 iteraciones del método. Y tras compara con la regla falsa obtenida con el metodo de PUNTO FIJO en la iteracion 8 dice que x = </a:t>
              </a:r>
              <a:r>
                <a:rPr lang="es-MX" sz="1400" b="0" i="0" u="none" strike="noStrike">
                  <a:solidFill>
                    <a:srgbClr val="9C5700"/>
                  </a:solidFill>
                  <a:effectLst/>
                  <a:latin typeface="Arial" panose="020B0604020202020204" pitchFamily="34" charset="0"/>
                </a:rPr>
                <a:t>0.426689262442</a:t>
              </a:r>
              <a:r>
                <a:rPr lang="es-MX" sz="1400"/>
                <a:t> 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ue tras sustituir vemos que el metodo de secante logoro igualar a cero la funcion miestras que la regla falsa no.</a:t>
              </a:r>
              <a:endParaRPr lang="es-MX" sz="1400">
                <a:solidFill>
                  <a:srgbClr val="0070C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EECA764-46B2-41FB-BB20-33E36A55DE35}"/>
                </a:ext>
              </a:extLst>
            </xdr:cNvPr>
            <xdr:cNvSpPr txBox="1"/>
          </xdr:nvSpPr>
          <xdr:spPr>
            <a:xfrm>
              <a:off x="7219950" y="14954250"/>
              <a:ext cx="9267825" cy="2286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∴ Para la función 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𝑓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𝑥)=2𝑥^</a:t>
              </a:r>
              <a:r>
                <a:rPr lang="es-MX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4+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𝑒^2𝑥−sin⁡𝑥 </a:t>
              </a:r>
              <a:r>
                <a:rPr lang="es-MX" sz="140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s-MX" sz="1400" b="0" i="0">
                  <a:solidFill>
                    <a:srgbClr val="0070C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−2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tomando como rango de visión de -3 a 3 logramos observar dos raíces, usamos el método de SECANTE en el valor de disparo de -1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y -0.5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-0.854199687038</a:t>
              </a:r>
              <a:r>
                <a:rPr lang="es-MX" sz="1400"/>
                <a:t> </a:t>
              </a: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tras 8 iteraciones del método.</a:t>
              </a:r>
            </a:p>
            <a:p>
              <a:pPr marL="449580" algn="just">
                <a:lnSpc>
                  <a:spcPct val="115000"/>
                </a:lnSpc>
                <a:spcBef>
                  <a:spcPts val="1200"/>
                </a:spcBef>
                <a:spcAft>
                  <a:spcPts val="800"/>
                </a:spcAft>
              </a:pPr>
              <a:r>
                <a:rPr lang="es-MX" sz="140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Calibri" panose="020F0502020204030204" pitchFamily="34" charset="0"/>
                  <a:cs typeface="Arial" panose="020B0604020202020204" pitchFamily="34" charset="0"/>
                </a:rPr>
                <a:t>Y con</a:t>
              </a:r>
              <a:r>
                <a:rPr lang="es-MX" sz="1400" baseline="0">
                  <a:solidFill>
                    <a:srgbClr val="0070C0"/>
                  </a:solidFill>
                  <a:effectLst/>
                  <a:latin typeface="Arial" panose="020B0604020202020204" pitchFamily="34" charset="0"/>
                  <a:ea typeface="Calibri" panose="020F0502020204030204" pitchFamily="34" charset="0"/>
                  <a:cs typeface="Arial" panose="020B0604020202020204" pitchFamily="34" charset="0"/>
                </a:rPr>
                <a:t> los valores de disparo de 0 y 0.5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encontrando que la raíz está en x = </a:t>
              </a:r>
              <a:r>
                <a:rPr lang="es-MX" sz="1400" b="0" i="0" u="none" strike="noStrike">
                  <a:solidFill>
                    <a:srgbClr val="006100"/>
                  </a:solidFill>
                  <a:effectLst/>
                  <a:latin typeface="Arial" panose="020B0604020202020204" pitchFamily="34" charset="0"/>
                </a:rPr>
                <a:t>0.426689262470</a:t>
              </a:r>
              <a:r>
                <a:rPr lang="es-MX" sz="1400" b="0" i="0" u="none" strike="noStrike" baseline="0">
                  <a:solidFill>
                    <a:schemeClr val="dk1"/>
                  </a:solidFill>
                  <a:effectLst/>
                  <a:latin typeface="+mn-lt"/>
                </a:rPr>
                <a:t> 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tras 7 iteraciones del método. Y tras compara con la regla falsa obtenida con el metodo de PUNTO FIJO en la iteracion 8 dice que x = </a:t>
              </a:r>
              <a:r>
                <a:rPr lang="es-MX" sz="1400" b="0" i="0" u="none" strike="noStrike">
                  <a:solidFill>
                    <a:srgbClr val="9C5700"/>
                  </a:solidFill>
                  <a:effectLst/>
                  <a:latin typeface="Arial" panose="020B0604020202020204" pitchFamily="34" charset="0"/>
                </a:rPr>
                <a:t>0.426689262442</a:t>
              </a:r>
              <a:r>
                <a:rPr lang="es-MX" sz="1400"/>
                <a:t> </a:t>
              </a:r>
              <a:r>
                <a:rPr kumimoji="0" lang="es-MX" sz="1400" b="0" i="0" u="none" strike="noStrike" kern="0" cap="none" spc="0" normalizeH="0" baseline="0" noProof="0">
                  <a:ln>
                    <a:noFill/>
                  </a:ln>
                  <a:solidFill>
                    <a:srgbClr val="0070C0"/>
                  </a:solidFill>
                  <a:effectLst/>
                  <a:uLnTx/>
                  <a:uFillTx/>
                  <a:latin typeface="Arial" panose="020B0604020202020204" pitchFamily="34" charset="0"/>
                  <a:ea typeface="Times New Roman" panose="02020603050405020304" pitchFamily="18" charset="0"/>
                  <a:cs typeface="Arial" panose="020B0604020202020204" pitchFamily="34" charset="0"/>
                </a:rPr>
                <a:t> ue tras sustituir vemos que el metodo de secante logoro igualar a cero la funcion miestras que la regla falsa no.</a:t>
              </a:r>
              <a:endParaRPr lang="es-MX" sz="1400">
                <a:solidFill>
                  <a:srgbClr val="0070C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E76F-ABA6-453D-944F-8BD89CA3DD21}">
  <dimension ref="B1:O77"/>
  <sheetViews>
    <sheetView tabSelected="1" workbookViewId="0">
      <selection activeCell="K1" sqref="K1"/>
    </sheetView>
  </sheetViews>
  <sheetFormatPr baseColWidth="10" defaultRowHeight="15" x14ac:dyDescent="0.2"/>
  <cols>
    <col min="1" max="1" width="2.5546875" customWidth="1"/>
    <col min="2" max="2" width="19.44140625" customWidth="1"/>
    <col min="8" max="8" width="4.77734375" customWidth="1"/>
    <col min="9" max="9" width="13.109375" customWidth="1"/>
    <col min="10" max="15" width="17.6640625" customWidth="1"/>
  </cols>
  <sheetData>
    <row r="1" spans="2:15" ht="63.75" customHeight="1" x14ac:dyDescent="0.2">
      <c r="B1" s="24" t="s">
        <v>21</v>
      </c>
      <c r="C1" s="23"/>
      <c r="D1" s="23"/>
      <c r="E1" s="23"/>
      <c r="F1" s="23"/>
      <c r="G1" s="23"/>
      <c r="H1" s="23"/>
      <c r="I1" s="23"/>
      <c r="J1" s="23"/>
    </row>
    <row r="2" spans="2:15" ht="20.25" x14ac:dyDescent="0.3">
      <c r="B2" s="3" t="s">
        <v>3</v>
      </c>
    </row>
    <row r="3" spans="2:15" x14ac:dyDescent="0.2">
      <c r="I3" s="5" t="s">
        <v>6</v>
      </c>
      <c r="J3" s="4">
        <v>3</v>
      </c>
      <c r="K3" s="5" t="s">
        <v>5</v>
      </c>
      <c r="L3" s="4">
        <v>2</v>
      </c>
    </row>
    <row r="5" spans="2:15" x14ac:dyDescent="0.2">
      <c r="I5" s="5" t="s">
        <v>4</v>
      </c>
      <c r="J5" s="5" t="s">
        <v>5</v>
      </c>
      <c r="K5" s="5" t="s">
        <v>6</v>
      </c>
      <c r="L5" s="5" t="s">
        <v>7</v>
      </c>
      <c r="M5" s="5" t="s">
        <v>8</v>
      </c>
      <c r="N5" s="5" t="s">
        <v>9</v>
      </c>
      <c r="O5" s="5" t="s">
        <v>10</v>
      </c>
    </row>
    <row r="6" spans="2:15" x14ac:dyDescent="0.2">
      <c r="I6" s="6">
        <v>0</v>
      </c>
      <c r="J6" s="7">
        <f>L3</f>
        <v>2</v>
      </c>
      <c r="K6" s="7">
        <f>J3</f>
        <v>3</v>
      </c>
      <c r="L6" s="7">
        <f>J6^3+4*J6^2-10</f>
        <v>14</v>
      </c>
      <c r="M6" s="7">
        <f>K6^3+4*K6^2-10</f>
        <v>53</v>
      </c>
      <c r="N6" s="7">
        <f>K6-((M6*(K6-J6))/(M6-L6))</f>
        <v>1.641025641025641</v>
      </c>
      <c r="O6" s="7"/>
    </row>
    <row r="7" spans="2:15" x14ac:dyDescent="0.2">
      <c r="I7" s="6">
        <v>1</v>
      </c>
      <c r="J7" s="7">
        <f>K6</f>
        <v>3</v>
      </c>
      <c r="K7" s="7">
        <f>N6</f>
        <v>1.641025641025641</v>
      </c>
      <c r="L7" s="7">
        <f>J7^3+4*J7^2-10</f>
        <v>53</v>
      </c>
      <c r="M7" s="7">
        <f>K7^3+4*K7^2-10</f>
        <v>5.1910854869434733</v>
      </c>
      <c r="N7" s="7">
        <f>K7-((M7*(K7-J7))/(M7-L7))</f>
        <v>1.4934683884953932</v>
      </c>
      <c r="O7" s="7">
        <f>ABS(N7-N6)</f>
        <v>0.14755725253024776</v>
      </c>
    </row>
    <row r="8" spans="2:15" x14ac:dyDescent="0.2">
      <c r="I8" s="6">
        <v>2</v>
      </c>
      <c r="J8" s="7">
        <f t="shared" ref="J8:J13" si="0">K7</f>
        <v>1.641025641025641</v>
      </c>
      <c r="K8" s="7">
        <f t="shared" ref="K8:K13" si="1">N7</f>
        <v>1.4934683884953932</v>
      </c>
      <c r="L8" s="7">
        <f t="shared" ref="L8:L13" si="2">J8^3+4*J8^2-10</f>
        <v>5.1910854869434733</v>
      </c>
      <c r="M8" s="7">
        <f t="shared" ref="M8:M13" si="3">K8^3+4*K8^2-10</f>
        <v>2.2528946322025458</v>
      </c>
      <c r="N8" s="7">
        <f t="shared" ref="N8:N13" si="4">K8-((M8*(K8-J8))/(M8-L8))</f>
        <v>1.3803270172901989</v>
      </c>
      <c r="O8" s="7">
        <f t="shared" ref="O8:O13" si="5">ABS(N8-N7)</f>
        <v>0.1131413712051943</v>
      </c>
    </row>
    <row r="9" spans="2:15" x14ac:dyDescent="0.2">
      <c r="I9" s="6">
        <v>3</v>
      </c>
      <c r="J9" s="7">
        <f t="shared" si="0"/>
        <v>1.4934683884953932</v>
      </c>
      <c r="K9" s="7">
        <f t="shared" si="1"/>
        <v>1.3803270172901989</v>
      </c>
      <c r="L9" s="7">
        <f t="shared" si="2"/>
        <v>2.2528946322025458</v>
      </c>
      <c r="M9" s="7">
        <f t="shared" si="3"/>
        <v>0.25115145659523996</v>
      </c>
      <c r="N9" s="7">
        <f t="shared" si="4"/>
        <v>1.3661315797707247</v>
      </c>
      <c r="O9" s="7">
        <f t="shared" si="5"/>
        <v>1.4195437519474163E-2</v>
      </c>
    </row>
    <row r="10" spans="2:15" x14ac:dyDescent="0.2">
      <c r="I10" s="6">
        <v>4</v>
      </c>
      <c r="J10" s="7">
        <f t="shared" si="0"/>
        <v>1.3803270172901989</v>
      </c>
      <c r="K10" s="7">
        <f t="shared" si="1"/>
        <v>1.3661315797707247</v>
      </c>
      <c r="L10" s="7">
        <f t="shared" si="2"/>
        <v>0.25115145659523996</v>
      </c>
      <c r="M10" s="7">
        <f t="shared" si="3"/>
        <v>1.4894506127330231E-2</v>
      </c>
      <c r="N10" s="7">
        <f t="shared" si="4"/>
        <v>1.3652366472377551</v>
      </c>
      <c r="O10" s="7">
        <f t="shared" si="5"/>
        <v>8.9493253296968334E-4</v>
      </c>
    </row>
    <row r="11" spans="2:15" x14ac:dyDescent="0.2">
      <c r="I11" s="6">
        <v>5</v>
      </c>
      <c r="J11" s="7">
        <f t="shared" si="0"/>
        <v>1.3661315797707247</v>
      </c>
      <c r="K11" s="7">
        <f t="shared" si="1"/>
        <v>1.3652366472377551</v>
      </c>
      <c r="L11" s="7">
        <f t="shared" si="2"/>
        <v>1.4894506127330231E-2</v>
      </c>
      <c r="M11" s="7">
        <f t="shared" si="3"/>
        <v>1.095473337393571E-4</v>
      </c>
      <c r="N11" s="7">
        <f t="shared" si="4"/>
        <v>1.3652300163452222</v>
      </c>
      <c r="O11" s="7">
        <f t="shared" si="5"/>
        <v>6.6308925328328883E-6</v>
      </c>
    </row>
    <row r="12" spans="2:15" x14ac:dyDescent="0.2">
      <c r="I12" s="6">
        <v>6</v>
      </c>
      <c r="J12" s="7">
        <f t="shared" si="0"/>
        <v>1.3652366472377551</v>
      </c>
      <c r="K12" s="7">
        <f t="shared" si="1"/>
        <v>1.3652300163452222</v>
      </c>
      <c r="L12" s="7">
        <f t="shared" si="2"/>
        <v>1.095473337393571E-4</v>
      </c>
      <c r="M12" s="7">
        <f t="shared" si="3"/>
        <v>4.8402842622863318E-8</v>
      </c>
      <c r="N12" s="7">
        <f t="shared" si="4"/>
        <v>1.3652300134141064</v>
      </c>
      <c r="O12" s="7">
        <f t="shared" si="5"/>
        <v>2.9311157945244304E-9</v>
      </c>
    </row>
    <row r="13" spans="2:15" x14ac:dyDescent="0.2">
      <c r="I13" s="6">
        <v>7</v>
      </c>
      <c r="J13" s="7">
        <f t="shared" si="0"/>
        <v>1.3652300163452222</v>
      </c>
      <c r="K13" s="7">
        <f t="shared" si="1"/>
        <v>1.3652300134141064</v>
      </c>
      <c r="L13" s="7">
        <f t="shared" si="2"/>
        <v>4.8402842622863318E-8</v>
      </c>
      <c r="M13" s="7">
        <f t="shared" si="3"/>
        <v>1.5987211554602254E-13</v>
      </c>
      <c r="N13" s="8">
        <f t="shared" si="4"/>
        <v>1.3652300134140967</v>
      </c>
      <c r="O13" s="7">
        <f t="shared" si="5"/>
        <v>9.7699626167013776E-15</v>
      </c>
    </row>
    <row r="26" spans="2:15" s="9" customFormat="1" x14ac:dyDescent="0.2"/>
    <row r="28" spans="2:15" ht="20.25" x14ac:dyDescent="0.3">
      <c r="B28" s="3" t="s">
        <v>11</v>
      </c>
    </row>
    <row r="29" spans="2:15" x14ac:dyDescent="0.2">
      <c r="I29" s="5" t="s">
        <v>6</v>
      </c>
      <c r="J29" s="4">
        <v>-0.5</v>
      </c>
      <c r="K29" s="5" t="s">
        <v>5</v>
      </c>
      <c r="L29" s="4">
        <v>-1</v>
      </c>
    </row>
    <row r="31" spans="2:15" x14ac:dyDescent="0.2">
      <c r="I31" s="5" t="s">
        <v>4</v>
      </c>
      <c r="J31" s="5" t="s">
        <v>5</v>
      </c>
      <c r="K31" s="5" t="s">
        <v>6</v>
      </c>
      <c r="L31" s="5" t="s">
        <v>7</v>
      </c>
      <c r="M31" s="5" t="s">
        <v>8</v>
      </c>
      <c r="N31" s="5" t="s">
        <v>9</v>
      </c>
      <c r="O31" s="5" t="s">
        <v>10</v>
      </c>
    </row>
    <row r="32" spans="2:15" x14ac:dyDescent="0.2">
      <c r="I32" s="6">
        <v>0</v>
      </c>
      <c r="J32" s="10">
        <f>L29</f>
        <v>-1</v>
      </c>
      <c r="K32" s="10">
        <f>J29</f>
        <v>-0.5</v>
      </c>
      <c r="L32" s="10">
        <f>2*J32^4+EXP(2*J32)-SIN(J32)-2</f>
        <v>0.9768062680445091</v>
      </c>
      <c r="M32" s="10">
        <f>2*K32^4+EXP(2*K32)-SIN(K32)-2</f>
        <v>-1.0276950202243547</v>
      </c>
      <c r="N32" s="10">
        <f>K32-((M32*(K32-J32))/(M32-L32))</f>
        <v>-0.75634680961265355</v>
      </c>
      <c r="O32" s="10"/>
    </row>
    <row r="33" spans="9:15" x14ac:dyDescent="0.2">
      <c r="I33" s="6">
        <v>1</v>
      </c>
      <c r="J33" s="10">
        <f>K32</f>
        <v>-0.5</v>
      </c>
      <c r="K33" s="10">
        <f>N32</f>
        <v>-0.75634680961265355</v>
      </c>
      <c r="L33" s="10">
        <f>2*J33^4+EXP(2*J33)-SIN(J33)-2</f>
        <v>-1.0276950202243547</v>
      </c>
      <c r="M33" s="10">
        <f>2*K33^4+EXP(2*K33)-SIN(K33)-2</f>
        <v>-0.43890895564457155</v>
      </c>
      <c r="N33" s="10">
        <f>K33-((M33*(K33-J33))/(M33-L33))</f>
        <v>-0.94743983517569585</v>
      </c>
      <c r="O33" s="10">
        <f>ABS(N33-N32)</f>
        <v>0.19109302556304231</v>
      </c>
    </row>
    <row r="34" spans="9:15" x14ac:dyDescent="0.2">
      <c r="I34" s="6">
        <v>2</v>
      </c>
      <c r="J34" s="10">
        <f t="shared" ref="J34:J40" si="6">K33</f>
        <v>-0.75634680961265355</v>
      </c>
      <c r="K34" s="10">
        <f t="shared" ref="K34:K40" si="7">N33</f>
        <v>-0.94743983517569585</v>
      </c>
      <c r="L34" s="10">
        <f t="shared" ref="L34:L40" si="8">2*J34^4+EXP(2*J34)-SIN(J34)-2</f>
        <v>-0.43890895564457155</v>
      </c>
      <c r="M34" s="10">
        <f t="shared" ref="M34:M40" si="9">2*K34^4+EXP(2*K34)-SIN(K34)-2</f>
        <v>0.57378324662936064</v>
      </c>
      <c r="N34" s="10">
        <f t="shared" ref="N34:N40" si="10">K34-((M34*(K34-J34))/(M34-L34))</f>
        <v>-0.83916806575791303</v>
      </c>
      <c r="O34" s="10">
        <f t="shared" ref="O34:O40" si="11">ABS(N34-N33)</f>
        <v>0.10827176941778283</v>
      </c>
    </row>
    <row r="35" spans="9:15" x14ac:dyDescent="0.2">
      <c r="I35" s="6">
        <v>3</v>
      </c>
      <c r="J35" s="10">
        <f t="shared" si="6"/>
        <v>-0.94743983517569585</v>
      </c>
      <c r="K35" s="10">
        <f t="shared" si="7"/>
        <v>-0.83916806575791303</v>
      </c>
      <c r="L35" s="10">
        <f t="shared" si="8"/>
        <v>0.57378324662936064</v>
      </c>
      <c r="M35" s="10">
        <f t="shared" si="9"/>
        <v>-7.7424236502495081E-2</v>
      </c>
      <c r="N35" s="10">
        <f t="shared" si="10"/>
        <v>-0.85204085868349533</v>
      </c>
      <c r="O35" s="10">
        <f t="shared" si="11"/>
        <v>1.2872792925582299E-2</v>
      </c>
    </row>
    <row r="36" spans="9:15" x14ac:dyDescent="0.2">
      <c r="I36" s="6">
        <v>4</v>
      </c>
      <c r="J36" s="10">
        <f t="shared" si="6"/>
        <v>-0.83916806575791303</v>
      </c>
      <c r="K36" s="10">
        <f t="shared" si="7"/>
        <v>-0.85204085868349533</v>
      </c>
      <c r="L36" s="10">
        <f t="shared" si="8"/>
        <v>-7.7424236502495081E-2</v>
      </c>
      <c r="M36" s="10">
        <f t="shared" si="9"/>
        <v>-1.135943877467982E-2</v>
      </c>
      <c r="N36" s="10">
        <f t="shared" si="10"/>
        <v>-0.85425425686416845</v>
      </c>
      <c r="O36" s="10">
        <f t="shared" si="11"/>
        <v>2.2133981806731207E-3</v>
      </c>
    </row>
    <row r="37" spans="9:15" x14ac:dyDescent="0.2">
      <c r="I37" s="6">
        <v>5</v>
      </c>
      <c r="J37" s="10">
        <f t="shared" si="6"/>
        <v>-0.85204085868349533</v>
      </c>
      <c r="K37" s="10">
        <f t="shared" si="7"/>
        <v>-0.85425425686416845</v>
      </c>
      <c r="L37" s="10">
        <f t="shared" si="8"/>
        <v>-1.135943877467982E-2</v>
      </c>
      <c r="M37" s="10">
        <f t="shared" si="9"/>
        <v>2.8819259143642029E-4</v>
      </c>
      <c r="N37" s="10">
        <f t="shared" si="10"/>
        <v>-0.85419949165590259</v>
      </c>
      <c r="O37" s="10">
        <f t="shared" si="11"/>
        <v>5.4765208265861176E-5</v>
      </c>
    </row>
    <row r="38" spans="9:15" x14ac:dyDescent="0.2">
      <c r="I38" s="6">
        <v>6</v>
      </c>
      <c r="J38" s="10">
        <f t="shared" si="6"/>
        <v>-0.85425425686416845</v>
      </c>
      <c r="K38" s="10">
        <f t="shared" si="7"/>
        <v>-0.85419949165590259</v>
      </c>
      <c r="L38" s="10">
        <f t="shared" si="8"/>
        <v>2.8819259143642029E-4</v>
      </c>
      <c r="M38" s="10">
        <f t="shared" si="9"/>
        <v>-1.0317523102543191E-6</v>
      </c>
      <c r="N38" s="10">
        <f t="shared" si="10"/>
        <v>-0.85419968702026716</v>
      </c>
      <c r="O38" s="10">
        <f t="shared" si="11"/>
        <v>1.9536436457467943E-7</v>
      </c>
    </row>
    <row r="39" spans="9:15" x14ac:dyDescent="0.2">
      <c r="I39" s="6">
        <v>7</v>
      </c>
      <c r="J39" s="10">
        <f t="shared" si="6"/>
        <v>-0.85419949165590259</v>
      </c>
      <c r="K39" s="10">
        <f t="shared" si="7"/>
        <v>-0.85419968702026716</v>
      </c>
      <c r="L39" s="10">
        <f t="shared" si="8"/>
        <v>-1.0317523102543191E-6</v>
      </c>
      <c r="M39" s="10">
        <f t="shared" si="9"/>
        <v>-9.319345295466519E-11</v>
      </c>
      <c r="N39" s="10">
        <f t="shared" si="10"/>
        <v>-0.85419968703791516</v>
      </c>
      <c r="O39" s="10">
        <f t="shared" si="11"/>
        <v>1.7647994177139026E-11</v>
      </c>
    </row>
    <row r="40" spans="9:15" x14ac:dyDescent="0.2">
      <c r="I40" s="6">
        <v>8</v>
      </c>
      <c r="J40" s="10">
        <f t="shared" si="6"/>
        <v>-0.85419968702026716</v>
      </c>
      <c r="K40" s="10">
        <f t="shared" si="7"/>
        <v>-0.85419968703791516</v>
      </c>
      <c r="L40" s="10">
        <f t="shared" si="8"/>
        <v>-9.319345295466519E-11</v>
      </c>
      <c r="M40" s="10">
        <f t="shared" si="9"/>
        <v>0</v>
      </c>
      <c r="N40" s="11">
        <f t="shared" si="10"/>
        <v>-0.85419968703791516</v>
      </c>
      <c r="O40" s="10">
        <f t="shared" si="11"/>
        <v>0</v>
      </c>
    </row>
    <row r="42" spans="9:15" x14ac:dyDescent="0.2">
      <c r="I42" s="5" t="s">
        <v>6</v>
      </c>
      <c r="J42" s="4">
        <v>0.5</v>
      </c>
      <c r="K42" s="5" t="s">
        <v>5</v>
      </c>
      <c r="L42" s="4">
        <v>0</v>
      </c>
    </row>
    <row r="44" spans="9:15" x14ac:dyDescent="0.2">
      <c r="I44" s="5" t="s">
        <v>4</v>
      </c>
      <c r="J44" s="5" t="s">
        <v>5</v>
      </c>
      <c r="K44" s="5" t="s">
        <v>6</v>
      </c>
      <c r="L44" s="5" t="s">
        <v>7</v>
      </c>
      <c r="M44" s="5" t="s">
        <v>8</v>
      </c>
      <c r="N44" s="5" t="s">
        <v>9</v>
      </c>
      <c r="O44" s="5" t="s">
        <v>10</v>
      </c>
    </row>
    <row r="45" spans="9:15" x14ac:dyDescent="0.2">
      <c r="I45" s="6">
        <v>0</v>
      </c>
      <c r="J45" s="10">
        <f>L42</f>
        <v>0</v>
      </c>
      <c r="K45" s="10">
        <f>J42</f>
        <v>0.5</v>
      </c>
      <c r="L45" s="10">
        <f>2*J45^4+EXP(2*J45)-SIN(J45)-2</f>
        <v>-1</v>
      </c>
      <c r="M45" s="10">
        <f>2*K45^4+EXP(2*K45)-SIN(K45)-2</f>
        <v>0.36385628985484209</v>
      </c>
      <c r="N45" s="10">
        <f>K45-((M45*(K45-J45))/(M45-L45))</f>
        <v>0.36660754048596716</v>
      </c>
      <c r="O45" s="10"/>
    </row>
    <row r="46" spans="9:15" x14ac:dyDescent="0.2">
      <c r="I46" s="6">
        <v>1</v>
      </c>
      <c r="J46" s="10">
        <f>K45</f>
        <v>0.5</v>
      </c>
      <c r="K46" s="10">
        <f>N45</f>
        <v>0.36660754048596716</v>
      </c>
      <c r="L46" s="10">
        <f>2*J46^4+EXP(2*J46)-SIN(J46)-2</f>
        <v>0.36385628985484209</v>
      </c>
      <c r="M46" s="10">
        <f>2*K46^4+EXP(2*K46)-SIN(K46)-2</f>
        <v>-0.2405602729296028</v>
      </c>
      <c r="N46" s="10">
        <f>K46-((M46*(K46-J46))/(M46-L46))</f>
        <v>0.41969828690697603</v>
      </c>
      <c r="O46" s="10">
        <f>ABS(N46-N45)</f>
        <v>5.3090746421008861E-2</v>
      </c>
    </row>
    <row r="47" spans="9:15" x14ac:dyDescent="0.2">
      <c r="I47" s="6">
        <v>2</v>
      </c>
      <c r="J47" s="10">
        <f t="shared" ref="J47:J52" si="12">K46</f>
        <v>0.36660754048596716</v>
      </c>
      <c r="K47" s="10">
        <f t="shared" ref="K47:K52" si="13">N46</f>
        <v>0.41969828690697603</v>
      </c>
      <c r="L47" s="10">
        <f t="shared" ref="L47:L52" si="14">2*J47^4+EXP(2*J47)-SIN(J47)-2</f>
        <v>-0.2405602729296028</v>
      </c>
      <c r="M47" s="10">
        <f t="shared" ref="M47:M52" si="15">2*K47^4+EXP(2*K47)-SIN(K47)-2</f>
        <v>-3.046001564393519E-2</v>
      </c>
      <c r="N47" s="10">
        <f t="shared" ref="N47:N52" si="16">K47-((M47*(K47-J47))/(M47-L47))</f>
        <v>0.42739530254810082</v>
      </c>
      <c r="O47" s="10">
        <f t="shared" ref="O47:O52" si="17">ABS(N47-N46)</f>
        <v>7.6970156411247936E-3</v>
      </c>
    </row>
    <row r="48" spans="9:15" x14ac:dyDescent="0.2">
      <c r="I48" s="6">
        <v>3</v>
      </c>
      <c r="J48" s="10">
        <f t="shared" si="12"/>
        <v>0.41969828690697603</v>
      </c>
      <c r="K48" s="10">
        <f t="shared" si="13"/>
        <v>0.42739530254810082</v>
      </c>
      <c r="L48" s="10">
        <f t="shared" si="14"/>
        <v>-3.046001564393519E-2</v>
      </c>
      <c r="M48" s="10">
        <f t="shared" si="15"/>
        <v>3.1145352876404964E-3</v>
      </c>
      <c r="N48" s="10">
        <f t="shared" si="16"/>
        <v>0.42668129071000777</v>
      </c>
      <c r="O48" s="10">
        <f t="shared" si="17"/>
        <v>7.140118380930538E-4</v>
      </c>
    </row>
    <row r="49" spans="9:15" x14ac:dyDescent="0.2">
      <c r="I49" s="6">
        <v>4</v>
      </c>
      <c r="J49" s="10">
        <f t="shared" si="12"/>
        <v>0.42739530254810082</v>
      </c>
      <c r="K49" s="10">
        <f t="shared" si="13"/>
        <v>0.42668129071000777</v>
      </c>
      <c r="L49" s="10">
        <f t="shared" si="14"/>
        <v>3.1145352876404964E-3</v>
      </c>
      <c r="M49" s="10">
        <f t="shared" si="15"/>
        <v>-3.5125243645683923E-5</v>
      </c>
      <c r="N49" s="10">
        <f t="shared" si="16"/>
        <v>0.42668925342203018</v>
      </c>
      <c r="O49" s="10">
        <f t="shared" si="17"/>
        <v>7.9627120224134984E-6</v>
      </c>
    </row>
    <row r="50" spans="9:15" x14ac:dyDescent="0.2">
      <c r="I50" s="6">
        <v>5</v>
      </c>
      <c r="J50" s="10">
        <f t="shared" si="12"/>
        <v>0.42668129071000777</v>
      </c>
      <c r="K50" s="10">
        <f t="shared" si="13"/>
        <v>0.42668925342203018</v>
      </c>
      <c r="L50" s="10">
        <f t="shared" si="14"/>
        <v>-3.5125243645683923E-5</v>
      </c>
      <c r="M50" s="10">
        <f t="shared" si="15"/>
        <v>-3.9868876200443992E-8</v>
      </c>
      <c r="N50" s="10">
        <f t="shared" si="16"/>
        <v>0.42668926247036959</v>
      </c>
      <c r="O50" s="10">
        <f t="shared" si="17"/>
        <v>9.0483394110663085E-9</v>
      </c>
    </row>
    <row r="51" spans="9:15" x14ac:dyDescent="0.2">
      <c r="I51" s="6">
        <v>6</v>
      </c>
      <c r="J51" s="10">
        <f t="shared" si="12"/>
        <v>0.42668925342203018</v>
      </c>
      <c r="K51" s="10">
        <f t="shared" si="13"/>
        <v>0.42668926247036959</v>
      </c>
      <c r="L51" s="10">
        <f t="shared" si="14"/>
        <v>-3.9868876200443992E-8</v>
      </c>
      <c r="M51" s="10">
        <f t="shared" si="15"/>
        <v>5.1114668053742207E-13</v>
      </c>
      <c r="N51" s="10">
        <f t="shared" si="16"/>
        <v>0.42668926247025357</v>
      </c>
      <c r="O51" s="10">
        <f t="shared" si="17"/>
        <v>1.1601830607332886E-13</v>
      </c>
    </row>
    <row r="52" spans="9:15" x14ac:dyDescent="0.2">
      <c r="I52" s="6">
        <v>7</v>
      </c>
      <c r="J52" s="10">
        <f t="shared" si="12"/>
        <v>0.42668926247036959</v>
      </c>
      <c r="K52" s="10">
        <f t="shared" si="13"/>
        <v>0.42668926247025357</v>
      </c>
      <c r="L52" s="10">
        <f t="shared" si="14"/>
        <v>5.1114668053742207E-13</v>
      </c>
      <c r="M52" s="10">
        <f t="shared" si="15"/>
        <v>0</v>
      </c>
      <c r="N52" s="11">
        <f t="shared" si="16"/>
        <v>0.42668926247025357</v>
      </c>
      <c r="O52" s="10">
        <f t="shared" si="17"/>
        <v>0</v>
      </c>
    </row>
    <row r="58" spans="9:15" x14ac:dyDescent="0.2">
      <c r="I58" s="4" t="s">
        <v>12</v>
      </c>
      <c r="J58" s="4">
        <v>0</v>
      </c>
    </row>
    <row r="59" spans="9:15" ht="15.75" thickBot="1" x14ac:dyDescent="0.25"/>
    <row r="60" spans="9:15" ht="17.25" thickTop="1" thickBot="1" x14ac:dyDescent="0.3">
      <c r="I60" s="12" t="s">
        <v>4</v>
      </c>
      <c r="J60" s="13" t="s">
        <v>13</v>
      </c>
      <c r="K60" s="14" t="s">
        <v>14</v>
      </c>
      <c r="L60" s="15" t="s">
        <v>10</v>
      </c>
    </row>
    <row r="61" spans="9:15" ht="15.75" thickTop="1" x14ac:dyDescent="0.2">
      <c r="I61" s="16">
        <v>0</v>
      </c>
      <c r="J61" s="10">
        <f>J58</f>
        <v>0</v>
      </c>
      <c r="K61" s="17">
        <f>(1/2)*LN(SIN(J61)+2-2*J61^4)</f>
        <v>0.34657359027997264</v>
      </c>
      <c r="L61" s="10"/>
    </row>
    <row r="62" spans="9:15" x14ac:dyDescent="0.2">
      <c r="I62" s="16">
        <v>1</v>
      </c>
      <c r="J62" s="10">
        <f>K61</f>
        <v>0.34657359027997264</v>
      </c>
      <c r="K62" s="17">
        <f>(1/2)*LN(SIN(J62)+2-2*J62^4)</f>
        <v>0.41880181233177799</v>
      </c>
      <c r="L62" s="10">
        <f>ABS(K62-K61)</f>
        <v>7.2228222051805346E-2</v>
      </c>
    </row>
    <row r="63" spans="9:15" x14ac:dyDescent="0.2">
      <c r="I63" s="16">
        <v>2</v>
      </c>
      <c r="J63" s="10">
        <f t="shared" ref="J63:J72" si="18">K62</f>
        <v>0.41880181233177799</v>
      </c>
      <c r="K63" s="17">
        <f t="shared" ref="K63:K72" si="19">(1/2)*LN(SIN(J63)+2-2*J63^4)</f>
        <v>0.42617240712834903</v>
      </c>
      <c r="L63" s="10">
        <f t="shared" ref="L63:L72" si="20">ABS(K63-K62)</f>
        <v>7.3705947965710394E-3</v>
      </c>
    </row>
    <row r="64" spans="9:15" x14ac:dyDescent="0.2">
      <c r="I64" s="16">
        <v>3</v>
      </c>
      <c r="J64" s="10">
        <f t="shared" si="18"/>
        <v>0.42617240712834903</v>
      </c>
      <c r="K64" s="17">
        <f t="shared" si="19"/>
        <v>0.42665732639315468</v>
      </c>
      <c r="L64" s="10">
        <f t="shared" si="20"/>
        <v>4.8491926480564995E-4</v>
      </c>
    </row>
    <row r="65" spans="9:12" x14ac:dyDescent="0.2">
      <c r="I65" s="16">
        <v>4</v>
      </c>
      <c r="J65" s="10">
        <f t="shared" si="18"/>
        <v>0.42665732639315468</v>
      </c>
      <c r="K65" s="17">
        <f t="shared" si="19"/>
        <v>0.42668729710713016</v>
      </c>
      <c r="L65" s="10">
        <f t="shared" si="20"/>
        <v>2.9970713975480123E-5</v>
      </c>
    </row>
    <row r="66" spans="9:12" x14ac:dyDescent="0.2">
      <c r="I66" s="16">
        <v>5</v>
      </c>
      <c r="J66" s="10">
        <f t="shared" si="18"/>
        <v>0.42668729710713016</v>
      </c>
      <c r="K66" s="17">
        <f t="shared" si="19"/>
        <v>0.42668914155099141</v>
      </c>
      <c r="L66" s="10">
        <f t="shared" si="20"/>
        <v>1.8444438612541525E-6</v>
      </c>
    </row>
    <row r="67" spans="9:12" x14ac:dyDescent="0.2">
      <c r="I67" s="16">
        <v>6</v>
      </c>
      <c r="J67" s="10">
        <f t="shared" si="18"/>
        <v>0.42668914155099141</v>
      </c>
      <c r="K67" s="17">
        <f t="shared" si="19"/>
        <v>0.42668925503079219</v>
      </c>
      <c r="L67" s="10">
        <f t="shared" si="20"/>
        <v>1.1347980077847097E-7</v>
      </c>
    </row>
    <row r="68" spans="9:12" x14ac:dyDescent="0.2">
      <c r="I68" s="16">
        <v>7</v>
      </c>
      <c r="J68" s="10">
        <f t="shared" si="18"/>
        <v>0.42668925503079219</v>
      </c>
      <c r="K68" s="17">
        <f t="shared" si="19"/>
        <v>0.42668926201254703</v>
      </c>
      <c r="L68" s="10">
        <f t="shared" si="20"/>
        <v>6.9817548409289998E-9</v>
      </c>
    </row>
    <row r="69" spans="9:12" x14ac:dyDescent="0.2">
      <c r="I69" s="16">
        <v>8</v>
      </c>
      <c r="J69" s="10">
        <f t="shared" si="18"/>
        <v>0.42668926201254703</v>
      </c>
      <c r="K69" s="19">
        <f t="shared" si="19"/>
        <v>0.42668926244209354</v>
      </c>
      <c r="L69" s="10">
        <f t="shared" si="20"/>
        <v>4.2954650947280015E-10</v>
      </c>
    </row>
    <row r="70" spans="9:12" x14ac:dyDescent="0.2">
      <c r="I70" s="16">
        <v>9</v>
      </c>
      <c r="J70" s="10">
        <f t="shared" si="18"/>
        <v>0.42668926244209354</v>
      </c>
      <c r="K70" s="17">
        <f t="shared" si="19"/>
        <v>0.42668926246852101</v>
      </c>
      <c r="L70" s="10">
        <f t="shared" si="20"/>
        <v>2.642747132242107E-11</v>
      </c>
    </row>
    <row r="71" spans="9:12" x14ac:dyDescent="0.2">
      <c r="I71" s="16">
        <v>10</v>
      </c>
      <c r="J71" s="10">
        <f t="shared" si="18"/>
        <v>0.42668926246852101</v>
      </c>
      <c r="K71" s="17">
        <f t="shared" si="19"/>
        <v>0.42668926247014705</v>
      </c>
      <c r="L71" s="10">
        <f t="shared" si="20"/>
        <v>1.6260326418660043E-12</v>
      </c>
    </row>
    <row r="72" spans="9:12" x14ac:dyDescent="0.2">
      <c r="I72" s="16">
        <v>11</v>
      </c>
      <c r="J72" s="10">
        <f t="shared" si="18"/>
        <v>0.42668926247014705</v>
      </c>
      <c r="K72" s="18">
        <f t="shared" si="19"/>
        <v>0.42668926247024702</v>
      </c>
      <c r="L72" s="10">
        <f t="shared" si="20"/>
        <v>9.9975583367495346E-14</v>
      </c>
    </row>
    <row r="73" spans="9:12" ht="15.75" thickBot="1" x14ac:dyDescent="0.25"/>
    <row r="74" spans="9:12" ht="17.25" thickTop="1" thickBot="1" x14ac:dyDescent="0.3">
      <c r="K74" s="15" t="s">
        <v>17</v>
      </c>
    </row>
    <row r="75" spans="9:12" ht="17.25" thickTop="1" thickBot="1" x14ac:dyDescent="0.3">
      <c r="I75" s="20" t="s">
        <v>15</v>
      </c>
      <c r="J75" s="19">
        <f>(1/2)*LN(SIN(M61)+2-2*M61^4)</f>
        <v>0.34657359027997264</v>
      </c>
      <c r="K75" s="10">
        <f>2*J75^4+EXP(2*J75)-SIN(J75)-2</f>
        <v>-0.3108227377797832</v>
      </c>
    </row>
    <row r="76" spans="9:12" ht="17.25" thickTop="1" thickBot="1" x14ac:dyDescent="0.3">
      <c r="I76" s="15" t="s">
        <v>16</v>
      </c>
      <c r="J76" s="21">
        <f>N52</f>
        <v>0.42668926247025357</v>
      </c>
      <c r="K76" s="10">
        <f>2*J76^4+EXP(2*J76)-SIN(J76)-2</f>
        <v>0</v>
      </c>
    </row>
    <row r="77" spans="9:12" ht="15.75" thickTop="1" x14ac:dyDescent="0.2"/>
  </sheetData>
  <mergeCells count="1">
    <mergeCell ref="B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9435-284A-49DE-9B50-74CECF6527C9}">
  <dimension ref="A2:C4"/>
  <sheetViews>
    <sheetView workbookViewId="0">
      <selection activeCell="C4" sqref="C2:C4"/>
    </sheetView>
  </sheetViews>
  <sheetFormatPr baseColWidth="10" defaultRowHeight="15" x14ac:dyDescent="0.2"/>
  <cols>
    <col min="2" max="2" width="38.88671875" customWidth="1"/>
    <col min="3" max="3" width="58.6640625" customWidth="1"/>
  </cols>
  <sheetData>
    <row r="2" spans="1:3" ht="82.5" customHeight="1" x14ac:dyDescent="0.2">
      <c r="A2" s="1">
        <v>1</v>
      </c>
      <c r="B2" s="2" t="s">
        <v>0</v>
      </c>
      <c r="C2" s="22" t="s">
        <v>18</v>
      </c>
    </row>
    <row r="3" spans="1:3" ht="82.5" customHeight="1" x14ac:dyDescent="0.2">
      <c r="A3" s="1">
        <v>2</v>
      </c>
      <c r="B3" s="2" t="s">
        <v>1</v>
      </c>
      <c r="C3" s="22" t="s">
        <v>19</v>
      </c>
    </row>
    <row r="4" spans="1:3" ht="82.5" customHeight="1" x14ac:dyDescent="0.2">
      <c r="A4" s="1">
        <v>3</v>
      </c>
      <c r="B4" s="2" t="s">
        <v>2</v>
      </c>
      <c r="C4" s="22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2022-02-09T17:35:22Z</dcterms:created>
  <dcterms:modified xsi:type="dcterms:W3CDTF">2022-02-09T18:44:05Z</dcterms:modified>
</cp:coreProperties>
</file>