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B95788D0-49FE-4F71-9718-00222272264F}" xr6:coauthVersionLast="47" xr6:coauthVersionMax="47" xr10:uidLastSave="{00000000-0000-0000-0000-000000000000}"/>
  <bookViews>
    <workbookView xWindow="-120" yWindow="-120" windowWidth="29040" windowHeight="15840" xr2:uid="{26B50C67-426C-47FA-B0B0-288400886C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L11" i="1"/>
  <c r="N11" i="1"/>
  <c r="P11" i="1" l="1"/>
  <c r="Q11" i="1" s="1"/>
  <c r="O11" i="1"/>
  <c r="M12" i="1" l="1"/>
  <c r="O12" i="1" s="1"/>
  <c r="L12" i="1"/>
  <c r="N12" i="1" s="1"/>
  <c r="P12" i="1" l="1"/>
  <c r="R12" i="1" s="1"/>
  <c r="Q12" i="1" l="1"/>
  <c r="M13" i="1" s="1"/>
  <c r="L13" i="1"/>
  <c r="N13" i="1" s="1"/>
  <c r="O13" i="1"/>
  <c r="P13" i="1" l="1"/>
  <c r="R13" i="1" s="1"/>
  <c r="Q13" i="1" l="1"/>
  <c r="M14" i="1" s="1"/>
  <c r="O14" i="1" s="1"/>
  <c r="L14" i="1" l="1"/>
  <c r="N14" i="1" s="1"/>
  <c r="P14" i="1" l="1"/>
  <c r="R14" i="1" s="1"/>
  <c r="Q14" i="1" l="1"/>
  <c r="L15" i="1" s="1"/>
  <c r="M15" i="1" l="1"/>
  <c r="O15" i="1" s="1"/>
  <c r="N15" i="1"/>
  <c r="P15" i="1" l="1"/>
  <c r="R15" i="1" s="1"/>
  <c r="Q15" i="1" l="1"/>
  <c r="L16" i="1" s="1"/>
  <c r="M16" i="1" l="1"/>
  <c r="O16" i="1" s="1"/>
  <c r="N16" i="1"/>
  <c r="P16" i="1" l="1"/>
  <c r="Q16" i="1"/>
  <c r="R16" i="1"/>
  <c r="L17" i="1" l="1"/>
  <c r="M17" i="1"/>
  <c r="O17" i="1" s="1"/>
  <c r="P17" i="1" l="1"/>
  <c r="N17" i="1"/>
  <c r="Q17" i="1" l="1"/>
  <c r="R17" i="1"/>
  <c r="M18" i="1" l="1"/>
  <c r="L18" i="1"/>
  <c r="N18" i="1" s="1"/>
  <c r="P18" i="1" l="1"/>
  <c r="O18" i="1"/>
  <c r="R18" i="1" l="1"/>
  <c r="Q18" i="1"/>
  <c r="M19" i="1" l="1"/>
  <c r="O19" i="1" s="1"/>
  <c r="L19" i="1"/>
  <c r="N19" i="1" l="1"/>
  <c r="P19" i="1"/>
  <c r="Q19" i="1" l="1"/>
  <c r="R19" i="1"/>
  <c r="L20" i="1" l="1"/>
  <c r="M20" i="1"/>
  <c r="O20" i="1" s="1"/>
  <c r="N20" i="1" l="1"/>
  <c r="P20" i="1"/>
  <c r="R20" i="1" l="1"/>
  <c r="Q20" i="1"/>
  <c r="M21" i="1" l="1"/>
  <c r="O21" i="1" s="1"/>
  <c r="L21" i="1"/>
  <c r="P21" i="1" l="1"/>
  <c r="N21" i="1"/>
  <c r="Q21" i="1" l="1"/>
  <c r="R21" i="1"/>
  <c r="L22" i="1" l="1"/>
  <c r="M22" i="1"/>
  <c r="O22" i="1" s="1"/>
  <c r="P22" i="1" l="1"/>
  <c r="N22" i="1"/>
  <c r="Q22" i="1" l="1"/>
  <c r="R22" i="1"/>
  <c r="M23" i="1" l="1"/>
  <c r="O23" i="1" s="1"/>
  <c r="L23" i="1"/>
  <c r="N23" i="1" l="1"/>
  <c r="P23" i="1"/>
  <c r="Q23" i="1" l="1"/>
  <c r="R23" i="1"/>
  <c r="L24" i="1" l="1"/>
  <c r="M24" i="1"/>
  <c r="O24" i="1" s="1"/>
  <c r="N24" i="1" l="1"/>
  <c r="P24" i="1"/>
  <c r="R24" i="1" l="1"/>
  <c r="Q24" i="1"/>
  <c r="L25" i="1" l="1"/>
  <c r="M25" i="1"/>
  <c r="O25" i="1" s="1"/>
  <c r="P25" i="1" l="1"/>
  <c r="N25" i="1"/>
  <c r="Q25" i="1" l="1"/>
  <c r="R25" i="1"/>
  <c r="L26" i="1" l="1"/>
  <c r="M26" i="1"/>
  <c r="O26" i="1" s="1"/>
  <c r="P26" i="1" l="1"/>
  <c r="N26" i="1"/>
  <c r="Q26" i="1" l="1"/>
  <c r="R26" i="1"/>
  <c r="M27" i="1" l="1"/>
  <c r="O27" i="1" s="1"/>
  <c r="L27" i="1"/>
  <c r="N27" i="1" l="1"/>
  <c r="P27" i="1"/>
  <c r="Q27" i="1" l="1"/>
  <c r="R27" i="1"/>
  <c r="L28" i="1" l="1"/>
  <c r="M28" i="1"/>
  <c r="O28" i="1" s="1"/>
  <c r="N28" i="1" l="1"/>
  <c r="P28" i="1"/>
  <c r="R28" i="1" l="1"/>
  <c r="Q28" i="1"/>
  <c r="L29" i="1" l="1"/>
  <c r="M29" i="1"/>
  <c r="O29" i="1" s="1"/>
  <c r="P29" i="1" l="1"/>
  <c r="N29" i="1"/>
  <c r="Q29" i="1" l="1"/>
  <c r="R29" i="1"/>
  <c r="L30" i="1" l="1"/>
  <c r="M30" i="1"/>
  <c r="O30" i="1" s="1"/>
  <c r="P30" i="1" l="1"/>
  <c r="N30" i="1"/>
  <c r="Q30" i="1" l="1"/>
  <c r="R30" i="1"/>
  <c r="M31" i="1" l="1"/>
  <c r="O31" i="1" s="1"/>
  <c r="L31" i="1"/>
  <c r="N31" i="1" l="1"/>
  <c r="P31" i="1"/>
  <c r="R31" i="1" l="1"/>
  <c r="Q31" i="1"/>
  <c r="L32" i="1" l="1"/>
  <c r="N32" i="1" s="1"/>
  <c r="M32" i="1"/>
  <c r="P32" i="1" l="1"/>
  <c r="O32" i="1"/>
  <c r="Q32" i="1" l="1"/>
  <c r="R32" i="1"/>
  <c r="M33" i="1" l="1"/>
  <c r="O33" i="1" s="1"/>
  <c r="L33" i="1"/>
  <c r="N33" i="1" l="1"/>
  <c r="P33" i="1"/>
  <c r="E35" i="1" s="1"/>
  <c r="E36" i="1" l="1"/>
  <c r="Q33" i="1"/>
  <c r="R33" i="1"/>
</calcChain>
</file>

<file path=xl/sharedStrings.xml><?xml version="1.0" encoding="utf-8"?>
<sst xmlns="http://schemas.openxmlformats.org/spreadsheetml/2006/main" count="16" uniqueCount="16">
  <si>
    <t>ITERACIONES</t>
  </si>
  <si>
    <t>a</t>
  </si>
  <si>
    <t>b</t>
  </si>
  <si>
    <t>f(a)</t>
  </si>
  <si>
    <t>f(b)</t>
  </si>
  <si>
    <t>pm</t>
  </si>
  <si>
    <t>f(pm)</t>
  </si>
  <si>
    <t>TOLERANCIA</t>
  </si>
  <si>
    <t>Valores de Disparo</t>
  </si>
  <si>
    <t>a =</t>
  </si>
  <si>
    <t>b =</t>
  </si>
  <si>
    <t>Valor real =</t>
  </si>
  <si>
    <t>Valor % =</t>
  </si>
  <si>
    <t>valor real =</t>
  </si>
  <si>
    <t>Conclusión Ejemplo:</t>
  </si>
  <si>
    <t>para la funcion f(x) = x^2 + cos x-2 con un rango de vision de -10 a 10 observarmos que tien 2 raices, usan el metodo de diceccion con la reglas de bolzano, con ayuda de los valores de disparo -0.5 y -1.5 obtuvimos que la raiz esa en el punto aproximado -1.325622 con una error porcentual de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</si>
</sst>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3" fillId="3" borderId="1" xfId="3"/>
    <xf numFmtId="0" fontId="0" fillId="0" borderId="0" xfId="0" applyAlignment="1">
      <alignment horizontal="center"/>
    </xf>
    <xf numFmtId="164" fontId="0" fillId="0" borderId="2" xfId="0" applyNumberFormat="1" applyBorder="1"/>
    <xf numFmtId="1" fontId="0" fillId="0" borderId="2" xfId="0" applyNumberFormat="1" applyBorder="1" applyAlignment="1">
      <alignment horizontal="center" vertical="center"/>
    </xf>
    <xf numFmtId="164" fontId="2" fillId="2" borderId="2" xfId="2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2" xfId="4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Bueno" xfId="2" builtinId="26"/>
    <cellStyle name="Celda de comprobación" xfId="3" builtinId="23"/>
    <cellStyle name="Normal" xfId="0" builtinId="0"/>
    <cellStyle name="Porcentaje" xfId="1" builtinId="5"/>
    <cellStyle name="Texto de advertencia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9</xdr:col>
      <xdr:colOff>239292</xdr:colOff>
      <xdr:row>32</xdr:row>
      <xdr:rowOff>134206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B1B22B-1681-4972-BFC8-08E78044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42875"/>
          <a:ext cx="8364117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AC8-118A-40A3-8AEF-73B11DACCB59}">
  <dimension ref="C5:R51"/>
  <sheetViews>
    <sheetView tabSelected="1" workbookViewId="0">
      <selection activeCell="L8" sqref="L8"/>
    </sheetView>
  </sheetViews>
  <sheetFormatPr baseColWidth="10" defaultRowHeight="15" x14ac:dyDescent="0.2"/>
  <cols>
    <col min="1" max="1" width="8.6640625" customWidth="1"/>
    <col min="2" max="2" width="6.5546875" customWidth="1"/>
    <col min="5" max="5" width="12.44140625" bestFit="1" customWidth="1"/>
    <col min="10" max="10" width="10.6640625" customWidth="1"/>
    <col min="11" max="11" width="13.109375" customWidth="1"/>
    <col min="18" max="18" width="13.109375" customWidth="1"/>
  </cols>
  <sheetData>
    <row r="5" spans="11:18" x14ac:dyDescent="0.2">
      <c r="K5" s="12" t="s">
        <v>8</v>
      </c>
      <c r="L5" s="12"/>
    </row>
    <row r="6" spans="11:18" x14ac:dyDescent="0.2">
      <c r="K6" s="1" t="s">
        <v>9</v>
      </c>
      <c r="L6" s="1">
        <v>-0.5</v>
      </c>
    </row>
    <row r="7" spans="11:18" x14ac:dyDescent="0.2">
      <c r="K7" s="1" t="s">
        <v>10</v>
      </c>
      <c r="L7" s="1">
        <v>-1.5</v>
      </c>
    </row>
    <row r="9" spans="11:18" ht="15.75" thickBot="1" x14ac:dyDescent="0.25"/>
    <row r="10" spans="11:18" ht="17.25" thickTop="1" thickBot="1" x14ac:dyDescent="0.3"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</row>
    <row r="11" spans="11:18" ht="15.75" thickTop="1" x14ac:dyDescent="0.2">
      <c r="K11" s="5">
        <v>0</v>
      </c>
      <c r="L11" s="4">
        <f>L6</f>
        <v>-0.5</v>
      </c>
      <c r="M11" s="4">
        <f>L7</f>
        <v>-1.5</v>
      </c>
      <c r="N11" s="4">
        <f>L11^2+COS(L11)-2</f>
        <v>-0.87241743810962724</v>
      </c>
      <c r="O11" s="4">
        <f>M11^2+COS(M11)-2</f>
        <v>0.32073720166770281</v>
      </c>
      <c r="P11" s="4">
        <f>(L11+M11)/2</f>
        <v>-1</v>
      </c>
      <c r="Q11" s="4">
        <f>P11^2+COS(P11)-2</f>
        <v>-0.45969769413186023</v>
      </c>
      <c r="R11" s="4"/>
    </row>
    <row r="12" spans="11:18" x14ac:dyDescent="0.2">
      <c r="K12" s="5">
        <v>1</v>
      </c>
      <c r="L12" s="4">
        <f>IF(Q11*N11&lt;0,L11,P11)</f>
        <v>-1</v>
      </c>
      <c r="M12" s="4">
        <f>IF(Q11*O11&lt;0,M11,P11)</f>
        <v>-1.5</v>
      </c>
      <c r="N12" s="4">
        <f>L12^2+COS(L12)-2</f>
        <v>-0.45969769413186023</v>
      </c>
      <c r="O12" s="4">
        <f>M12^2+COS(M12)-2</f>
        <v>0.32073720166770281</v>
      </c>
      <c r="P12" s="4">
        <f>(L12+M12)/2</f>
        <v>-1.25</v>
      </c>
      <c r="Q12" s="4">
        <f>P12^2+COS(P12)-2</f>
        <v>-0.12217763760473144</v>
      </c>
      <c r="R12" s="4">
        <f>ABS(P12-P11)</f>
        <v>0.25</v>
      </c>
    </row>
    <row r="13" spans="11:18" x14ac:dyDescent="0.2">
      <c r="K13" s="5">
        <v>2</v>
      </c>
      <c r="L13" s="4">
        <f t="shared" ref="L13:L18" si="0">IF(Q12*N12&lt;0,L12,P12)</f>
        <v>-1.25</v>
      </c>
      <c r="M13" s="4">
        <f t="shared" ref="M13:M18" si="1">IF(Q12*O12&lt;0,M12,P12)</f>
        <v>-1.5</v>
      </c>
      <c r="N13" s="4">
        <f t="shared" ref="N13:N18" si="2">L13^2+COS(L13)-2</f>
        <v>-0.12217763760473144</v>
      </c>
      <c r="O13" s="4">
        <f t="shared" ref="O13:O18" si="3">M13^2+COS(M13)-2</f>
        <v>0.32073720166770281</v>
      </c>
      <c r="P13" s="4">
        <f t="shared" ref="P13:P18" si="4">(L13+M13)/2</f>
        <v>-1.375</v>
      </c>
      <c r="Q13" s="4">
        <f t="shared" ref="Q13:Q33" si="5">P13^2+COS(P13)-2</f>
        <v>8.5172707988987018E-2</v>
      </c>
      <c r="R13" s="4">
        <f t="shared" ref="R13:R18" si="6">ABS(P13-P12)</f>
        <v>0.125</v>
      </c>
    </row>
    <row r="14" spans="11:18" x14ac:dyDescent="0.2">
      <c r="K14" s="5">
        <v>3</v>
      </c>
      <c r="L14" s="4">
        <f t="shared" si="0"/>
        <v>-1.25</v>
      </c>
      <c r="M14" s="4">
        <f t="shared" si="1"/>
        <v>-1.375</v>
      </c>
      <c r="N14" s="4">
        <f t="shared" si="2"/>
        <v>-0.12217763760473144</v>
      </c>
      <c r="O14" s="4">
        <f t="shared" si="3"/>
        <v>8.5172707988987018E-2</v>
      </c>
      <c r="P14" s="4">
        <f t="shared" si="4"/>
        <v>-1.3125</v>
      </c>
      <c r="Q14" s="4">
        <f t="shared" si="5"/>
        <v>-2.1909983111188414E-2</v>
      </c>
      <c r="R14" s="4">
        <f t="shared" si="6"/>
        <v>6.25E-2</v>
      </c>
    </row>
    <row r="15" spans="11:18" x14ac:dyDescent="0.2">
      <c r="K15" s="5">
        <v>4</v>
      </c>
      <c r="L15" s="4">
        <f t="shared" si="0"/>
        <v>-1.3125</v>
      </c>
      <c r="M15" s="4">
        <f t="shared" si="1"/>
        <v>-1.375</v>
      </c>
      <c r="N15" s="4">
        <f t="shared" si="2"/>
        <v>-2.1909983111188414E-2</v>
      </c>
      <c r="O15" s="4">
        <f t="shared" si="3"/>
        <v>8.5172707988987018E-2</v>
      </c>
      <c r="P15" s="4">
        <f t="shared" si="4"/>
        <v>-1.34375</v>
      </c>
      <c r="Q15" s="4">
        <f t="shared" si="5"/>
        <v>3.0764703416817252E-2</v>
      </c>
      <c r="R15" s="4">
        <f t="shared" si="6"/>
        <v>3.125E-2</v>
      </c>
    </row>
    <row r="16" spans="11:18" x14ac:dyDescent="0.2">
      <c r="K16" s="5">
        <v>5</v>
      </c>
      <c r="L16" s="4">
        <f t="shared" si="0"/>
        <v>-1.3125</v>
      </c>
      <c r="M16" s="4">
        <f t="shared" si="1"/>
        <v>-1.34375</v>
      </c>
      <c r="N16" s="4">
        <f t="shared" si="2"/>
        <v>-2.1909983111188414E-2</v>
      </c>
      <c r="O16" s="4">
        <f t="shared" si="3"/>
        <v>3.0764703416817252E-2</v>
      </c>
      <c r="P16" s="4">
        <f t="shared" si="4"/>
        <v>-1.328125</v>
      </c>
      <c r="Q16" s="4">
        <f t="shared" si="5"/>
        <v>4.2125520043247988E-3</v>
      </c>
      <c r="R16" s="4">
        <f t="shared" si="6"/>
        <v>1.5625E-2</v>
      </c>
    </row>
    <row r="17" spans="11:18" x14ac:dyDescent="0.2">
      <c r="K17" s="5">
        <v>6</v>
      </c>
      <c r="L17" s="4">
        <f t="shared" si="0"/>
        <v>-1.3125</v>
      </c>
      <c r="M17" s="4">
        <f t="shared" si="1"/>
        <v>-1.328125</v>
      </c>
      <c r="N17" s="4">
        <f t="shared" si="2"/>
        <v>-2.1909983111188414E-2</v>
      </c>
      <c r="O17" s="4">
        <f t="shared" si="3"/>
        <v>4.2125520043247988E-3</v>
      </c>
      <c r="P17" s="4">
        <f t="shared" si="4"/>
        <v>-1.3203125</v>
      </c>
      <c r="Q17" s="4">
        <f t="shared" si="5"/>
        <v>-8.902186273178625E-3</v>
      </c>
      <c r="R17" s="4">
        <f t="shared" si="6"/>
        <v>7.8125E-3</v>
      </c>
    </row>
    <row r="18" spans="11:18" x14ac:dyDescent="0.2">
      <c r="K18" s="5">
        <v>7</v>
      </c>
      <c r="L18" s="4">
        <f t="shared" si="0"/>
        <v>-1.3203125</v>
      </c>
      <c r="M18" s="4">
        <f t="shared" si="1"/>
        <v>-1.328125</v>
      </c>
      <c r="N18" s="4">
        <f t="shared" si="2"/>
        <v>-8.902186273178625E-3</v>
      </c>
      <c r="O18" s="4">
        <f t="shared" si="3"/>
        <v>4.2125520043247988E-3</v>
      </c>
      <c r="P18" s="4">
        <f t="shared" si="4"/>
        <v>-1.32421875</v>
      </c>
      <c r="Q18" s="4">
        <f t="shared" si="5"/>
        <v>-2.3582136937372322E-3</v>
      </c>
      <c r="R18" s="4">
        <f t="shared" si="6"/>
        <v>3.90625E-3</v>
      </c>
    </row>
    <row r="19" spans="11:18" x14ac:dyDescent="0.2">
      <c r="K19" s="5">
        <v>8</v>
      </c>
      <c r="L19" s="4">
        <f t="shared" ref="L19:L31" si="7">IF(Q18*N18&lt;0,L18,P18)</f>
        <v>-1.32421875</v>
      </c>
      <c r="M19" s="4">
        <f t="shared" ref="M19:M31" si="8">IF(Q18*O18&lt;0,M18,P18)</f>
        <v>-1.328125</v>
      </c>
      <c r="N19" s="4">
        <f t="shared" ref="N19:N31" si="9">L19^2+COS(L19)-2</f>
        <v>-2.3582136937372322E-3</v>
      </c>
      <c r="O19" s="4">
        <f t="shared" ref="O19:O31" si="10">M19^2+COS(M19)-2</f>
        <v>4.2125520043247988E-3</v>
      </c>
      <c r="P19" s="4">
        <f t="shared" ref="P19:P31" si="11">(L19+M19)/2</f>
        <v>-1.326171875</v>
      </c>
      <c r="Q19" s="4">
        <f t="shared" si="5"/>
        <v>9.2381640241256946E-4</v>
      </c>
      <c r="R19" s="4">
        <f t="shared" ref="R19:R31" si="12">ABS(P19-P18)</f>
        <v>1.953125E-3</v>
      </c>
    </row>
    <row r="20" spans="11:18" x14ac:dyDescent="0.2">
      <c r="K20" s="5">
        <v>9</v>
      </c>
      <c r="L20" s="4">
        <f t="shared" si="7"/>
        <v>-1.32421875</v>
      </c>
      <c r="M20" s="4">
        <f t="shared" si="8"/>
        <v>-1.326171875</v>
      </c>
      <c r="N20" s="4">
        <f t="shared" si="9"/>
        <v>-2.3582136937372322E-3</v>
      </c>
      <c r="O20" s="4">
        <f t="shared" si="10"/>
        <v>9.2381640241256946E-4</v>
      </c>
      <c r="P20" s="4">
        <f t="shared" si="11"/>
        <v>-1.3251953125</v>
      </c>
      <c r="Q20" s="4">
        <f t="shared" si="5"/>
        <v>-7.1803638211243026E-4</v>
      </c>
      <c r="R20" s="4">
        <f t="shared" si="12"/>
        <v>9.765625E-4</v>
      </c>
    </row>
    <row r="21" spans="11:18" x14ac:dyDescent="0.2">
      <c r="K21" s="5">
        <v>10</v>
      </c>
      <c r="L21" s="4">
        <f t="shared" si="7"/>
        <v>-1.3251953125</v>
      </c>
      <c r="M21" s="4">
        <f t="shared" si="8"/>
        <v>-1.326171875</v>
      </c>
      <c r="N21" s="4">
        <f t="shared" si="9"/>
        <v>-7.1803638211243026E-4</v>
      </c>
      <c r="O21" s="4">
        <f t="shared" si="10"/>
        <v>9.2381640241256946E-4</v>
      </c>
      <c r="P21" s="4">
        <f t="shared" si="11"/>
        <v>-1.32568359375</v>
      </c>
      <c r="Q21" s="4">
        <f t="shared" si="5"/>
        <v>1.0268051957496027E-4</v>
      </c>
      <c r="R21" s="4">
        <f t="shared" si="12"/>
        <v>4.8828125E-4</v>
      </c>
    </row>
    <row r="22" spans="11:18" x14ac:dyDescent="0.2">
      <c r="K22" s="5">
        <v>11</v>
      </c>
      <c r="L22" s="4">
        <f t="shared" si="7"/>
        <v>-1.3251953125</v>
      </c>
      <c r="M22" s="4">
        <f t="shared" si="8"/>
        <v>-1.32568359375</v>
      </c>
      <c r="N22" s="4">
        <f t="shared" si="9"/>
        <v>-7.1803638211243026E-4</v>
      </c>
      <c r="O22" s="4">
        <f t="shared" si="10"/>
        <v>1.0268051957496027E-4</v>
      </c>
      <c r="P22" s="4">
        <f t="shared" si="11"/>
        <v>-1.325439453125</v>
      </c>
      <c r="Q22" s="4">
        <f t="shared" si="5"/>
        <v>-3.0773029685415842E-4</v>
      </c>
      <c r="R22" s="4">
        <f t="shared" si="12"/>
        <v>2.44140625E-4</v>
      </c>
    </row>
    <row r="23" spans="11:18" x14ac:dyDescent="0.2">
      <c r="K23" s="5">
        <v>12</v>
      </c>
      <c r="L23" s="4">
        <f t="shared" si="7"/>
        <v>-1.325439453125</v>
      </c>
      <c r="M23" s="4">
        <f t="shared" si="8"/>
        <v>-1.32568359375</v>
      </c>
      <c r="N23" s="4">
        <f t="shared" si="9"/>
        <v>-3.0773029685415842E-4</v>
      </c>
      <c r="O23" s="4">
        <f t="shared" si="10"/>
        <v>1.0268051957496027E-4</v>
      </c>
      <c r="P23" s="4">
        <f t="shared" si="11"/>
        <v>-1.3255615234375</v>
      </c>
      <c r="Q23" s="4">
        <f t="shared" si="5"/>
        <v>-1.0253798091830468E-4</v>
      </c>
      <c r="R23" s="4">
        <f t="shared" si="12"/>
        <v>1.220703125E-4</v>
      </c>
    </row>
    <row r="24" spans="11:18" x14ac:dyDescent="0.2">
      <c r="K24" s="5">
        <v>13</v>
      </c>
      <c r="L24" s="4">
        <f t="shared" si="7"/>
        <v>-1.3255615234375</v>
      </c>
      <c r="M24" s="4">
        <f t="shared" si="8"/>
        <v>-1.32568359375</v>
      </c>
      <c r="N24" s="4">
        <f t="shared" si="9"/>
        <v>-1.0253798091830468E-4</v>
      </c>
      <c r="O24" s="4">
        <f t="shared" si="10"/>
        <v>1.0268051957496027E-4</v>
      </c>
      <c r="P24" s="4">
        <f t="shared" si="11"/>
        <v>-1.32562255859375</v>
      </c>
      <c r="Q24" s="4">
        <f t="shared" si="5"/>
        <v>6.799614826746847E-8</v>
      </c>
      <c r="R24" s="4">
        <f t="shared" si="12"/>
        <v>6.103515625E-5</v>
      </c>
    </row>
    <row r="25" spans="11:18" x14ac:dyDescent="0.2">
      <c r="K25" s="5">
        <v>14</v>
      </c>
      <c r="L25" s="4">
        <f t="shared" si="7"/>
        <v>-1.3255615234375</v>
      </c>
      <c r="M25" s="4">
        <f t="shared" si="8"/>
        <v>-1.32562255859375</v>
      </c>
      <c r="N25" s="4">
        <f t="shared" si="9"/>
        <v>-1.0253798091830468E-4</v>
      </c>
      <c r="O25" s="4">
        <f t="shared" si="10"/>
        <v>6.799614826746847E-8</v>
      </c>
      <c r="P25" s="4">
        <f t="shared" si="11"/>
        <v>-1.325592041015625</v>
      </c>
      <c r="Q25" s="4">
        <f t="shared" si="5"/>
        <v>-5.1235810666128145E-5</v>
      </c>
      <c r="R25" s="4">
        <f t="shared" si="12"/>
        <v>3.0517578125E-5</v>
      </c>
    </row>
    <row r="26" spans="11:18" x14ac:dyDescent="0.2">
      <c r="K26" s="5">
        <v>15</v>
      </c>
      <c r="L26" s="4">
        <f t="shared" si="7"/>
        <v>-1.325592041015625</v>
      </c>
      <c r="M26" s="4">
        <f t="shared" si="8"/>
        <v>-1.32562255859375</v>
      </c>
      <c r="N26" s="4">
        <f t="shared" si="9"/>
        <v>-5.1235810666128145E-5</v>
      </c>
      <c r="O26" s="4">
        <f t="shared" si="10"/>
        <v>6.799614826746847E-8</v>
      </c>
      <c r="P26" s="4">
        <f t="shared" si="11"/>
        <v>-1.3256072998046875</v>
      </c>
      <c r="Q26" s="4">
        <f t="shared" si="5"/>
        <v>-2.5584111830845302E-5</v>
      </c>
      <c r="R26" s="4">
        <f t="shared" si="12"/>
        <v>1.52587890625E-5</v>
      </c>
    </row>
    <row r="27" spans="11:18" x14ac:dyDescent="0.2">
      <c r="K27" s="5">
        <v>16</v>
      </c>
      <c r="L27" s="4">
        <f t="shared" si="7"/>
        <v>-1.3256072998046875</v>
      </c>
      <c r="M27" s="4">
        <f t="shared" si="8"/>
        <v>-1.32562255859375</v>
      </c>
      <c r="N27" s="4">
        <f t="shared" si="9"/>
        <v>-2.5584111830845302E-5</v>
      </c>
      <c r="O27" s="4">
        <f t="shared" si="10"/>
        <v>6.799614826746847E-8</v>
      </c>
      <c r="P27" s="4">
        <f t="shared" si="11"/>
        <v>-1.3256149291992188</v>
      </c>
      <c r="Q27" s="4">
        <f t="shared" si="5"/>
        <v>-1.275810898437868E-5</v>
      </c>
      <c r="R27" s="4">
        <f t="shared" si="12"/>
        <v>7.62939453125E-6</v>
      </c>
    </row>
    <row r="28" spans="11:18" x14ac:dyDescent="0.2">
      <c r="K28" s="5">
        <v>17</v>
      </c>
      <c r="L28" s="4">
        <f t="shared" si="7"/>
        <v>-1.3256149291992188</v>
      </c>
      <c r="M28" s="4">
        <f t="shared" si="8"/>
        <v>-1.32562255859375</v>
      </c>
      <c r="N28" s="4">
        <f t="shared" si="9"/>
        <v>-1.275810898437868E-5</v>
      </c>
      <c r="O28" s="4">
        <f t="shared" si="10"/>
        <v>6.799614826746847E-8</v>
      </c>
      <c r="P28" s="4">
        <f t="shared" si="11"/>
        <v>-1.3256187438964844</v>
      </c>
      <c r="Q28" s="4">
        <f t="shared" si="5"/>
        <v>-6.3450692038280465E-6</v>
      </c>
      <c r="R28" s="4">
        <f t="shared" si="12"/>
        <v>3.814697265625E-6</v>
      </c>
    </row>
    <row r="29" spans="11:18" x14ac:dyDescent="0.2">
      <c r="K29" s="5">
        <v>18</v>
      </c>
      <c r="L29" s="4">
        <f t="shared" si="7"/>
        <v>-1.3256187438964844</v>
      </c>
      <c r="M29" s="4">
        <f t="shared" si="8"/>
        <v>-1.32562255859375</v>
      </c>
      <c r="N29" s="4">
        <f t="shared" si="9"/>
        <v>-6.3450692038280465E-6</v>
      </c>
      <c r="O29" s="4">
        <f t="shared" si="10"/>
        <v>6.799614826746847E-8</v>
      </c>
      <c r="P29" s="4">
        <f t="shared" si="11"/>
        <v>-1.3256206512451172</v>
      </c>
      <c r="Q29" s="4">
        <f t="shared" si="5"/>
        <v>-3.1385397241123769E-6</v>
      </c>
      <c r="R29" s="4">
        <f t="shared" si="12"/>
        <v>1.9073486328125E-6</v>
      </c>
    </row>
    <row r="30" spans="11:18" x14ac:dyDescent="0.2">
      <c r="K30" s="5">
        <v>19</v>
      </c>
      <c r="L30" s="4">
        <f t="shared" si="7"/>
        <v>-1.3256206512451172</v>
      </c>
      <c r="M30" s="4">
        <f t="shared" si="8"/>
        <v>-1.32562255859375</v>
      </c>
      <c r="N30" s="4">
        <f t="shared" si="9"/>
        <v>-3.1385397241123769E-6</v>
      </c>
      <c r="O30" s="4">
        <f t="shared" si="10"/>
        <v>6.799614826746847E-8</v>
      </c>
      <c r="P30" s="4">
        <f t="shared" si="11"/>
        <v>-1.3256216049194336</v>
      </c>
      <c r="Q30" s="4">
        <f t="shared" si="5"/>
        <v>-1.5352725870609873E-6</v>
      </c>
      <c r="R30" s="4">
        <f t="shared" si="12"/>
        <v>9.5367431640625E-7</v>
      </c>
    </row>
    <row r="31" spans="11:18" x14ac:dyDescent="0.2">
      <c r="K31" s="5">
        <v>20</v>
      </c>
      <c r="L31" s="4">
        <f t="shared" si="7"/>
        <v>-1.3256216049194336</v>
      </c>
      <c r="M31" s="4">
        <f t="shared" si="8"/>
        <v>-1.32562255859375</v>
      </c>
      <c r="N31" s="4">
        <f t="shared" si="9"/>
        <v>-1.5352725870609873E-6</v>
      </c>
      <c r="O31" s="4">
        <f t="shared" si="10"/>
        <v>6.799614826746847E-8</v>
      </c>
      <c r="P31" s="4">
        <f t="shared" si="11"/>
        <v>-1.3256220817565918</v>
      </c>
      <c r="Q31" s="4">
        <f t="shared" si="5"/>
        <v>-7.3363841912588157E-7</v>
      </c>
      <c r="R31" s="4">
        <f t="shared" si="12"/>
        <v>4.76837158203125E-7</v>
      </c>
    </row>
    <row r="32" spans="11:18" x14ac:dyDescent="0.2">
      <c r="K32" s="5">
        <v>21</v>
      </c>
      <c r="L32" s="4">
        <f t="shared" ref="L32:L33" si="13">IF(Q31*N31&lt;0,L31,P31)</f>
        <v>-1.3256220817565918</v>
      </c>
      <c r="M32" s="4">
        <f t="shared" ref="M32:M33" si="14">IF(Q31*O31&lt;0,M31,P31)</f>
        <v>-1.32562255859375</v>
      </c>
      <c r="N32" s="4">
        <f t="shared" ref="N32:N33" si="15">L32^2+COS(L32)-2</f>
        <v>-7.3363841912588157E-7</v>
      </c>
      <c r="O32" s="4">
        <f t="shared" ref="O32:O33" si="16">M32^2+COS(M32)-2</f>
        <v>6.799614826746847E-8</v>
      </c>
      <c r="P32" s="4">
        <f t="shared" ref="P32:P33" si="17">(L32+M32)/2</f>
        <v>-1.3256223201751709</v>
      </c>
      <c r="Q32" s="4">
        <f t="shared" si="5"/>
        <v>-3.3282118527822036E-7</v>
      </c>
      <c r="R32" s="4">
        <f t="shared" ref="R32:R33" si="18">ABS(P32-P31)</f>
        <v>2.384185791015625E-7</v>
      </c>
    </row>
    <row r="33" spans="3:18" x14ac:dyDescent="0.2">
      <c r="K33" s="5">
        <v>22</v>
      </c>
      <c r="L33" s="4">
        <f t="shared" si="13"/>
        <v>-1.3256223201751709</v>
      </c>
      <c r="M33" s="4">
        <f t="shared" si="14"/>
        <v>-1.32562255859375</v>
      </c>
      <c r="N33" s="4">
        <f t="shared" si="15"/>
        <v>-3.3282118527822036E-7</v>
      </c>
      <c r="O33" s="4">
        <f t="shared" si="16"/>
        <v>6.799614826746847E-8</v>
      </c>
      <c r="P33" s="6">
        <f t="shared" si="17"/>
        <v>-1.3256224393844604</v>
      </c>
      <c r="Q33" s="4">
        <f t="shared" si="5"/>
        <v>-1.3241253093987382E-7</v>
      </c>
      <c r="R33" s="4">
        <f t="shared" si="18"/>
        <v>1.1920928955078125E-7</v>
      </c>
    </row>
    <row r="34" spans="3:18" x14ac:dyDescent="0.2">
      <c r="K34" s="5"/>
      <c r="L34" s="4"/>
      <c r="M34" s="4"/>
      <c r="N34" s="4"/>
      <c r="O34" s="4"/>
      <c r="P34" s="4"/>
      <c r="Q34" s="4"/>
      <c r="R34" s="4"/>
    </row>
    <row r="35" spans="3:18" x14ac:dyDescent="0.2">
      <c r="D35" s="3" t="s">
        <v>11</v>
      </c>
      <c r="E35" s="7">
        <f>ABS((D38-P33)/D38)</f>
        <v>4.2290722139443915E-7</v>
      </c>
      <c r="K35" s="5"/>
      <c r="L35" s="4"/>
      <c r="M35" s="4"/>
      <c r="N35" s="4"/>
      <c r="O35" s="4"/>
      <c r="P35" s="4"/>
      <c r="Q35" s="4"/>
      <c r="R35" s="4"/>
    </row>
    <row r="36" spans="3:18" x14ac:dyDescent="0.2">
      <c r="D36" s="3" t="s">
        <v>12</v>
      </c>
      <c r="E36" s="9">
        <f>ABS((D38-P33)/D38)</f>
        <v>4.2290722139443915E-7</v>
      </c>
      <c r="K36" s="5"/>
      <c r="L36" s="4"/>
      <c r="M36" s="4"/>
      <c r="N36" s="4"/>
      <c r="O36" s="4"/>
      <c r="P36" s="4"/>
      <c r="Q36" s="4"/>
      <c r="R36" s="4"/>
    </row>
    <row r="37" spans="3:18" x14ac:dyDescent="0.2">
      <c r="K37" s="5"/>
      <c r="L37" s="4"/>
      <c r="M37" s="4"/>
      <c r="N37" s="4"/>
      <c r="O37" s="4"/>
      <c r="P37" s="4"/>
      <c r="Q37" s="4"/>
      <c r="R37" s="4"/>
    </row>
    <row r="38" spans="3:18" x14ac:dyDescent="0.2">
      <c r="C38" t="s">
        <v>13</v>
      </c>
      <c r="D38" s="8">
        <v>-1.325623</v>
      </c>
      <c r="K38" s="5"/>
      <c r="L38" s="4"/>
      <c r="M38" s="4"/>
      <c r="N38" s="4"/>
      <c r="O38" s="4"/>
      <c r="P38" s="4"/>
      <c r="Q38" s="4"/>
      <c r="R38" s="4"/>
    </row>
    <row r="39" spans="3:18" x14ac:dyDescent="0.2">
      <c r="K39" s="5"/>
      <c r="L39" s="4"/>
      <c r="M39" s="4"/>
      <c r="N39" s="4"/>
      <c r="O39" s="4"/>
      <c r="P39" s="4"/>
      <c r="Q39" s="4"/>
      <c r="R39" s="4"/>
    </row>
    <row r="41" spans="3:18" x14ac:dyDescent="0.2">
      <c r="C41" s="13" t="s">
        <v>14</v>
      </c>
      <c r="D41" s="13"/>
    </row>
    <row r="42" spans="3:18" x14ac:dyDescent="0.2">
      <c r="C42" s="11" t="s">
        <v>15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3:18" x14ac:dyDescent="0.2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3:18" x14ac:dyDescent="0.2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3:18" x14ac:dyDescent="0.2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3:18" x14ac:dyDescent="0.2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3:18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3:18" x14ac:dyDescent="0.2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3:14" x14ac:dyDescent="0.2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3:14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</sheetData>
  <mergeCells count="2">
    <mergeCell ref="K5:L5"/>
    <mergeCell ref="C41:D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2022-01-26T17:52:21Z</dcterms:created>
  <dcterms:modified xsi:type="dcterms:W3CDTF">2022-01-29T03:44:15Z</dcterms:modified>
</cp:coreProperties>
</file>