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s 3 CUCEI\2. SEM Metodos Matematicos III\"/>
    </mc:Choice>
  </mc:AlternateContent>
  <xr:revisionPtr revIDLastSave="0" documentId="13_ncr:1_{7B115A7A-5ED5-436E-9E7B-7F9B82B96FE8}" xr6:coauthVersionLast="47" xr6:coauthVersionMax="47" xr10:uidLastSave="{00000000-0000-0000-0000-000000000000}"/>
  <bookViews>
    <workbookView xWindow="-120" yWindow="-120" windowWidth="29040" windowHeight="15840" xr2:uid="{51979FA2-BC2A-4032-A842-F47F53146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 s="1"/>
  <c r="E19" i="1"/>
  <c r="D19" i="1"/>
  <c r="D20" i="1" s="1"/>
  <c r="C19" i="1"/>
  <c r="F18" i="1"/>
  <c r="E18" i="1"/>
  <c r="D18" i="1"/>
  <c r="C18" i="1"/>
  <c r="B18" i="1"/>
  <c r="I12" i="1"/>
  <c r="F21" i="1" l="1"/>
  <c r="E20" i="1"/>
  <c r="E21" i="1" s="1"/>
  <c r="I21" i="1" l="1"/>
  <c r="I20" i="1" s="1"/>
  <c r="I19" i="1" l="1"/>
  <c r="I18" i="1" s="1"/>
  <c r="K18" i="1" s="1" a="1"/>
  <c r="K19" i="1" l="1"/>
  <c r="K18" i="1"/>
  <c r="K21" i="1"/>
  <c r="K20" i="1"/>
</calcChain>
</file>

<file path=xl/sharedStrings.xml><?xml version="1.0" encoding="utf-8"?>
<sst xmlns="http://schemas.openxmlformats.org/spreadsheetml/2006/main" count="12" uniqueCount="12">
  <si>
    <t>4x4</t>
  </si>
  <si>
    <t>Matriz A</t>
  </si>
  <si>
    <t>Vector b</t>
  </si>
  <si>
    <t>Determinante</t>
  </si>
  <si>
    <t>Gauss Simple</t>
  </si>
  <si>
    <t xml:space="preserve">Solucion </t>
  </si>
  <si>
    <t>Comprobacion</t>
  </si>
  <si>
    <t>x1=</t>
  </si>
  <si>
    <t>x2=</t>
  </si>
  <si>
    <t>x3=</t>
  </si>
  <si>
    <t>x4=</t>
  </si>
  <si>
    <t>SEMINARIO DE SOLUCIÓN DE PROBLEMAS DE MÉTODOS MATEMÁTICOS III
I7021   D15
Norma Elva Espino Rojas
ARELLANO GRANADOS ANGEL MARIANO
218123444
ACTIVIDAD DE SISTEMAS
ACTIVIDAD # 7
FECHA:
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</si>
</sst>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629844</xdr:colOff>
      <xdr:row>9</xdr:row>
      <xdr:rowOff>57318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A48B3-64C6-4701-B8DE-AB3CB9525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7620000"/>
          <a:ext cx="8554644" cy="120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70AA-5C8A-41DF-A65D-345C2163F7D0}">
  <dimension ref="A1:K21"/>
  <sheetViews>
    <sheetView tabSelected="1" workbookViewId="0">
      <selection sqref="A1:XFD1"/>
    </sheetView>
  </sheetViews>
  <sheetFormatPr baseColWidth="10" defaultRowHeight="15" x14ac:dyDescent="0.2"/>
  <cols>
    <col min="11" max="11" width="13.33203125" customWidth="1"/>
    <col min="12" max="12" width="11.5546875" customWidth="1"/>
  </cols>
  <sheetData>
    <row r="1" spans="1:9" ht="144.75" customHeight="1" x14ac:dyDescent="0.2">
      <c r="A1" s="9" t="s">
        <v>11</v>
      </c>
      <c r="B1" s="9"/>
      <c r="C1" s="9"/>
      <c r="D1" s="9"/>
      <c r="E1" s="9"/>
      <c r="F1" s="9"/>
      <c r="G1" s="9"/>
    </row>
    <row r="2" spans="1:9" x14ac:dyDescent="0.2">
      <c r="A2" s="1" t="s">
        <v>0</v>
      </c>
      <c r="B2" s="1"/>
    </row>
    <row r="3" spans="1:9" ht="33.75" x14ac:dyDescent="0.2">
      <c r="A3" s="1"/>
      <c r="B3" s="1"/>
    </row>
    <row r="11" spans="1:9" x14ac:dyDescent="0.2">
      <c r="B11" s="2" t="s">
        <v>1</v>
      </c>
      <c r="F11" s="2" t="s">
        <v>2</v>
      </c>
    </row>
    <row r="12" spans="1:9" x14ac:dyDescent="0.2">
      <c r="B12" s="3">
        <v>3</v>
      </c>
      <c r="C12" s="3">
        <v>2</v>
      </c>
      <c r="D12" s="3">
        <v>-1</v>
      </c>
      <c r="E12" s="3">
        <v>1</v>
      </c>
      <c r="F12" s="3">
        <v>2</v>
      </c>
      <c r="H12" s="4" t="s">
        <v>3</v>
      </c>
      <c r="I12" s="5">
        <f>MDETERM(B12:E15)</f>
        <v>-240.00000000000006</v>
      </c>
    </row>
    <row r="13" spans="1:9" x14ac:dyDescent="0.2">
      <c r="B13" s="3">
        <v>1</v>
      </c>
      <c r="C13" s="3">
        <v>0</v>
      </c>
      <c r="D13" s="3">
        <v>-1</v>
      </c>
      <c r="E13" s="3">
        <v>5</v>
      </c>
      <c r="F13" s="3">
        <v>-1</v>
      </c>
    </row>
    <row r="14" spans="1:9" x14ac:dyDescent="0.2">
      <c r="B14" s="3">
        <v>0</v>
      </c>
      <c r="C14" s="3">
        <v>3</v>
      </c>
      <c r="D14" s="3">
        <v>7</v>
      </c>
      <c r="E14" s="3">
        <v>-1</v>
      </c>
      <c r="F14" s="3">
        <v>5</v>
      </c>
    </row>
    <row r="15" spans="1:9" x14ac:dyDescent="0.2">
      <c r="B15" s="3">
        <v>1</v>
      </c>
      <c r="C15" s="3">
        <v>3</v>
      </c>
      <c r="D15" s="3">
        <v>-1</v>
      </c>
      <c r="E15" s="3">
        <v>-1</v>
      </c>
      <c r="F15" s="3">
        <v>0</v>
      </c>
    </row>
    <row r="17" spans="2:11" x14ac:dyDescent="0.2">
      <c r="B17" s="2" t="s">
        <v>4</v>
      </c>
      <c r="H17" s="6" t="s">
        <v>5</v>
      </c>
      <c r="I17" s="6"/>
      <c r="K17" s="4" t="s">
        <v>6</v>
      </c>
    </row>
    <row r="18" spans="2:11" x14ac:dyDescent="0.2">
      <c r="B18" s="3">
        <f>B12</f>
        <v>3</v>
      </c>
      <c r="C18" s="3">
        <f>C12</f>
        <v>2</v>
      </c>
      <c r="D18" s="3">
        <f>D12</f>
        <v>-1</v>
      </c>
      <c r="E18" s="3">
        <f>E12</f>
        <v>1</v>
      </c>
      <c r="F18" s="3">
        <f>F12</f>
        <v>2</v>
      </c>
      <c r="H18" s="7" t="s">
        <v>7</v>
      </c>
      <c r="I18" s="7">
        <f>(F18-E18*I21-D18*I20-C18*I19)/B18</f>
        <v>1.1666666666666667</v>
      </c>
      <c r="J18" s="8"/>
      <c r="K18" s="7">
        <f t="array" ref="K18:K21">MMULT(B12:E15,I18:I21)</f>
        <v>1.9999999999999996</v>
      </c>
    </row>
    <row r="19" spans="2:11" x14ac:dyDescent="0.2">
      <c r="B19" s="3">
        <v>0</v>
      </c>
      <c r="C19" s="7">
        <f>(C13*$B$12-C12*$B$13)/$B$12</f>
        <v>-0.66666666666666663</v>
      </c>
      <c r="D19" s="7">
        <f t="shared" ref="D19:F19" si="0">(D13*$B$12-D12*$B$13)/$B$12</f>
        <v>-0.66666666666666663</v>
      </c>
      <c r="E19" s="7">
        <f>(E13*$B$12-E12*$B$13)/$B$12</f>
        <v>4.666666666666667</v>
      </c>
      <c r="F19" s="7">
        <f t="shared" si="0"/>
        <v>-1.6666666666666667</v>
      </c>
      <c r="H19" s="7" t="s">
        <v>8</v>
      </c>
      <c r="I19" s="7">
        <f>(F19-E19*I21-D19*I20)/C19</f>
        <v>-0.22500000000000003</v>
      </c>
      <c r="J19" s="8"/>
      <c r="K19" s="7">
        <v>-1.0000000000000002</v>
      </c>
    </row>
    <row r="20" spans="2:11" x14ac:dyDescent="0.2">
      <c r="B20" s="3">
        <v>0</v>
      </c>
      <c r="C20" s="3">
        <v>0</v>
      </c>
      <c r="D20" s="7">
        <f>(D14*$B$12-D12*$B$14)/$B$12+D19*(-($C$14*$B$12-$C$12*$B$14)/($C$13*$B$12-$C$12*$B$13))</f>
        <v>4</v>
      </c>
      <c r="E20" s="7">
        <f>(E14*$B$12-E12*$B$14)/$B$12+E19*(-($C$14*$B$12-$C$12*$B$14)/($C$13*$B$12-$C$12*$B$13))</f>
        <v>20</v>
      </c>
      <c r="F20" s="7">
        <f t="shared" ref="F20" si="1">(F14*$B$12-F12*$B$14)/$B$12+F19*(-($C$14*$B$12-$C$12*$B$14)/($C$13*$B$12-$C$12*$B$13))</f>
        <v>-2.5</v>
      </c>
      <c r="H20" s="7" t="s">
        <v>9</v>
      </c>
      <c r="I20" s="7">
        <f>(F20-E20*I21)/D20</f>
        <v>0.77083333333333348</v>
      </c>
      <c r="J20" s="8"/>
      <c r="K20" s="7">
        <v>5.0000000000000009</v>
      </c>
    </row>
    <row r="21" spans="2:11" x14ac:dyDescent="0.2">
      <c r="B21" s="3">
        <v>0</v>
      </c>
      <c r="C21" s="3">
        <v>0</v>
      </c>
      <c r="D21" s="3">
        <v>0</v>
      </c>
      <c r="E21" s="3">
        <f>(((E15*$B$12-E12*$B$15)/$B$12) + (E19) * (-( ($C$15*$B$12-$C$12*$B$15) / ($C$13*$B$12-$C$12*$B$13) ) ) ) + (E20) * (-(   ( ( ($D$15*$B$12-$D$12*$B$15)/$B$12) + ($D$19) * (-(($C$15*$B$12-$C$12*$B$15)/($C$13*$B$12-$C$12*$B$13)))) / ( (($D$14*$B$12-$D$12*$B$14)/$B$12) + ($D$19) * (- ( ($C$14*$B$12-$C$12*$B$14) / ($C$13*$B$12-$C$12*$B$13) )) )   ))</f>
        <v>30</v>
      </c>
      <c r="F21" s="3">
        <f>(((F15*$B$12-F12*$B$15)/$B$12) + (F19) * (-( ($C$15*$B$12-$C$12*$B$15) / ($C$13*$B$12-$C$12*$B$13) ) ) ) + (F20) * (-(   ( ( ($D$15*$B$12-$D$12*$B$15)/$B$12) + ($D$19) * (-(($C$15*$B$12-$C$12*$B$15)/($C$13*$B$12-$C$12*$B$13)))) / ( (($D$14*$B$12-$D$12*$B$14)/$B$12) + ($D$19) * (- ( ($C$14*$B$12-$C$12*$B$14) / ($C$13*$B$12-$C$12*$B$13) )) )   ))</f>
        <v>-8.375</v>
      </c>
      <c r="H21" s="7" t="s">
        <v>10</v>
      </c>
      <c r="I21" s="7">
        <f>F21/E21</f>
        <v>-0.27916666666666667</v>
      </c>
      <c r="J21" s="8"/>
      <c r="K21" s="7">
        <v>-1.1102230246251565E-16</v>
      </c>
    </row>
  </sheetData>
  <mergeCells count="3">
    <mergeCell ref="A2:B3"/>
    <mergeCell ref="H17:I17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2022-03-02T03:44:03Z</dcterms:created>
  <dcterms:modified xsi:type="dcterms:W3CDTF">2022-03-02T04:00:23Z</dcterms:modified>
</cp:coreProperties>
</file>