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s 3 CUCEI\2. SEM Metodos Matematicos III\"/>
    </mc:Choice>
  </mc:AlternateContent>
  <xr:revisionPtr revIDLastSave="0" documentId="13_ncr:1_{C400381F-6CF0-4E8A-84DA-0D08DE6C331C}" xr6:coauthVersionLast="47" xr6:coauthVersionMax="47" xr10:uidLastSave="{00000000-0000-0000-0000-000000000000}"/>
  <bookViews>
    <workbookView xWindow="-120" yWindow="-120" windowWidth="29040" windowHeight="15840" xr2:uid="{0EF529CC-75E9-4CEB-84F4-6F2BD2AB4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5" i="1" l="1"/>
  <c r="B66" i="1"/>
  <c r="B65" i="1"/>
  <c r="B64" i="1"/>
  <c r="B63" i="1"/>
  <c r="B62" i="1"/>
  <c r="N61" i="1"/>
  <c r="B61" i="1"/>
  <c r="K53" i="1"/>
  <c r="S36" i="1"/>
  <c r="B36" i="1"/>
  <c r="S35" i="1"/>
  <c r="B35" i="1"/>
  <c r="S34" i="1"/>
  <c r="J34" i="1"/>
  <c r="B34" i="1"/>
  <c r="S33" i="1"/>
  <c r="Y33" i="1" s="1"/>
  <c r="J33" i="1"/>
  <c r="I33" i="1"/>
  <c r="H33" i="1"/>
  <c r="G33" i="1"/>
  <c r="Z27" i="1"/>
  <c r="I27" i="1"/>
  <c r="S12" i="1"/>
  <c r="T11" i="1"/>
  <c r="S11" i="1"/>
  <c r="B11" i="1"/>
  <c r="Y10" i="1"/>
  <c r="Y11" i="1" s="1"/>
  <c r="X10" i="1"/>
  <c r="S10" i="1"/>
  <c r="H10" i="1"/>
  <c r="G10" i="1"/>
  <c r="F10" i="1"/>
  <c r="H5" i="1"/>
  <c r="Z34" i="1" l="1"/>
  <c r="T34" i="1"/>
  <c r="H11" i="1"/>
  <c r="T36" i="1"/>
  <c r="U36" i="1" s="1"/>
  <c r="AA33" i="1"/>
  <c r="Z33" i="1"/>
  <c r="G11" i="1"/>
  <c r="W15" i="1" a="1"/>
  <c r="T12" i="1"/>
  <c r="T35" i="1"/>
  <c r="L61" i="1"/>
  <c r="K61" i="1"/>
  <c r="B12" i="1"/>
  <c r="J61" i="1"/>
  <c r="C65" i="1"/>
  <c r="I34" i="1"/>
  <c r="H34" i="1"/>
  <c r="C35" i="1" s="1"/>
  <c r="C36" i="1"/>
  <c r="M61" i="1"/>
  <c r="J35" i="1" l="1"/>
  <c r="I35" i="1"/>
  <c r="B39" i="1" a="1"/>
  <c r="L33" i="1" a="1"/>
  <c r="Y17" i="1"/>
  <c r="X16" i="1"/>
  <c r="W15" i="1"/>
  <c r="X17" i="1"/>
  <c r="W16" i="1"/>
  <c r="W17" i="1"/>
  <c r="Y16" i="1"/>
  <c r="Y15" i="1"/>
  <c r="X15" i="1"/>
  <c r="J36" i="1"/>
  <c r="C64" i="1"/>
  <c r="C66" i="1"/>
  <c r="C62" i="1"/>
  <c r="L62" i="1" s="1"/>
  <c r="D36" i="1"/>
  <c r="C12" i="1"/>
  <c r="H12" i="1" s="1"/>
  <c r="F15" i="1" s="1" a="1"/>
  <c r="AA34" i="1"/>
  <c r="AA35" i="1" s="1"/>
  <c r="V36" i="1" s="1"/>
  <c r="AC33" i="1" s="1" a="1"/>
  <c r="K62" i="1"/>
  <c r="D65" i="1" s="1"/>
  <c r="U35" i="1"/>
  <c r="G39" i="1" a="1"/>
  <c r="C63" i="1"/>
  <c r="U12" i="1"/>
  <c r="S15" i="1" s="1" a="1"/>
  <c r="H17" i="1" l="1"/>
  <c r="G16" i="1"/>
  <c r="F15" i="1"/>
  <c r="G17" i="1"/>
  <c r="F16" i="1"/>
  <c r="H15" i="1"/>
  <c r="G15" i="1"/>
  <c r="H16" i="1"/>
  <c r="F17" i="1"/>
  <c r="S39" i="1" a="1"/>
  <c r="AE36" i="1"/>
  <c r="AE35" i="1"/>
  <c r="AE34" i="1"/>
  <c r="AE33" i="1"/>
  <c r="AD36" i="1"/>
  <c r="AD35" i="1"/>
  <c r="AD34" i="1"/>
  <c r="AD33" i="1"/>
  <c r="AC35" i="1"/>
  <c r="AC33" i="1"/>
  <c r="AF36" i="1"/>
  <c r="AF34" i="1"/>
  <c r="AC34" i="1"/>
  <c r="AF35" i="1"/>
  <c r="AF33" i="1"/>
  <c r="AC36" i="1"/>
  <c r="S17" i="1"/>
  <c r="U15" i="1"/>
  <c r="U16" i="1"/>
  <c r="T15" i="1"/>
  <c r="U17" i="1"/>
  <c r="S15" i="1"/>
  <c r="S20" i="1" s="1" a="1"/>
  <c r="T17" i="1"/>
  <c r="T16" i="1"/>
  <c r="S16" i="1"/>
  <c r="X39" i="1" a="1"/>
  <c r="AA10" i="1" a="1"/>
  <c r="J10" i="1" a="1"/>
  <c r="O36" i="1"/>
  <c r="O35" i="1"/>
  <c r="O34" i="1"/>
  <c r="O33" i="1"/>
  <c r="N36" i="1"/>
  <c r="N35" i="1"/>
  <c r="N34" i="1"/>
  <c r="N33" i="1"/>
  <c r="M36" i="1"/>
  <c r="M34" i="1"/>
  <c r="L36" i="1"/>
  <c r="L34" i="1"/>
  <c r="M35" i="1"/>
  <c r="M33" i="1"/>
  <c r="L35" i="1"/>
  <c r="L33" i="1"/>
  <c r="G42" i="1"/>
  <c r="G41" i="1"/>
  <c r="G40" i="1"/>
  <c r="G39" i="1"/>
  <c r="J42" i="1"/>
  <c r="J41" i="1"/>
  <c r="J40" i="1"/>
  <c r="J39" i="1"/>
  <c r="I42" i="1"/>
  <c r="I40" i="1"/>
  <c r="H42" i="1"/>
  <c r="H40" i="1"/>
  <c r="I41" i="1"/>
  <c r="I39" i="1"/>
  <c r="H41" i="1"/>
  <c r="H39" i="1"/>
  <c r="D66" i="1"/>
  <c r="B15" i="1" a="1"/>
  <c r="C42" i="1"/>
  <c r="C41" i="1"/>
  <c r="C40" i="1"/>
  <c r="C39" i="1"/>
  <c r="B42" i="1"/>
  <c r="B41" i="1"/>
  <c r="B40" i="1"/>
  <c r="B39" i="1"/>
  <c r="E42" i="1"/>
  <c r="E40" i="1"/>
  <c r="D42" i="1"/>
  <c r="D40" i="1"/>
  <c r="E41" i="1"/>
  <c r="D39" i="1"/>
  <c r="D41" i="1"/>
  <c r="E39" i="1"/>
  <c r="D64" i="1"/>
  <c r="N62" i="1"/>
  <c r="N63" i="1" s="1"/>
  <c r="M62" i="1"/>
  <c r="D63" i="1"/>
  <c r="S21" i="1" l="1"/>
  <c r="S22" i="1"/>
  <c r="S20" i="1"/>
  <c r="Z42" i="1"/>
  <c r="Z41" i="1"/>
  <c r="Z40" i="1"/>
  <c r="Z39" i="1"/>
  <c r="Y42" i="1"/>
  <c r="Y41" i="1"/>
  <c r="Y40" i="1"/>
  <c r="Y39" i="1"/>
  <c r="X42" i="1"/>
  <c r="X40" i="1"/>
  <c r="AA41" i="1"/>
  <c r="AA39" i="1"/>
  <c r="X41" i="1"/>
  <c r="X39" i="1"/>
  <c r="AA40" i="1"/>
  <c r="AA42" i="1"/>
  <c r="M63" i="1"/>
  <c r="L63" i="1"/>
  <c r="V42" i="1"/>
  <c r="V41" i="1"/>
  <c r="V40" i="1"/>
  <c r="V39" i="1"/>
  <c r="U42" i="1"/>
  <c r="U41" i="1"/>
  <c r="U40" i="1"/>
  <c r="U39" i="1"/>
  <c r="T42" i="1"/>
  <c r="T40" i="1"/>
  <c r="S42" i="1"/>
  <c r="S40" i="1"/>
  <c r="T41" i="1"/>
  <c r="T39" i="1"/>
  <c r="S39" i="1"/>
  <c r="S45" i="1" s="1" a="1"/>
  <c r="S41" i="1"/>
  <c r="AC12" i="1"/>
  <c r="AB11" i="1"/>
  <c r="AA10" i="1"/>
  <c r="AB12" i="1"/>
  <c r="AA11" i="1"/>
  <c r="AC11" i="1"/>
  <c r="AB10" i="1"/>
  <c r="AA12" i="1"/>
  <c r="AC10" i="1"/>
  <c r="B17" i="1"/>
  <c r="D15" i="1"/>
  <c r="D16" i="1"/>
  <c r="C15" i="1"/>
  <c r="C16" i="1"/>
  <c r="B16" i="1"/>
  <c r="D17" i="1"/>
  <c r="B15" i="1"/>
  <c r="C17" i="1"/>
  <c r="B45" i="1" a="1"/>
  <c r="L11" i="1"/>
  <c r="K10" i="1"/>
  <c r="L12" i="1"/>
  <c r="K11" i="1"/>
  <c r="J10" i="1"/>
  <c r="J11" i="1"/>
  <c r="L10" i="1"/>
  <c r="K12" i="1"/>
  <c r="J12" i="1"/>
  <c r="E64" i="1" l="1"/>
  <c r="B20" i="1" a="1"/>
  <c r="E66" i="1"/>
  <c r="S47" i="1"/>
  <c r="S46" i="1"/>
  <c r="S45" i="1"/>
  <c r="U45" i="1" s="1" a="1"/>
  <c r="S48" i="1"/>
  <c r="B46" i="1"/>
  <c r="B45" i="1"/>
  <c r="B48" i="1"/>
  <c r="B47" i="1"/>
  <c r="U20" i="1" a="1"/>
  <c r="U46" i="1" l="1"/>
  <c r="U45" i="1"/>
  <c r="U48" i="1"/>
  <c r="U47" i="1"/>
  <c r="U21" i="1"/>
  <c r="U22" i="1"/>
  <c r="U20" i="1"/>
  <c r="W20" i="1" s="1" a="1"/>
  <c r="B21" i="1"/>
  <c r="B22" i="1"/>
  <c r="B20" i="1"/>
  <c r="D20" i="1" s="1" a="1"/>
  <c r="D45" i="1" a="1"/>
  <c r="N64" i="1"/>
  <c r="M64" i="1"/>
  <c r="F66" i="1"/>
  <c r="W45" i="1" l="1" a="1"/>
  <c r="D21" i="1"/>
  <c r="D22" i="1"/>
  <c r="D20" i="1"/>
  <c r="W21" i="1"/>
  <c r="W22" i="1"/>
  <c r="W20" i="1"/>
  <c r="D45" i="1"/>
  <c r="D48" i="1"/>
  <c r="D47" i="1"/>
  <c r="D46" i="1"/>
  <c r="F65" i="1"/>
  <c r="N65" i="1" l="1"/>
  <c r="F45" i="1" a="1"/>
  <c r="W45" i="1"/>
  <c r="W48" i="1"/>
  <c r="W47" i="1"/>
  <c r="W46" i="1"/>
  <c r="F20" i="1" a="1"/>
  <c r="F21" i="1" l="1"/>
  <c r="F20" i="1"/>
  <c r="F22" i="1"/>
  <c r="F48" i="1"/>
  <c r="F47" i="1"/>
  <c r="F46" i="1"/>
  <c r="F45" i="1"/>
  <c r="G66" i="1"/>
  <c r="I69" i="1" a="1"/>
  <c r="B69" i="1" l="1" a="1"/>
  <c r="R61" i="1" a="1"/>
  <c r="K74" i="1"/>
  <c r="M73" i="1"/>
  <c r="I73" i="1"/>
  <c r="K72" i="1"/>
  <c r="M71" i="1"/>
  <c r="I71" i="1"/>
  <c r="K70" i="1"/>
  <c r="M69" i="1"/>
  <c r="I69" i="1"/>
  <c r="N74" i="1"/>
  <c r="J74" i="1"/>
  <c r="L73" i="1"/>
  <c r="N72" i="1"/>
  <c r="J72" i="1"/>
  <c r="L71" i="1"/>
  <c r="N70" i="1"/>
  <c r="J70" i="1"/>
  <c r="L69" i="1"/>
  <c r="I74" i="1"/>
  <c r="M72" i="1"/>
  <c r="K71" i="1"/>
  <c r="I70" i="1"/>
  <c r="N73" i="1"/>
  <c r="L72" i="1"/>
  <c r="J71" i="1"/>
  <c r="N69" i="1"/>
  <c r="M74" i="1"/>
  <c r="K73" i="1"/>
  <c r="I72" i="1"/>
  <c r="M70" i="1"/>
  <c r="K69" i="1"/>
  <c r="N71" i="1"/>
  <c r="L74" i="1"/>
  <c r="J73" i="1"/>
  <c r="L70" i="1"/>
  <c r="J69" i="1"/>
  <c r="T66" i="1" l="1"/>
  <c r="V65" i="1"/>
  <c r="R65" i="1"/>
  <c r="T64" i="1"/>
  <c r="V63" i="1"/>
  <c r="R63" i="1"/>
  <c r="T62" i="1"/>
  <c r="V61" i="1"/>
  <c r="R61" i="1"/>
  <c r="W66" i="1"/>
  <c r="S66" i="1"/>
  <c r="U65" i="1"/>
  <c r="W64" i="1"/>
  <c r="S64" i="1"/>
  <c r="U63" i="1"/>
  <c r="W62" i="1"/>
  <c r="S62" i="1"/>
  <c r="U61" i="1"/>
  <c r="W65" i="1"/>
  <c r="U64" i="1"/>
  <c r="S63" i="1"/>
  <c r="W61" i="1"/>
  <c r="U66" i="1"/>
  <c r="W63" i="1"/>
  <c r="U62" i="1"/>
  <c r="S61" i="1"/>
  <c r="V66" i="1"/>
  <c r="T65" i="1"/>
  <c r="R64" i="1"/>
  <c r="V62" i="1"/>
  <c r="T61" i="1"/>
  <c r="S65" i="1"/>
  <c r="R62" i="1"/>
  <c r="T63" i="1"/>
  <c r="R66" i="1"/>
  <c r="V64" i="1"/>
  <c r="E74" i="1"/>
  <c r="G73" i="1"/>
  <c r="C73" i="1"/>
  <c r="E72" i="1"/>
  <c r="G71" i="1"/>
  <c r="C71" i="1"/>
  <c r="E70" i="1"/>
  <c r="G69" i="1"/>
  <c r="C69" i="1"/>
  <c r="D74" i="1"/>
  <c r="F73" i="1"/>
  <c r="B73" i="1"/>
  <c r="D72" i="1"/>
  <c r="F71" i="1"/>
  <c r="B71" i="1"/>
  <c r="D70" i="1"/>
  <c r="F69" i="1"/>
  <c r="B69" i="1"/>
  <c r="G74" i="1"/>
  <c r="E73" i="1"/>
  <c r="C72" i="1"/>
  <c r="G70" i="1"/>
  <c r="E69" i="1"/>
  <c r="F74" i="1"/>
  <c r="D73" i="1"/>
  <c r="B72" i="1"/>
  <c r="F70" i="1"/>
  <c r="D69" i="1"/>
  <c r="C74" i="1"/>
  <c r="G72" i="1"/>
  <c r="E71" i="1"/>
  <c r="C70" i="1"/>
  <c r="F72" i="1"/>
  <c r="D71" i="1"/>
  <c r="B70" i="1"/>
  <c r="B74" i="1"/>
  <c r="B77" i="1" l="1" a="1"/>
  <c r="B80" i="1" l="1"/>
  <c r="B79" i="1"/>
  <c r="B78" i="1"/>
  <c r="B77" i="1"/>
  <c r="D77" i="1" s="1" a="1"/>
  <c r="B82" i="1"/>
  <c r="B81" i="1"/>
  <c r="D81" i="1" l="1"/>
  <c r="D77" i="1"/>
  <c r="D80" i="1"/>
  <c r="D79" i="1"/>
  <c r="D78" i="1"/>
  <c r="D82" i="1"/>
  <c r="F77" i="1" l="1" a="1"/>
  <c r="F82" i="1" l="1"/>
  <c r="F78" i="1"/>
  <c r="F81" i="1"/>
  <c r="F77" i="1"/>
  <c r="F80" i="1"/>
  <c r="F79" i="1"/>
</calcChain>
</file>

<file path=xl/sharedStrings.xml><?xml version="1.0" encoding="utf-8"?>
<sst xmlns="http://schemas.openxmlformats.org/spreadsheetml/2006/main" count="58" uniqueCount="14">
  <si>
    <t>DOOLITLE</t>
  </si>
  <si>
    <t>CROUT</t>
  </si>
  <si>
    <t>Matriz A</t>
  </si>
  <si>
    <t>Vector b</t>
  </si>
  <si>
    <t>Determinante</t>
  </si>
  <si>
    <t>Matiz L</t>
  </si>
  <si>
    <t>Matiz U</t>
  </si>
  <si>
    <t>Comprocacion</t>
  </si>
  <si>
    <t>Matriz Inversa L</t>
  </si>
  <si>
    <t>Matirz Inversa U</t>
  </si>
  <si>
    <t>Vector C</t>
  </si>
  <si>
    <t>Solucion</t>
  </si>
  <si>
    <t>Comprobacion</t>
  </si>
  <si>
    <t>ARELLANO GRANADOS ANGEL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</si>
</sst>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432956</xdr:colOff>
      <xdr:row>0</xdr:row>
      <xdr:rowOff>103910</xdr:rowOff>
    </xdr:from>
    <xdr:to>
      <xdr:col>13</xdr:col>
      <xdr:colOff>759879</xdr:colOff>
      <xdr:row>7</xdr:row>
      <xdr:rowOff>180307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B4BF35-1700-44C8-B503-C86566876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2306" y="103910"/>
          <a:ext cx="3403498" cy="1409897"/>
        </a:xfrm>
        <a:prstGeom prst="rect">
          <a:avLst/>
        </a:prstGeom>
      </xdr:spPr>
    </xdr:pic>
    <xdr:clientData/>
  </xdr:twoCellAnchor>
  <xdr:twoCellAnchor editAs="oneCell">
    <xdr:from>
      <xdr:col>27</xdr:col>
      <xdr:colOff>155864</xdr:colOff>
      <xdr:row>0</xdr:row>
      <xdr:rowOff>17318</xdr:rowOff>
    </xdr:from>
    <xdr:to>
      <xdr:col>30</xdr:col>
      <xdr:colOff>482787</xdr:colOff>
      <xdr:row>7</xdr:row>
      <xdr:rowOff>93715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AC9E1-B69E-4245-9053-EF5ABEAC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289" y="17318"/>
          <a:ext cx="3403498" cy="1409897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36</xdr:row>
      <xdr:rowOff>155864</xdr:rowOff>
    </xdr:from>
    <xdr:to>
      <xdr:col>15</xdr:col>
      <xdr:colOff>210204</xdr:colOff>
      <xdr:row>46</xdr:row>
      <xdr:rowOff>32288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E05B5C3-D8CA-425E-8F9D-BEAA2CEE8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0850" y="7013864"/>
          <a:ext cx="4696479" cy="178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3AAE-D284-479B-B2B8-E6D5C8725562}">
  <dimension ref="A1:AF184"/>
  <sheetViews>
    <sheetView tabSelected="1" workbookViewId="0">
      <selection activeCell="I10" sqref="I10"/>
    </sheetView>
  </sheetViews>
  <sheetFormatPr baseColWidth="10" defaultRowHeight="15" x14ac:dyDescent="0.2"/>
  <cols>
    <col min="1" max="5" width="11.5546875" style="2"/>
    <col min="6" max="6" width="12.5546875" style="2" customWidth="1"/>
    <col min="7" max="9" width="11.5546875" style="2"/>
    <col min="10" max="10" width="12.109375" style="2" customWidth="1"/>
    <col min="11" max="11" width="12.33203125" style="2" customWidth="1"/>
    <col min="12" max="12" width="12" style="2" customWidth="1"/>
    <col min="13" max="16" width="11.5546875" style="2"/>
    <col min="17" max="17" width="3.77734375" style="3" customWidth="1"/>
    <col min="18" max="18" width="10.6640625" style="2" customWidth="1"/>
    <col min="19" max="19" width="12.77734375" style="2" customWidth="1"/>
    <col min="20" max="21" width="11.6640625" style="2" bestFit="1" customWidth="1"/>
    <col min="22" max="22" width="12.88671875" style="2" bestFit="1" customWidth="1"/>
    <col min="23" max="23" width="12.6640625" style="2" customWidth="1"/>
    <col min="24" max="26" width="11.5546875" style="2"/>
    <col min="27" max="27" width="12.33203125" style="2" customWidth="1"/>
    <col min="28" max="28" width="12" style="2" customWidth="1"/>
    <col min="29" max="29" width="12.33203125" style="2" customWidth="1"/>
    <col min="30" max="16384" width="11.5546875" style="2"/>
  </cols>
  <sheetData>
    <row r="1" spans="1:29" ht="15" customHeight="1" x14ac:dyDescent="0.2">
      <c r="A1" s="1" t="s">
        <v>0</v>
      </c>
      <c r="B1" s="1"/>
      <c r="C1" s="1"/>
      <c r="D1" s="17" t="s">
        <v>13</v>
      </c>
      <c r="E1" s="17"/>
      <c r="F1" s="17"/>
      <c r="G1" s="17"/>
      <c r="H1" s="17"/>
      <c r="I1" s="17"/>
      <c r="J1" s="17"/>
      <c r="R1" s="4" t="s">
        <v>1</v>
      </c>
      <c r="S1" s="4"/>
      <c r="T1" s="4"/>
    </row>
    <row r="2" spans="1:29" ht="15" customHeight="1" x14ac:dyDescent="0.2">
      <c r="A2" s="1"/>
      <c r="B2" s="1"/>
      <c r="C2" s="1"/>
      <c r="D2" s="17"/>
      <c r="E2" s="17"/>
      <c r="F2" s="17"/>
      <c r="G2" s="17"/>
      <c r="H2" s="17"/>
      <c r="I2" s="17"/>
      <c r="J2" s="17"/>
      <c r="R2" s="4"/>
      <c r="S2" s="4"/>
      <c r="T2" s="4"/>
    </row>
    <row r="4" spans="1:29" x14ac:dyDescent="0.2">
      <c r="B4" s="5" t="s">
        <v>2</v>
      </c>
      <c r="F4" s="5" t="s">
        <v>3</v>
      </c>
      <c r="H4" s="5" t="s">
        <v>4</v>
      </c>
      <c r="S4" s="6" t="s">
        <v>2</v>
      </c>
      <c r="W4" s="6" t="s">
        <v>3</v>
      </c>
      <c r="Y4" s="6" t="s">
        <v>4</v>
      </c>
    </row>
    <row r="5" spans="1:29" x14ac:dyDescent="0.2">
      <c r="B5" s="7">
        <v>4</v>
      </c>
      <c r="C5" s="7">
        <v>-9</v>
      </c>
      <c r="D5" s="7">
        <v>2</v>
      </c>
      <c r="F5" s="7">
        <v>5</v>
      </c>
      <c r="H5" s="7">
        <f>MDETERM(B5:D7)</f>
        <v>-20</v>
      </c>
      <c r="S5" s="7">
        <v>4</v>
      </c>
      <c r="T5" s="7">
        <v>-9</v>
      </c>
      <c r="U5" s="7">
        <v>2</v>
      </c>
      <c r="W5" s="7">
        <v>5</v>
      </c>
      <c r="Y5" s="7"/>
    </row>
    <row r="6" spans="1:29" x14ac:dyDescent="0.2">
      <c r="B6" s="7">
        <v>2</v>
      </c>
      <c r="C6" s="7">
        <v>-4</v>
      </c>
      <c r="D6" s="7">
        <v>6</v>
      </c>
      <c r="F6" s="7">
        <v>3</v>
      </c>
      <c r="S6" s="7">
        <v>2</v>
      </c>
      <c r="T6" s="7">
        <v>-4</v>
      </c>
      <c r="U6" s="7">
        <v>6</v>
      </c>
      <c r="W6" s="7">
        <v>3</v>
      </c>
    </row>
    <row r="7" spans="1:29" x14ac:dyDescent="0.2">
      <c r="B7" s="7">
        <v>1</v>
      </c>
      <c r="C7" s="7">
        <v>-1</v>
      </c>
      <c r="D7" s="7">
        <v>3</v>
      </c>
      <c r="F7" s="7">
        <v>4</v>
      </c>
      <c r="S7" s="7">
        <v>1</v>
      </c>
      <c r="T7" s="7">
        <v>-1</v>
      </c>
      <c r="U7" s="7">
        <v>3</v>
      </c>
      <c r="W7" s="7">
        <v>4</v>
      </c>
    </row>
    <row r="9" spans="1:29" x14ac:dyDescent="0.2">
      <c r="B9" s="5" t="s">
        <v>5</v>
      </c>
      <c r="F9" s="5" t="s">
        <v>6</v>
      </c>
      <c r="J9" s="8" t="s">
        <v>7</v>
      </c>
      <c r="S9" s="6" t="s">
        <v>5</v>
      </c>
      <c r="W9" s="6" t="s">
        <v>6</v>
      </c>
      <c r="AA9" s="9" t="s">
        <v>7</v>
      </c>
    </row>
    <row r="10" spans="1:29" x14ac:dyDescent="0.2">
      <c r="B10" s="7">
        <v>1</v>
      </c>
      <c r="C10" s="7">
        <v>0</v>
      </c>
      <c r="D10" s="7">
        <v>0</v>
      </c>
      <c r="F10" s="7">
        <f>B5</f>
        <v>4</v>
      </c>
      <c r="G10" s="7">
        <f t="shared" ref="G10:H10" si="0">C5</f>
        <v>-9</v>
      </c>
      <c r="H10" s="7">
        <f t="shared" si="0"/>
        <v>2</v>
      </c>
      <c r="J10" s="7">
        <f t="array" ref="J10:L12">MMULT(B10:D12,F10:H12)</f>
        <v>4</v>
      </c>
      <c r="K10" s="7">
        <v>-9</v>
      </c>
      <c r="L10" s="7">
        <v>2</v>
      </c>
      <c r="S10" s="7">
        <f>S5</f>
        <v>4</v>
      </c>
      <c r="T10" s="7">
        <v>0</v>
      </c>
      <c r="U10" s="7">
        <v>0</v>
      </c>
      <c r="W10" s="7">
        <v>1</v>
      </c>
      <c r="X10" s="7">
        <f>T5/S10</f>
        <v>-2.25</v>
      </c>
      <c r="Y10" s="7">
        <f>U5/S10</f>
        <v>0.5</v>
      </c>
      <c r="AA10" s="7">
        <f t="array" ref="AA10:AC12">MMULT(S10:U12,W10:Y12)</f>
        <v>4</v>
      </c>
      <c r="AB10" s="7">
        <v>-9</v>
      </c>
      <c r="AC10" s="7">
        <v>2</v>
      </c>
    </row>
    <row r="11" spans="1:29" x14ac:dyDescent="0.2">
      <c r="B11" s="7">
        <f>B6/F10</f>
        <v>0.5</v>
      </c>
      <c r="C11" s="7">
        <v>1</v>
      </c>
      <c r="D11" s="7">
        <v>0</v>
      </c>
      <c r="F11" s="7">
        <v>0</v>
      </c>
      <c r="G11" s="7">
        <f>C6-B11*G10</f>
        <v>0.5</v>
      </c>
      <c r="H11" s="7">
        <f>D6-B11*H10</f>
        <v>5</v>
      </c>
      <c r="J11" s="7">
        <v>2</v>
      </c>
      <c r="K11" s="7">
        <v>-4</v>
      </c>
      <c r="L11" s="7">
        <v>6</v>
      </c>
      <c r="S11" s="7">
        <f t="shared" ref="S11:S12" si="1">S6</f>
        <v>2</v>
      </c>
      <c r="T11" s="7">
        <f>T6-S11*X10</f>
        <v>0.5</v>
      </c>
      <c r="U11" s="7">
        <v>0</v>
      </c>
      <c r="W11" s="7">
        <v>0</v>
      </c>
      <c r="X11" s="7">
        <v>1</v>
      </c>
      <c r="Y11" s="7">
        <f>(U6-S11*Y10)/T11</f>
        <v>10</v>
      </c>
      <c r="AA11" s="7">
        <v>2</v>
      </c>
      <c r="AB11" s="7">
        <v>-4</v>
      </c>
      <c r="AC11" s="7">
        <v>6</v>
      </c>
    </row>
    <row r="12" spans="1:29" x14ac:dyDescent="0.2">
      <c r="B12" s="7">
        <f>B7/F10</f>
        <v>0.25</v>
      </c>
      <c r="C12" s="7">
        <f>(C7-B12*G10)/G11</f>
        <v>2.5</v>
      </c>
      <c r="D12" s="7">
        <v>1</v>
      </c>
      <c r="F12" s="7">
        <v>0</v>
      </c>
      <c r="G12" s="7">
        <v>0</v>
      </c>
      <c r="H12" s="7">
        <f>D7-B12*H10-C12*H11</f>
        <v>-10</v>
      </c>
      <c r="J12" s="7">
        <v>1</v>
      </c>
      <c r="K12" s="7">
        <v>-1</v>
      </c>
      <c r="L12" s="7">
        <v>3</v>
      </c>
      <c r="S12" s="7">
        <f t="shared" si="1"/>
        <v>1</v>
      </c>
      <c r="T12" s="7">
        <f>T7-S12*X10</f>
        <v>1.25</v>
      </c>
      <c r="U12" s="7">
        <f>U7-S12*Y10-T12*Y11</f>
        <v>-10</v>
      </c>
      <c r="W12" s="7">
        <v>0</v>
      </c>
      <c r="X12" s="7">
        <v>0</v>
      </c>
      <c r="Y12" s="7">
        <v>1</v>
      </c>
      <c r="AA12" s="7">
        <v>1</v>
      </c>
      <c r="AB12" s="7">
        <v>-1</v>
      </c>
      <c r="AC12" s="7">
        <v>3</v>
      </c>
    </row>
    <row r="14" spans="1:29" x14ac:dyDescent="0.2">
      <c r="B14" s="10" t="s">
        <v>8</v>
      </c>
      <c r="C14" s="10"/>
      <c r="F14" s="10" t="s">
        <v>9</v>
      </c>
      <c r="G14" s="10"/>
      <c r="S14" s="11" t="s">
        <v>8</v>
      </c>
      <c r="T14" s="12"/>
      <c r="W14" s="11" t="s">
        <v>9</v>
      </c>
      <c r="X14" s="12"/>
    </row>
    <row r="15" spans="1:29" x14ac:dyDescent="0.2">
      <c r="B15" s="7">
        <f t="array" ref="B15:D17">MINVERSE(B10:D12)</f>
        <v>1</v>
      </c>
      <c r="C15" s="7">
        <v>0</v>
      </c>
      <c r="D15" s="7">
        <v>0</v>
      </c>
      <c r="F15" s="7">
        <f t="array" ref="F15:H17">MINVERSE(F10:H12)</f>
        <v>0.25</v>
      </c>
      <c r="G15" s="7">
        <v>4.5</v>
      </c>
      <c r="H15" s="7">
        <v>2.2999999999999998</v>
      </c>
      <c r="S15" s="7">
        <f t="array" ref="S15:U17">MINVERSE(S10:U12)</f>
        <v>0.25</v>
      </c>
      <c r="T15" s="7">
        <v>0</v>
      </c>
      <c r="U15" s="7">
        <v>0</v>
      </c>
      <c r="W15" s="7">
        <f t="array" ref="W15:Y17">MINVERSE(W10:Y12)</f>
        <v>1</v>
      </c>
      <c r="X15" s="7">
        <v>2.25</v>
      </c>
      <c r="Y15" s="7">
        <v>-23</v>
      </c>
    </row>
    <row r="16" spans="1:29" x14ac:dyDescent="0.2">
      <c r="B16" s="7">
        <v>-0.5</v>
      </c>
      <c r="C16" s="7">
        <v>1</v>
      </c>
      <c r="D16" s="7">
        <v>0</v>
      </c>
      <c r="F16" s="7">
        <v>0</v>
      </c>
      <c r="G16" s="7">
        <v>2</v>
      </c>
      <c r="H16" s="7">
        <v>1</v>
      </c>
      <c r="S16" s="7">
        <v>-1</v>
      </c>
      <c r="T16" s="7">
        <v>2</v>
      </c>
      <c r="U16" s="7">
        <v>0</v>
      </c>
      <c r="W16" s="7">
        <v>0</v>
      </c>
      <c r="X16" s="7">
        <v>1</v>
      </c>
      <c r="Y16" s="7">
        <v>-10</v>
      </c>
    </row>
    <row r="17" spans="2:29" x14ac:dyDescent="0.2">
      <c r="B17" s="7">
        <v>1</v>
      </c>
      <c r="C17" s="7">
        <v>-2.5</v>
      </c>
      <c r="D17" s="7">
        <v>1</v>
      </c>
      <c r="F17" s="7">
        <v>0</v>
      </c>
      <c r="G17" s="7">
        <v>0</v>
      </c>
      <c r="H17" s="7">
        <v>-0.1</v>
      </c>
      <c r="S17" s="7">
        <v>-0.1</v>
      </c>
      <c r="T17" s="7">
        <v>0.25</v>
      </c>
      <c r="U17" s="7">
        <v>-0.1</v>
      </c>
      <c r="W17" s="7">
        <v>0</v>
      </c>
      <c r="X17" s="7">
        <v>0</v>
      </c>
      <c r="Y17" s="7">
        <v>1</v>
      </c>
    </row>
    <row r="19" spans="2:29" x14ac:dyDescent="0.2">
      <c r="B19" s="5" t="s">
        <v>10</v>
      </c>
      <c r="D19" s="5" t="s">
        <v>11</v>
      </c>
      <c r="F19" s="5" t="s">
        <v>12</v>
      </c>
      <c r="S19" s="6" t="s">
        <v>10</v>
      </c>
      <c r="U19" s="6" t="s">
        <v>11</v>
      </c>
      <c r="W19" s="6" t="s">
        <v>12</v>
      </c>
    </row>
    <row r="20" spans="2:29" x14ac:dyDescent="0.2">
      <c r="B20" s="7">
        <f t="array" ref="B20:B22">MMULT(B15:D17,F5:F7)</f>
        <v>5</v>
      </c>
      <c r="D20" s="7">
        <f t="array" ref="D20:D22">MMULT(F15:H17,B20:B22)</f>
        <v>6.9499999999999993</v>
      </c>
      <c r="F20" s="7">
        <f t="array" ref="F20:F22">MMULT(B5:D7,D20:D22)</f>
        <v>4.9999999999999973</v>
      </c>
      <c r="S20" s="7">
        <f t="array" ref="S20:S22">MMULT(S15:U17,W5:W7)</f>
        <v>1.25</v>
      </c>
      <c r="U20" s="7">
        <f t="array" ref="U20:U22">MMULT(W15:Y17,S20:S22)</f>
        <v>6.9500000000000011</v>
      </c>
      <c r="W20" s="7">
        <f t="array" ref="W20:W22">MMULT(S5:U7,U20:U22)</f>
        <v>5.0000000000000044</v>
      </c>
    </row>
    <row r="21" spans="2:29" x14ac:dyDescent="0.2">
      <c r="B21" s="7">
        <v>0.5</v>
      </c>
      <c r="D21" s="7">
        <v>2.5</v>
      </c>
      <c r="F21" s="7">
        <v>2.9999999999999982</v>
      </c>
      <c r="S21" s="7">
        <v>1</v>
      </c>
      <c r="U21" s="7">
        <v>2.5</v>
      </c>
      <c r="W21" s="7">
        <v>3.0000000000000018</v>
      </c>
    </row>
    <row r="22" spans="2:29" x14ac:dyDescent="0.2">
      <c r="B22" s="7">
        <v>1.5</v>
      </c>
      <c r="D22" s="7">
        <v>-0.15000000000000002</v>
      </c>
      <c r="F22" s="7">
        <v>3.9999999999999991</v>
      </c>
      <c r="S22" s="7">
        <v>-0.15000000000000002</v>
      </c>
      <c r="U22" s="7">
        <v>-0.15000000000000002</v>
      </c>
      <c r="W22" s="7">
        <v>4.0000000000000009</v>
      </c>
    </row>
    <row r="24" spans="2:29" s="3" customFormat="1" x14ac:dyDescent="0.2"/>
    <row r="26" spans="2:29" x14ac:dyDescent="0.2">
      <c r="B26" s="8" t="s">
        <v>2</v>
      </c>
      <c r="G26" s="5" t="s">
        <v>3</v>
      </c>
      <c r="I26" s="5" t="s">
        <v>4</v>
      </c>
      <c r="S26" s="9" t="s">
        <v>2</v>
      </c>
      <c r="X26" s="6" t="s">
        <v>3</v>
      </c>
      <c r="Z26" s="6" t="s">
        <v>4</v>
      </c>
    </row>
    <row r="27" spans="2:29" x14ac:dyDescent="0.2">
      <c r="B27" s="7">
        <v>16</v>
      </c>
      <c r="C27" s="7">
        <v>-6</v>
      </c>
      <c r="D27" s="7">
        <v>4</v>
      </c>
      <c r="E27" s="7">
        <v>1</v>
      </c>
      <c r="G27" s="7">
        <v>-36</v>
      </c>
      <c r="I27" s="7">
        <f>MDETERM(B27:E30)</f>
        <v>1120</v>
      </c>
      <c r="S27" s="7">
        <v>16</v>
      </c>
      <c r="T27" s="7">
        <v>-6</v>
      </c>
      <c r="U27" s="7">
        <v>4</v>
      </c>
      <c r="V27" s="7">
        <v>1</v>
      </c>
      <c r="X27" s="7">
        <v>-36</v>
      </c>
      <c r="Z27" s="7">
        <f>MDETERM(S27:V30)</f>
        <v>1120</v>
      </c>
    </row>
    <row r="28" spans="2:29" x14ac:dyDescent="0.2">
      <c r="B28" s="7">
        <v>1</v>
      </c>
      <c r="C28" s="7">
        <v>-8</v>
      </c>
      <c r="D28" s="7">
        <v>1</v>
      </c>
      <c r="E28" s="7">
        <v>1</v>
      </c>
      <c r="G28" s="7">
        <v>-64</v>
      </c>
      <c r="S28" s="7">
        <v>1</v>
      </c>
      <c r="T28" s="7">
        <v>-8</v>
      </c>
      <c r="U28" s="7">
        <v>1</v>
      </c>
      <c r="V28" s="7">
        <v>1</v>
      </c>
      <c r="X28" s="7">
        <v>-64</v>
      </c>
    </row>
    <row r="29" spans="2:29" x14ac:dyDescent="0.2">
      <c r="B29" s="7">
        <v>16</v>
      </c>
      <c r="C29" s="7">
        <v>2</v>
      </c>
      <c r="D29" s="7">
        <v>-4</v>
      </c>
      <c r="E29" s="7">
        <v>1</v>
      </c>
      <c r="G29" s="7">
        <v>-4</v>
      </c>
      <c r="S29" s="7">
        <v>16</v>
      </c>
      <c r="T29" s="7">
        <v>2</v>
      </c>
      <c r="U29" s="7">
        <v>-4</v>
      </c>
      <c r="V29" s="7">
        <v>1</v>
      </c>
      <c r="X29" s="7">
        <v>-4</v>
      </c>
    </row>
    <row r="30" spans="2:29" x14ac:dyDescent="0.2">
      <c r="B30" s="7">
        <v>9</v>
      </c>
      <c r="C30" s="7">
        <v>8</v>
      </c>
      <c r="D30" s="7">
        <v>-3</v>
      </c>
      <c r="E30" s="7">
        <v>1</v>
      </c>
      <c r="G30" s="7">
        <v>-64</v>
      </c>
      <c r="S30" s="7">
        <v>9</v>
      </c>
      <c r="T30" s="7">
        <v>8</v>
      </c>
      <c r="U30" s="7">
        <v>-3</v>
      </c>
      <c r="V30" s="7">
        <v>1</v>
      </c>
      <c r="X30" s="7">
        <v>-64</v>
      </c>
    </row>
    <row r="32" spans="2:29" x14ac:dyDescent="0.2">
      <c r="B32" s="8" t="s">
        <v>5</v>
      </c>
      <c r="G32" s="8" t="s">
        <v>6</v>
      </c>
      <c r="L32" s="8" t="s">
        <v>7</v>
      </c>
      <c r="S32" s="9" t="s">
        <v>5</v>
      </c>
      <c r="X32" s="9" t="s">
        <v>6</v>
      </c>
      <c r="AC32" s="9" t="s">
        <v>7</v>
      </c>
    </row>
    <row r="33" spans="2:32" x14ac:dyDescent="0.2">
      <c r="B33" s="7">
        <v>1</v>
      </c>
      <c r="C33" s="7">
        <v>0</v>
      </c>
      <c r="D33" s="7">
        <v>0</v>
      </c>
      <c r="E33" s="7">
        <v>0</v>
      </c>
      <c r="G33" s="7">
        <f>B27</f>
        <v>16</v>
      </c>
      <c r="H33" s="7">
        <f>C27</f>
        <v>-6</v>
      </c>
      <c r="I33" s="7">
        <f t="shared" ref="I33" si="2">D27</f>
        <v>4</v>
      </c>
      <c r="J33" s="7">
        <f>E27</f>
        <v>1</v>
      </c>
      <c r="L33" s="7">
        <f t="array" ref="L33:O36">MMULT(B33:E36,G33:J36)</f>
        <v>16</v>
      </c>
      <c r="M33" s="7">
        <v>-6</v>
      </c>
      <c r="N33" s="7">
        <v>4</v>
      </c>
      <c r="O33" s="7">
        <v>1</v>
      </c>
      <c r="S33" s="7">
        <f>S27</f>
        <v>16</v>
      </c>
      <c r="T33" s="7">
        <v>0</v>
      </c>
      <c r="U33" s="7">
        <v>0</v>
      </c>
      <c r="V33" s="7">
        <v>0</v>
      </c>
      <c r="X33" s="7">
        <v>1</v>
      </c>
      <c r="Y33" s="7">
        <f>T27/$S$33</f>
        <v>-0.375</v>
      </c>
      <c r="Z33" s="7">
        <f>U27/$S$33</f>
        <v>0.25</v>
      </c>
      <c r="AA33" s="7">
        <f>V27/$S$33</f>
        <v>6.25E-2</v>
      </c>
      <c r="AC33" s="7">
        <f t="array" ref="AC33:AF36">MMULT(S33:V36,X33:AA36)</f>
        <v>16</v>
      </c>
      <c r="AD33" s="7">
        <v>-6</v>
      </c>
      <c r="AE33" s="7">
        <v>4</v>
      </c>
      <c r="AF33" s="7">
        <v>1</v>
      </c>
    </row>
    <row r="34" spans="2:32" x14ac:dyDescent="0.2">
      <c r="B34" s="7">
        <f>B28/$G$33</f>
        <v>6.25E-2</v>
      </c>
      <c r="C34" s="7">
        <v>1</v>
      </c>
      <c r="D34" s="7">
        <v>0</v>
      </c>
      <c r="E34" s="7">
        <v>0</v>
      </c>
      <c r="G34" s="7">
        <v>0</v>
      </c>
      <c r="H34" s="7">
        <f>C28-B34*H33</f>
        <v>-7.625</v>
      </c>
      <c r="I34" s="7">
        <f>D28-B34*I33</f>
        <v>0.75</v>
      </c>
      <c r="J34" s="7">
        <f>E28-B34*J33</f>
        <v>0.9375</v>
      </c>
      <c r="L34" s="7">
        <v>1</v>
      </c>
      <c r="M34" s="7">
        <v>-8</v>
      </c>
      <c r="N34" s="7">
        <v>1</v>
      </c>
      <c r="O34" s="7">
        <v>1</v>
      </c>
      <c r="S34" s="7">
        <f t="shared" ref="S34:S36" si="3">S28</f>
        <v>1</v>
      </c>
      <c r="T34" s="7">
        <f>T28-S34*Y33</f>
        <v>-7.625</v>
      </c>
      <c r="U34" s="7">
        <v>0</v>
      </c>
      <c r="V34" s="7">
        <v>0</v>
      </c>
      <c r="X34" s="7">
        <v>0</v>
      </c>
      <c r="Y34" s="7">
        <v>1</v>
      </c>
      <c r="Z34" s="7">
        <f>(U28-S34*Z33)/T34</f>
        <v>-9.8360655737704916E-2</v>
      </c>
      <c r="AA34" s="7">
        <f>(V28-S34*AA33)/T34</f>
        <v>-0.12295081967213115</v>
      </c>
      <c r="AC34" s="7">
        <v>1</v>
      </c>
      <c r="AD34" s="7">
        <v>-8</v>
      </c>
      <c r="AE34" s="7">
        <v>1</v>
      </c>
      <c r="AF34" s="7">
        <v>1</v>
      </c>
    </row>
    <row r="35" spans="2:32" x14ac:dyDescent="0.2">
      <c r="B35" s="7">
        <f>B29/$G$33</f>
        <v>1</v>
      </c>
      <c r="C35" s="7">
        <f>(C29-B35*H33)/H34</f>
        <v>-1.0491803278688525</v>
      </c>
      <c r="D35" s="7">
        <v>1</v>
      </c>
      <c r="E35" s="7">
        <v>0</v>
      </c>
      <c r="G35" s="7">
        <v>0</v>
      </c>
      <c r="H35" s="7">
        <v>0</v>
      </c>
      <c r="I35" s="7">
        <f>D29-B35*I33-C35*I34</f>
        <v>-7.2131147540983607</v>
      </c>
      <c r="J35" s="7">
        <f>E29-B35*J33-C35*J34</f>
        <v>0.98360655737704927</v>
      </c>
      <c r="L35" s="7">
        <v>16</v>
      </c>
      <c r="M35" s="7">
        <v>2</v>
      </c>
      <c r="N35" s="7">
        <v>-4</v>
      </c>
      <c r="O35" s="7">
        <v>1</v>
      </c>
      <c r="S35" s="7">
        <f t="shared" si="3"/>
        <v>16</v>
      </c>
      <c r="T35" s="7">
        <f>T29-S35*Y33</f>
        <v>8</v>
      </c>
      <c r="U35" s="7">
        <f>U29-S35*Z33-T35*Z34</f>
        <v>-7.2131147540983607</v>
      </c>
      <c r="V35" s="7">
        <v>0</v>
      </c>
      <c r="X35" s="7">
        <v>0</v>
      </c>
      <c r="Y35" s="7">
        <v>0</v>
      </c>
      <c r="Z35" s="7">
        <v>1</v>
      </c>
      <c r="AA35" s="7">
        <f>(V29-S35*AA33-T35*AA34)/U35</f>
        <v>-0.13636363636363635</v>
      </c>
      <c r="AC35" s="7">
        <v>16</v>
      </c>
      <c r="AD35" s="7">
        <v>2</v>
      </c>
      <c r="AE35" s="7">
        <v>-4</v>
      </c>
      <c r="AF35" s="7">
        <v>1</v>
      </c>
    </row>
    <row r="36" spans="2:32" x14ac:dyDescent="0.2">
      <c r="B36" s="7">
        <f t="shared" ref="B36" si="4">B30/$G$33</f>
        <v>0.5625</v>
      </c>
      <c r="C36" s="7">
        <f>(C30-B36*H33)/H34</f>
        <v>-1.4918032786885247</v>
      </c>
      <c r="D36" s="7">
        <f>(D30-B36*I33-C36*I34)/I35</f>
        <v>0.57272727272727275</v>
      </c>
      <c r="E36" s="7">
        <v>1</v>
      </c>
      <c r="G36" s="7">
        <v>0</v>
      </c>
      <c r="H36" s="7">
        <v>0</v>
      </c>
      <c r="I36" s="7">
        <v>0</v>
      </c>
      <c r="J36" s="7">
        <f>E30-B36*J33-C36*J34-D36*J35</f>
        <v>1.2727272727272727</v>
      </c>
      <c r="L36" s="7">
        <v>9</v>
      </c>
      <c r="M36" s="7">
        <v>8</v>
      </c>
      <c r="N36" s="7">
        <v>-3</v>
      </c>
      <c r="O36" s="7">
        <v>1</v>
      </c>
      <c r="S36" s="7">
        <f t="shared" si="3"/>
        <v>9</v>
      </c>
      <c r="T36" s="7">
        <f>T30-S36*Y33</f>
        <v>11.375</v>
      </c>
      <c r="U36" s="7">
        <f>U30-S36*Z33-T36*Z34</f>
        <v>-4.1311475409836067</v>
      </c>
      <c r="V36" s="7">
        <f>V30-S36*AA33-T36*AA34-U36*AA35</f>
        <v>1.2727272727272729</v>
      </c>
      <c r="X36" s="7">
        <v>0</v>
      </c>
      <c r="Y36" s="7">
        <v>0</v>
      </c>
      <c r="Z36" s="7">
        <v>0</v>
      </c>
      <c r="AA36" s="7">
        <v>1</v>
      </c>
      <c r="AC36" s="7">
        <v>9</v>
      </c>
      <c r="AD36" s="7">
        <v>8</v>
      </c>
      <c r="AE36" s="7">
        <v>-3</v>
      </c>
      <c r="AF36" s="7">
        <v>1</v>
      </c>
    </row>
    <row r="38" spans="2:32" x14ac:dyDescent="0.2">
      <c r="B38" s="10" t="s">
        <v>8</v>
      </c>
      <c r="C38" s="10"/>
      <c r="G38" s="10" t="s">
        <v>9</v>
      </c>
      <c r="H38" s="10"/>
      <c r="S38" s="13" t="s">
        <v>8</v>
      </c>
      <c r="T38" s="14"/>
      <c r="X38" s="13" t="s">
        <v>9</v>
      </c>
      <c r="Y38" s="14"/>
    </row>
    <row r="39" spans="2:32" x14ac:dyDescent="0.2">
      <c r="B39" s="7">
        <f t="array" ref="B39:E42">MINVERSE(B33:E36)</f>
        <v>1</v>
      </c>
      <c r="C39" s="7">
        <v>0</v>
      </c>
      <c r="D39" s="7">
        <v>0</v>
      </c>
      <c r="E39" s="7">
        <v>0</v>
      </c>
      <c r="G39" s="7">
        <f t="array" ref="G39:J42">MINVERSE(G33:J36)</f>
        <v>6.25E-2</v>
      </c>
      <c r="H39" s="7">
        <v>-4.9180327868852458E-2</v>
      </c>
      <c r="I39" s="7">
        <v>2.9545454545454548E-2</v>
      </c>
      <c r="J39" s="7">
        <v>-3.5714285714285719E-2</v>
      </c>
      <c r="S39" s="15">
        <f t="array" ref="S39:V42">MINVERSE(S33:V36)</f>
        <v>6.25E-2</v>
      </c>
      <c r="T39" s="15">
        <v>0</v>
      </c>
      <c r="U39" s="15">
        <v>0</v>
      </c>
      <c r="V39" s="15">
        <v>0</v>
      </c>
      <c r="X39" s="7">
        <f t="array" ref="X39:AA42">MINVERSE(X33:AA36)</f>
        <v>1</v>
      </c>
      <c r="Y39" s="7">
        <v>0.375</v>
      </c>
      <c r="Z39" s="7">
        <v>-0.21311475409836067</v>
      </c>
      <c r="AA39" s="7">
        <v>-4.5454545454545456E-2</v>
      </c>
    </row>
    <row r="40" spans="2:32" x14ac:dyDescent="0.2">
      <c r="B40" s="7">
        <v>-6.2500000000000069E-2</v>
      </c>
      <c r="C40" s="7">
        <v>1</v>
      </c>
      <c r="D40" s="7">
        <v>0</v>
      </c>
      <c r="E40" s="7">
        <v>0</v>
      </c>
      <c r="G40" s="7">
        <v>0</v>
      </c>
      <c r="H40" s="7">
        <v>-0.13114754098360656</v>
      </c>
      <c r="I40" s="7">
        <v>-1.3636363636363636E-2</v>
      </c>
      <c r="J40" s="7">
        <v>0.10714285714285714</v>
      </c>
      <c r="S40" s="15">
        <v>8.1967213114754172E-3</v>
      </c>
      <c r="T40" s="15">
        <v>-0.13114754098360656</v>
      </c>
      <c r="U40" s="15">
        <v>9.7602024142870912E-18</v>
      </c>
      <c r="V40" s="15">
        <v>-2.9280607242861272E-17</v>
      </c>
      <c r="X40" s="7">
        <v>0</v>
      </c>
      <c r="Y40" s="7">
        <v>1</v>
      </c>
      <c r="Z40" s="7">
        <v>9.8360655737704916E-2</v>
      </c>
      <c r="AA40" s="7">
        <v>0.13636363636363635</v>
      </c>
    </row>
    <row r="41" spans="2:32" x14ac:dyDescent="0.2">
      <c r="B41" s="7">
        <v>-1.0655737704918034</v>
      </c>
      <c r="C41" s="7">
        <v>1.0491803278688525</v>
      </c>
      <c r="D41" s="7">
        <v>1</v>
      </c>
      <c r="E41" s="7">
        <v>0</v>
      </c>
      <c r="G41" s="7">
        <v>0</v>
      </c>
      <c r="H41" s="7">
        <v>0</v>
      </c>
      <c r="I41" s="7">
        <v>-0.13863636363636364</v>
      </c>
      <c r="J41" s="7">
        <v>0.10714285714285715</v>
      </c>
      <c r="S41" s="15">
        <v>0.14772727272727273</v>
      </c>
      <c r="T41" s="15">
        <v>-0.14545454545454548</v>
      </c>
      <c r="U41" s="15">
        <v>-0.13863636363636361</v>
      </c>
      <c r="V41" s="15">
        <v>-2.5773034500226849E-17</v>
      </c>
      <c r="X41" s="7">
        <v>0</v>
      </c>
      <c r="Y41" s="7">
        <v>0</v>
      </c>
      <c r="Z41" s="7">
        <v>1</v>
      </c>
      <c r="AA41" s="7">
        <v>0.13636363636363635</v>
      </c>
    </row>
    <row r="42" spans="2:32" x14ac:dyDescent="0.2">
      <c r="B42" s="7">
        <v>-4.5454545454545456E-2</v>
      </c>
      <c r="C42" s="7">
        <v>0.89090909090909098</v>
      </c>
      <c r="D42" s="7">
        <v>-0.57272727272727275</v>
      </c>
      <c r="E42" s="7">
        <v>1</v>
      </c>
      <c r="G42" s="7">
        <v>0</v>
      </c>
      <c r="H42" s="7">
        <v>0</v>
      </c>
      <c r="I42" s="7">
        <v>0</v>
      </c>
      <c r="J42" s="7">
        <v>0.7857142857142857</v>
      </c>
      <c r="S42" s="15">
        <v>-3.5714285714285705E-2</v>
      </c>
      <c r="T42" s="15">
        <v>0.69999999999999984</v>
      </c>
      <c r="U42" s="15">
        <v>-0.44999999999999996</v>
      </c>
      <c r="V42" s="15">
        <v>0.7857142857142857</v>
      </c>
      <c r="X42" s="7">
        <v>0</v>
      </c>
      <c r="Y42" s="7">
        <v>0</v>
      </c>
      <c r="Z42" s="7">
        <v>0</v>
      </c>
      <c r="AA42" s="7">
        <v>1</v>
      </c>
    </row>
    <row r="44" spans="2:32" x14ac:dyDescent="0.2">
      <c r="B44" s="5" t="s">
        <v>10</v>
      </c>
      <c r="D44" s="5" t="s">
        <v>11</v>
      </c>
      <c r="F44" s="5" t="s">
        <v>12</v>
      </c>
      <c r="S44" s="6" t="s">
        <v>10</v>
      </c>
      <c r="U44" s="6" t="s">
        <v>11</v>
      </c>
      <c r="W44" s="6" t="s">
        <v>12</v>
      </c>
    </row>
    <row r="45" spans="2:32" x14ac:dyDescent="0.2">
      <c r="B45" s="7">
        <f t="array" ref="B45:B48">MMULT(B39:E42,G27:G30)</f>
        <v>-36</v>
      </c>
      <c r="D45" s="7">
        <f t="array" ref="D45:D48">MMULT(G39:J42,B45:B48)</f>
        <v>4</v>
      </c>
      <c r="F45" s="7">
        <f t="array" ref="F45:F48">MMULT(B27:E30,D45:D48)</f>
        <v>-36.000000000000014</v>
      </c>
      <c r="S45" s="7">
        <f t="array" ref="S45:S48">MMULT(S39:V42,X27:X30)</f>
        <v>-2.25</v>
      </c>
      <c r="U45" s="7">
        <f t="array" ref="U45:U48">MMULT(X39:AA42,S45:S48)</f>
        <v>4</v>
      </c>
      <c r="W45" s="7">
        <f t="array" ref="W45:W48">MMULT(S27:V30,U45:U48)</f>
        <v>-36.000000000000014</v>
      </c>
    </row>
    <row r="46" spans="2:32" x14ac:dyDescent="0.2">
      <c r="B46" s="7">
        <v>-61.75</v>
      </c>
      <c r="D46" s="7">
        <v>-3.9999999999999982</v>
      </c>
      <c r="F46" s="7">
        <v>-64.000000000000014</v>
      </c>
      <c r="S46" s="7">
        <v>8.0983606557377072</v>
      </c>
      <c r="U46" s="7">
        <v>-3.9999999999999964</v>
      </c>
      <c r="W46" s="7">
        <v>-64.000000000000028</v>
      </c>
    </row>
    <row r="47" spans="2:32" x14ac:dyDescent="0.2">
      <c r="B47" s="7">
        <v>-32.786885245901644</v>
      </c>
      <c r="D47" s="7">
        <v>-8</v>
      </c>
      <c r="F47" s="7">
        <v>-4</v>
      </c>
      <c r="S47" s="7">
        <v>4.5454545454545485</v>
      </c>
      <c r="U47" s="7">
        <v>-7.9999999999999964</v>
      </c>
      <c r="W47" s="7">
        <v>-4</v>
      </c>
    </row>
    <row r="48" spans="2:32" x14ac:dyDescent="0.2">
      <c r="B48" s="7">
        <v>-117.09090909090909</v>
      </c>
      <c r="D48" s="7">
        <v>-92</v>
      </c>
      <c r="F48" s="7">
        <v>-63.999999999999986</v>
      </c>
      <c r="S48" s="7">
        <v>-92</v>
      </c>
      <c r="U48" s="7">
        <v>-92</v>
      </c>
      <c r="W48" s="7">
        <v>-63.999999999999986</v>
      </c>
    </row>
    <row r="50" spans="1:3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Q51" s="2"/>
    </row>
    <row r="52" spans="1:32" x14ac:dyDescent="0.2">
      <c r="B52" s="9" t="s">
        <v>2</v>
      </c>
      <c r="I52" s="6" t="s">
        <v>3</v>
      </c>
      <c r="K52" s="6" t="s">
        <v>4</v>
      </c>
      <c r="Q52" s="2"/>
    </row>
    <row r="53" spans="1:32" x14ac:dyDescent="0.2">
      <c r="B53" s="7">
        <v>4</v>
      </c>
      <c r="C53" s="7">
        <v>-1</v>
      </c>
      <c r="D53" s="7">
        <v>0</v>
      </c>
      <c r="E53" s="7">
        <v>-1</v>
      </c>
      <c r="F53" s="7">
        <v>0</v>
      </c>
      <c r="G53" s="7">
        <v>0</v>
      </c>
      <c r="I53" s="7">
        <v>56</v>
      </c>
      <c r="K53" s="7">
        <f>MDETERM(B53:G58)</f>
        <v>2190.0000000000005</v>
      </c>
      <c r="Q53" s="2"/>
    </row>
    <row r="54" spans="1:32" x14ac:dyDescent="0.2">
      <c r="B54" s="7">
        <v>-1</v>
      </c>
      <c r="C54" s="7">
        <v>4</v>
      </c>
      <c r="D54" s="7">
        <v>-1</v>
      </c>
      <c r="E54" s="7">
        <v>0</v>
      </c>
      <c r="F54" s="7">
        <v>-1</v>
      </c>
      <c r="G54" s="7">
        <v>0</v>
      </c>
      <c r="I54" s="7">
        <v>25</v>
      </c>
      <c r="Q54" s="2"/>
    </row>
    <row r="55" spans="1:32" x14ac:dyDescent="0.2">
      <c r="B55" s="7">
        <v>0</v>
      </c>
      <c r="C55" s="7">
        <v>-2</v>
      </c>
      <c r="D55" s="7">
        <v>4</v>
      </c>
      <c r="E55" s="7">
        <v>0</v>
      </c>
      <c r="F55" s="7">
        <v>0</v>
      </c>
      <c r="G55" s="7">
        <v>-1</v>
      </c>
      <c r="I55" s="7">
        <v>62</v>
      </c>
      <c r="Q55" s="2"/>
    </row>
    <row r="56" spans="1:32" x14ac:dyDescent="0.2">
      <c r="B56" s="7">
        <v>-1</v>
      </c>
      <c r="C56" s="7">
        <v>0</v>
      </c>
      <c r="D56" s="7">
        <v>0</v>
      </c>
      <c r="E56" s="7">
        <v>4</v>
      </c>
      <c r="F56" s="7">
        <v>-1</v>
      </c>
      <c r="G56" s="7">
        <v>0</v>
      </c>
      <c r="I56" s="7">
        <v>41</v>
      </c>
      <c r="Q56" s="2"/>
    </row>
    <row r="57" spans="1:32" x14ac:dyDescent="0.2">
      <c r="B57" s="7">
        <v>0</v>
      </c>
      <c r="C57" s="7">
        <v>-1</v>
      </c>
      <c r="D57" s="7">
        <v>0</v>
      </c>
      <c r="E57" s="7">
        <v>-1</v>
      </c>
      <c r="F57" s="7">
        <v>4</v>
      </c>
      <c r="G57" s="7">
        <v>-1</v>
      </c>
      <c r="I57" s="7">
        <v>10</v>
      </c>
      <c r="Q57" s="2"/>
    </row>
    <row r="58" spans="1:32" x14ac:dyDescent="0.2">
      <c r="B58" s="7">
        <v>0</v>
      </c>
      <c r="C58" s="7">
        <v>0</v>
      </c>
      <c r="D58" s="7">
        <v>-1</v>
      </c>
      <c r="E58" s="7">
        <v>0</v>
      </c>
      <c r="F58" s="7">
        <v>-1</v>
      </c>
      <c r="G58" s="7">
        <v>4</v>
      </c>
      <c r="I58" s="7">
        <v>47</v>
      </c>
      <c r="Q58" s="2"/>
    </row>
    <row r="59" spans="1:32" x14ac:dyDescent="0.2">
      <c r="Q59" s="2"/>
    </row>
    <row r="60" spans="1:32" x14ac:dyDescent="0.2">
      <c r="B60" s="9" t="s">
        <v>5</v>
      </c>
      <c r="I60" s="9" t="s">
        <v>6</v>
      </c>
      <c r="Q60" s="2"/>
      <c r="R60" s="16" t="s">
        <v>7</v>
      </c>
      <c r="S60" s="16"/>
    </row>
    <row r="61" spans="1:32" x14ac:dyDescent="0.2">
      <c r="B61" s="7">
        <f>B53</f>
        <v>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I61" s="7">
        <v>1</v>
      </c>
      <c r="J61" s="7">
        <f>C53/$B$61</f>
        <v>-0.25</v>
      </c>
      <c r="K61" s="7">
        <f>D53/$B$61</f>
        <v>0</v>
      </c>
      <c r="L61" s="7">
        <f>E53/$B$61</f>
        <v>-0.25</v>
      </c>
      <c r="M61" s="7">
        <f t="shared" ref="M61:N61" si="5">F53/$B$61</f>
        <v>0</v>
      </c>
      <c r="N61" s="7">
        <f t="shared" si="5"/>
        <v>0</v>
      </c>
      <c r="Q61" s="2"/>
      <c r="R61" s="7">
        <f t="array" ref="R61:W66">MMULT(B61:G66,I61:N66)</f>
        <v>4</v>
      </c>
      <c r="S61" s="7">
        <v>-1</v>
      </c>
      <c r="T61" s="7">
        <v>0</v>
      </c>
      <c r="U61" s="7">
        <v>-1</v>
      </c>
      <c r="V61" s="7">
        <v>0</v>
      </c>
      <c r="W61" s="7">
        <v>0</v>
      </c>
    </row>
    <row r="62" spans="1:32" x14ac:dyDescent="0.2">
      <c r="B62" s="7">
        <f t="shared" ref="B62:B66" si="6">B54</f>
        <v>-1</v>
      </c>
      <c r="C62" s="7">
        <f>C54-B62*$J$61</f>
        <v>3.75</v>
      </c>
      <c r="D62" s="7">
        <v>0</v>
      </c>
      <c r="E62" s="7">
        <v>0</v>
      </c>
      <c r="F62" s="7">
        <v>0</v>
      </c>
      <c r="G62" s="7">
        <v>0</v>
      </c>
      <c r="I62" s="7">
        <v>0</v>
      </c>
      <c r="J62" s="7">
        <v>1</v>
      </c>
      <c r="K62" s="7">
        <f>(D54-$B$62*K61)/$C$62</f>
        <v>-0.26666666666666666</v>
      </c>
      <c r="L62" s="7">
        <f>(E54-$B$62*L61)/$C$62</f>
        <v>-6.6666666666666666E-2</v>
      </c>
      <c r="M62" s="7">
        <f>(F54-$B$62*M61)/$C$62</f>
        <v>-0.26666666666666666</v>
      </c>
      <c r="N62" s="7">
        <f>(G54-$B$62*N61)/$C$62</f>
        <v>0</v>
      </c>
      <c r="Q62" s="2"/>
      <c r="R62" s="7">
        <v>-1</v>
      </c>
      <c r="S62" s="7">
        <v>4</v>
      </c>
      <c r="T62" s="7">
        <v>-1</v>
      </c>
      <c r="U62" s="7">
        <v>0</v>
      </c>
      <c r="V62" s="7">
        <v>-1</v>
      </c>
      <c r="W62" s="7">
        <v>0</v>
      </c>
    </row>
    <row r="63" spans="1:32" x14ac:dyDescent="0.2">
      <c r="B63" s="7">
        <f t="shared" si="6"/>
        <v>0</v>
      </c>
      <c r="C63" s="7">
        <f>C55-B63*$J$61</f>
        <v>-2</v>
      </c>
      <c r="D63" s="7">
        <f>D55-B63*K61-C63*K62</f>
        <v>3.4666666666666668</v>
      </c>
      <c r="E63" s="7">
        <v>0</v>
      </c>
      <c r="F63" s="7">
        <v>0</v>
      </c>
      <c r="G63" s="7">
        <v>0</v>
      </c>
      <c r="I63" s="7">
        <v>0</v>
      </c>
      <c r="J63" s="7">
        <v>0</v>
      </c>
      <c r="K63" s="7">
        <v>1</v>
      </c>
      <c r="L63" s="7">
        <f>(E55-$B$63*L61-$C$63*L62)/$D$63</f>
        <v>-3.8461538461538457E-2</v>
      </c>
      <c r="M63" s="7">
        <f>(F55-$B$63*M61-$C$63*M62)/$D$63</f>
        <v>-0.15384615384615383</v>
      </c>
      <c r="N63" s="7">
        <f>(G55-$B$63*N61-$C$63*N62)/$D$63</f>
        <v>-0.28846153846153844</v>
      </c>
      <c r="Q63" s="2"/>
      <c r="R63" s="7">
        <v>0</v>
      </c>
      <c r="S63" s="7">
        <v>-2</v>
      </c>
      <c r="T63" s="7">
        <v>4</v>
      </c>
      <c r="U63" s="7">
        <v>0</v>
      </c>
      <c r="V63" s="7">
        <v>0</v>
      </c>
      <c r="W63" s="7">
        <v>-1</v>
      </c>
    </row>
    <row r="64" spans="1:32" x14ac:dyDescent="0.2">
      <c r="B64" s="7">
        <f t="shared" si="6"/>
        <v>-1</v>
      </c>
      <c r="C64" s="7">
        <f>C56-B64*$J$61</f>
        <v>-0.25</v>
      </c>
      <c r="D64" s="7">
        <f>D56-B64*$K$61-C64*$K$62</f>
        <v>-6.6666666666666666E-2</v>
      </c>
      <c r="E64" s="7">
        <f>E56-B64*$L$61-C64*$L$62-D64*$L$63</f>
        <v>3.7307692307692308</v>
      </c>
      <c r="F64" s="7">
        <v>0</v>
      </c>
      <c r="G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f>(F56-$B$64*M61-$C$64*M62-$D$64*M63)/$E$64</f>
        <v>-0.28865979381443296</v>
      </c>
      <c r="N64" s="7">
        <f>(G56-$B$64*N61-$C$64*N62-$D$64*N63)/$E$64</f>
        <v>-5.154639175257731E-3</v>
      </c>
      <c r="Q64" s="2"/>
      <c r="R64" s="7">
        <v>-1</v>
      </c>
      <c r="S64" s="7">
        <v>0</v>
      </c>
      <c r="T64" s="7">
        <v>0</v>
      </c>
      <c r="U64" s="7">
        <v>4</v>
      </c>
      <c r="V64" s="7">
        <v>-1</v>
      </c>
      <c r="W64" s="7">
        <v>0</v>
      </c>
    </row>
    <row r="65" spans="2:23" x14ac:dyDescent="0.2">
      <c r="B65" s="7">
        <f t="shared" si="6"/>
        <v>0</v>
      </c>
      <c r="C65" s="7">
        <f t="shared" ref="C65:C66" si="7">C57-B65*$J$61</f>
        <v>-1</v>
      </c>
      <c r="D65" s="7">
        <f>D57-B65*$K$61-C65*$K$62</f>
        <v>-0.26666666666666666</v>
      </c>
      <c r="E65" s="7">
        <f>E57-B65*$L$61-C65*$L$62-D65*$L$63</f>
        <v>-1.0769230769230769</v>
      </c>
      <c r="F65" s="7">
        <f>F57-B65*$M$61-C65*$M$62-D65*$M$63-E65*$M$64</f>
        <v>3.3814432989690726</v>
      </c>
      <c r="G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f>(G57-B65*N61-C65*N62-D65*N63-E65*N64)/F65</f>
        <v>-0.32012195121951215</v>
      </c>
      <c r="Q65" s="2"/>
      <c r="R65" s="7">
        <v>0</v>
      </c>
      <c r="S65" s="7">
        <v>-1</v>
      </c>
      <c r="T65" s="7">
        <v>0</v>
      </c>
      <c r="U65" s="7">
        <v>-1</v>
      </c>
      <c r="V65" s="7">
        <v>4</v>
      </c>
      <c r="W65" s="7">
        <v>-1</v>
      </c>
    </row>
    <row r="66" spans="2:23" x14ac:dyDescent="0.2">
      <c r="B66" s="7">
        <f t="shared" si="6"/>
        <v>0</v>
      </c>
      <c r="C66" s="7">
        <f t="shared" si="7"/>
        <v>0</v>
      </c>
      <c r="D66" s="7">
        <f>D58-B66*$K$61-C66*$K$62</f>
        <v>-1</v>
      </c>
      <c r="E66" s="7">
        <f>E58-B66*$L$61-C66*$L$62-D66*$L$63</f>
        <v>-3.8461538461538457E-2</v>
      </c>
      <c r="F66" s="7">
        <f>F58-B66*$M$61-C66*$M$62-D66*$M$63-E66*$M$64</f>
        <v>-1.1649484536082473</v>
      </c>
      <c r="G66" s="7">
        <f>G58-B66*N61-C66*N62-D66*N63-E66*N64-F66*N65</f>
        <v>3.3384146341463419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Q66" s="2"/>
      <c r="R66" s="7">
        <v>0</v>
      </c>
      <c r="S66" s="7">
        <v>0</v>
      </c>
      <c r="T66" s="7">
        <v>-1</v>
      </c>
      <c r="U66" s="7">
        <v>0</v>
      </c>
      <c r="V66" s="7">
        <v>-0.99999999999999989</v>
      </c>
      <c r="W66" s="7">
        <v>4</v>
      </c>
    </row>
    <row r="67" spans="2:23" x14ac:dyDescent="0.2">
      <c r="Q67" s="2"/>
    </row>
    <row r="68" spans="2:23" x14ac:dyDescent="0.2">
      <c r="B68" s="13" t="s">
        <v>8</v>
      </c>
      <c r="C68" s="14"/>
      <c r="I68" s="13" t="s">
        <v>9</v>
      </c>
      <c r="J68" s="14"/>
      <c r="Q68" s="2"/>
    </row>
    <row r="69" spans="2:23" x14ac:dyDescent="0.2">
      <c r="B69" s="15">
        <f t="array" ref="B69:G74">MINVERSE(B61:G66)</f>
        <v>0.25</v>
      </c>
      <c r="C69" s="15">
        <v>0</v>
      </c>
      <c r="D69" s="15">
        <v>0</v>
      </c>
      <c r="E69" s="15">
        <v>0</v>
      </c>
      <c r="F69" s="7">
        <v>0</v>
      </c>
      <c r="G69" s="7">
        <v>0</v>
      </c>
      <c r="I69" s="7">
        <f t="array" ref="I69:N74">MINVERSE(I61:N66)</f>
        <v>1</v>
      </c>
      <c r="J69" s="7">
        <v>0.25</v>
      </c>
      <c r="K69" s="7">
        <v>6.6666666666666666E-2</v>
      </c>
      <c r="L69" s="7">
        <v>0.26923076923076922</v>
      </c>
      <c r="M69" s="7">
        <v>0.15463917525773196</v>
      </c>
      <c r="N69" s="7">
        <v>7.0121951219512188E-2</v>
      </c>
      <c r="Q69" s="2"/>
    </row>
    <row r="70" spans="2:23" x14ac:dyDescent="0.2">
      <c r="B70" s="15">
        <v>6.6666666666666666E-2</v>
      </c>
      <c r="C70" s="15">
        <v>0.26666666666666666</v>
      </c>
      <c r="D70" s="15">
        <v>0</v>
      </c>
      <c r="E70" s="15">
        <v>0</v>
      </c>
      <c r="F70" s="7">
        <v>0</v>
      </c>
      <c r="G70" s="7">
        <v>0</v>
      </c>
      <c r="I70" s="7">
        <v>0</v>
      </c>
      <c r="J70" s="7">
        <v>1</v>
      </c>
      <c r="K70" s="7">
        <v>0.26666666666666666</v>
      </c>
      <c r="L70" s="7">
        <v>7.6923076923076927E-2</v>
      </c>
      <c r="M70" s="7">
        <v>0.32989690721649484</v>
      </c>
      <c r="N70" s="7">
        <v>0.18292682926829268</v>
      </c>
      <c r="Q70" s="2"/>
    </row>
    <row r="71" spans="2:23" x14ac:dyDescent="0.2">
      <c r="B71" s="15">
        <v>3.8461538461538457E-2</v>
      </c>
      <c r="C71" s="15">
        <v>0.15384615384615383</v>
      </c>
      <c r="D71" s="15">
        <v>0.28846153846153844</v>
      </c>
      <c r="E71" s="15">
        <v>0</v>
      </c>
      <c r="F71" s="7">
        <v>0</v>
      </c>
      <c r="G71" s="7">
        <v>0</v>
      </c>
      <c r="I71" s="7">
        <v>0</v>
      </c>
      <c r="J71" s="7">
        <v>0</v>
      </c>
      <c r="K71" s="7">
        <v>1</v>
      </c>
      <c r="L71" s="7">
        <v>3.8461538461538457E-2</v>
      </c>
      <c r="M71" s="7">
        <v>0.16494845360824739</v>
      </c>
      <c r="N71" s="7">
        <v>0.34146341463414631</v>
      </c>
      <c r="Q71" s="2"/>
    </row>
    <row r="72" spans="2:23" x14ac:dyDescent="0.2">
      <c r="B72" s="15">
        <v>7.2164948453608241E-2</v>
      </c>
      <c r="C72" s="15">
        <v>2.0618556701030927E-2</v>
      </c>
      <c r="D72" s="15">
        <v>5.154639175257731E-3</v>
      </c>
      <c r="E72" s="15">
        <v>0.26804123711340205</v>
      </c>
      <c r="F72" s="7">
        <v>0</v>
      </c>
      <c r="G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0.28865979381443296</v>
      </c>
      <c r="N72" s="7">
        <v>9.7560975609756073E-2</v>
      </c>
      <c r="Q72" s="2"/>
    </row>
    <row r="73" spans="2:23" x14ac:dyDescent="0.2">
      <c r="B73" s="7">
        <v>4.573170731707317E-2</v>
      </c>
      <c r="C73" s="7">
        <v>9.7560975609756087E-2</v>
      </c>
      <c r="D73" s="7">
        <v>2.4390243902439018E-2</v>
      </c>
      <c r="E73" s="7">
        <v>8.5365853658536564E-2</v>
      </c>
      <c r="F73" s="7">
        <v>0.29573170731707316</v>
      </c>
      <c r="G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0.32012195121951215</v>
      </c>
      <c r="Q73" s="2"/>
    </row>
    <row r="74" spans="2:23" x14ac:dyDescent="0.2">
      <c r="B74" s="7">
        <v>2.8310502283105013E-2</v>
      </c>
      <c r="C74" s="7">
        <v>8.0365296803652952E-2</v>
      </c>
      <c r="D74" s="7">
        <v>9.4977168949771665E-2</v>
      </c>
      <c r="E74" s="7">
        <v>3.2876712328767106E-2</v>
      </c>
      <c r="F74" s="7">
        <v>0.10319634703196344</v>
      </c>
      <c r="G74" s="7">
        <v>0.29954337899543376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Q74" s="2"/>
    </row>
    <row r="75" spans="2:23" x14ac:dyDescent="0.2">
      <c r="Q75" s="2"/>
    </row>
    <row r="76" spans="2:23" x14ac:dyDescent="0.2">
      <c r="B76" s="6" t="s">
        <v>10</v>
      </c>
      <c r="D76" s="6" t="s">
        <v>11</v>
      </c>
      <c r="F76" s="6" t="s">
        <v>12</v>
      </c>
      <c r="Q76" s="2"/>
    </row>
    <row r="77" spans="2:23" x14ac:dyDescent="0.2">
      <c r="B77" s="7">
        <f t="array" ref="B77:B82">MMULT(B69:G74,I53:I58)</f>
        <v>14</v>
      </c>
      <c r="D77" s="7">
        <f t="array" ref="D77:D82">MMULT(I69:N74,B77:B82)</f>
        <v>26.288584474885848</v>
      </c>
      <c r="F77" s="7">
        <f t="array" ref="F77:F82">MMULT(B53:G58,D77:D82)</f>
        <v>56.000000000000014</v>
      </c>
      <c r="Q77" s="2"/>
    </row>
    <row r="78" spans="2:23" x14ac:dyDescent="0.2">
      <c r="B78" s="7">
        <v>10.4</v>
      </c>
      <c r="D78" s="7">
        <v>27.013698630136982</v>
      </c>
      <c r="F78" s="7">
        <v>24.999999999999979</v>
      </c>
      <c r="Q78" s="2"/>
    </row>
    <row r="79" spans="2:23" x14ac:dyDescent="0.2">
      <c r="B79" s="7">
        <v>23.884615384615383</v>
      </c>
      <c r="D79" s="7">
        <v>35.492237442922374</v>
      </c>
      <c r="F79" s="7">
        <v>62</v>
      </c>
      <c r="Q79" s="2"/>
    </row>
    <row r="80" spans="2:23" x14ac:dyDescent="0.2">
      <c r="B80" s="7">
        <v>15.865979381443299</v>
      </c>
      <c r="D80" s="7">
        <v>22.140639269406392</v>
      </c>
      <c r="F80" s="7">
        <v>40.999999999999993</v>
      </c>
      <c r="Q80" s="2"/>
    </row>
    <row r="81" spans="2:17" x14ac:dyDescent="0.2">
      <c r="B81" s="7">
        <v>12.969512195121951</v>
      </c>
      <c r="D81" s="7">
        <v>21.273972602739725</v>
      </c>
      <c r="F81" s="7">
        <v>10</v>
      </c>
      <c r="Q81" s="2"/>
    </row>
    <row r="82" spans="2:17" x14ac:dyDescent="0.2">
      <c r="B82" s="7">
        <v>25.941552511415523</v>
      </c>
      <c r="D82" s="7">
        <v>25.941552511415523</v>
      </c>
      <c r="F82" s="7">
        <v>46.999999999999993</v>
      </c>
      <c r="Q82" s="2"/>
    </row>
    <row r="83" spans="2:17" x14ac:dyDescent="0.2">
      <c r="Q83" s="2"/>
    </row>
    <row r="84" spans="2:17" x14ac:dyDescent="0.2">
      <c r="Q84" s="2"/>
    </row>
    <row r="85" spans="2:17" x14ac:dyDescent="0.2">
      <c r="Q85" s="2"/>
    </row>
    <row r="86" spans="2:17" x14ac:dyDescent="0.2">
      <c r="Q86" s="2"/>
    </row>
    <row r="87" spans="2:17" x14ac:dyDescent="0.2">
      <c r="Q87" s="2"/>
    </row>
    <row r="88" spans="2:17" x14ac:dyDescent="0.2">
      <c r="Q88" s="2"/>
    </row>
    <row r="89" spans="2:17" x14ac:dyDescent="0.2">
      <c r="Q89" s="2"/>
    </row>
    <row r="90" spans="2:17" x14ac:dyDescent="0.2">
      <c r="Q90" s="2"/>
    </row>
    <row r="91" spans="2:17" x14ac:dyDescent="0.2">
      <c r="Q91" s="2"/>
    </row>
    <row r="92" spans="2:17" x14ac:dyDescent="0.2">
      <c r="Q92" s="2"/>
    </row>
    <row r="93" spans="2:17" x14ac:dyDescent="0.2">
      <c r="Q93" s="2"/>
    </row>
    <row r="94" spans="2:17" x14ac:dyDescent="0.2">
      <c r="Q94" s="2"/>
    </row>
    <row r="95" spans="2:17" x14ac:dyDescent="0.2">
      <c r="Q95" s="2"/>
    </row>
    <row r="96" spans="2:17" x14ac:dyDescent="0.2">
      <c r="Q96" s="2"/>
    </row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</sheetData>
  <mergeCells count="14">
    <mergeCell ref="B38:C38"/>
    <mergeCell ref="G38:H38"/>
    <mergeCell ref="S38:T38"/>
    <mergeCell ref="X38:Y38"/>
    <mergeCell ref="R60:S60"/>
    <mergeCell ref="B68:C68"/>
    <mergeCell ref="I68:J68"/>
    <mergeCell ref="A1:C2"/>
    <mergeCell ref="R1:T2"/>
    <mergeCell ref="B14:C14"/>
    <mergeCell ref="F14:G14"/>
    <mergeCell ref="S14:T14"/>
    <mergeCell ref="W14:X14"/>
    <mergeCell ref="D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2022-03-07T01:44:51Z</dcterms:created>
  <dcterms:modified xsi:type="dcterms:W3CDTF">2022-03-07T01:46:29Z</dcterms:modified>
</cp:coreProperties>
</file>