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350DD8E7-B8F8-4801-A8C3-44FC340935CD}" xr6:coauthVersionLast="45" xr6:coauthVersionMax="45" xr10:uidLastSave="{00000000-0000-0000-0000-000000000000}"/>
  <bookViews>
    <workbookView xWindow="4440" yWindow="1020" windowWidth="15375" windowHeight="9540" xr2:uid="{00000000-000D-0000-FFFF-FFFF00000000}"/>
  </bookViews>
  <sheets>
    <sheet name="Hoja 1" sheetId="1" r:id="rId1"/>
  </sheets>
  <calcPr calcId="181029"/>
</workbook>
</file>

<file path=xl/calcChain.xml><?xml version="1.0" encoding="utf-8"?>
<calcChain xmlns="http://schemas.openxmlformats.org/spreadsheetml/2006/main">
  <c r="AH3" i="1" l="1"/>
  <c r="X3" i="1"/>
  <c r="W3" i="1"/>
  <c r="V3" i="1"/>
  <c r="T3" i="1"/>
  <c r="U3" i="1" s="1"/>
  <c r="S3" i="1"/>
  <c r="X2" i="1"/>
  <c r="W2" i="1"/>
  <c r="V2" i="1"/>
  <c r="T2" i="1"/>
  <c r="U2" i="1" s="1"/>
  <c r="S2" i="1"/>
  <c r="AH1" i="1"/>
  <c r="Y1" i="1"/>
  <c r="X1" i="1"/>
  <c r="W1" i="1"/>
  <c r="V1" i="1"/>
  <c r="T1" i="1"/>
  <c r="U1" i="1" s="1"/>
  <c r="S1" i="1"/>
</calcChain>
</file>

<file path=xl/sharedStrings.xml><?xml version="1.0" encoding="utf-8"?>
<sst xmlns="http://schemas.openxmlformats.org/spreadsheetml/2006/main" count="15" uniqueCount="9">
  <si>
    <t>15 de diciembre</t>
  </si>
  <si>
    <t>varani</t>
  </si>
  <si>
    <t>D 265</t>
  </si>
  <si>
    <t>Promesa</t>
  </si>
  <si>
    <t>Marco - Ricardo</t>
  </si>
  <si>
    <t>16 de diciembre</t>
  </si>
  <si>
    <t>D 266</t>
  </si>
  <si>
    <t>17 de diciembre</t>
  </si>
  <si>
    <t>D 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</si>
</sst>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4" fontId="1" fillId="0" borderId="0" xfId="0" applyNumberFormat="1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1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"/>
  <sheetViews>
    <sheetView tabSelected="1" topLeftCell="U1" workbookViewId="0">
      <selection activeCell="Z11" sqref="Z11"/>
    </sheetView>
  </sheetViews>
  <sheetFormatPr baseColWidth="10" defaultColWidth="14.42578125" defaultRowHeight="15.75" customHeight="1" x14ac:dyDescent="0.2"/>
  <sheetData>
    <row r="1" spans="1:34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>
        <v>2</v>
      </c>
      <c r="G1" s="4">
        <v>2</v>
      </c>
      <c r="H1" s="4">
        <v>50</v>
      </c>
      <c r="I1" s="4">
        <v>0</v>
      </c>
      <c r="J1" s="4">
        <v>35</v>
      </c>
      <c r="K1" s="4">
        <v>55</v>
      </c>
      <c r="L1" s="4">
        <v>2</v>
      </c>
      <c r="M1" s="4">
        <v>2</v>
      </c>
      <c r="N1" s="4">
        <v>1</v>
      </c>
      <c r="O1" s="4">
        <v>635</v>
      </c>
      <c r="P1" s="4">
        <v>11</v>
      </c>
      <c r="Q1" s="4">
        <v>0</v>
      </c>
      <c r="R1" s="4">
        <v>0</v>
      </c>
      <c r="S1" s="5">
        <f t="shared" ref="S1:S3" si="0">SUM(F1:R1)</f>
        <v>795</v>
      </c>
      <c r="T1" s="4">
        <f t="shared" ref="T1:T3" si="1">SUM(H1:K1)*0.017</f>
        <v>2.3800000000000003</v>
      </c>
      <c r="U1" s="4">
        <f t="shared" ref="U1:U3" si="2">T1/5.625</f>
        <v>0.42311111111111116</v>
      </c>
      <c r="V1" s="4">
        <f t="shared" ref="V1:V3" si="3">(SUM(H1:K1)*26)+(L1*91.2)+(M1*10)+(F1*65.6)+(G1*30.2)</f>
        <v>4034</v>
      </c>
      <c r="W1" s="4">
        <f t="shared" ref="W1:W3" si="4">(SUM(H1:K1)*7)+(L1*14.63)+(M1*6.93)+(F1*5.61)+(G1*22.34)</f>
        <v>1079.02</v>
      </c>
      <c r="X1" s="4">
        <f t="shared" ref="X1:X3" si="5">((K1*3.12)+((SUM(H1:J1))*2.86)+(L1*9.16)+(M1*1.82)+(F1*1.13)+(G1*0.88))/1000</f>
        <v>0.44067999999999996</v>
      </c>
      <c r="Y1" s="7">
        <f>10</f>
        <v>10</v>
      </c>
      <c r="Z1" s="7">
        <v>15</v>
      </c>
      <c r="AA1" s="7">
        <v>14</v>
      </c>
      <c r="AB1" s="7">
        <v>3</v>
      </c>
      <c r="AC1" s="7">
        <v>2</v>
      </c>
      <c r="AD1" s="7">
        <v>2</v>
      </c>
      <c r="AE1" s="7">
        <v>1</v>
      </c>
      <c r="AF1" s="7">
        <v>1</v>
      </c>
      <c r="AG1" s="7">
        <v>0</v>
      </c>
      <c r="AH1" s="7">
        <f>SUM(Y1:AG1)</f>
        <v>48</v>
      </c>
    </row>
    <row r="2" spans="1:34" x14ac:dyDescent="0.2">
      <c r="A2" s="6" t="s">
        <v>5</v>
      </c>
      <c r="B2" s="2" t="s">
        <v>1</v>
      </c>
      <c r="C2" s="3" t="s">
        <v>6</v>
      </c>
      <c r="D2" s="3" t="s">
        <v>3</v>
      </c>
      <c r="E2" s="3" t="s">
        <v>4</v>
      </c>
      <c r="F2" s="4">
        <v>0</v>
      </c>
      <c r="G2" s="4">
        <v>0</v>
      </c>
      <c r="H2" s="4">
        <v>0</v>
      </c>
      <c r="I2" s="4">
        <v>14</v>
      </c>
      <c r="J2" s="4">
        <v>0</v>
      </c>
      <c r="K2" s="4">
        <v>18</v>
      </c>
      <c r="L2" s="4">
        <v>2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126</v>
      </c>
      <c r="S2" s="5">
        <f t="shared" si="0"/>
        <v>160</v>
      </c>
      <c r="T2" s="4">
        <f t="shared" si="1"/>
        <v>0.54400000000000004</v>
      </c>
      <c r="U2" s="4">
        <f t="shared" si="2"/>
        <v>9.6711111111111123E-2</v>
      </c>
      <c r="V2" s="4">
        <f t="shared" si="3"/>
        <v>1014.4</v>
      </c>
      <c r="W2" s="4">
        <f t="shared" si="4"/>
        <v>253.26</v>
      </c>
      <c r="X2" s="4">
        <f t="shared" si="5"/>
        <v>0.11452000000000001</v>
      </c>
      <c r="Y2" s="7">
        <v>12</v>
      </c>
      <c r="Z2" s="7">
        <v>0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</row>
    <row r="3" spans="1:34" x14ac:dyDescent="0.2">
      <c r="A3" s="6" t="s">
        <v>7</v>
      </c>
      <c r="B3" s="2" t="s">
        <v>1</v>
      </c>
      <c r="C3" s="3" t="s">
        <v>8</v>
      </c>
      <c r="D3" s="3" t="s">
        <v>3</v>
      </c>
      <c r="E3" s="3" t="s">
        <v>4</v>
      </c>
      <c r="F3" s="4">
        <v>2</v>
      </c>
      <c r="G3" s="4">
        <v>0</v>
      </c>
      <c r="H3" s="4">
        <v>39</v>
      </c>
      <c r="I3" s="4">
        <v>13</v>
      </c>
      <c r="J3" s="4">
        <v>16</v>
      </c>
      <c r="K3" s="4">
        <v>20</v>
      </c>
      <c r="L3" s="4">
        <v>0</v>
      </c>
      <c r="M3" s="4">
        <v>0.5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5">
        <f t="shared" si="0"/>
        <v>90.5</v>
      </c>
      <c r="T3" s="4">
        <f t="shared" si="1"/>
        <v>1.496</v>
      </c>
      <c r="U3" s="4">
        <f t="shared" si="2"/>
        <v>0.26595555555555556</v>
      </c>
      <c r="V3" s="4">
        <f t="shared" si="3"/>
        <v>2424.1999999999998</v>
      </c>
      <c r="W3" s="4">
        <f t="shared" si="4"/>
        <v>630.68500000000006</v>
      </c>
      <c r="X3" s="4">
        <f t="shared" si="5"/>
        <v>0.26005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f>SUM(Y3:AG3)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2020-10-21T21:12:40Z</dcterms:created>
  <dcterms:modified xsi:type="dcterms:W3CDTF">2020-10-21T22:11:12Z</dcterms:modified>
</cp:coreProperties>
</file>