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ESTION ORFEI\Gestion-ORFEI\ADMINISTRACION ORFEI 2020\"/>
    </mc:Choice>
  </mc:AlternateContent>
  <bookViews>
    <workbookView xWindow="0" yWindow="0" windowWidth="20496" windowHeight="775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H9" i="1"/>
  <c r="I9" i="1" s="1"/>
  <c r="H10" i="1"/>
  <c r="J10" i="1" s="1"/>
  <c r="H8" i="1"/>
  <c r="H12" i="1" l="1"/>
  <c r="J9" i="1"/>
  <c r="I8" i="1"/>
</calcChain>
</file>

<file path=xl/sharedStrings.xml><?xml version="1.0" encoding="utf-8"?>
<sst xmlns="http://schemas.openxmlformats.org/spreadsheetml/2006/main" count="26" uniqueCount="26">
  <si>
    <t>carta 2</t>
  </si>
  <si>
    <t>carta 4</t>
  </si>
  <si>
    <t xml:space="preserve">requerimientos </t>
  </si>
  <si>
    <t>estado situacional</t>
  </si>
  <si>
    <t>solo terceros</t>
  </si>
  <si>
    <t xml:space="preserve">mace </t>
  </si>
  <si>
    <t>proyecto por proyecto</t>
  </si>
  <si>
    <t>cuadro de la ejecucion financiera</t>
  </si>
  <si>
    <t>poi 2021</t>
  </si>
  <si>
    <t>acervo documentario</t>
  </si>
  <si>
    <t>referencia doc liz y maria piedad</t>
  </si>
  <si>
    <t xml:space="preserve">bienes </t>
  </si>
  <si>
    <t>miki</t>
  </si>
  <si>
    <t>se corrobora</t>
  </si>
  <si>
    <t>PIM</t>
  </si>
  <si>
    <t>ENERO</t>
  </si>
  <si>
    <t>FEBERO</t>
  </si>
  <si>
    <t>MARZO</t>
  </si>
  <si>
    <t>ABRIL</t>
  </si>
  <si>
    <t>COMPROMISO</t>
  </si>
  <si>
    <t>DEVENGADO</t>
  </si>
  <si>
    <t>SALDO</t>
  </si>
  <si>
    <t>CERTIFICADO</t>
  </si>
  <si>
    <t>MARCO PRESUPUESTAL</t>
  </si>
  <si>
    <t>TOTAL</t>
  </si>
  <si>
    <t>SALDOS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</si>
</sst>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€_-;\-* #,##0.0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Font="1" applyAlignment="1">
      <alignment vertical="center"/>
    </xf>
    <xf numFmtId="164" fontId="0" fillId="0" borderId="1" xfId="1" applyFont="1" applyBorder="1" applyAlignment="1">
      <alignment vertical="center"/>
    </xf>
    <xf numFmtId="164" fontId="2" fillId="0" borderId="1" xfId="1" applyFont="1" applyBorder="1" applyAlignment="1">
      <alignment vertical="center"/>
    </xf>
    <xf numFmtId="164" fontId="0" fillId="2" borderId="0" xfId="1" applyFont="1" applyFill="1" applyAlignment="1">
      <alignment vertical="center"/>
    </xf>
    <xf numFmtId="164" fontId="0" fillId="0" borderId="1" xfId="1" applyFont="1" applyBorder="1" applyAlignment="1">
      <alignment horizontal="center" vertical="center"/>
    </xf>
    <xf numFmtId="164" fontId="2" fillId="0" borderId="1" xfId="1" applyFont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4"/>
  <sheetViews>
    <sheetView tabSelected="1" topLeftCell="A4" workbookViewId="0">
      <selection activeCell="I19" sqref="I19"/>
    </sheetView>
  </sheetViews>
  <sheetFormatPr baseColWidth="10" defaultColWidth="12.6640625" defaultRowHeight="14.4" x14ac:dyDescent="0.3"/>
  <cols>
    <col min="1" max="1" width="12.6640625" style="1"/>
    <col min="2" max="3" width="14.5546875" style="1" customWidth="1"/>
    <col min="4" max="4" width="12.6640625" style="1"/>
    <col min="5" max="6" width="13" style="1" bestFit="1" customWidth="1"/>
    <col min="7" max="8" width="12.6640625" style="1"/>
    <col min="9" max="9" width="13" style="1" bestFit="1" customWidth="1"/>
    <col min="10" max="10" width="14.5546875" style="1" bestFit="1" customWidth="1"/>
    <col min="11" max="16384" width="12.6640625" style="1"/>
  </cols>
  <sheetData>
    <row r="2" spans="1:11" x14ac:dyDescent="0.3">
      <c r="A2" s="1" t="s">
        <v>0</v>
      </c>
      <c r="B2" s="1" t="s">
        <v>2</v>
      </c>
      <c r="E2" s="1" t="s">
        <v>5</v>
      </c>
      <c r="F2" s="1" t="s">
        <v>6</v>
      </c>
    </row>
    <row r="3" spans="1:11" x14ac:dyDescent="0.3">
      <c r="A3" s="1" t="s">
        <v>1</v>
      </c>
      <c r="B3" s="1" t="s">
        <v>3</v>
      </c>
      <c r="D3" s="1" t="s">
        <v>4</v>
      </c>
      <c r="E3" s="4" t="s">
        <v>7</v>
      </c>
    </row>
    <row r="4" spans="1:11" x14ac:dyDescent="0.3">
      <c r="E4" s="1" t="s">
        <v>8</v>
      </c>
    </row>
    <row r="5" spans="1:11" x14ac:dyDescent="0.3">
      <c r="E5" s="4" t="s">
        <v>9</v>
      </c>
      <c r="G5" s="4" t="s">
        <v>10</v>
      </c>
    </row>
    <row r="6" spans="1:11" x14ac:dyDescent="0.3">
      <c r="G6" s="1" t="s">
        <v>11</v>
      </c>
      <c r="J6" s="1" t="s">
        <v>12</v>
      </c>
      <c r="K6" s="1" t="s">
        <v>13</v>
      </c>
    </row>
    <row r="7" spans="1:11" x14ac:dyDescent="0.3">
      <c r="A7" s="6" t="s">
        <v>23</v>
      </c>
      <c r="B7" s="6"/>
      <c r="C7" s="6"/>
      <c r="D7" s="3" t="s">
        <v>15</v>
      </c>
      <c r="E7" s="3" t="s">
        <v>16</v>
      </c>
      <c r="F7" s="3" t="s">
        <v>17</v>
      </c>
      <c r="G7" s="3" t="s">
        <v>18</v>
      </c>
      <c r="H7" s="3" t="s">
        <v>24</v>
      </c>
      <c r="I7" s="2" t="s">
        <v>25</v>
      </c>
      <c r="J7" s="2" t="s">
        <v>21</v>
      </c>
    </row>
    <row r="8" spans="1:11" x14ac:dyDescent="0.3">
      <c r="A8" s="5" t="s">
        <v>14</v>
      </c>
      <c r="B8" s="5">
        <v>2826631</v>
      </c>
      <c r="C8" s="2" t="s">
        <v>22</v>
      </c>
      <c r="D8" s="2">
        <v>103750</v>
      </c>
      <c r="E8" s="2">
        <v>290015.8</v>
      </c>
      <c r="F8" s="2">
        <v>111014.83</v>
      </c>
      <c r="G8" s="2">
        <v>2000</v>
      </c>
      <c r="H8" s="2">
        <f>SUM(D8:G8)</f>
        <v>506780.63</v>
      </c>
      <c r="I8" s="2">
        <f>+H8-H9</f>
        <v>67328.989999999991</v>
      </c>
      <c r="J8" s="2">
        <f>+B8-D8-E8-F8-G8</f>
        <v>2319850.37</v>
      </c>
    </row>
    <row r="9" spans="1:11" x14ac:dyDescent="0.3">
      <c r="A9" s="5"/>
      <c r="B9" s="5"/>
      <c r="C9" s="2" t="s">
        <v>19</v>
      </c>
      <c r="D9" s="2">
        <v>42400.34</v>
      </c>
      <c r="E9" s="2">
        <v>203149.17</v>
      </c>
      <c r="F9" s="2">
        <v>193902.13</v>
      </c>
      <c r="G9" s="2"/>
      <c r="H9" s="2">
        <f t="shared" ref="H9:H10" si="0">SUM(D9:G9)</f>
        <v>439451.64</v>
      </c>
      <c r="I9" s="2">
        <f>+H9-H10</f>
        <v>164161.03000000003</v>
      </c>
      <c r="J9" s="2">
        <f>+B8-H9</f>
        <v>2387179.36</v>
      </c>
    </row>
    <row r="10" spans="1:11" x14ac:dyDescent="0.3">
      <c r="A10" s="5"/>
      <c r="B10" s="5"/>
      <c r="C10" s="2" t="s">
        <v>20</v>
      </c>
      <c r="D10" s="2">
        <v>42260.34</v>
      </c>
      <c r="E10" s="2">
        <v>102079.67</v>
      </c>
      <c r="F10" s="2">
        <v>96650.6</v>
      </c>
      <c r="G10" s="2">
        <v>34300</v>
      </c>
      <c r="H10" s="2">
        <f t="shared" si="0"/>
        <v>275290.61</v>
      </c>
      <c r="I10" s="2"/>
      <c r="J10" s="2">
        <f>+B8-H10</f>
        <v>2551340.39</v>
      </c>
    </row>
    <row r="12" spans="1:11" x14ac:dyDescent="0.3">
      <c r="H12" s="1">
        <f>+H8-H9</f>
        <v>67328.989999999991</v>
      </c>
    </row>
    <row r="13" spans="1:11" x14ac:dyDescent="0.3">
      <c r="B13" s="4"/>
      <c r="C13" s="4"/>
      <c r="D13" s="4"/>
      <c r="E13" s="4"/>
      <c r="F13" s="4"/>
      <c r="G13" s="4"/>
      <c r="H13" s="4"/>
      <c r="I13" s="4"/>
      <c r="J13" s="4"/>
    </row>
    <row r="14" spans="1:11" x14ac:dyDescent="0.3">
      <c r="B14" s="4"/>
      <c r="C14" s="4"/>
      <c r="D14" s="4"/>
      <c r="E14" s="4"/>
      <c r="F14" s="4"/>
      <c r="G14" s="4"/>
      <c r="H14" s="4"/>
      <c r="I14" s="4"/>
      <c r="J14" s="4"/>
    </row>
  </sheetData>
  <mergeCells count="3">
    <mergeCell ref="A8:A10"/>
    <mergeCell ref="B8:B10"/>
    <mergeCell ref="A7:C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DOCENTE</dc:creator>
  <cp:lastModifiedBy>ORFEI-ENRIQUE</cp:lastModifiedBy>
  <dcterms:created xsi:type="dcterms:W3CDTF">2020-05-17T20:09:52Z</dcterms:created>
  <dcterms:modified xsi:type="dcterms:W3CDTF">2020-06-17T14:06:11Z</dcterms:modified>
</cp:coreProperties>
</file>