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anRodrigo\Desktop\Analisís de sistemas- Bryan- Alejandra- Raúl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1" i="1" l="1"/>
  <c r="D41" i="1" l="1"/>
  <c r="D33" i="1"/>
  <c r="D29" i="1"/>
  <c r="D19" i="1"/>
  <c r="D11" i="1"/>
</calcChain>
</file>

<file path=xl/sharedStrings.xml><?xml version="1.0" encoding="utf-8"?>
<sst xmlns="http://schemas.openxmlformats.org/spreadsheetml/2006/main" count="150" uniqueCount="96">
  <si>
    <t>Tareas</t>
  </si>
  <si>
    <t>horas totales</t>
  </si>
  <si>
    <t>SEMANA 1</t>
  </si>
  <si>
    <t>Lu</t>
  </si>
  <si>
    <t>ma</t>
  </si>
  <si>
    <t>mi</t>
  </si>
  <si>
    <t>ju</t>
  </si>
  <si>
    <t>vier</t>
  </si>
  <si>
    <t>sa</t>
  </si>
  <si>
    <t>semana 2</t>
  </si>
  <si>
    <t xml:space="preserve"> 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</si>
  <si>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</si>
  <si>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</si>
  <si>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</si>
  <si>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</si>
  <si>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</si>
  <si>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</si>
  <si>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</si>
  <si>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Codigo</t>
  </si>
  <si>
    <t>NOVIEMBRE</t>
  </si>
  <si>
    <t>OCTUBRE</t>
  </si>
  <si>
    <t>Primer entrevista.</t>
  </si>
  <si>
    <t>Segunda entrevista</t>
  </si>
  <si>
    <t>Lluvia de ideas</t>
  </si>
  <si>
    <t>Analisís de información.</t>
  </si>
  <si>
    <t>Diagrama de casos de uso</t>
  </si>
  <si>
    <t>Diagrama de clases</t>
  </si>
  <si>
    <t>Diagrama de Gantt</t>
  </si>
  <si>
    <t>Codificación</t>
  </si>
  <si>
    <t>Comunicación.</t>
  </si>
  <si>
    <t>Entrega del proyecto.</t>
  </si>
  <si>
    <t>Etapas</t>
  </si>
  <si>
    <t>Prueba de prototipo 1.</t>
  </si>
  <si>
    <t>Etapa 1. Análisis</t>
  </si>
  <si>
    <t>Determinación del tema para el sistema.</t>
  </si>
  <si>
    <t>Recopilación de información del cliente.</t>
  </si>
  <si>
    <t>Diagrama de secuencia.</t>
  </si>
  <si>
    <t>Diagrama de Actividades.</t>
  </si>
  <si>
    <t>Diagrama de Estados.</t>
  </si>
  <si>
    <t>Diagrama de Paquetes.</t>
  </si>
  <si>
    <t>Estructura del sistema</t>
  </si>
  <si>
    <t>Captura de información.</t>
  </si>
  <si>
    <t>Esquema de BD.</t>
  </si>
  <si>
    <t>Diseño de  entidad-relación.</t>
  </si>
  <si>
    <t>Diagrama relacional.</t>
  </si>
  <si>
    <t>Implementación de una base de datos.</t>
  </si>
  <si>
    <t>Creación de BD</t>
  </si>
  <si>
    <t>Captura de información en BD</t>
  </si>
  <si>
    <t>Primeras correcciones.</t>
  </si>
  <si>
    <t>Segundas pruebas.</t>
  </si>
  <si>
    <t>Diseño final de la interfaz.</t>
  </si>
  <si>
    <t>Realización de la documentación.</t>
  </si>
  <si>
    <t>Documentar funcionalidad del sistema.</t>
  </si>
  <si>
    <t>Detalles del proyecto.</t>
  </si>
  <si>
    <t>Etapa 2.Diseño</t>
  </si>
  <si>
    <t>Etapa 3.Desarrollo</t>
  </si>
  <si>
    <t>Etapa 5.Mantenimiento y   pruebas de sistema.</t>
  </si>
  <si>
    <t>Etapa 4. Integración y pruebas de unidad</t>
  </si>
  <si>
    <t>Autorización del proyecto (estimación)</t>
  </si>
  <si>
    <t>DICIEMBRE</t>
  </si>
  <si>
    <t xml:space="preserve">Costos </t>
  </si>
  <si>
    <t>Presupuesto final establecido.</t>
  </si>
  <si>
    <t>Horas totales /costos totales.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</si>
  <si>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</si>
  <si>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</si>
  <si>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</si>
  <si>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</si>
  <si>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</si>
  <si>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</si>
  <si>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</si>
  <si>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</si>
  <si>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</si>
  <si>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</si>
  <si>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</si>
  <si>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</si>
  <si>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</si>
  <si>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</si>
  <si>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</si>
  <si>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</si>
  <si>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</si>
  <si>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</si>
  <si>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</si>
  <si>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</si>
  <si>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</si>
  <si>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</si>
  <si>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</si>
  <si>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</si>
  <si>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</si>
  <si>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</si>
  <si>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AB27</t>
  </si>
  <si>
    <t>AB28</t>
  </si>
  <si>
    <t>AB29</t>
  </si>
  <si>
    <t>AB30</t>
  </si>
  <si>
    <t>AB31</t>
  </si>
  <si>
    <t>AB32</t>
  </si>
  <si>
    <t>Desarrollo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</si>
</sst>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A98C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" xfId="0" applyFont="1" applyFill="1" applyBorder="1"/>
    <xf numFmtId="0" fontId="1" fillId="3" borderId="8" xfId="0" applyFont="1" applyFill="1" applyBorder="1"/>
    <xf numFmtId="0" fontId="1" fillId="3" borderId="4" xfId="0" applyFont="1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7" borderId="4" xfId="0" applyFont="1" applyFill="1" applyBorder="1"/>
    <xf numFmtId="0" fontId="1" fillId="7" borderId="5" xfId="0" applyFont="1" applyFill="1" applyBorder="1"/>
    <xf numFmtId="0" fontId="1" fillId="7" borderId="1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8" borderId="4" xfId="0" applyFont="1" applyFill="1" applyBorder="1"/>
    <xf numFmtId="0" fontId="1" fillId="8" borderId="1" xfId="0" applyFont="1" applyFill="1" applyBorder="1"/>
    <xf numFmtId="0" fontId="1" fillId="8" borderId="8" xfId="0" applyFont="1" applyFill="1" applyBorder="1"/>
    <xf numFmtId="0" fontId="0" fillId="0" borderId="0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3" borderId="19" xfId="0" applyFont="1" applyFill="1" applyBorder="1"/>
    <xf numFmtId="0" fontId="1" fillId="3" borderId="16" xfId="0" applyFont="1" applyFill="1" applyBorder="1"/>
    <xf numFmtId="0" fontId="1" fillId="3" borderId="26" xfId="0" applyFont="1" applyFill="1" applyBorder="1"/>
    <xf numFmtId="0" fontId="0" fillId="4" borderId="1" xfId="0" applyFill="1" applyBorder="1" applyAlignment="1">
      <alignment horizontal="center"/>
    </xf>
    <xf numFmtId="6" fontId="0" fillId="4" borderId="1" xfId="0" applyNumberFormat="1" applyFill="1" applyBorder="1" applyAlignment="1">
      <alignment horizontal="center"/>
    </xf>
    <xf numFmtId="6" fontId="0" fillId="5" borderId="1" xfId="0" applyNumberFormat="1" applyFill="1" applyBorder="1" applyAlignment="1">
      <alignment horizontal="center"/>
    </xf>
    <xf numFmtId="6" fontId="0" fillId="6" borderId="1" xfId="0" applyNumberFormat="1" applyFill="1" applyBorder="1" applyAlignment="1">
      <alignment horizontal="center"/>
    </xf>
    <xf numFmtId="0" fontId="3" fillId="9" borderId="0" xfId="0" applyFont="1" applyFill="1"/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/>
    <xf numFmtId="0" fontId="3" fillId="9" borderId="16" xfId="0" applyFont="1" applyFill="1" applyBorder="1"/>
    <xf numFmtId="0" fontId="3" fillId="9" borderId="1" xfId="0" applyFont="1" applyFill="1" applyBorder="1"/>
    <xf numFmtId="0" fontId="3" fillId="9" borderId="25" xfId="0" applyFont="1" applyFill="1" applyBorder="1"/>
    <xf numFmtId="0" fontId="3" fillId="9" borderId="10" xfId="0" applyFont="1" applyFill="1" applyBorder="1"/>
    <xf numFmtId="0" fontId="3" fillId="9" borderId="15" xfId="0" applyFont="1" applyFill="1" applyBorder="1"/>
    <xf numFmtId="0" fontId="3" fillId="9" borderId="14" xfId="0" applyFont="1" applyFill="1" applyBorder="1"/>
    <xf numFmtId="0" fontId="0" fillId="10" borderId="1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6" xfId="0" applyFill="1" applyBorder="1"/>
    <xf numFmtId="0" fontId="0" fillId="11" borderId="0" xfId="0" applyFill="1" applyBorder="1"/>
    <xf numFmtId="6" fontId="2" fillId="9" borderId="0" xfId="0" applyNumberFormat="1" applyFont="1" applyFill="1"/>
    <xf numFmtId="0" fontId="0" fillId="12" borderId="1" xfId="0" applyFill="1" applyBorder="1"/>
    <xf numFmtId="0" fontId="0" fillId="12" borderId="2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9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98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"/>
  <sheetViews>
    <sheetView tabSelected="1" topLeftCell="C11" zoomScale="66" zoomScaleNormal="66" workbookViewId="0">
      <selection activeCell="BG43" sqref="BG43"/>
    </sheetView>
  </sheetViews>
  <sheetFormatPr baseColWidth="10" defaultRowHeight="15" x14ac:dyDescent="0.25"/>
  <cols>
    <col min="2" max="2" width="46.28515625" customWidth="1"/>
    <col min="3" max="3" width="43.28515625" customWidth="1"/>
    <col min="4" max="5" width="15.7109375" customWidth="1"/>
    <col min="6" max="6" width="3.7109375" customWidth="1"/>
    <col min="7" max="65" width="4" customWidth="1"/>
  </cols>
  <sheetData>
    <row r="1" spans="1:65" x14ac:dyDescent="0.25">
      <c r="B1" s="61" t="s">
        <v>95</v>
      </c>
      <c r="C1" s="61"/>
      <c r="D1" s="62"/>
      <c r="E1" s="16"/>
      <c r="F1" s="54" t="s">
        <v>20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6"/>
      <c r="X1" s="44" t="s">
        <v>19</v>
      </c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6"/>
      <c r="AV1" s="47" t="s">
        <v>59</v>
      </c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8"/>
    </row>
    <row r="2" spans="1:65" x14ac:dyDescent="0.25">
      <c r="A2" s="25"/>
      <c r="B2" s="25" t="s">
        <v>31</v>
      </c>
      <c r="C2" s="26" t="s">
        <v>0</v>
      </c>
      <c r="D2" s="27"/>
      <c r="E2" s="28"/>
      <c r="F2" s="51" t="s">
        <v>2</v>
      </c>
      <c r="G2" s="42"/>
      <c r="H2" s="42"/>
      <c r="I2" s="42"/>
      <c r="J2" s="42"/>
      <c r="K2" s="42"/>
      <c r="L2" s="42" t="s">
        <v>9</v>
      </c>
      <c r="M2" s="42"/>
      <c r="N2" s="42"/>
      <c r="O2" s="42"/>
      <c r="P2" s="42"/>
      <c r="Q2" s="42"/>
      <c r="R2" s="42" t="s">
        <v>10</v>
      </c>
      <c r="S2" s="42"/>
      <c r="T2" s="42"/>
      <c r="U2" s="42"/>
      <c r="V2" s="42"/>
      <c r="W2" s="43"/>
      <c r="X2" s="57" t="s">
        <v>11</v>
      </c>
      <c r="Y2" s="50"/>
      <c r="Z2" s="50"/>
      <c r="AA2" s="50"/>
      <c r="AB2" s="50"/>
      <c r="AC2" s="51"/>
      <c r="AD2" s="49" t="s">
        <v>12</v>
      </c>
      <c r="AE2" s="50"/>
      <c r="AF2" s="50"/>
      <c r="AG2" s="50"/>
      <c r="AH2" s="50"/>
      <c r="AI2" s="51"/>
      <c r="AJ2" s="49" t="s">
        <v>13</v>
      </c>
      <c r="AK2" s="50"/>
      <c r="AL2" s="50"/>
      <c r="AM2" s="50"/>
      <c r="AN2" s="50"/>
      <c r="AO2" s="51"/>
      <c r="AP2" s="49" t="s">
        <v>14</v>
      </c>
      <c r="AQ2" s="50"/>
      <c r="AR2" s="50"/>
      <c r="AS2" s="50"/>
      <c r="AT2" s="50"/>
      <c r="AU2" s="51"/>
      <c r="AV2" s="49" t="s">
        <v>15</v>
      </c>
      <c r="AW2" s="50"/>
      <c r="AX2" s="50"/>
      <c r="AY2" s="50"/>
      <c r="AZ2" s="50"/>
      <c r="BA2" s="52"/>
      <c r="BB2" s="53" t="s">
        <v>16</v>
      </c>
      <c r="BC2" s="42"/>
      <c r="BD2" s="42"/>
      <c r="BE2" s="42"/>
      <c r="BF2" s="42"/>
      <c r="BG2" s="42"/>
      <c r="BH2" s="42" t="s">
        <v>17</v>
      </c>
      <c r="BI2" s="42"/>
      <c r="BJ2" s="42"/>
      <c r="BK2" s="42"/>
      <c r="BL2" s="42"/>
      <c r="BM2" s="43"/>
    </row>
    <row r="3" spans="1:65" ht="15.75" thickBot="1" x14ac:dyDescent="0.3">
      <c r="A3" s="29" t="s">
        <v>18</v>
      </c>
      <c r="B3" s="29"/>
      <c r="C3" s="29"/>
      <c r="D3" s="27" t="s">
        <v>1</v>
      </c>
      <c r="E3" s="29" t="s">
        <v>60</v>
      </c>
      <c r="F3" s="30" t="s">
        <v>3</v>
      </c>
      <c r="G3" s="31" t="s">
        <v>4</v>
      </c>
      <c r="H3" s="31" t="s">
        <v>5</v>
      </c>
      <c r="I3" s="31" t="s">
        <v>6</v>
      </c>
      <c r="J3" s="31" t="s">
        <v>7</v>
      </c>
      <c r="K3" s="31" t="s">
        <v>8</v>
      </c>
      <c r="L3" s="31" t="s">
        <v>3</v>
      </c>
      <c r="M3" s="31" t="s">
        <v>4</v>
      </c>
      <c r="N3" s="31" t="s">
        <v>5</v>
      </c>
      <c r="O3" s="31" t="s">
        <v>6</v>
      </c>
      <c r="P3" s="31" t="s">
        <v>7</v>
      </c>
      <c r="Q3" s="31" t="s">
        <v>8</v>
      </c>
      <c r="R3" s="31" t="s">
        <v>3</v>
      </c>
      <c r="S3" s="31" t="s">
        <v>4</v>
      </c>
      <c r="T3" s="31" t="s">
        <v>5</v>
      </c>
      <c r="U3" s="31" t="s">
        <v>6</v>
      </c>
      <c r="V3" s="31" t="s">
        <v>7</v>
      </c>
      <c r="W3" s="32" t="s">
        <v>8</v>
      </c>
      <c r="X3" s="33" t="s">
        <v>3</v>
      </c>
      <c r="Y3" s="31" t="s">
        <v>4</v>
      </c>
      <c r="Z3" s="31" t="s">
        <v>5</v>
      </c>
      <c r="AA3" s="31" t="s">
        <v>6</v>
      </c>
      <c r="AB3" s="31" t="s">
        <v>7</v>
      </c>
      <c r="AC3" s="31" t="s">
        <v>8</v>
      </c>
      <c r="AD3" s="31" t="s">
        <v>3</v>
      </c>
      <c r="AE3" s="31" t="s">
        <v>4</v>
      </c>
      <c r="AF3" s="31" t="s">
        <v>5</v>
      </c>
      <c r="AG3" s="31" t="s">
        <v>6</v>
      </c>
      <c r="AH3" s="31" t="s">
        <v>7</v>
      </c>
      <c r="AI3" s="31" t="s">
        <v>8</v>
      </c>
      <c r="AJ3" s="31" t="s">
        <v>3</v>
      </c>
      <c r="AK3" s="31" t="s">
        <v>4</v>
      </c>
      <c r="AL3" s="31" t="s">
        <v>5</v>
      </c>
      <c r="AM3" s="31" t="s">
        <v>6</v>
      </c>
      <c r="AN3" s="31" t="s">
        <v>7</v>
      </c>
      <c r="AO3" s="31" t="s">
        <v>8</v>
      </c>
      <c r="AP3" s="31" t="s">
        <v>3</v>
      </c>
      <c r="AQ3" s="31" t="s">
        <v>4</v>
      </c>
      <c r="AR3" s="31" t="s">
        <v>5</v>
      </c>
      <c r="AS3" s="31" t="s">
        <v>6</v>
      </c>
      <c r="AT3" s="31" t="s">
        <v>7</v>
      </c>
      <c r="AU3" s="31" t="s">
        <v>8</v>
      </c>
      <c r="AV3" s="31" t="s">
        <v>3</v>
      </c>
      <c r="AW3" s="31" t="s">
        <v>4</v>
      </c>
      <c r="AX3" s="31" t="s">
        <v>5</v>
      </c>
      <c r="AY3" s="31" t="s">
        <v>6</v>
      </c>
      <c r="AZ3" s="31" t="s">
        <v>7</v>
      </c>
      <c r="BA3" s="32" t="s">
        <v>8</v>
      </c>
      <c r="BB3" s="33" t="s">
        <v>3</v>
      </c>
      <c r="BC3" s="31" t="s">
        <v>4</v>
      </c>
      <c r="BD3" s="31" t="s">
        <v>5</v>
      </c>
      <c r="BE3" s="31" t="s">
        <v>6</v>
      </c>
      <c r="BF3" s="31" t="s">
        <v>7</v>
      </c>
      <c r="BG3" s="31" t="s">
        <v>8</v>
      </c>
      <c r="BH3" s="31" t="s">
        <v>3</v>
      </c>
      <c r="BI3" s="31" t="s">
        <v>4</v>
      </c>
      <c r="BJ3" s="31" t="s">
        <v>5</v>
      </c>
      <c r="BK3" s="31" t="s">
        <v>6</v>
      </c>
      <c r="BL3" s="31" t="s">
        <v>7</v>
      </c>
      <c r="BM3" s="32" t="s">
        <v>8</v>
      </c>
    </row>
    <row r="4" spans="1:65" x14ac:dyDescent="0.25">
      <c r="A4" s="40" t="s">
        <v>63</v>
      </c>
      <c r="B4" s="58" t="s">
        <v>33</v>
      </c>
      <c r="C4" s="36" t="s">
        <v>34</v>
      </c>
      <c r="D4" s="4">
        <v>8</v>
      </c>
      <c r="E4" s="21"/>
      <c r="F4" s="18">
        <v>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8"/>
    </row>
    <row r="5" spans="1:65" x14ac:dyDescent="0.25">
      <c r="A5" s="40" t="s">
        <v>64</v>
      </c>
      <c r="B5" s="59"/>
      <c r="C5" s="36" t="s">
        <v>21</v>
      </c>
      <c r="D5" s="4">
        <v>3</v>
      </c>
      <c r="E5" s="21"/>
      <c r="F5" s="19"/>
      <c r="G5" s="1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0"/>
    </row>
    <row r="6" spans="1:65" x14ac:dyDescent="0.25">
      <c r="A6" s="40" t="s">
        <v>65</v>
      </c>
      <c r="B6" s="59"/>
      <c r="C6" s="36" t="s">
        <v>22</v>
      </c>
      <c r="D6" s="4">
        <v>3</v>
      </c>
      <c r="E6" s="21"/>
      <c r="F6" s="19"/>
      <c r="G6" s="1"/>
      <c r="H6" s="1"/>
      <c r="I6" s="1">
        <v>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0"/>
    </row>
    <row r="7" spans="1:65" x14ac:dyDescent="0.25">
      <c r="A7" s="40" t="s">
        <v>66</v>
      </c>
      <c r="B7" s="59"/>
      <c r="C7" s="36" t="s">
        <v>58</v>
      </c>
      <c r="D7" s="4">
        <v>48</v>
      </c>
      <c r="E7" s="21"/>
      <c r="F7" s="19"/>
      <c r="G7" s="1"/>
      <c r="H7" s="1"/>
      <c r="I7" s="1"/>
      <c r="J7" s="1">
        <v>24</v>
      </c>
      <c r="K7" s="1">
        <v>24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0"/>
    </row>
    <row r="8" spans="1:65" x14ac:dyDescent="0.25">
      <c r="A8" s="40" t="s">
        <v>67</v>
      </c>
      <c r="B8" s="59"/>
      <c r="C8" s="36" t="s">
        <v>23</v>
      </c>
      <c r="D8" s="4">
        <v>2</v>
      </c>
      <c r="E8" s="21"/>
      <c r="F8" s="19"/>
      <c r="G8" s="1"/>
      <c r="H8" s="1"/>
      <c r="I8" s="1"/>
      <c r="J8" s="1"/>
      <c r="K8" s="1">
        <v>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0"/>
    </row>
    <row r="9" spans="1:65" x14ac:dyDescent="0.25">
      <c r="A9" s="40" t="s">
        <v>68</v>
      </c>
      <c r="B9" s="59"/>
      <c r="C9" s="36" t="s">
        <v>24</v>
      </c>
      <c r="D9" s="4">
        <v>2</v>
      </c>
      <c r="E9" s="21"/>
      <c r="F9" s="19"/>
      <c r="G9" s="1"/>
      <c r="H9" s="1"/>
      <c r="I9" s="1"/>
      <c r="J9" s="1"/>
      <c r="K9" s="1">
        <v>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0"/>
    </row>
    <row r="10" spans="1:65" x14ac:dyDescent="0.25">
      <c r="A10" s="40" t="s">
        <v>69</v>
      </c>
      <c r="B10" s="60"/>
      <c r="C10" s="36" t="s">
        <v>35</v>
      </c>
      <c r="D10" s="4">
        <v>2</v>
      </c>
      <c r="E10" s="21"/>
      <c r="F10" s="19"/>
      <c r="G10" s="1"/>
      <c r="H10" s="1"/>
      <c r="I10" s="1"/>
      <c r="J10" s="1"/>
      <c r="K10" s="1"/>
      <c r="L10" s="1">
        <v>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0"/>
    </row>
    <row r="11" spans="1:65" x14ac:dyDescent="0.25">
      <c r="A11" s="40"/>
      <c r="B11" s="34"/>
      <c r="C11" s="36"/>
      <c r="D11" s="5">
        <f>SUM(D4:D10)-D7</f>
        <v>20</v>
      </c>
      <c r="E11" s="6"/>
      <c r="F11" s="1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0"/>
    </row>
    <row r="12" spans="1:65" x14ac:dyDescent="0.25">
      <c r="A12" s="40" t="s">
        <v>70</v>
      </c>
      <c r="B12" s="58" t="s">
        <v>54</v>
      </c>
      <c r="C12" s="36" t="s">
        <v>25</v>
      </c>
      <c r="D12" s="4">
        <v>2</v>
      </c>
      <c r="E12" s="22">
        <v>500</v>
      </c>
      <c r="F12" s="19"/>
      <c r="G12" s="1"/>
      <c r="H12" s="1"/>
      <c r="I12" s="1"/>
      <c r="J12" s="1"/>
      <c r="K12" s="1"/>
      <c r="L12" s="1">
        <v>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0"/>
    </row>
    <row r="13" spans="1:65" x14ac:dyDescent="0.25">
      <c r="A13" s="40" t="s">
        <v>71</v>
      </c>
      <c r="B13" s="59"/>
      <c r="C13" s="36" t="s">
        <v>26</v>
      </c>
      <c r="D13" s="4">
        <v>2</v>
      </c>
      <c r="E13" s="22">
        <v>500</v>
      </c>
      <c r="F13" s="19"/>
      <c r="G13" s="1"/>
      <c r="H13" s="1"/>
      <c r="I13" s="1"/>
      <c r="J13" s="1"/>
      <c r="K13" s="1"/>
      <c r="L13" s="1">
        <v>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10"/>
    </row>
    <row r="14" spans="1:65" x14ac:dyDescent="0.25">
      <c r="A14" s="40" t="s">
        <v>72</v>
      </c>
      <c r="B14" s="59"/>
      <c r="C14" s="36" t="s">
        <v>36</v>
      </c>
      <c r="D14" s="4">
        <v>2</v>
      </c>
      <c r="E14" s="22">
        <v>500</v>
      </c>
      <c r="F14" s="19"/>
      <c r="G14" s="1"/>
      <c r="H14" s="1"/>
      <c r="I14" s="1"/>
      <c r="J14" s="1"/>
      <c r="K14" s="1"/>
      <c r="L14" s="1">
        <v>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10"/>
    </row>
    <row r="15" spans="1:65" x14ac:dyDescent="0.25">
      <c r="A15" s="40" t="s">
        <v>73</v>
      </c>
      <c r="B15" s="59"/>
      <c r="C15" s="36" t="s">
        <v>37</v>
      </c>
      <c r="D15" s="4">
        <v>2</v>
      </c>
      <c r="E15" s="22">
        <v>500</v>
      </c>
      <c r="F15" s="19"/>
      <c r="G15" s="1"/>
      <c r="H15" s="1"/>
      <c r="I15" s="1"/>
      <c r="J15" s="1"/>
      <c r="K15" s="1"/>
      <c r="L15" s="1"/>
      <c r="M15" s="1"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0"/>
    </row>
    <row r="16" spans="1:65" x14ac:dyDescent="0.25">
      <c r="A16" s="40" t="s">
        <v>74</v>
      </c>
      <c r="B16" s="59"/>
      <c r="C16" s="36" t="s">
        <v>38</v>
      </c>
      <c r="D16" s="4">
        <v>2</v>
      </c>
      <c r="E16" s="22">
        <v>500</v>
      </c>
      <c r="F16" s="19"/>
      <c r="G16" s="1"/>
      <c r="H16" s="1"/>
      <c r="I16" s="1"/>
      <c r="J16" s="1"/>
      <c r="K16" s="1"/>
      <c r="L16" s="1"/>
      <c r="M16" s="1">
        <v>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0"/>
    </row>
    <row r="17" spans="1:65" x14ac:dyDescent="0.25">
      <c r="A17" s="40" t="s">
        <v>75</v>
      </c>
      <c r="B17" s="59"/>
      <c r="C17" s="36" t="s">
        <v>39</v>
      </c>
      <c r="D17" s="4">
        <v>2</v>
      </c>
      <c r="E17" s="22">
        <v>500</v>
      </c>
      <c r="F17" s="19"/>
      <c r="G17" s="1"/>
      <c r="H17" s="1"/>
      <c r="I17" s="1"/>
      <c r="J17" s="1"/>
      <c r="K17" s="1"/>
      <c r="L17" s="1"/>
      <c r="M17" s="1"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0"/>
    </row>
    <row r="18" spans="1:65" x14ac:dyDescent="0.25">
      <c r="A18" s="40" t="s">
        <v>76</v>
      </c>
      <c r="B18" s="59"/>
      <c r="C18" s="36" t="s">
        <v>27</v>
      </c>
      <c r="D18" s="4">
        <v>3</v>
      </c>
      <c r="E18" s="22">
        <v>1000</v>
      </c>
      <c r="F18" s="19"/>
      <c r="G18" s="1"/>
      <c r="H18" s="1"/>
      <c r="I18" s="1"/>
      <c r="J18" s="1"/>
      <c r="K18" s="1"/>
      <c r="L18" s="1"/>
      <c r="M18" s="1">
        <v>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0"/>
    </row>
    <row r="19" spans="1:65" x14ac:dyDescent="0.25">
      <c r="A19" s="41"/>
      <c r="B19" s="34"/>
      <c r="C19" s="37"/>
      <c r="D19" s="5">
        <f>SUM(D12:D18)</f>
        <v>15</v>
      </c>
      <c r="E19" s="23">
        <v>4000</v>
      </c>
      <c r="F19" s="1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0"/>
    </row>
    <row r="20" spans="1:65" x14ac:dyDescent="0.25">
      <c r="A20" s="41" t="s">
        <v>77</v>
      </c>
      <c r="B20" s="58" t="s">
        <v>55</v>
      </c>
      <c r="C20" s="37" t="s">
        <v>40</v>
      </c>
      <c r="D20" s="4">
        <v>16</v>
      </c>
      <c r="E20" s="22">
        <v>3000</v>
      </c>
      <c r="F20" s="19"/>
      <c r="G20" s="1"/>
      <c r="H20" s="1"/>
      <c r="I20" s="1"/>
      <c r="J20" s="1"/>
      <c r="K20" s="1"/>
      <c r="L20" s="1"/>
      <c r="M20" s="1">
        <v>8</v>
      </c>
      <c r="N20" s="1">
        <v>8</v>
      </c>
      <c r="O20" s="1"/>
      <c r="P20" s="1"/>
      <c r="Q20" s="1"/>
      <c r="R20" s="1"/>
      <c r="S20" s="1"/>
      <c r="T20" s="1"/>
      <c r="U20" s="1"/>
      <c r="V20" s="1"/>
      <c r="W20" s="1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0"/>
    </row>
    <row r="21" spans="1:65" x14ac:dyDescent="0.25">
      <c r="A21" s="41" t="s">
        <v>78</v>
      </c>
      <c r="B21" s="59"/>
      <c r="C21" s="37" t="s">
        <v>28</v>
      </c>
      <c r="D21" s="4">
        <v>80</v>
      </c>
      <c r="E21" s="22">
        <v>10000</v>
      </c>
      <c r="F21" s="19"/>
      <c r="G21" s="1"/>
      <c r="H21" s="1"/>
      <c r="I21" s="1"/>
      <c r="J21" s="1"/>
      <c r="K21" s="1"/>
      <c r="L21" s="1"/>
      <c r="M21" s="1"/>
      <c r="N21" s="1">
        <v>8</v>
      </c>
      <c r="O21" s="1">
        <v>8</v>
      </c>
      <c r="P21" s="1">
        <v>8</v>
      </c>
      <c r="Q21" s="1">
        <v>8</v>
      </c>
      <c r="R21" s="1">
        <v>8</v>
      </c>
      <c r="S21" s="1">
        <v>8</v>
      </c>
      <c r="T21" s="1">
        <v>8</v>
      </c>
      <c r="U21" s="1">
        <v>8</v>
      </c>
      <c r="V21" s="1">
        <v>8</v>
      </c>
      <c r="W21" s="1">
        <v>8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0"/>
    </row>
    <row r="22" spans="1:65" x14ac:dyDescent="0.25">
      <c r="A22" s="41" t="s">
        <v>79</v>
      </c>
      <c r="B22" s="59"/>
      <c r="C22" s="37" t="s">
        <v>41</v>
      </c>
      <c r="D22" s="4">
        <v>5</v>
      </c>
      <c r="E22" s="22">
        <v>4000</v>
      </c>
      <c r="F22" s="1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4">
        <v>5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0"/>
    </row>
    <row r="23" spans="1:65" x14ac:dyDescent="0.25">
      <c r="A23" s="41" t="s">
        <v>80</v>
      </c>
      <c r="B23" s="59"/>
      <c r="C23" s="37" t="s">
        <v>42</v>
      </c>
      <c r="D23" s="4">
        <v>16</v>
      </c>
      <c r="E23" s="22">
        <v>1000</v>
      </c>
      <c r="F23" s="1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4">
        <v>8</v>
      </c>
      <c r="Y23" s="14">
        <v>8</v>
      </c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0"/>
    </row>
    <row r="24" spans="1:65" x14ac:dyDescent="0.25">
      <c r="A24" s="41" t="s">
        <v>81</v>
      </c>
      <c r="B24" s="59"/>
      <c r="C24" s="37" t="s">
        <v>43</v>
      </c>
      <c r="D24" s="4">
        <v>8</v>
      </c>
      <c r="E24" s="22">
        <v>500</v>
      </c>
      <c r="F24" s="1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4"/>
      <c r="Y24" s="14">
        <v>8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0"/>
    </row>
    <row r="25" spans="1:65" x14ac:dyDescent="0.25">
      <c r="A25" s="41" t="s">
        <v>82</v>
      </c>
      <c r="B25" s="59"/>
      <c r="C25" s="37" t="s">
        <v>44</v>
      </c>
      <c r="D25" s="4">
        <v>2</v>
      </c>
      <c r="E25" s="22">
        <v>500</v>
      </c>
      <c r="F25" s="1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4"/>
      <c r="Y25" s="14"/>
      <c r="Z25" s="14">
        <v>2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10"/>
    </row>
    <row r="26" spans="1:65" x14ac:dyDescent="0.25">
      <c r="A26" s="41" t="s">
        <v>83</v>
      </c>
      <c r="B26" s="59"/>
      <c r="C26" s="37" t="s">
        <v>45</v>
      </c>
      <c r="D26" s="4">
        <v>24</v>
      </c>
      <c r="E26" s="22">
        <v>1000</v>
      </c>
      <c r="F26" s="1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4"/>
      <c r="Y26" s="14"/>
      <c r="Z26" s="14">
        <v>8</v>
      </c>
      <c r="AA26" s="14">
        <v>8</v>
      </c>
      <c r="AB26" s="14">
        <v>8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10"/>
    </row>
    <row r="27" spans="1:65" x14ac:dyDescent="0.25">
      <c r="A27" s="41" t="s">
        <v>84</v>
      </c>
      <c r="B27" s="59"/>
      <c r="C27" s="37" t="s">
        <v>46</v>
      </c>
      <c r="D27" s="4">
        <v>48</v>
      </c>
      <c r="E27" s="22">
        <v>5000</v>
      </c>
      <c r="F27" s="1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4"/>
      <c r="Y27" s="14"/>
      <c r="Z27" s="14"/>
      <c r="AA27" s="14"/>
      <c r="AB27" s="14"/>
      <c r="AC27" s="14">
        <v>8</v>
      </c>
      <c r="AD27" s="14">
        <v>8</v>
      </c>
      <c r="AE27" s="14">
        <v>8</v>
      </c>
      <c r="AF27" s="14">
        <v>8</v>
      </c>
      <c r="AG27" s="14">
        <v>8</v>
      </c>
      <c r="AH27" s="14">
        <v>8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10"/>
    </row>
    <row r="28" spans="1:65" x14ac:dyDescent="0.25">
      <c r="A28" s="41" t="s">
        <v>85</v>
      </c>
      <c r="B28" s="60"/>
      <c r="C28" s="37" t="s">
        <v>47</v>
      </c>
      <c r="D28" s="4">
        <v>24</v>
      </c>
      <c r="E28" s="22">
        <v>3000</v>
      </c>
      <c r="F28" s="1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>
        <v>8</v>
      </c>
      <c r="AJ28" s="14">
        <v>8</v>
      </c>
      <c r="AK28" s="14">
        <v>8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10"/>
    </row>
    <row r="29" spans="1:65" x14ac:dyDescent="0.25">
      <c r="A29" s="41"/>
      <c r="B29" s="35"/>
      <c r="C29" s="37"/>
      <c r="D29" s="5">
        <f>SUM(D20:D28)-D27</f>
        <v>175</v>
      </c>
      <c r="E29" s="23">
        <v>28000</v>
      </c>
      <c r="F29" s="1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0"/>
    </row>
    <row r="30" spans="1:65" x14ac:dyDescent="0.25">
      <c r="A30" s="41" t="s">
        <v>86</v>
      </c>
      <c r="B30" s="58" t="s">
        <v>57</v>
      </c>
      <c r="C30" s="37" t="s">
        <v>32</v>
      </c>
      <c r="D30" s="4">
        <v>8</v>
      </c>
      <c r="E30" s="22">
        <v>2000</v>
      </c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>
        <v>8</v>
      </c>
      <c r="AN30" s="14"/>
      <c r="AO30" s="14"/>
      <c r="AP30" s="14"/>
      <c r="AQ30" s="14"/>
      <c r="AR30" s="14"/>
      <c r="AS30" s="14"/>
      <c r="AT30" s="14"/>
      <c r="AU30" s="14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10"/>
    </row>
    <row r="31" spans="1:65" x14ac:dyDescent="0.25">
      <c r="A31" s="41" t="s">
        <v>87</v>
      </c>
      <c r="B31" s="59"/>
      <c r="C31" s="37" t="s">
        <v>48</v>
      </c>
      <c r="D31" s="4">
        <v>8</v>
      </c>
      <c r="E31" s="21"/>
      <c r="F31" s="1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>
        <v>8</v>
      </c>
      <c r="AN31" s="14"/>
      <c r="AO31" s="14"/>
      <c r="AP31" s="14"/>
      <c r="AQ31" s="14"/>
      <c r="AR31" s="14"/>
      <c r="AS31" s="14"/>
      <c r="AT31" s="14"/>
      <c r="AU31" s="14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10"/>
    </row>
    <row r="32" spans="1:65" x14ac:dyDescent="0.25">
      <c r="A32" s="41" t="s">
        <v>88</v>
      </c>
      <c r="B32" s="60"/>
      <c r="C32" s="37" t="s">
        <v>49</v>
      </c>
      <c r="D32" s="4">
        <v>3</v>
      </c>
      <c r="E32" s="22">
        <v>2000</v>
      </c>
      <c r="F32" s="1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>
        <v>3</v>
      </c>
      <c r="AO32" s="14"/>
      <c r="AP32" s="14"/>
      <c r="AQ32" s="14"/>
      <c r="AR32" s="14"/>
      <c r="AS32" s="14"/>
      <c r="AT32" s="14"/>
      <c r="AU32" s="14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10"/>
    </row>
    <row r="33" spans="1:65" x14ac:dyDescent="0.25">
      <c r="A33" s="41"/>
      <c r="B33" s="34"/>
      <c r="C33" s="37"/>
      <c r="D33" s="5">
        <f>SUM(D30:D32)</f>
        <v>19</v>
      </c>
      <c r="E33" s="23">
        <v>4000</v>
      </c>
      <c r="F33" s="1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0"/>
    </row>
    <row r="34" spans="1:65" x14ac:dyDescent="0.25">
      <c r="A34" s="41" t="s">
        <v>89</v>
      </c>
      <c r="B34" s="59" t="s">
        <v>56</v>
      </c>
      <c r="C34" s="37" t="s">
        <v>50</v>
      </c>
      <c r="D34" s="4">
        <v>13</v>
      </c>
      <c r="E34" s="22">
        <v>2000</v>
      </c>
      <c r="F34" s="1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>
        <v>5</v>
      </c>
      <c r="AO34" s="14">
        <v>8</v>
      </c>
      <c r="AP34" s="14"/>
      <c r="AQ34" s="14"/>
      <c r="AR34" s="14"/>
      <c r="AS34" s="14"/>
      <c r="AT34" s="14"/>
      <c r="AU34" s="14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0"/>
    </row>
    <row r="35" spans="1:65" x14ac:dyDescent="0.25">
      <c r="A35" s="41" t="s">
        <v>90</v>
      </c>
      <c r="B35" s="59"/>
      <c r="C35" s="37" t="s">
        <v>51</v>
      </c>
      <c r="D35" s="4">
        <v>16</v>
      </c>
      <c r="E35" s="22">
        <v>1500</v>
      </c>
      <c r="F35" s="1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>
        <v>8</v>
      </c>
      <c r="AQ35" s="14">
        <v>8</v>
      </c>
      <c r="AR35" s="14"/>
      <c r="AS35" s="14"/>
      <c r="AT35" s="14"/>
      <c r="AU35" s="14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0"/>
    </row>
    <row r="36" spans="1:65" x14ac:dyDescent="0.25">
      <c r="A36" s="41" t="s">
        <v>91</v>
      </c>
      <c r="B36" s="59"/>
      <c r="C36" s="37" t="s">
        <v>52</v>
      </c>
      <c r="D36" s="4">
        <v>16</v>
      </c>
      <c r="E36" s="22">
        <v>1500</v>
      </c>
      <c r="F36" s="1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>
        <v>8</v>
      </c>
      <c r="AS36" s="14">
        <v>8</v>
      </c>
      <c r="AT36" s="14"/>
      <c r="AU36" s="14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0"/>
    </row>
    <row r="37" spans="1:65" x14ac:dyDescent="0.25">
      <c r="A37" s="41" t="s">
        <v>92</v>
      </c>
      <c r="B37" s="59"/>
      <c r="C37" s="37" t="s">
        <v>53</v>
      </c>
      <c r="D37" s="4">
        <v>16</v>
      </c>
      <c r="E37" s="22">
        <v>500</v>
      </c>
      <c r="F37" s="1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>
        <v>8</v>
      </c>
      <c r="AU37" s="14">
        <v>8</v>
      </c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10"/>
    </row>
    <row r="38" spans="1:65" x14ac:dyDescent="0.25">
      <c r="A38" s="41" t="s">
        <v>93</v>
      </c>
      <c r="B38" s="59"/>
      <c r="C38" s="37" t="s">
        <v>29</v>
      </c>
      <c r="D38" s="4">
        <v>48</v>
      </c>
      <c r="E38" s="21"/>
      <c r="F38" s="1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9">
        <v>24</v>
      </c>
      <c r="AW38" s="9">
        <v>24</v>
      </c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0"/>
    </row>
    <row r="39" spans="1:65" ht="15.75" thickBot="1" x14ac:dyDescent="0.3">
      <c r="A39" s="41" t="s">
        <v>94</v>
      </c>
      <c r="B39" s="60"/>
      <c r="C39" s="37" t="s">
        <v>30</v>
      </c>
      <c r="D39" s="4">
        <v>5</v>
      </c>
      <c r="E39" s="21"/>
      <c r="F39" s="2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1"/>
      <c r="AW39" s="11"/>
      <c r="AX39" s="11"/>
      <c r="AY39" s="11"/>
      <c r="AZ39" s="11">
        <v>5</v>
      </c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"/>
    </row>
    <row r="40" spans="1:65" x14ac:dyDescent="0.25">
      <c r="D40" s="5">
        <f>SUM(D34:D39)-D38</f>
        <v>66</v>
      </c>
      <c r="E40" s="23">
        <v>5500</v>
      </c>
    </row>
    <row r="41" spans="1:65" x14ac:dyDescent="0.25">
      <c r="C41" s="36" t="s">
        <v>62</v>
      </c>
      <c r="D41" s="17">
        <f>SUM(D11+D19+D29+D33+D40)</f>
        <v>295</v>
      </c>
      <c r="E41" s="24">
        <f>SUM(E19+E29+E33+E40)</f>
        <v>41500</v>
      </c>
    </row>
    <row r="43" spans="1:65" x14ac:dyDescent="0.25">
      <c r="C43" s="38" t="s">
        <v>61</v>
      </c>
      <c r="E43" s="39">
        <v>65000</v>
      </c>
    </row>
  </sheetData>
  <mergeCells count="19">
    <mergeCell ref="B12:B18"/>
    <mergeCell ref="B4:B10"/>
    <mergeCell ref="B20:B28"/>
    <mergeCell ref="B34:B39"/>
    <mergeCell ref="B30:B32"/>
    <mergeCell ref="BH2:BM2"/>
    <mergeCell ref="X1:AU1"/>
    <mergeCell ref="AV1:BM1"/>
    <mergeCell ref="B1:D1"/>
    <mergeCell ref="AD2:AI2"/>
    <mergeCell ref="AJ2:AO2"/>
    <mergeCell ref="AP2:AU2"/>
    <mergeCell ref="AV2:BA2"/>
    <mergeCell ref="BB2:BG2"/>
    <mergeCell ref="F1:W1"/>
    <mergeCell ref="F2:K2"/>
    <mergeCell ref="L2:Q2"/>
    <mergeCell ref="R2:W2"/>
    <mergeCell ref="X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Rodrigo Dzib Madera Dimb</dc:creator>
  <cp:lastModifiedBy>Bryan Rodrigo Dzib Madera Dimb</cp:lastModifiedBy>
  <dcterms:created xsi:type="dcterms:W3CDTF">2014-10-19T06:07:42Z</dcterms:created>
  <dcterms:modified xsi:type="dcterms:W3CDTF">2015-03-16T05:34:18Z</dcterms:modified>
</cp:coreProperties>
</file>