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<sst xmlns="http://schemas.openxmlformats.org/spreadsheetml/2006/main" count="16" uniqueCount="9">
  <si>
    <t>Ejercicio 2.5 Campeonato</t>
  </si>
  <si>
    <t>Versión NO Divide y Vencerás (Iterativo)</t>
  </si>
  <si>
    <t>Versión Divide y Vencerás</t>
  </si>
  <si>
    <t>k</t>
  </si>
  <si>
    <t>Tam. Caso</t>
  </si>
  <si>
    <t>Tiempo(us)</t>
  </si>
  <si>
    <t>K=Tiempo/f(n)</t>
  </si>
  <si>
    <t xml:space="preserve"> Tiempo teórico estimado= K*f(n)</t>
  </si>
  <si>
    <t>K promedio: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</si>
</sst>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color theme="1"/>
      <name val="Arial"/>
    </font>
    <font/>
    <font>
      <b/>
      <color theme="1"/>
      <name val="Arial"/>
      <scheme val="minor"/>
    </font>
    <font>
      <b/>
      <sz val="8.0"/>
      <color theme="1"/>
      <name val="Arial"/>
    </font>
    <font>
      <b/>
      <sz val="8.0"/>
      <color theme="1"/>
      <name val="&quot;Liberation Sans&quot;"/>
    </font>
    <font>
      <color theme="1"/>
      <name val="Arial"/>
      <scheme val="minor"/>
    </font>
    <font>
      <color theme="1"/>
      <name val="Arial"/>
    </font>
    <font>
      <sz val="10.0"/>
      <color theme="1"/>
      <name val="&quot;Liberation Sans&quot;"/>
    </font>
    <font>
      <sz val="10.0"/>
      <color theme="1"/>
      <name val="Arial"/>
      <scheme val="minor"/>
    </font>
    <font>
      <sz val="10.0"/>
      <color theme="1"/>
      <name val="Arial"/>
    </font>
    <font>
      <b/>
      <sz val="10.0"/>
      <color theme="1"/>
      <name val="&quot;Liberation Sans&quot;"/>
    </font>
    <font>
      <sz val="8.0"/>
      <color theme="1"/>
      <name val="&quot;Liberation Sans&quot;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  <fill>
      <patternFill patternType="solid">
        <fgColor rgb="FFFF0000"/>
        <bgColor rgb="FFFF0000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readingOrder="0"/>
    </xf>
    <xf borderId="5" fillId="0" fontId="2" numFmtId="0" xfId="0" applyBorder="1" applyFont="1"/>
    <xf borderId="4" fillId="4" fontId="3" numFmtId="0" xfId="0" applyAlignment="1" applyBorder="1" applyFill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0" fillId="0" fontId="4" numFmtId="0" xfId="0" applyAlignment="1" applyFont="1">
      <alignment horizontal="center" vertical="bottom"/>
    </xf>
    <xf borderId="0" fillId="0" fontId="5" numFmtId="0" xfId="0" applyAlignment="1" applyFont="1">
      <alignment horizontal="center" vertical="bottom"/>
    </xf>
    <xf borderId="0" fillId="0" fontId="4" numFmtId="0" xfId="0" applyAlignment="1" applyFont="1">
      <alignment horizontal="center" readingOrder="0" shrinkToFit="0" vertical="bottom" wrapText="0"/>
    </xf>
    <xf borderId="4" fillId="0" fontId="6" numFmtId="0" xfId="0" applyAlignment="1" applyBorder="1" applyFont="1">
      <alignment readingOrder="0"/>
    </xf>
    <xf borderId="0" fillId="0" fontId="7" numFmtId="0" xfId="0" applyAlignment="1" applyFont="1">
      <alignment horizontal="right" readingOrder="0" vertical="bottom"/>
    </xf>
    <xf borderId="0" fillId="0" fontId="8" numFmtId="0" xfId="0" applyAlignment="1" applyFont="1">
      <alignment horizontal="right" vertical="bottom"/>
    </xf>
    <xf borderId="4" fillId="0" fontId="9" numFmtId="0" xfId="0" applyAlignment="1" applyBorder="1" applyFont="1">
      <alignment readingOrder="0"/>
    </xf>
    <xf borderId="0" fillId="0" fontId="10" numFmtId="0" xfId="0" applyAlignment="1" applyFont="1">
      <alignment horizontal="right" readingOrder="0" vertical="bottom"/>
    </xf>
    <xf borderId="4" fillId="0" fontId="7" numFmtId="0" xfId="0" applyAlignment="1" applyBorder="1" applyFont="1">
      <alignment horizontal="right" vertical="bottom"/>
    </xf>
    <xf borderId="4" fillId="0" fontId="10" numFmtId="0" xfId="0" applyAlignment="1" applyBorder="1" applyFont="1">
      <alignment horizontal="right" vertical="bottom"/>
    </xf>
    <xf borderId="4" fillId="0" fontId="7" numFmtId="0" xfId="0" applyAlignment="1" applyBorder="1" applyFont="1">
      <alignment horizontal="right" readingOrder="0" vertical="bottom"/>
    </xf>
    <xf borderId="4" fillId="0" fontId="10" numFmtId="0" xfId="0" applyAlignment="1" applyBorder="1" applyFont="1">
      <alignment horizontal="right" readingOrder="0" vertical="bottom"/>
    </xf>
    <xf borderId="6" fillId="0" fontId="6" numFmtId="0" xfId="0" applyBorder="1" applyFont="1"/>
    <xf borderId="7" fillId="0" fontId="7" numFmtId="0" xfId="0" applyAlignment="1" applyBorder="1" applyFont="1">
      <alignment vertical="bottom"/>
    </xf>
    <xf borderId="7" fillId="0" fontId="5" numFmtId="0" xfId="0" applyAlignment="1" applyBorder="1" applyFont="1">
      <alignment vertical="bottom"/>
    </xf>
    <xf borderId="7" fillId="0" fontId="8" numFmtId="0" xfId="0" applyAlignment="1" applyBorder="1" applyFont="1">
      <alignment horizontal="right" vertical="bottom"/>
    </xf>
    <xf borderId="7" fillId="0" fontId="10" numFmtId="0" xfId="0" applyAlignment="1" applyBorder="1" applyFont="1">
      <alignment vertical="bottom"/>
    </xf>
    <xf borderId="8" fillId="0" fontId="2" numFmtId="0" xfId="0" applyBorder="1" applyFont="1"/>
    <xf borderId="6" fillId="0" fontId="9" numFmtId="0" xfId="0" applyBorder="1" applyFont="1"/>
    <xf borderId="7" fillId="0" fontId="11" numFmtId="0" xfId="0" applyAlignment="1" applyBorder="1" applyFont="1">
      <alignment vertical="bottom"/>
    </xf>
    <xf borderId="0" fillId="0" fontId="1" numFmtId="0" xfId="0" applyAlignment="1" applyFont="1">
      <alignment horizontal="center" readingOrder="0"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shrinkToFit="0" vertical="bottom" wrapText="0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right" vertical="bottom"/>
    </xf>
    <xf borderId="0" fillId="0" fontId="1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Iterativo O(n²)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1'!$B$4:$B$19</c:f>
            </c:strRef>
          </c:cat>
          <c:val>
            <c:numRef>
              <c:f>'Hoja 1'!$C$4:$C$19</c:f>
              <c:numCache/>
            </c:numRef>
          </c:val>
          <c:smooth val="0"/>
        </c:ser>
        <c:ser>
          <c:idx val="1"/>
          <c:order val="1"/>
          <c:tx>
            <c:v>Divide y Vencerás O(nlogn)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'Hoja 1'!$B$4:$B$19</c:f>
            </c:strRef>
          </c:cat>
          <c:val>
            <c:numRef>
              <c:f>'Hoja 1'!$J$4:$J$19</c:f>
              <c:numCache/>
            </c:numRef>
          </c:val>
          <c:smooth val="0"/>
        </c:ser>
        <c:axId val="557003727"/>
        <c:axId val="682273290"/>
      </c:lineChart>
      <c:catAx>
        <c:axId val="5570037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2273290"/>
      </c:catAx>
      <c:valAx>
        <c:axId val="682273290"/>
        <c:scaling>
          <c:orientation val="minMax"/>
          <c:max val="3.5E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7003727"/>
      </c:valAx>
    </c:plotArea>
    <c:legend>
      <c:legendPos val="r"/>
      <c:legendEntry>
        <c:idx val="0"/>
        <c:txPr>
          <a:bodyPr/>
          <a:lstStyle/>
          <a:p>
            <a:pPr lvl="0">
              <a:defRPr b="1" i="0"/>
            </a:pPr>
          </a:p>
        </c:txPr>
      </c:legendEntry>
      <c:legendEntry>
        <c:idx val="1"/>
        <c:txPr>
          <a:bodyPr/>
          <a:lstStyle/>
          <a:p>
            <a:pPr lvl="0">
              <a:defRPr b="1"/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161925</xdr:colOff>
      <xdr:row>21</xdr:row>
      <xdr:rowOff>28575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75"/>
    <col customWidth="1" min="3" max="3" width="11.5"/>
    <col customWidth="1" min="4" max="4" width="13.25"/>
    <col customWidth="1" min="5" max="5" width="14.63"/>
  </cols>
  <sheetData>
    <row r="1">
      <c r="A1" s="1" t="s">
        <v>0</v>
      </c>
      <c r="B1" s="2"/>
      <c r="C1" s="2"/>
      <c r="D1" s="2"/>
      <c r="E1" s="2"/>
      <c r="F1" s="3"/>
      <c r="H1" s="1" t="s">
        <v>0</v>
      </c>
      <c r="I1" s="2"/>
      <c r="J1" s="2"/>
      <c r="K1" s="2"/>
      <c r="L1" s="2"/>
      <c r="M1" s="3"/>
    </row>
    <row r="2">
      <c r="A2" s="4" t="s">
        <v>1</v>
      </c>
      <c r="F2" s="5"/>
      <c r="H2" s="6" t="s">
        <v>2</v>
      </c>
      <c r="M2" s="5"/>
    </row>
    <row r="3">
      <c r="A3" s="7" t="s">
        <v>3</v>
      </c>
      <c r="B3" s="8" t="s">
        <v>4</v>
      </c>
      <c r="C3" s="8" t="s">
        <v>5</v>
      </c>
      <c r="D3" s="9" t="s">
        <v>6</v>
      </c>
      <c r="E3" s="10" t="s">
        <v>7</v>
      </c>
      <c r="F3" s="5"/>
      <c r="H3" s="7" t="s">
        <v>3</v>
      </c>
      <c r="I3" s="8" t="s">
        <v>4</v>
      </c>
      <c r="J3" s="8" t="s">
        <v>5</v>
      </c>
      <c r="K3" s="9" t="s">
        <v>6</v>
      </c>
      <c r="L3" s="10" t="s">
        <v>7</v>
      </c>
      <c r="M3" s="5"/>
    </row>
    <row r="4">
      <c r="A4" s="11">
        <v>1.0</v>
      </c>
      <c r="B4" s="12">
        <f t="shared" ref="B4:B19" si="1">2^A4</f>
        <v>2</v>
      </c>
      <c r="C4" s="12">
        <v>8.0</v>
      </c>
      <c r="D4" s="13">
        <f t="shared" ref="D4:D19" si="2">C4/B4</f>
        <v>4</v>
      </c>
      <c r="E4" s="13">
        <f t="shared" ref="E4:E19" si="3">$D$20*B4</f>
        <v>8.319140625</v>
      </c>
      <c r="F4" s="5"/>
      <c r="H4" s="14">
        <v>1.0</v>
      </c>
      <c r="I4" s="15">
        <f t="shared" ref="I4:I19" si="4">2^H4</f>
        <v>2</v>
      </c>
      <c r="J4" s="15">
        <v>2.0</v>
      </c>
      <c r="K4" s="13">
        <f t="shared" ref="K4:K19" si="5">J4/I4</f>
        <v>1</v>
      </c>
      <c r="L4" s="13">
        <f t="shared" ref="L4:L19" si="6">$K$20*I4</f>
        <v>5.599609375</v>
      </c>
      <c r="M4" s="5"/>
    </row>
    <row r="5">
      <c r="A5" s="11">
        <v>2.0</v>
      </c>
      <c r="B5" s="12">
        <f t="shared" si="1"/>
        <v>4</v>
      </c>
      <c r="C5" s="12">
        <v>4.0</v>
      </c>
      <c r="D5" s="13">
        <f t="shared" si="2"/>
        <v>1</v>
      </c>
      <c r="E5" s="13">
        <f t="shared" si="3"/>
        <v>16.63828125</v>
      </c>
      <c r="F5" s="5"/>
      <c r="H5" s="14">
        <v>2.0</v>
      </c>
      <c r="I5" s="15">
        <f t="shared" si="4"/>
        <v>4</v>
      </c>
      <c r="J5" s="15">
        <v>3.0</v>
      </c>
      <c r="K5" s="13">
        <f t="shared" si="5"/>
        <v>0.75</v>
      </c>
      <c r="L5" s="13">
        <f t="shared" si="6"/>
        <v>11.19921875</v>
      </c>
      <c r="M5" s="5"/>
    </row>
    <row r="6">
      <c r="A6" s="11">
        <v>3.0</v>
      </c>
      <c r="B6" s="12">
        <f t="shared" si="1"/>
        <v>8</v>
      </c>
      <c r="C6" s="12">
        <v>10.0</v>
      </c>
      <c r="D6" s="13">
        <f t="shared" si="2"/>
        <v>1.25</v>
      </c>
      <c r="E6" s="13">
        <f t="shared" si="3"/>
        <v>33.2765625</v>
      </c>
      <c r="F6" s="5"/>
      <c r="H6" s="14">
        <v>3.0</v>
      </c>
      <c r="I6" s="15">
        <f t="shared" si="4"/>
        <v>8</v>
      </c>
      <c r="J6" s="15">
        <v>8.0</v>
      </c>
      <c r="K6" s="13">
        <f t="shared" si="5"/>
        <v>1</v>
      </c>
      <c r="L6" s="13">
        <f t="shared" si="6"/>
        <v>22.3984375</v>
      </c>
      <c r="M6" s="5"/>
    </row>
    <row r="7">
      <c r="A7" s="11">
        <v>4.0</v>
      </c>
      <c r="B7" s="12">
        <f t="shared" si="1"/>
        <v>16</v>
      </c>
      <c r="C7" s="12">
        <v>26.0</v>
      </c>
      <c r="D7" s="13">
        <f t="shared" si="2"/>
        <v>1.625</v>
      </c>
      <c r="E7" s="13">
        <f t="shared" si="3"/>
        <v>66.553125</v>
      </c>
      <c r="F7" s="5"/>
      <c r="H7" s="14">
        <v>4.0</v>
      </c>
      <c r="I7" s="15">
        <f t="shared" si="4"/>
        <v>16</v>
      </c>
      <c r="J7" s="15">
        <v>12.0</v>
      </c>
      <c r="K7" s="13">
        <f t="shared" si="5"/>
        <v>0.75</v>
      </c>
      <c r="L7" s="13">
        <f t="shared" si="6"/>
        <v>44.796875</v>
      </c>
      <c r="M7" s="5"/>
    </row>
    <row r="8">
      <c r="A8" s="11">
        <v>5.0</v>
      </c>
      <c r="B8" s="12">
        <f t="shared" si="1"/>
        <v>32</v>
      </c>
      <c r="C8" s="12">
        <v>86.0</v>
      </c>
      <c r="D8" s="13">
        <f t="shared" si="2"/>
        <v>2.6875</v>
      </c>
      <c r="E8" s="13">
        <f t="shared" si="3"/>
        <v>133.10625</v>
      </c>
      <c r="F8" s="5"/>
      <c r="H8" s="14">
        <v>5.0</v>
      </c>
      <c r="I8" s="15">
        <f t="shared" si="4"/>
        <v>32</v>
      </c>
      <c r="J8" s="15">
        <v>34.0</v>
      </c>
      <c r="K8" s="13">
        <f t="shared" si="5"/>
        <v>1.0625</v>
      </c>
      <c r="L8" s="13">
        <f t="shared" si="6"/>
        <v>89.59375</v>
      </c>
      <c r="M8" s="5"/>
    </row>
    <row r="9">
      <c r="A9" s="11">
        <v>6.0</v>
      </c>
      <c r="B9" s="12">
        <f t="shared" si="1"/>
        <v>64</v>
      </c>
      <c r="C9" s="12">
        <v>231.0</v>
      </c>
      <c r="D9" s="13">
        <f t="shared" si="2"/>
        <v>3.609375</v>
      </c>
      <c r="E9" s="13">
        <f t="shared" si="3"/>
        <v>266.2125</v>
      </c>
      <c r="F9" s="5"/>
      <c r="H9" s="14">
        <v>6.0</v>
      </c>
      <c r="I9" s="15">
        <f t="shared" si="4"/>
        <v>64</v>
      </c>
      <c r="J9" s="15">
        <v>99.0</v>
      </c>
      <c r="K9" s="13">
        <f t="shared" si="5"/>
        <v>1.546875</v>
      </c>
      <c r="L9" s="13">
        <f t="shared" si="6"/>
        <v>179.1875</v>
      </c>
      <c r="M9" s="5"/>
    </row>
    <row r="10">
      <c r="A10" s="11">
        <v>7.0</v>
      </c>
      <c r="B10" s="12">
        <f t="shared" si="1"/>
        <v>128</v>
      </c>
      <c r="C10" s="12">
        <v>692.0</v>
      </c>
      <c r="D10" s="13">
        <f t="shared" si="2"/>
        <v>5.40625</v>
      </c>
      <c r="E10" s="13">
        <f t="shared" si="3"/>
        <v>532.425</v>
      </c>
      <c r="F10" s="5"/>
      <c r="H10" s="14">
        <v>7.0</v>
      </c>
      <c r="I10" s="15">
        <f t="shared" si="4"/>
        <v>128</v>
      </c>
      <c r="J10" s="15">
        <v>293.0</v>
      </c>
      <c r="K10" s="13">
        <f t="shared" si="5"/>
        <v>2.2890625</v>
      </c>
      <c r="L10" s="13">
        <f t="shared" si="6"/>
        <v>358.375</v>
      </c>
      <c r="M10" s="5"/>
    </row>
    <row r="11">
      <c r="A11" s="11">
        <v>8.0</v>
      </c>
      <c r="B11" s="12">
        <f t="shared" si="1"/>
        <v>256</v>
      </c>
      <c r="C11" s="12">
        <v>1886.0</v>
      </c>
      <c r="D11" s="13">
        <f t="shared" si="2"/>
        <v>7.3671875</v>
      </c>
      <c r="E11" s="13">
        <f t="shared" si="3"/>
        <v>1064.85</v>
      </c>
      <c r="F11" s="5"/>
      <c r="H11" s="14">
        <v>8.0</v>
      </c>
      <c r="I11" s="15">
        <f t="shared" si="4"/>
        <v>256</v>
      </c>
      <c r="J11" s="15">
        <v>795.0</v>
      </c>
      <c r="K11" s="13">
        <f t="shared" si="5"/>
        <v>3.10546875</v>
      </c>
      <c r="L11" s="13">
        <f t="shared" si="6"/>
        <v>716.75</v>
      </c>
      <c r="M11" s="5"/>
    </row>
    <row r="12">
      <c r="A12" s="11">
        <v>9.0</v>
      </c>
      <c r="B12" s="12">
        <f t="shared" si="1"/>
        <v>512</v>
      </c>
      <c r="C12" s="12">
        <v>2196.0</v>
      </c>
      <c r="D12" s="13">
        <f t="shared" si="2"/>
        <v>4.2890625</v>
      </c>
      <c r="E12" s="13">
        <f t="shared" si="3"/>
        <v>2129.7</v>
      </c>
      <c r="F12" s="5"/>
      <c r="H12" s="14">
        <v>9.0</v>
      </c>
      <c r="I12" s="15">
        <f t="shared" si="4"/>
        <v>512</v>
      </c>
      <c r="J12" s="15">
        <v>2889.0</v>
      </c>
      <c r="K12" s="13">
        <f t="shared" si="5"/>
        <v>5.642578125</v>
      </c>
      <c r="L12" s="13">
        <f t="shared" si="6"/>
        <v>1433.5</v>
      </c>
      <c r="M12" s="5"/>
    </row>
    <row r="13">
      <c r="A13" s="11">
        <v>10.0</v>
      </c>
      <c r="B13" s="12">
        <f t="shared" si="1"/>
        <v>1024</v>
      </c>
      <c r="C13" s="12">
        <v>10610.0</v>
      </c>
      <c r="D13" s="13">
        <f t="shared" si="2"/>
        <v>10.36132813</v>
      </c>
      <c r="E13" s="13">
        <f t="shared" si="3"/>
        <v>4259.4</v>
      </c>
      <c r="F13" s="5"/>
      <c r="H13" s="14">
        <v>10.0</v>
      </c>
      <c r="I13" s="15">
        <f t="shared" si="4"/>
        <v>1024</v>
      </c>
      <c r="J13" s="15">
        <v>11112.0</v>
      </c>
      <c r="K13" s="13">
        <f t="shared" si="5"/>
        <v>10.8515625</v>
      </c>
      <c r="L13" s="13">
        <f t="shared" si="6"/>
        <v>2867</v>
      </c>
      <c r="M13" s="5"/>
    </row>
    <row r="14">
      <c r="A14" s="11">
        <v>11.0</v>
      </c>
      <c r="B14" s="12">
        <f t="shared" si="1"/>
        <v>2048</v>
      </c>
      <c r="C14" s="12">
        <v>36591.0</v>
      </c>
      <c r="D14" s="13">
        <f t="shared" si="2"/>
        <v>17.86669922</v>
      </c>
      <c r="E14" s="13">
        <f t="shared" si="3"/>
        <v>8518.8</v>
      </c>
      <c r="F14" s="5"/>
      <c r="H14" s="14">
        <v>11.0</v>
      </c>
      <c r="I14" s="15">
        <f t="shared" si="4"/>
        <v>2048</v>
      </c>
      <c r="J14" s="15">
        <v>38723.0</v>
      </c>
      <c r="K14" s="13">
        <f t="shared" si="5"/>
        <v>18.90771484</v>
      </c>
      <c r="L14" s="13">
        <f t="shared" si="6"/>
        <v>5734</v>
      </c>
      <c r="M14" s="5"/>
    </row>
    <row r="15">
      <c r="A15" s="11">
        <v>12.0</v>
      </c>
      <c r="B15" s="12">
        <f t="shared" si="1"/>
        <v>4096</v>
      </c>
      <c r="C15" s="12">
        <v>133669.0</v>
      </c>
      <c r="D15" s="13">
        <f t="shared" si="2"/>
        <v>32.6340332</v>
      </c>
      <c r="E15" s="13">
        <f t="shared" si="3"/>
        <v>17037.6</v>
      </c>
      <c r="F15" s="5"/>
      <c r="H15" s="14">
        <v>12.0</v>
      </c>
      <c r="I15" s="15">
        <f t="shared" si="4"/>
        <v>4096</v>
      </c>
      <c r="J15" s="15">
        <v>160546.0</v>
      </c>
      <c r="K15" s="13">
        <f t="shared" si="5"/>
        <v>39.19580078</v>
      </c>
      <c r="L15" s="13">
        <f t="shared" si="6"/>
        <v>11468</v>
      </c>
      <c r="M15" s="5"/>
    </row>
    <row r="16">
      <c r="A16" s="11">
        <v>13.0</v>
      </c>
      <c r="B16" s="12">
        <f t="shared" si="1"/>
        <v>8192</v>
      </c>
      <c r="C16" s="12">
        <v>510435.0</v>
      </c>
      <c r="D16" s="13">
        <f t="shared" si="2"/>
        <v>62.30895996</v>
      </c>
      <c r="E16" s="13">
        <f t="shared" si="3"/>
        <v>34075.2</v>
      </c>
      <c r="F16" s="5"/>
      <c r="H16" s="14">
        <v>13.0</v>
      </c>
      <c r="I16" s="15">
        <f t="shared" si="4"/>
        <v>8192</v>
      </c>
      <c r="J16" s="15">
        <v>529566.0</v>
      </c>
      <c r="K16" s="13">
        <f t="shared" si="5"/>
        <v>64.64428711</v>
      </c>
      <c r="L16" s="13">
        <f t="shared" si="6"/>
        <v>22936</v>
      </c>
      <c r="M16" s="5"/>
    </row>
    <row r="17">
      <c r="A17" s="16">
        <v>14.0</v>
      </c>
      <c r="B17" s="12">
        <f t="shared" si="1"/>
        <v>16384</v>
      </c>
      <c r="C17" s="12">
        <v>2729340.0</v>
      </c>
      <c r="D17" s="13">
        <f t="shared" si="2"/>
        <v>166.5856934</v>
      </c>
      <c r="E17" s="13">
        <f t="shared" si="3"/>
        <v>68150.4</v>
      </c>
      <c r="F17" s="5"/>
      <c r="H17" s="17">
        <v>14.0</v>
      </c>
      <c r="I17" s="15">
        <f t="shared" si="4"/>
        <v>16384</v>
      </c>
      <c r="J17" s="15">
        <v>2090422.0</v>
      </c>
      <c r="K17" s="13">
        <f t="shared" si="5"/>
        <v>127.5892334</v>
      </c>
      <c r="L17" s="13">
        <f t="shared" si="6"/>
        <v>45872</v>
      </c>
      <c r="M17" s="5"/>
    </row>
    <row r="18">
      <c r="A18" s="18">
        <v>15.0</v>
      </c>
      <c r="B18" s="12">
        <f t="shared" si="1"/>
        <v>32768</v>
      </c>
      <c r="C18" s="12">
        <v>1.4102397E7</v>
      </c>
      <c r="D18" s="13">
        <f t="shared" si="2"/>
        <v>430.3710022</v>
      </c>
      <c r="E18" s="13">
        <f t="shared" si="3"/>
        <v>136300.8</v>
      </c>
      <c r="F18" s="5"/>
      <c r="H18" s="19">
        <v>15.0</v>
      </c>
      <c r="I18" s="15">
        <f t="shared" si="4"/>
        <v>32768</v>
      </c>
      <c r="J18" s="15">
        <v>8144799.0</v>
      </c>
      <c r="K18" s="13">
        <f t="shared" si="5"/>
        <v>248.5595398</v>
      </c>
      <c r="L18" s="13">
        <f t="shared" si="6"/>
        <v>91744</v>
      </c>
      <c r="M18" s="5"/>
    </row>
    <row r="19">
      <c r="A19" s="18">
        <v>16.0</v>
      </c>
      <c r="B19" s="12">
        <f t="shared" si="1"/>
        <v>65536</v>
      </c>
      <c r="C19" s="12">
        <v>1.16480133E8</v>
      </c>
      <c r="D19" s="13">
        <f t="shared" si="2"/>
        <v>1777.345779</v>
      </c>
      <c r="E19" s="13">
        <f t="shared" si="3"/>
        <v>272601.6</v>
      </c>
      <c r="F19" s="5"/>
      <c r="H19" s="19">
        <v>16.0</v>
      </c>
      <c r="I19" s="15">
        <f t="shared" si="4"/>
        <v>65536</v>
      </c>
      <c r="J19" s="15">
        <v>3.9894008E7</v>
      </c>
      <c r="K19" s="13">
        <f t="shared" si="5"/>
        <v>608.7342529</v>
      </c>
      <c r="L19" s="13">
        <f t="shared" si="6"/>
        <v>183488</v>
      </c>
      <c r="M19" s="5"/>
    </row>
    <row r="20">
      <c r="A20" s="20"/>
      <c r="B20" s="21"/>
      <c r="C20" s="22" t="s">
        <v>8</v>
      </c>
      <c r="D20" s="23">
        <f>AVERAGE(D4:D13)</f>
        <v>4.159570313</v>
      </c>
      <c r="E20" s="24"/>
      <c r="F20" s="25"/>
      <c r="H20" s="26"/>
      <c r="I20" s="24"/>
      <c r="J20" s="27" t="s">
        <v>8</v>
      </c>
      <c r="K20" s="23">
        <f>AVERAGE(K4:K13)</f>
        <v>2.799804688</v>
      </c>
      <c r="L20" s="24"/>
      <c r="M20" s="25"/>
    </row>
    <row r="23">
      <c r="A23" s="28"/>
    </row>
    <row r="24">
      <c r="A24" s="28"/>
    </row>
    <row r="25">
      <c r="A25" s="29"/>
      <c r="B25" s="29"/>
      <c r="C25" s="30"/>
      <c r="D25" s="31"/>
      <c r="E25" s="32"/>
    </row>
    <row r="26">
      <c r="A26" s="33"/>
      <c r="B26" s="33"/>
      <c r="C26" s="34"/>
      <c r="D26" s="34"/>
    </row>
    <row r="27">
      <c r="A27" s="33"/>
      <c r="B27" s="33"/>
      <c r="C27" s="34"/>
      <c r="D27" s="34"/>
    </row>
    <row r="28">
      <c r="A28" s="33"/>
      <c r="B28" s="33"/>
      <c r="C28" s="34"/>
      <c r="D28" s="34"/>
    </row>
    <row r="29">
      <c r="A29" s="33"/>
      <c r="B29" s="33"/>
      <c r="C29" s="34"/>
      <c r="D29" s="34"/>
    </row>
    <row r="30">
      <c r="A30" s="33"/>
      <c r="B30" s="33"/>
      <c r="C30" s="34"/>
      <c r="D30" s="34"/>
    </row>
    <row r="31">
      <c r="A31" s="33"/>
      <c r="B31" s="33"/>
      <c r="C31" s="34"/>
      <c r="D31" s="34"/>
    </row>
    <row r="32">
      <c r="A32" s="33"/>
      <c r="B32" s="33"/>
      <c r="C32" s="34"/>
      <c r="D32" s="34"/>
    </row>
    <row r="33">
      <c r="A33" s="33"/>
      <c r="B33" s="33"/>
      <c r="C33" s="34"/>
      <c r="D33" s="34"/>
    </row>
    <row r="34">
      <c r="A34" s="33"/>
      <c r="B34" s="33"/>
      <c r="C34" s="34"/>
      <c r="D34" s="34"/>
      <c r="E34" s="34"/>
    </row>
    <row r="35">
      <c r="A35" s="33"/>
      <c r="B35" s="33"/>
      <c r="C35" s="34"/>
      <c r="D35" s="34"/>
      <c r="E35" s="34"/>
    </row>
    <row r="36">
      <c r="A36" s="33"/>
      <c r="B36" s="33"/>
      <c r="C36" s="34"/>
      <c r="D36" s="34"/>
      <c r="E36" s="34"/>
    </row>
    <row r="37">
      <c r="A37" s="33"/>
      <c r="B37" s="33"/>
      <c r="C37" s="34"/>
      <c r="D37" s="34"/>
      <c r="E37" s="34"/>
    </row>
    <row r="38">
      <c r="A38" s="33"/>
      <c r="B38" s="33"/>
      <c r="C38" s="34"/>
      <c r="D38" s="34"/>
      <c r="E38" s="34"/>
    </row>
    <row r="39">
      <c r="A39" s="33"/>
      <c r="B39" s="33"/>
      <c r="C39" s="34"/>
      <c r="D39" s="34"/>
    </row>
    <row r="40">
      <c r="A40" s="33"/>
      <c r="B40" s="33"/>
      <c r="C40" s="34"/>
      <c r="D40" s="34"/>
    </row>
    <row r="41">
      <c r="A41" s="33"/>
      <c r="B41" s="33"/>
      <c r="C41" s="34"/>
      <c r="D41" s="34"/>
    </row>
    <row r="42">
      <c r="A42" s="32"/>
      <c r="B42" s="30"/>
      <c r="C42" s="34"/>
      <c r="D42" s="32"/>
      <c r="E42" s="32"/>
    </row>
  </sheetData>
  <mergeCells count="53">
    <mergeCell ref="D40:E40"/>
    <mergeCell ref="D41:E41"/>
    <mergeCell ref="D28:E28"/>
    <mergeCell ref="D29:E29"/>
    <mergeCell ref="D30:E30"/>
    <mergeCell ref="D31:E31"/>
    <mergeCell ref="D32:E32"/>
    <mergeCell ref="D33:E33"/>
    <mergeCell ref="D39:E39"/>
    <mergeCell ref="A1:F1"/>
    <mergeCell ref="H1:M1"/>
    <mergeCell ref="A2:F2"/>
    <mergeCell ref="H2:M2"/>
    <mergeCell ref="E3:F3"/>
    <mergeCell ref="L3:M3"/>
    <mergeCell ref="L4:M4"/>
    <mergeCell ref="E4:F4"/>
    <mergeCell ref="E5:F5"/>
    <mergeCell ref="E6:F6"/>
    <mergeCell ref="E7:F7"/>
    <mergeCell ref="E8:F8"/>
    <mergeCell ref="E9:F9"/>
    <mergeCell ref="E10:F10"/>
    <mergeCell ref="L5:M5"/>
    <mergeCell ref="L6:M6"/>
    <mergeCell ref="L7:M7"/>
    <mergeCell ref="L8:M8"/>
    <mergeCell ref="L9:M9"/>
    <mergeCell ref="L10:M10"/>
    <mergeCell ref="L11:M11"/>
    <mergeCell ref="E11:F11"/>
    <mergeCell ref="E12:F12"/>
    <mergeCell ref="E13:F13"/>
    <mergeCell ref="E14:F14"/>
    <mergeCell ref="E15:F15"/>
    <mergeCell ref="E16:F16"/>
    <mergeCell ref="E17:F17"/>
    <mergeCell ref="L19:M19"/>
    <mergeCell ref="L20:M20"/>
    <mergeCell ref="L12:M12"/>
    <mergeCell ref="L13:M13"/>
    <mergeCell ref="L14:M14"/>
    <mergeCell ref="L15:M15"/>
    <mergeCell ref="L16:M16"/>
    <mergeCell ref="L17:M17"/>
    <mergeCell ref="L18:M18"/>
    <mergeCell ref="E18:F18"/>
    <mergeCell ref="E19:F19"/>
    <mergeCell ref="E20:F20"/>
    <mergeCell ref="A23:E23"/>
    <mergeCell ref="A24:E24"/>
    <mergeCell ref="D26:E26"/>
    <mergeCell ref="D27:E27"/>
  </mergeCells>
  <drawing r:id="rId1"/>
</worksheet>
</file>