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I-001\Downloads\"/>
    </mc:Choice>
  </mc:AlternateContent>
  <bookViews>
    <workbookView xWindow="0" yWindow="0" windowWidth="20490" windowHeight="7755" activeTab="1"/>
  </bookViews>
  <sheets>
    <sheet name="Original" sheetId="1" r:id="rId1"/>
    <sheet name="truncated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A2" i="2" l="1"/>
  <c r="A2" i="1"/>
</calcChain>
</file>

<file path=xl/sharedStrings.xml><?xml version="1.0" encoding="utf-8"?>
<sst xmlns="http://schemas.openxmlformats.org/spreadsheetml/2006/main" count="229" uniqueCount="168">
  <si>
    <t>C:\Users\jrube\OneDrive\Documents\Jonathan\JOG Consulting\Newmont\IVSS\yana locations\HAUL ROAD YANACOCHA.kml</t>
  </si>
  <si>
    <t>C:\Users\jrube\OneDrive\Documents\Jonathan\JOG Consulting\Newmont\IVSS\yana locations\HAUL-ROAD-GEO2.kml</t>
  </si>
  <si>
    <t>C:\Users\jrube\OneDrive\Documents\Jonathan\JOG Consulting\Newmont\IVSS\yana locations\HAUL-ROAD-GEO3.kml</t>
  </si>
  <si>
    <t>C:\Users\jrube\OneDrive\Documents\Jonathan\JOG Consulting\Newmont\IVSS\yana locations\HAUL-ROAD-GEO4.kml</t>
  </si>
  <si>
    <t>C:\Users\jrube\OneDrive\Documents\Jonathan\JOG Consulting\Newmont\IVSS\yana locations\HAUL-ROAD-GEO5.kml</t>
  </si>
  <si>
    <t>C:\Users\jrube\OneDrive\Documents\Jonathan\JOG Consulting\Newmont\IVSS\yana locations\HAUL-ROAD-GEO6.kml</t>
  </si>
  <si>
    <t>C:\Users\jrube\OneDrive\Documents\Jonathan\JOG Consulting\Newmont\IVSS\yana locations\HAUL-ROAD-GEO7.kml</t>
  </si>
  <si>
    <t>C:\Users\jrube\OneDrive\Documents\Jonathan\JOG Consulting\Newmont\IVSS\yana locations\HAUL-ROAD-GEO9.kml</t>
  </si>
  <si>
    <t>C:\Users\jrube\OneDrive\Documents\Jonathan\JOG Consulting\Newmont\IVSS\yana locations\HAUL-ROAD-GEO10.kml</t>
  </si>
  <si>
    <t>C:\Users\jrube\OneDrive\Documents\Jonathan\JOG Consulting\Newmont\IVSS\yana locations\NEWMONT YANACOCHA-HUANDOY-COMPLEX ZONE.kml</t>
  </si>
  <si>
    <t>C:\Users\jrube\OneDrive\Documents\Jonathan\JOG Consulting\Newmont\IVSS\yana locations\NEWMONT YANACOCHA-TRAMO HUANDOY - BADÉN ZONE-30KMPH  ZONE .kml</t>
  </si>
  <si>
    <t>C:\Users\jrube\OneDrive\Documents\Jonathan\JOG Consulting\Newmont\IVSS\yana locations\NEWMONT YANACOCHA-TRAMO HUANDOY-1.8KM-3.8KM-40KMPH  ZONE.kml</t>
  </si>
  <si>
    <t>C:\Users\jrube\OneDrive\Documents\Jonathan\JOG Consulting\Newmont\IVSS\yana locations\NEWMONT YANACOCHA-TRAMO HUANDOY-3.8KM-6.5KM-30KMPH ZONE.kml</t>
  </si>
  <si>
    <t>C:\Users\jrube\OneDrive\Documents\Jonathan\JOG Consulting\Newmont\IVSS\yana locations\NEWMONT YANACOCHA-TRAMO HUANDOY-6.5KM-10.4KM-35KMPH ZONE.kml</t>
  </si>
  <si>
    <t>C:\Users\jrube\OneDrive\Documents\Jonathan\JOG Consulting\Newmont\IVSS\yana locations\NEWMONT YANACOCHA-TRAMO HUANDOY-10.4KM-13.7KM-50KMPH ZONE.kml</t>
  </si>
  <si>
    <t>C:\Users\jrube\OneDrive\Documents\Jonathan\JOG Consulting\Newmont\IVSS\yana locations\NEWMONT YANACOCHA-TRAMO HUANDOY-13.7KM-14.1KM-30KMPH ZONE.kml</t>
  </si>
  <si>
    <t>C:\Users\jrube\OneDrive\Documents\Jonathan\JOG Consulting\Newmont\IVSS\yana locations\NEWMONT YANACOCHA-TRAMO HUANDOY-14.1KM-19.3KM-50KMPH ZONE.kml</t>
  </si>
  <si>
    <t>C:\Users\jrube\OneDrive\Documents\Jonathan\JOG Consulting\Newmont\IVSS\yana locations\NEWMONT YANACOCHA-TRAMO HUANDOY-19.3KM-23KM-30KMPH ZONE.kml</t>
  </si>
  <si>
    <t>C:\Users\jrube\OneDrive\Documents\Jonathan\JOG Consulting\Newmont\IVSS\yana locations\NEWMONT YANACOCHA-TRAMO HUANDOY-23KM-35KM-60KMPH ZONE.kml</t>
  </si>
  <si>
    <t>C:\Users\jrube\OneDrive\Documents\Jonathan\JOG Consulting\Newmont\IVSS\yana locations\NEWMONT YANACOCHA-TRAMO-COMPLEX-TALLERES.kml</t>
  </si>
  <si>
    <t>C:\Users\jrube\OneDrive\Documents\Jonathan\JOG Consulting\Newmont\IVSS\yana locations\NEWMONT YANACOCHA-TRAMO-COMPREX-TALLERES-1.kml</t>
  </si>
  <si>
    <t>C:\Users\jrube\OneDrive\Documents\Jonathan\JOG Consulting\Newmont\IVSS\yana locations\NEWMONT YANACOCHA-TRAMO-HUANDOY-COMPLEX-1.kml</t>
  </si>
  <si>
    <t>C:\Users\jrube\OneDrive\Documents\Jonathan\JOG Consulting\Newmont\IVSS\yana locations\NEWMONT YANACOCHA-TRAMO-MIRADOR-52KMPH ZONE.kml</t>
  </si>
  <si>
    <t>C:\Users\jrube\OneDrive\Documents\Jonathan\JOG Consulting\Newmont\IVSS\yana locations\NEWMONT YANACOCHA-TRAMO-MIRADOR-52KMPH-1 ZONE.kml</t>
  </si>
  <si>
    <t>C:\Users\jrube\OneDrive\Documents\Jonathan\JOG Consulting\Newmont\IVSS\yana locations\NEWMONT YANACOCHA-TRAMO-TALLERES-MIRADOR-2.kml</t>
  </si>
  <si>
    <t>C:\Users\jrube\OneDrive\Documents\Jonathan\JOG Consulting\Newmont\IVSS\yana locations\NEWMONT YANACOCHA-VIA PONGO - CHINALINDA.kml</t>
  </si>
  <si>
    <t>C:\Users\jrube\OneDrive\Documents\Jonathan\JOG Consulting\Newmont\IVSS\yana locations\NEWMONT-YANACOCHA-OJOS-TALLERES.kml</t>
  </si>
  <si>
    <t>C:\Users\jrube\OneDrive\Documents\Jonathan\JOG Consulting\Newmont\IVSS\yana locations\VIA-2001.kml</t>
  </si>
  <si>
    <t>C:\Users\jrube\OneDrive\Documents\Jonathan\JOG Consulting\Newmont\IVSS\yana locations\VIA-2022.kml</t>
  </si>
  <si>
    <t>C:\Users\jrube\OneDrive\Documents\Jonathan\JOG Consulting\Newmont\IVSS\yana locations\VIA-ATAHUALPA.kml</t>
  </si>
  <si>
    <t>C:\Users\jrube\OneDrive\Documents\Jonathan\JOG Consulting\Newmont\IVSS\yana locations\VIA-CAMBIO-GUARDIA.kml</t>
  </si>
  <si>
    <t>C:\Users\jrube\OneDrive\Documents\Jonathan\JOG Consulting\Newmont\IVSS\yana locations\VIA-CATIA.kml</t>
  </si>
  <si>
    <t>C:\Users\jrube\OneDrive\Documents\Jonathan\JOG Consulting\Newmont\IVSS\yana locations\VIA-CERRON.kml</t>
  </si>
  <si>
    <t>C:\Users\jrube\OneDrive\Documents\Jonathan\JOG Consulting\Newmont\IVSS\yana locations\VIA-CRISOL.kml</t>
  </si>
  <si>
    <t>C:\Users\jrube\OneDrive\Documents\Jonathan\JOG Consulting\Newmont\IVSS\yana locations\VIA-CRISTINA.kml</t>
  </si>
  <si>
    <t>C:\Users\jrube\OneDrive\Documents\Jonathan\JOG Consulting\Newmont\IVSS\yana locations\VIA-ELENA.kml</t>
  </si>
  <si>
    <t>C:\Users\jrube\OneDrive\Documents\Jonathan\JOG Consulting\Newmont\IVSS\yana locations\VIA-FASE-4.kml</t>
  </si>
  <si>
    <t>C:\Users\jrube\OneDrive\Documents\Jonathan\JOG Consulting\Newmont\IVSS\yana locations\VIA-FASE-8.kml</t>
  </si>
  <si>
    <t>C:\Users\jrube\OneDrive\Documents\Jonathan\JOG Consulting\Newmont\IVSS\yana locations\VIA-ISABELA-BAJA.kml</t>
  </si>
  <si>
    <t>C:\Users\jrube\OneDrive\Documents\Jonathan\JOG Consulting\Newmont\IVSS\yana locations\VIA-ISABEL-INTERMEDIA.kml</t>
  </si>
  <si>
    <t>C:\Users\jrube\OneDrive\Documents\Jonathan\JOG Consulting\Newmont\IVSS\yana locations\VIA-JENNY.kml</t>
  </si>
  <si>
    <t>C:\Users\jrube\OneDrive\Documents\Jonathan\JOG Consulting\Newmont\IVSS\yana locations\VIA-JOTA.kml</t>
  </si>
  <si>
    <t>C:\Users\jrube\OneDrive\Documents\Jonathan\JOG Consulting\Newmont\IVSS\yana locations\VIA-LAGARTIJA.kml</t>
  </si>
  <si>
    <t>C:\Users\jrube\OneDrive\Documents\Jonathan\JOG Consulting\Newmont\IVSS\yana locations\VIA-LIP12.kml</t>
  </si>
  <si>
    <t>C:\Users\jrube\OneDrive\Documents\Jonathan\JOG Consulting\Newmont\IVSS\yana locations\VIA-LURDES.kml</t>
  </si>
  <si>
    <t>C:\Users\jrube\OneDrive\Documents\Jonathan\JOG Consulting\Newmont\IVSS\yana locations\VIA-MAMALU.kml</t>
  </si>
  <si>
    <t>C:\Users\jrube\OneDrive\Documents\Jonathan\JOG Consulting\Newmont\IVSS\yana locations\VIA-MANCORA.kml</t>
  </si>
  <si>
    <t>C:\Users\jrube\OneDrive\Documents\Jonathan\JOG Consulting\Newmont\IVSS\yana locations\VIA-ONESTA.kml</t>
  </si>
  <si>
    <t>C:\Users\jrube\OneDrive\Documents\Jonathan\JOG Consulting\Newmont\IVSS\yana locations\VIA-PAE-CARACHUO-14.kml</t>
  </si>
  <si>
    <t>C:\Users\jrube\OneDrive\Documents\Jonathan\JOG Consulting\Newmont\IVSS\yana locations\VIA-PAE-CARACHUO-FASE10.kml</t>
  </si>
  <si>
    <t>C:\Users\jrube\OneDrive\Documents\Jonathan\JOG Consulting\Newmont\IVSS\yana locations\VIA-PATTY.kml</t>
  </si>
  <si>
    <t>C:\Users\jrube\OneDrive\Documents\Jonathan\JOG Consulting\Newmont\IVSS\yana locations\VIA-PINOS.kml</t>
  </si>
  <si>
    <t>C:\Users\jrube\OneDrive\Documents\Jonathan\JOG Consulting\Newmont\IVSS\yana locations\VIA-QUINUA-SUBGRABAS.kml</t>
  </si>
  <si>
    <t>C:\Users\jrube\OneDrive\Documents\Jonathan\JOG Consulting\Newmont\IVSS\yana locations\VIA-ROSA-LOCA.kml</t>
  </si>
  <si>
    <t>C:\Users\jrube\OneDrive\Documents\Jonathan\JOG Consulting\Newmont\IVSS\yana locations\VIA-SHORTCAT6Y7.kml</t>
  </si>
  <si>
    <t>C:\Users\jrube\OneDrive\Documents\Jonathan\JOG Consulting\Newmont\IVSS\yana locations\VIA-TAJ-QUECHER.kml</t>
  </si>
  <si>
    <t>C:\Users\jrube\OneDrive\Documents\Jonathan\JOG Consulting\Newmont\IVSS\yana locations\VIA-TIGRESA.kml</t>
  </si>
  <si>
    <t>C:\Users\jrube\OneDrive\Documents\Jonathan\JOG Consulting\Newmont\IVSS\yana locations\VIA-TUNEL.kml</t>
  </si>
  <si>
    <t>C:\Users\jrube\OneDrive\Documents\Jonathan\JOG Consulting\Newmont\IVSS\yana locations\VIA-YANACOCHA-FASE-6-Y-7.kml</t>
  </si>
  <si>
    <t>C:\Users\jrube\OneDrive\Documents\Jonathan\JOG Consulting\Newmont\IVSS\yana locations\VIA-ZORRO.kml</t>
  </si>
  <si>
    <t>C:\Users\jrube\OneDrive\Documents\Jonathan\JOG Consulting\Newmont\IVSS\yana locations\</t>
  </si>
  <si>
    <t>HAUL ROAD YANACOCHA.kml</t>
  </si>
  <si>
    <t>HAUL-ROAD-GEO2.kml</t>
  </si>
  <si>
    <t>HAUL-ROAD-GEO3.kml</t>
  </si>
  <si>
    <t>HAUL-ROAD-GEO4.kml</t>
  </si>
  <si>
    <t>HAUL-ROAD-GEO5.kml</t>
  </si>
  <si>
    <t>HAUL-ROAD-GEO6.kml</t>
  </si>
  <si>
    <t>HAUL-ROAD-GEO7.kml</t>
  </si>
  <si>
    <t>HAUL-ROAD-GEO9.kml</t>
  </si>
  <si>
    <t>HAUL-ROAD-GEO10.kml</t>
  </si>
  <si>
    <t>NEWMONT YANACOCHA-HUANDOY-COMPLEX ZONE.kml</t>
  </si>
  <si>
    <t>NEWMONT YANACOCHA-TRAMO HUANDOY - BADÉN ZONE-30KMPH  ZONE .kml</t>
  </si>
  <si>
    <t>NEWMONT YANACOCHA-TRAMO HUANDOY-1.8KM-3.8KM-40KMPH  ZONE.kml</t>
  </si>
  <si>
    <t>NEWMONT YANACOCHA-TRAMO HUANDOY-3.8KM-6.5KM-30KMPH ZONE.kml</t>
  </si>
  <si>
    <t>NEWMONT YANACOCHA-TRAMO HUANDOY-6.5KM-10.4KM-35KMPH ZONE.kml</t>
  </si>
  <si>
    <t>NEWMONT YANACOCHA-TRAMO HUANDOY-10.4KM-13.7KM-50KMPH ZONE.kml</t>
  </si>
  <si>
    <t>NEWMONT YANACOCHA-TRAMO HUANDOY-13.7KM-14.1KM-30KMPH ZONE.kml</t>
  </si>
  <si>
    <t>NEWMONT YANACOCHA-TRAMO HUANDOY-14.1KM-19.3KM-50KMPH ZONE.kml</t>
  </si>
  <si>
    <t>NEWMONT YANACOCHA-TRAMO HUANDOY-19.3KM-23KM-30KMPH ZONE.kml</t>
  </si>
  <si>
    <t>NEWMONT YANACOCHA-TRAMO HUANDOY-23KM-35KM-60KMPH ZONE.kml</t>
  </si>
  <si>
    <t>NEWMONT YANACOCHA-TRAMO-COMPLEX-TALLERES.kml</t>
  </si>
  <si>
    <t>NEWMONT YANACOCHA-TRAMO-COMPREX-TALLERES-1.kml</t>
  </si>
  <si>
    <t>NEWMONT YANACOCHA-TRAMO-HUANDOY-COMPLEX-1.kml</t>
  </si>
  <si>
    <t>NEWMONT YANACOCHA-TRAMO-MIRADOR-52KMPH ZONE.kml</t>
  </si>
  <si>
    <t>NEWMONT YANACOCHA-TRAMO-MIRADOR-52KMPH-1 ZONE.kml</t>
  </si>
  <si>
    <t>NEWMONT YANACOCHA-TRAMO-TALLERES-MIRADOR-2.kml</t>
  </si>
  <si>
    <t>NEWMONT YANACOCHA-VIA PONGO - CHINALINDA.kml</t>
  </si>
  <si>
    <t>NEWMONT-YANACOCHA-OJOS-TALLERES.kml</t>
  </si>
  <si>
    <t>VIA-2001.kml</t>
  </si>
  <si>
    <t>VIA-2022.kml</t>
  </si>
  <si>
    <t>VIA-ATAHUALPA.kml</t>
  </si>
  <si>
    <t>VIA-CAMBIO-GUARDIA.kml</t>
  </si>
  <si>
    <t>VIA-CATIA.kml</t>
  </si>
  <si>
    <t>VIA-CERRON.kml</t>
  </si>
  <si>
    <t>VIA-CRISOL.kml</t>
  </si>
  <si>
    <t>VIA-CRISTINA.kml</t>
  </si>
  <si>
    <t>VIA-ELENA.kml</t>
  </si>
  <si>
    <t>VIA-FASE-4.kml</t>
  </si>
  <si>
    <t>VIA-FASE-8.kml</t>
  </si>
  <si>
    <t>VIA-ISABELA-BAJA.kml</t>
  </si>
  <si>
    <t>VIA-ISABEL-INTERMEDIA.kml</t>
  </si>
  <si>
    <t>VIA-JENNY.kml</t>
  </si>
  <si>
    <t>VIA-JOTA.kml</t>
  </si>
  <si>
    <t>VIA-LAGARTIJA.kml</t>
  </si>
  <si>
    <t>VIA-LIP12.kml</t>
  </si>
  <si>
    <t>VIA-LURDES.kml</t>
  </si>
  <si>
    <t>VIA-MAMALU.kml</t>
  </si>
  <si>
    <t>VIA-MANCORA.kml</t>
  </si>
  <si>
    <t>VIA-ONESTA.kml</t>
  </si>
  <si>
    <t>VIA-PAE-CARACHUO-14.kml</t>
  </si>
  <si>
    <t>VIA-PAE-CARACHUO-FASE10.kml</t>
  </si>
  <si>
    <t>VIA-PATTY.kml</t>
  </si>
  <si>
    <t>VIA-PINOS.kml</t>
  </si>
  <si>
    <t>VIA-QUINUA-SUBGRABAS.kml</t>
  </si>
  <si>
    <t>VIA-ROSA-LOCA.kml</t>
  </si>
  <si>
    <t>VIA-SHORTCAT6Y7.kml</t>
  </si>
  <si>
    <t>VIA-TAJ-QUECHER.kml</t>
  </si>
  <si>
    <t>VIA-TIGRESA.kml</t>
  </si>
  <si>
    <t>VIA-TUNEL.kml</t>
  </si>
  <si>
    <t>VIA-YANACOCHA-FASE-6-Y-7.kml</t>
  </si>
  <si>
    <t>VIA-ZORRO.kml</t>
  </si>
  <si>
    <t>File Name</t>
  </si>
  <si>
    <t>Default Location Name</t>
  </si>
  <si>
    <t>New Location Name</t>
  </si>
  <si>
    <t>Speed zone up</t>
  </si>
  <si>
    <t xml:space="preserve"> Speed zone down</t>
  </si>
  <si>
    <t>NEWMONT YANACOCHA- VIA-2001.kml</t>
  </si>
  <si>
    <t>NEWMONT YANACOCHA- VIA-2022.kml</t>
  </si>
  <si>
    <t>NEWMONT YANACOCHA- VIA-ATAHUALPA.kml</t>
  </si>
  <si>
    <t>NEWMONT YANACOCHA- VIA-CAMBIO-GUARDIA.kml</t>
  </si>
  <si>
    <t>NEWMONT YANACOCHA- VIA-CATIA.kml</t>
  </si>
  <si>
    <t>NEWMONT YANACOCHA- VIA-CERRON.kml</t>
  </si>
  <si>
    <t>NEWMONT YANACOCHA- VIA-CRISOL.kml</t>
  </si>
  <si>
    <t>NEWMONT YANACOCHA- VIA-CRISTINA.kml</t>
  </si>
  <si>
    <t>NEWMONT YANACOCHA- VIA-ELENA.kml</t>
  </si>
  <si>
    <t>NEWMONT YANACOCHA- VIA-FASE-4.kml</t>
  </si>
  <si>
    <t>NEWMONT YANACOCHA- VIA-FASE-8.kml</t>
  </si>
  <si>
    <t>NEWMONT YANACOCHA- VIA-ISABELA-BAJA.kml</t>
  </si>
  <si>
    <t>NEWMONT YANACOCHA- VIA-ISABEL-INTERMEDIA.kml</t>
  </si>
  <si>
    <t>NEWMONT YANACOCHA- VIA-JENNY.kml</t>
  </si>
  <si>
    <t>NEWMONT YANACOCHA- VIA-JOTA.kml</t>
  </si>
  <si>
    <t>NEWMONT YANACOCHA- VIA-LAGARTIJA.kml</t>
  </si>
  <si>
    <t>NEWMONT YANACOCHA- VIA-LIP12.kml</t>
  </si>
  <si>
    <t>NEWMONT YANACOCHA- VIA-LURDES.kml</t>
  </si>
  <si>
    <t>NEWMONT YANACOCHA- VIA-MAMALU.kml</t>
  </si>
  <si>
    <t>NEWMONT YANACOCHA- VIA-MANCORA.kml</t>
  </si>
  <si>
    <t>NEWMONT YANACOCHA- VIA-ONESTA.kml</t>
  </si>
  <si>
    <t>NEWMONT YANACOCHA- VIA-PAE-CARACHUO-14.kml</t>
  </si>
  <si>
    <t>NEWMONT YANACOCHA- VIA-PAE-CARACHUO-FASE10.kml</t>
  </si>
  <si>
    <t>NEWMONT YANACOCHA- VIA-PATTY.kml</t>
  </si>
  <si>
    <t>NEWMONT YANACOCHA- VIA-PINOS.kml</t>
  </si>
  <si>
    <t>NEWMONT YANACOCHA- VIA-QUINUA-SUBGRABAS.kml</t>
  </si>
  <si>
    <t>NEWMONT YANACOCHA- VIA-ROSA-LOCA.kml</t>
  </si>
  <si>
    <t>NEWMONT YANACOCHA- VIA-SHORTCAT6Y7.kml</t>
  </si>
  <si>
    <t>NEWMONT YANACOCHA- VIA-TAJ-QUECHER.kml</t>
  </si>
  <si>
    <t>NEWMONT YANACOCHA- VIA-TIGRESA.kml</t>
  </si>
  <si>
    <t>NEWMONT YANACOCHA- VIA-TUNEL.kml</t>
  </si>
  <si>
    <t>NEWMONT YANACOCHA- VIA-YANACOCHA-FASE-6-Y-7.kml</t>
  </si>
  <si>
    <t>NEWMONT YANACOCHA- VIA-ZORRO.kml</t>
  </si>
  <si>
    <t>NEWMONT YANACOCHA- HAUL ROAD YANACOCHA.kml</t>
  </si>
  <si>
    <t>NEWMONT YANACOCHA- HAUL-ROAD-GEO2.kml</t>
  </si>
  <si>
    <t>NEWMONT YANACOCHA- HAUL-ROAD-GEO3.kml</t>
  </si>
  <si>
    <t>NEWMONT YANACOCHA- HAUL-ROAD-GEO4.kml</t>
  </si>
  <si>
    <t>NEWMONT YANACOCHA- HAUL-ROAD-GEO5.kml</t>
  </si>
  <si>
    <t>NEWMONT YANACOCHA- HAUL-ROAD-GEO6.kml</t>
  </si>
  <si>
    <t>NEWMONT YANACOCHA- HAUL-ROAD-GEO7.kml</t>
  </si>
  <si>
    <t>NEWMONT YANACOCHA- HAUL-ROAD-GEO9.kml</t>
  </si>
  <si>
    <t>NEWMONT YANACOCHA- HAUL-ROAD-GEO10.kml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</si>
</sst>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/>
    <xf numFmtId="0" fontId="0" fillId="0" borderId="1" xfId="0" applyFill="1" applyBorder="1" applyProtection="1"/>
    <xf numFmtId="0" fontId="0" fillId="0" borderId="1" xfId="0" applyBorder="1" applyProtection="1"/>
    <xf numFmtId="0" fontId="0" fillId="2" borderId="2" xfId="0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3" borderId="1" xfId="0" applyFill="1" applyBorder="1" applyProtection="1"/>
    <xf numFmtId="0" fontId="0" fillId="0" borderId="1" xfId="0" applyFill="1" applyBorder="1" applyProtection="1"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"/>
  <sheetViews>
    <sheetView workbookViewId="0">
      <selection activeCell="A34" sqref="A34"/>
    </sheetView>
  </sheetViews>
  <sheetFormatPr baseColWidth="10" defaultColWidth="9.140625" defaultRowHeight="15" x14ac:dyDescent="0.25"/>
  <cols>
    <col min="1" max="1" width="83.42578125" customWidth="1"/>
  </cols>
  <sheetData>
    <row r="1" spans="1:1" x14ac:dyDescent="0.25">
      <c r="A1" t="s">
        <v>60</v>
      </c>
    </row>
    <row r="2" spans="1:1" x14ac:dyDescent="0.25">
      <c r="A2">
        <f>LEN(A1)</f>
        <v>86</v>
      </c>
    </row>
    <row r="3" spans="1:1" x14ac:dyDescent="0.25">
      <c r="A3" t="s">
        <v>0</v>
      </c>
    </row>
    <row r="4" spans="1:1" x14ac:dyDescent="0.25">
      <c r="A4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21</v>
      </c>
    </row>
    <row r="25" spans="1:1" x14ac:dyDescent="0.25">
      <c r="A25" t="s">
        <v>22</v>
      </c>
    </row>
    <row r="26" spans="1:1" x14ac:dyDescent="0.25">
      <c r="A26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t="s">
        <v>31</v>
      </c>
    </row>
    <row r="35" spans="1:1" x14ac:dyDescent="0.25">
      <c r="A35" t="s">
        <v>32</v>
      </c>
    </row>
    <row r="36" spans="1:1" x14ac:dyDescent="0.25">
      <c r="A36" t="s">
        <v>33</v>
      </c>
    </row>
    <row r="37" spans="1:1" x14ac:dyDescent="0.25">
      <c r="A37" t="s">
        <v>34</v>
      </c>
    </row>
    <row r="38" spans="1:1" x14ac:dyDescent="0.25">
      <c r="A38" t="s">
        <v>35</v>
      </c>
    </row>
    <row r="39" spans="1:1" x14ac:dyDescent="0.25">
      <c r="A39" t="s">
        <v>36</v>
      </c>
    </row>
    <row r="40" spans="1:1" x14ac:dyDescent="0.25">
      <c r="A40" t="s">
        <v>37</v>
      </c>
    </row>
    <row r="41" spans="1:1" x14ac:dyDescent="0.25">
      <c r="A41" t="s">
        <v>38</v>
      </c>
    </row>
    <row r="42" spans="1:1" x14ac:dyDescent="0.25">
      <c r="A42" t="s">
        <v>39</v>
      </c>
    </row>
    <row r="43" spans="1:1" x14ac:dyDescent="0.25">
      <c r="A43" t="s">
        <v>40</v>
      </c>
    </row>
    <row r="44" spans="1:1" x14ac:dyDescent="0.25">
      <c r="A44" t="s">
        <v>41</v>
      </c>
    </row>
    <row r="45" spans="1:1" x14ac:dyDescent="0.25">
      <c r="A45" t="s">
        <v>42</v>
      </c>
    </row>
    <row r="46" spans="1:1" x14ac:dyDescent="0.25">
      <c r="A46" t="s">
        <v>43</v>
      </c>
    </row>
    <row r="47" spans="1:1" x14ac:dyDescent="0.25">
      <c r="A47" t="s">
        <v>44</v>
      </c>
    </row>
    <row r="48" spans="1:1" x14ac:dyDescent="0.25">
      <c r="A48" t="s">
        <v>45</v>
      </c>
    </row>
    <row r="49" spans="1:1" x14ac:dyDescent="0.25">
      <c r="A49" t="s">
        <v>46</v>
      </c>
    </row>
    <row r="50" spans="1:1" x14ac:dyDescent="0.25">
      <c r="A50" t="s">
        <v>47</v>
      </c>
    </row>
    <row r="51" spans="1:1" x14ac:dyDescent="0.25">
      <c r="A51" t="s">
        <v>48</v>
      </c>
    </row>
    <row r="52" spans="1:1" x14ac:dyDescent="0.25">
      <c r="A52" t="s">
        <v>49</v>
      </c>
    </row>
    <row r="53" spans="1:1" x14ac:dyDescent="0.25">
      <c r="A53" t="s">
        <v>50</v>
      </c>
    </row>
    <row r="54" spans="1:1" x14ac:dyDescent="0.25">
      <c r="A54" t="s">
        <v>51</v>
      </c>
    </row>
    <row r="55" spans="1:1" x14ac:dyDescent="0.25">
      <c r="A55" t="s">
        <v>52</v>
      </c>
    </row>
    <row r="56" spans="1:1" x14ac:dyDescent="0.25">
      <c r="A56" t="s">
        <v>53</v>
      </c>
    </row>
    <row r="57" spans="1:1" x14ac:dyDescent="0.25">
      <c r="A57" t="s">
        <v>54</v>
      </c>
    </row>
    <row r="58" spans="1:1" x14ac:dyDescent="0.25">
      <c r="A58" t="s">
        <v>55</v>
      </c>
    </row>
    <row r="59" spans="1:1" x14ac:dyDescent="0.25">
      <c r="A59" t="s">
        <v>56</v>
      </c>
    </row>
    <row r="60" spans="1:1" x14ac:dyDescent="0.25">
      <c r="A60" t="s">
        <v>57</v>
      </c>
    </row>
    <row r="61" spans="1:1" x14ac:dyDescent="0.25">
      <c r="A61" t="s">
        <v>58</v>
      </c>
    </row>
    <row r="62" spans="1:1" x14ac:dyDescent="0.25">
      <c r="A62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5"/>
  <sheetViews>
    <sheetView tabSelected="1" zoomScale="70" zoomScaleNormal="70" workbookViewId="0">
      <selection activeCell="I17" sqref="I17"/>
    </sheetView>
  </sheetViews>
  <sheetFormatPr baseColWidth="10" defaultColWidth="8.7109375" defaultRowHeight="15" x14ac:dyDescent="0.25"/>
  <cols>
    <col min="1" max="1" width="0.42578125" style="2" customWidth="1"/>
    <col min="2" max="2" width="81" style="3" customWidth="1"/>
    <col min="3" max="3" width="81" style="2" hidden="1" customWidth="1"/>
    <col min="4" max="4" width="99.140625" style="2" customWidth="1"/>
    <col min="5" max="5" width="20.5703125" style="4" customWidth="1"/>
    <col min="6" max="6" width="20" style="2" customWidth="1"/>
    <col min="7" max="7" width="69.28515625" style="10" customWidth="1"/>
    <col min="8" max="8" width="12" style="2" customWidth="1"/>
    <col min="9" max="16384" width="8.7109375" style="2"/>
  </cols>
  <sheetData>
    <row r="1" spans="1:7" x14ac:dyDescent="0.25">
      <c r="A1" s="5" t="s">
        <v>60</v>
      </c>
      <c r="B1" s="6" t="s">
        <v>121</v>
      </c>
      <c r="C1" s="7"/>
      <c r="D1" s="7" t="s">
        <v>122</v>
      </c>
      <c r="E1" s="1" t="s">
        <v>124</v>
      </c>
      <c r="F1" s="8" t="s">
        <v>125</v>
      </c>
      <c r="G1" s="10" t="s">
        <v>123</v>
      </c>
    </row>
    <row r="2" spans="1:7" x14ac:dyDescent="0.25">
      <c r="A2" s="5">
        <f>LEN(A1)</f>
        <v>86</v>
      </c>
      <c r="B2" s="6"/>
      <c r="C2" s="7"/>
      <c r="D2" s="7"/>
      <c r="E2" s="1"/>
      <c r="F2" s="8"/>
    </row>
    <row r="3" spans="1:7" x14ac:dyDescent="0.25">
      <c r="A3" s="5" t="s">
        <v>0</v>
      </c>
      <c r="B3" s="6" t="s">
        <v>61</v>
      </c>
      <c r="C3" s="7" t="str">
        <f>LEFT(B3,(LEN(B3)-4))</f>
        <v>HAUL ROAD YANACOCHA</v>
      </c>
      <c r="D3" s="7" t="str">
        <f>"Yanacocha - "&amp;LEFT(C3,9)&amp;" - "&amp;E3&amp;"kph zone"</f>
        <v>Yanacocha - HAUL ROAD - 60kph zone</v>
      </c>
      <c r="E3" s="1">
        <v>60</v>
      </c>
      <c r="F3" s="8">
        <v>60</v>
      </c>
      <c r="G3" s="12" t="s">
        <v>159</v>
      </c>
    </row>
    <row r="4" spans="1:7" x14ac:dyDescent="0.25">
      <c r="A4" s="5" t="s">
        <v>1</v>
      </c>
      <c r="B4" s="6" t="s">
        <v>62</v>
      </c>
      <c r="C4" s="7" t="str">
        <f t="shared" ref="C4:C62" si="0">LEFT(B4,(LEN(B4)-4))</f>
        <v>HAUL-ROAD-GEO2</v>
      </c>
      <c r="D4" s="7" t="str">
        <f t="shared" ref="D4:D62" si="1">"Yanacocha - "&amp;C4&amp;" - "&amp;E4&amp;"kph zone"</f>
        <v>Yanacocha - HAUL-ROAD-GEO2 - 60kph zone</v>
      </c>
      <c r="E4" s="1">
        <v>60</v>
      </c>
      <c r="F4" s="8">
        <v>60</v>
      </c>
      <c r="G4" s="12" t="s">
        <v>160</v>
      </c>
    </row>
    <row r="5" spans="1:7" x14ac:dyDescent="0.25">
      <c r="A5" s="5" t="s">
        <v>2</v>
      </c>
      <c r="B5" s="6" t="s">
        <v>63</v>
      </c>
      <c r="C5" s="7" t="str">
        <f t="shared" si="0"/>
        <v>HAUL-ROAD-GEO3</v>
      </c>
      <c r="D5" s="7" t="str">
        <f t="shared" si="1"/>
        <v>Yanacocha - HAUL-ROAD-GEO3 - 60kph zone</v>
      </c>
      <c r="E5" s="1">
        <v>60</v>
      </c>
      <c r="F5" s="8">
        <v>60</v>
      </c>
      <c r="G5" s="12" t="s">
        <v>161</v>
      </c>
    </row>
    <row r="6" spans="1:7" x14ac:dyDescent="0.25">
      <c r="A6" s="5" t="s">
        <v>3</v>
      </c>
      <c r="B6" s="6" t="s">
        <v>64</v>
      </c>
      <c r="C6" s="7" t="str">
        <f t="shared" si="0"/>
        <v>HAUL-ROAD-GEO4</v>
      </c>
      <c r="D6" s="7" t="str">
        <f t="shared" si="1"/>
        <v>Yanacocha - HAUL-ROAD-GEO4 - 60kph zone</v>
      </c>
      <c r="E6" s="1">
        <v>60</v>
      </c>
      <c r="F6" s="8">
        <v>60</v>
      </c>
      <c r="G6" s="12" t="s">
        <v>162</v>
      </c>
    </row>
    <row r="7" spans="1:7" x14ac:dyDescent="0.25">
      <c r="A7" s="5" t="s">
        <v>4</v>
      </c>
      <c r="B7" s="6" t="s">
        <v>65</v>
      </c>
      <c r="C7" s="7" t="str">
        <f t="shared" si="0"/>
        <v>HAUL-ROAD-GEO5</v>
      </c>
      <c r="D7" s="7" t="str">
        <f t="shared" si="1"/>
        <v>Yanacocha - HAUL-ROAD-GEO5 - 60kph zone</v>
      </c>
      <c r="E7" s="1">
        <v>60</v>
      </c>
      <c r="F7" s="8">
        <v>60</v>
      </c>
      <c r="G7" s="12" t="s">
        <v>163</v>
      </c>
    </row>
    <row r="8" spans="1:7" x14ac:dyDescent="0.25">
      <c r="A8" s="5" t="s">
        <v>5</v>
      </c>
      <c r="B8" s="6" t="s">
        <v>66</v>
      </c>
      <c r="C8" s="7" t="str">
        <f t="shared" si="0"/>
        <v>HAUL-ROAD-GEO6</v>
      </c>
      <c r="D8" s="7" t="str">
        <f t="shared" si="1"/>
        <v>Yanacocha - HAUL-ROAD-GEO6 - 60kph zone</v>
      </c>
      <c r="E8" s="1">
        <v>60</v>
      </c>
      <c r="F8" s="8">
        <v>60</v>
      </c>
      <c r="G8" s="12" t="s">
        <v>164</v>
      </c>
    </row>
    <row r="9" spans="1:7" x14ac:dyDescent="0.25">
      <c r="A9" s="5" t="s">
        <v>6</v>
      </c>
      <c r="B9" s="6" t="s">
        <v>67</v>
      </c>
      <c r="C9" s="7" t="str">
        <f t="shared" si="0"/>
        <v>HAUL-ROAD-GEO7</v>
      </c>
      <c r="D9" s="7" t="str">
        <f t="shared" si="1"/>
        <v>Yanacocha - HAUL-ROAD-GEO7 - 60kph zone</v>
      </c>
      <c r="E9" s="1">
        <v>60</v>
      </c>
      <c r="F9" s="8">
        <v>60</v>
      </c>
      <c r="G9" s="12" t="s">
        <v>165</v>
      </c>
    </row>
    <row r="10" spans="1:7" x14ac:dyDescent="0.25">
      <c r="A10" s="5" t="s">
        <v>7</v>
      </c>
      <c r="B10" s="6" t="s">
        <v>68</v>
      </c>
      <c r="C10" s="7" t="str">
        <f t="shared" si="0"/>
        <v>HAUL-ROAD-GEO9</v>
      </c>
      <c r="D10" s="7" t="str">
        <f t="shared" si="1"/>
        <v>Yanacocha - HAUL-ROAD-GEO9 - 60kph zone</v>
      </c>
      <c r="E10" s="1">
        <v>60</v>
      </c>
      <c r="F10" s="8">
        <v>60</v>
      </c>
      <c r="G10" s="12" t="s">
        <v>166</v>
      </c>
    </row>
    <row r="11" spans="1:7" x14ac:dyDescent="0.25">
      <c r="A11" s="5" t="s">
        <v>8</v>
      </c>
      <c r="B11" s="6" t="s">
        <v>69</v>
      </c>
      <c r="C11" s="7" t="str">
        <f t="shared" si="0"/>
        <v>HAUL-ROAD-GEO10</v>
      </c>
      <c r="D11" s="7" t="str">
        <f t="shared" si="1"/>
        <v>Yanacocha - HAUL-ROAD-GEO10 - 60kph zone</v>
      </c>
      <c r="E11" s="1">
        <v>60</v>
      </c>
      <c r="F11" s="8">
        <v>60</v>
      </c>
      <c r="G11" s="12" t="s">
        <v>167</v>
      </c>
    </row>
    <row r="12" spans="1:7" x14ac:dyDescent="0.25">
      <c r="A12" s="5" t="s">
        <v>9</v>
      </c>
      <c r="B12" s="6" t="s">
        <v>70</v>
      </c>
      <c r="C12" s="7" t="str">
        <f t="shared" si="0"/>
        <v>NEWMONT YANACOCHA-HUANDOY-COMPLEX ZONE</v>
      </c>
      <c r="D12" s="7" t="str">
        <f>"Yanacocha - "&amp;RIGHT(C12,LEN(C12)-18)&amp;" - "&amp;E12&amp;"kph zone"</f>
        <v>Yanacocha - HUANDOY-COMPLEX ZONE - 50kph zone</v>
      </c>
      <c r="E12" s="1">
        <v>50</v>
      </c>
      <c r="F12" s="8">
        <v>50</v>
      </c>
    </row>
    <row r="13" spans="1:7" x14ac:dyDescent="0.25">
      <c r="A13" s="5" t="s">
        <v>10</v>
      </c>
      <c r="B13" s="6" t="s">
        <v>71</v>
      </c>
      <c r="C13" s="7" t="str">
        <f t="shared" si="0"/>
        <v xml:space="preserve">NEWMONT YANACOCHA-TRAMO HUANDOY - BADÉN ZONE-30KMPH  ZONE </v>
      </c>
      <c r="D13" s="7" t="str">
        <f t="shared" ref="D13:D29" si="2">"Yanacocha - "&amp;RIGHT(C13,LEN(C13)-18)&amp;" - "&amp;E13&amp;"kph zone"</f>
        <v>Yanacocha - TRAMO HUANDOY - BADÉN ZONE-30KMPH  ZONE  - 30kph zone</v>
      </c>
      <c r="E13" s="1">
        <v>30</v>
      </c>
      <c r="F13" s="8">
        <v>30</v>
      </c>
    </row>
    <row r="14" spans="1:7" x14ac:dyDescent="0.25">
      <c r="A14" s="5" t="s">
        <v>11</v>
      </c>
      <c r="B14" s="6" t="s">
        <v>72</v>
      </c>
      <c r="C14" s="7" t="str">
        <f t="shared" si="0"/>
        <v>NEWMONT YANACOCHA-TRAMO HUANDOY-1.8KM-3.8KM-40KMPH  ZONE</v>
      </c>
      <c r="D14" s="7" t="str">
        <f t="shared" si="2"/>
        <v>Yanacocha - TRAMO HUANDOY-1.8KM-3.8KM-40KMPH  ZONE - 40kph zone</v>
      </c>
      <c r="E14" s="1">
        <v>40</v>
      </c>
      <c r="F14" s="8">
        <v>0</v>
      </c>
    </row>
    <row r="15" spans="1:7" x14ac:dyDescent="0.25">
      <c r="A15" s="5" t="s">
        <v>12</v>
      </c>
      <c r="B15" s="6" t="s">
        <v>73</v>
      </c>
      <c r="C15" s="7" t="str">
        <f t="shared" si="0"/>
        <v>NEWMONT YANACOCHA-TRAMO HUANDOY-3.8KM-6.5KM-30KMPH ZONE</v>
      </c>
      <c r="D15" s="7" t="str">
        <f t="shared" si="2"/>
        <v>Yanacocha - TRAMO HUANDOY-3.8KM-6.5KM-30KMPH ZONE - 30kph zone</v>
      </c>
      <c r="E15" s="1">
        <v>30</v>
      </c>
      <c r="F15" s="8">
        <v>0</v>
      </c>
    </row>
    <row r="16" spans="1:7" x14ac:dyDescent="0.25">
      <c r="A16" s="5" t="s">
        <v>13</v>
      </c>
      <c r="B16" s="6" t="s">
        <v>74</v>
      </c>
      <c r="C16" s="7" t="str">
        <f t="shared" si="0"/>
        <v>NEWMONT YANACOCHA-TRAMO HUANDOY-6.5KM-10.4KM-35KMPH ZONE</v>
      </c>
      <c r="D16" s="7" t="str">
        <f t="shared" si="2"/>
        <v>Yanacocha - TRAMO HUANDOY-6.5KM-10.4KM-35KMPH ZONE - 35kph zone</v>
      </c>
      <c r="E16" s="1">
        <v>35</v>
      </c>
      <c r="F16" s="8">
        <v>0</v>
      </c>
    </row>
    <row r="17" spans="1:7" x14ac:dyDescent="0.25">
      <c r="A17" s="5" t="s">
        <v>14</v>
      </c>
      <c r="B17" s="6" t="s">
        <v>75</v>
      </c>
      <c r="C17" s="7" t="str">
        <f t="shared" si="0"/>
        <v>NEWMONT YANACOCHA-TRAMO HUANDOY-10.4KM-13.7KM-50KMPH ZONE</v>
      </c>
      <c r="D17" s="7" t="str">
        <f t="shared" si="2"/>
        <v>Yanacocha - TRAMO HUANDOY-10.4KM-13.7KM-50KMPH ZONE - 50kph zone</v>
      </c>
      <c r="E17" s="1">
        <v>50</v>
      </c>
      <c r="F17" s="8">
        <v>0</v>
      </c>
    </row>
    <row r="18" spans="1:7" x14ac:dyDescent="0.25">
      <c r="A18" s="5" t="s">
        <v>15</v>
      </c>
      <c r="B18" s="6" t="s">
        <v>76</v>
      </c>
      <c r="C18" s="7" t="str">
        <f t="shared" si="0"/>
        <v>NEWMONT YANACOCHA-TRAMO HUANDOY-13.7KM-14.1KM-30KMPH ZONE</v>
      </c>
      <c r="D18" s="7" t="str">
        <f t="shared" si="2"/>
        <v>Yanacocha - TRAMO HUANDOY-13.7KM-14.1KM-30KMPH ZONE - 30kph zone</v>
      </c>
      <c r="E18" s="1">
        <v>30</v>
      </c>
      <c r="F18" s="8">
        <v>0</v>
      </c>
    </row>
    <row r="19" spans="1:7" x14ac:dyDescent="0.25">
      <c r="A19" s="5" t="s">
        <v>16</v>
      </c>
      <c r="B19" s="6" t="s">
        <v>77</v>
      </c>
      <c r="C19" s="7" t="str">
        <f t="shared" si="0"/>
        <v>NEWMONT YANACOCHA-TRAMO HUANDOY-14.1KM-19.3KM-50KMPH ZONE</v>
      </c>
      <c r="D19" s="7" t="str">
        <f t="shared" si="2"/>
        <v>Yanacocha - TRAMO HUANDOY-14.1KM-19.3KM-50KMPH ZONE - 50kph zone</v>
      </c>
      <c r="E19" s="1">
        <v>50</v>
      </c>
      <c r="F19" s="8">
        <v>0</v>
      </c>
    </row>
    <row r="20" spans="1:7" x14ac:dyDescent="0.25">
      <c r="A20" s="5" t="s">
        <v>17</v>
      </c>
      <c r="B20" s="6" t="s">
        <v>78</v>
      </c>
      <c r="C20" s="7" t="str">
        <f t="shared" si="0"/>
        <v>NEWMONT YANACOCHA-TRAMO HUANDOY-19.3KM-23KM-30KMPH ZONE</v>
      </c>
      <c r="D20" s="7" t="str">
        <f t="shared" si="2"/>
        <v>Yanacocha - TRAMO HUANDOY-19.3KM-23KM-30KMPH ZONE - 30kph zone</v>
      </c>
      <c r="E20" s="1">
        <v>30</v>
      </c>
      <c r="F20" s="8">
        <v>0</v>
      </c>
    </row>
    <row r="21" spans="1:7" x14ac:dyDescent="0.25">
      <c r="A21" s="5" t="s">
        <v>18</v>
      </c>
      <c r="B21" s="6" t="s">
        <v>79</v>
      </c>
      <c r="C21" s="7" t="str">
        <f t="shared" si="0"/>
        <v>NEWMONT YANACOCHA-TRAMO HUANDOY-23KM-35KM-60KMPH ZONE</v>
      </c>
      <c r="D21" s="7" t="str">
        <f t="shared" si="2"/>
        <v>Yanacocha - TRAMO HUANDOY-23KM-35KM-60KMPH ZONE - 60kph zone</v>
      </c>
      <c r="E21" s="1">
        <v>60</v>
      </c>
      <c r="F21" s="8">
        <v>0</v>
      </c>
    </row>
    <row r="22" spans="1:7" x14ac:dyDescent="0.25">
      <c r="A22" s="5" t="s">
        <v>19</v>
      </c>
      <c r="B22" s="6" t="s">
        <v>80</v>
      </c>
      <c r="C22" s="7" t="str">
        <f t="shared" si="0"/>
        <v>NEWMONT YANACOCHA-TRAMO-COMPLEX-TALLERES</v>
      </c>
      <c r="D22" s="11" t="str">
        <f t="shared" si="2"/>
        <v>Yanacocha - TRAMO-COMPLEX-TALLERES - 50kph zone</v>
      </c>
      <c r="E22" s="1">
        <v>50</v>
      </c>
      <c r="F22" s="8">
        <v>35</v>
      </c>
    </row>
    <row r="23" spans="1:7" x14ac:dyDescent="0.25">
      <c r="A23" s="5" t="s">
        <v>20</v>
      </c>
      <c r="B23" s="6" t="s">
        <v>81</v>
      </c>
      <c r="C23" s="7" t="str">
        <f t="shared" si="0"/>
        <v>NEWMONT YANACOCHA-TRAMO-COMPREX-TALLERES-1</v>
      </c>
      <c r="D23" s="11" t="str">
        <f t="shared" si="2"/>
        <v>Yanacocha - TRAMO-COMPREX-TALLERES-1 - 35kph zone</v>
      </c>
      <c r="E23" s="1">
        <v>35</v>
      </c>
      <c r="F23" s="8">
        <v>35</v>
      </c>
    </row>
    <row r="24" spans="1:7" x14ac:dyDescent="0.25">
      <c r="A24" s="5" t="s">
        <v>21</v>
      </c>
      <c r="B24" s="6" t="s">
        <v>82</v>
      </c>
      <c r="C24" s="7" t="str">
        <f t="shared" si="0"/>
        <v>NEWMONT YANACOCHA-TRAMO-HUANDOY-COMPLEX-1</v>
      </c>
      <c r="D24" s="11" t="str">
        <f t="shared" si="2"/>
        <v>Yanacocha - TRAMO-HUANDOY-COMPLEX-1 - 35kph zone</v>
      </c>
      <c r="E24" s="1">
        <v>35</v>
      </c>
      <c r="F24" s="8">
        <v>35</v>
      </c>
    </row>
    <row r="25" spans="1:7" x14ac:dyDescent="0.25">
      <c r="A25" s="5" t="s">
        <v>22</v>
      </c>
      <c r="B25" s="6" t="s">
        <v>83</v>
      </c>
      <c r="C25" s="7" t="str">
        <f t="shared" si="0"/>
        <v>NEWMONT YANACOCHA-TRAMO-MIRADOR-52KMPH ZONE</v>
      </c>
      <c r="D25" s="7" t="str">
        <f t="shared" si="2"/>
        <v>Yanacocha - TRAMO-MIRADOR-52KMPH ZONE - 50kph zone</v>
      </c>
      <c r="E25" s="1">
        <v>50</v>
      </c>
      <c r="F25" s="8">
        <v>50</v>
      </c>
    </row>
    <row r="26" spans="1:7" x14ac:dyDescent="0.25">
      <c r="A26" s="5" t="s">
        <v>23</v>
      </c>
      <c r="B26" s="6" t="s">
        <v>84</v>
      </c>
      <c r="C26" s="7" t="str">
        <f t="shared" si="0"/>
        <v>NEWMONT YANACOCHA-TRAMO-MIRADOR-52KMPH-1 ZONE</v>
      </c>
      <c r="D26" s="7" t="str">
        <f t="shared" si="2"/>
        <v>Yanacocha - TRAMO-MIRADOR-52KMPH-1 ZONE - 35kph zone</v>
      </c>
      <c r="E26" s="1">
        <v>35</v>
      </c>
      <c r="F26" s="8">
        <v>35</v>
      </c>
    </row>
    <row r="27" spans="1:7" x14ac:dyDescent="0.25">
      <c r="A27" s="5" t="s">
        <v>24</v>
      </c>
      <c r="B27" s="6" t="s">
        <v>85</v>
      </c>
      <c r="C27" s="7" t="str">
        <f t="shared" si="0"/>
        <v>NEWMONT YANACOCHA-TRAMO-TALLERES-MIRADOR-2</v>
      </c>
      <c r="D27" s="7" t="str">
        <f t="shared" si="2"/>
        <v>Yanacocha - TRAMO-TALLERES-MIRADOR-2 - 50kph zone</v>
      </c>
      <c r="E27" s="1">
        <v>50</v>
      </c>
      <c r="F27" s="8">
        <v>35</v>
      </c>
    </row>
    <row r="28" spans="1:7" x14ac:dyDescent="0.25">
      <c r="A28" s="5" t="s">
        <v>25</v>
      </c>
      <c r="B28" s="6" t="s">
        <v>86</v>
      </c>
      <c r="C28" s="7" t="str">
        <f t="shared" si="0"/>
        <v>NEWMONT YANACOCHA-VIA PONGO - CHINALINDA</v>
      </c>
      <c r="D28" s="7" t="str">
        <f t="shared" si="2"/>
        <v>Yanacocha - VIA PONGO - CHINALINDA - 50kph zone</v>
      </c>
      <c r="E28" s="1">
        <v>50</v>
      </c>
      <c r="F28" s="8">
        <v>50</v>
      </c>
    </row>
    <row r="29" spans="1:7" x14ac:dyDescent="0.25">
      <c r="A29" s="5" t="s">
        <v>26</v>
      </c>
      <c r="B29" s="6" t="s">
        <v>87</v>
      </c>
      <c r="C29" s="7" t="str">
        <f t="shared" si="0"/>
        <v>NEWMONT-YANACOCHA-OJOS-TALLERES</v>
      </c>
      <c r="D29" s="7" t="str">
        <f t="shared" si="2"/>
        <v>Yanacocha - OJOS-TALLERES - 60kph zone</v>
      </c>
      <c r="E29" s="1">
        <v>60</v>
      </c>
      <c r="F29" s="8">
        <v>60</v>
      </c>
    </row>
    <row r="30" spans="1:7" x14ac:dyDescent="0.25">
      <c r="A30" s="5" t="s">
        <v>27</v>
      </c>
      <c r="B30" s="6" t="s">
        <v>88</v>
      </c>
      <c r="C30" s="7" t="str">
        <f t="shared" si="0"/>
        <v>VIA-2001</v>
      </c>
      <c r="D30" s="7" t="str">
        <f t="shared" si="1"/>
        <v>Yanacocha - VIA-2001 - 60kph zone</v>
      </c>
      <c r="E30" s="1">
        <v>60</v>
      </c>
      <c r="F30" s="8">
        <v>60</v>
      </c>
      <c r="G30" s="12" t="s">
        <v>126</v>
      </c>
    </row>
    <row r="31" spans="1:7" x14ac:dyDescent="0.25">
      <c r="A31" s="5" t="s">
        <v>28</v>
      </c>
      <c r="B31" s="6" t="s">
        <v>89</v>
      </c>
      <c r="C31" s="7" t="str">
        <f t="shared" si="0"/>
        <v>VIA-2022</v>
      </c>
      <c r="D31" s="7" t="str">
        <f t="shared" si="1"/>
        <v>Yanacocha - VIA-2022 - 60kph zone</v>
      </c>
      <c r="E31" s="1">
        <v>60</v>
      </c>
      <c r="F31" s="8">
        <v>60</v>
      </c>
      <c r="G31" s="12" t="s">
        <v>127</v>
      </c>
    </row>
    <row r="32" spans="1:7" x14ac:dyDescent="0.25">
      <c r="A32" s="5" t="s">
        <v>29</v>
      </c>
      <c r="B32" s="6" t="s">
        <v>90</v>
      </c>
      <c r="C32" s="7" t="str">
        <f t="shared" si="0"/>
        <v>VIA-ATAHUALPA</v>
      </c>
      <c r="D32" s="7" t="str">
        <f t="shared" si="1"/>
        <v>Yanacocha - VIA-ATAHUALPA - 60kph zone</v>
      </c>
      <c r="E32" s="1">
        <v>60</v>
      </c>
      <c r="F32" s="8">
        <v>60</v>
      </c>
      <c r="G32" s="12" t="s">
        <v>128</v>
      </c>
    </row>
    <row r="33" spans="1:7" x14ac:dyDescent="0.25">
      <c r="A33" s="5" t="s">
        <v>30</v>
      </c>
      <c r="B33" s="6" t="s">
        <v>91</v>
      </c>
      <c r="C33" s="7" t="str">
        <f t="shared" si="0"/>
        <v>VIA-CAMBIO-GUARDIA</v>
      </c>
      <c r="D33" s="7" t="str">
        <f t="shared" si="1"/>
        <v>Yanacocha - VIA-CAMBIO-GUARDIA - 60kph zone</v>
      </c>
      <c r="E33" s="1">
        <v>60</v>
      </c>
      <c r="F33" s="8">
        <v>60</v>
      </c>
      <c r="G33" s="12" t="s">
        <v>129</v>
      </c>
    </row>
    <row r="34" spans="1:7" x14ac:dyDescent="0.25">
      <c r="A34" s="5" t="s">
        <v>31</v>
      </c>
      <c r="B34" s="6" t="s">
        <v>92</v>
      </c>
      <c r="C34" s="7" t="str">
        <f t="shared" si="0"/>
        <v>VIA-CATIA</v>
      </c>
      <c r="D34" s="7" t="str">
        <f t="shared" si="1"/>
        <v>Yanacocha - VIA-CATIA - 60kph zone</v>
      </c>
      <c r="E34" s="1">
        <v>60</v>
      </c>
      <c r="F34" s="8">
        <v>60</v>
      </c>
      <c r="G34" s="12" t="s">
        <v>130</v>
      </c>
    </row>
    <row r="35" spans="1:7" x14ac:dyDescent="0.25">
      <c r="A35" s="5" t="s">
        <v>32</v>
      </c>
      <c r="B35" s="6" t="s">
        <v>93</v>
      </c>
      <c r="C35" s="7" t="str">
        <f t="shared" si="0"/>
        <v>VIA-CERRON</v>
      </c>
      <c r="D35" s="7" t="str">
        <f t="shared" si="1"/>
        <v>Yanacocha - VIA-CERRON - 60kph zone</v>
      </c>
      <c r="E35" s="1">
        <v>60</v>
      </c>
      <c r="F35" s="8">
        <v>60</v>
      </c>
      <c r="G35" s="12" t="s">
        <v>131</v>
      </c>
    </row>
    <row r="36" spans="1:7" x14ac:dyDescent="0.25">
      <c r="A36" s="5" t="s">
        <v>33</v>
      </c>
      <c r="B36" s="6" t="s">
        <v>94</v>
      </c>
      <c r="C36" s="7" t="str">
        <f t="shared" si="0"/>
        <v>VIA-CRISOL</v>
      </c>
      <c r="D36" s="7" t="str">
        <f t="shared" si="1"/>
        <v>Yanacocha - VIA-CRISOL - 60kph zone</v>
      </c>
      <c r="E36" s="1">
        <v>60</v>
      </c>
      <c r="F36" s="8">
        <v>60</v>
      </c>
      <c r="G36" s="12" t="s">
        <v>132</v>
      </c>
    </row>
    <row r="37" spans="1:7" x14ac:dyDescent="0.25">
      <c r="A37" s="5" t="s">
        <v>34</v>
      </c>
      <c r="B37" s="6" t="s">
        <v>95</v>
      </c>
      <c r="C37" s="7" t="str">
        <f t="shared" si="0"/>
        <v>VIA-CRISTINA</v>
      </c>
      <c r="D37" s="7" t="str">
        <f t="shared" si="1"/>
        <v>Yanacocha - VIA-CRISTINA - 60kph zone</v>
      </c>
      <c r="E37" s="1">
        <v>60</v>
      </c>
      <c r="F37" s="8">
        <v>60</v>
      </c>
      <c r="G37" s="12" t="s">
        <v>133</v>
      </c>
    </row>
    <row r="38" spans="1:7" x14ac:dyDescent="0.25">
      <c r="A38" s="5" t="s">
        <v>35</v>
      </c>
      <c r="B38" s="6" t="s">
        <v>96</v>
      </c>
      <c r="C38" s="7" t="str">
        <f t="shared" si="0"/>
        <v>VIA-ELENA</v>
      </c>
      <c r="D38" s="7" t="str">
        <f t="shared" si="1"/>
        <v>Yanacocha - VIA-ELENA - 60kph zone</v>
      </c>
      <c r="E38" s="1">
        <v>60</v>
      </c>
      <c r="F38" s="8">
        <v>60</v>
      </c>
      <c r="G38" s="12" t="s">
        <v>134</v>
      </c>
    </row>
    <row r="39" spans="1:7" x14ac:dyDescent="0.25">
      <c r="A39" s="5" t="s">
        <v>36</v>
      </c>
      <c r="B39" s="6" t="s">
        <v>97</v>
      </c>
      <c r="C39" s="7" t="str">
        <f t="shared" si="0"/>
        <v>VIA-FASE-4</v>
      </c>
      <c r="D39" s="7" t="str">
        <f t="shared" si="1"/>
        <v>Yanacocha - VIA-FASE-4 - 60kph zone</v>
      </c>
      <c r="E39" s="1">
        <v>60</v>
      </c>
      <c r="F39" s="8">
        <v>60</v>
      </c>
      <c r="G39" s="12" t="s">
        <v>135</v>
      </c>
    </row>
    <row r="40" spans="1:7" x14ac:dyDescent="0.25">
      <c r="A40" s="5" t="s">
        <v>37</v>
      </c>
      <c r="B40" s="6" t="s">
        <v>98</v>
      </c>
      <c r="C40" s="7" t="str">
        <f t="shared" si="0"/>
        <v>VIA-FASE-8</v>
      </c>
      <c r="D40" s="7" t="str">
        <f t="shared" si="1"/>
        <v>Yanacocha - VIA-FASE-8 - 60kph zone</v>
      </c>
      <c r="E40" s="1">
        <v>60</v>
      </c>
      <c r="F40" s="8">
        <v>60</v>
      </c>
      <c r="G40" s="12" t="s">
        <v>136</v>
      </c>
    </row>
    <row r="41" spans="1:7" x14ac:dyDescent="0.25">
      <c r="A41" s="5" t="s">
        <v>38</v>
      </c>
      <c r="B41" s="6" t="s">
        <v>99</v>
      </c>
      <c r="C41" s="7" t="str">
        <f t="shared" si="0"/>
        <v>VIA-ISABELA-BAJA</v>
      </c>
      <c r="D41" s="7" t="str">
        <f t="shared" si="1"/>
        <v>Yanacocha - VIA-ISABELA-BAJA - 60kph zone</v>
      </c>
      <c r="E41" s="1">
        <v>60</v>
      </c>
      <c r="F41" s="8">
        <v>60</v>
      </c>
      <c r="G41" s="12" t="s">
        <v>137</v>
      </c>
    </row>
    <row r="42" spans="1:7" x14ac:dyDescent="0.25">
      <c r="A42" s="5" t="s">
        <v>39</v>
      </c>
      <c r="B42" s="6" t="s">
        <v>100</v>
      </c>
      <c r="C42" s="7" t="str">
        <f t="shared" si="0"/>
        <v>VIA-ISABEL-INTERMEDIA</v>
      </c>
      <c r="D42" s="7" t="str">
        <f t="shared" si="1"/>
        <v>Yanacocha - VIA-ISABEL-INTERMEDIA - 60kph zone</v>
      </c>
      <c r="E42" s="1">
        <v>60</v>
      </c>
      <c r="F42" s="8">
        <v>60</v>
      </c>
      <c r="G42" s="12" t="s">
        <v>138</v>
      </c>
    </row>
    <row r="43" spans="1:7" x14ac:dyDescent="0.25">
      <c r="A43" s="5" t="s">
        <v>40</v>
      </c>
      <c r="B43" s="6" t="s">
        <v>101</v>
      </c>
      <c r="C43" s="7" t="str">
        <f t="shared" si="0"/>
        <v>VIA-JENNY</v>
      </c>
      <c r="D43" s="7" t="str">
        <f t="shared" si="1"/>
        <v>Yanacocha - VIA-JENNY - 60kph zone</v>
      </c>
      <c r="E43" s="1">
        <v>60</v>
      </c>
      <c r="F43" s="8">
        <v>60</v>
      </c>
      <c r="G43" s="12" t="s">
        <v>139</v>
      </c>
    </row>
    <row r="44" spans="1:7" x14ac:dyDescent="0.25">
      <c r="A44" s="5" t="s">
        <v>41</v>
      </c>
      <c r="B44" s="6" t="s">
        <v>102</v>
      </c>
      <c r="C44" s="7" t="str">
        <f t="shared" si="0"/>
        <v>VIA-JOTA</v>
      </c>
      <c r="D44" s="7" t="str">
        <f t="shared" si="1"/>
        <v>Yanacocha - VIA-JOTA - 60kph zone</v>
      </c>
      <c r="E44" s="1">
        <v>60</v>
      </c>
      <c r="F44" s="8">
        <v>60</v>
      </c>
      <c r="G44" s="12" t="s">
        <v>140</v>
      </c>
    </row>
    <row r="45" spans="1:7" x14ac:dyDescent="0.25">
      <c r="A45" s="5" t="s">
        <v>42</v>
      </c>
      <c r="B45" s="6" t="s">
        <v>103</v>
      </c>
      <c r="C45" s="7" t="str">
        <f t="shared" si="0"/>
        <v>VIA-LAGARTIJA</v>
      </c>
      <c r="D45" s="7" t="str">
        <f t="shared" si="1"/>
        <v>Yanacocha - VIA-LAGARTIJA - 60kph zone</v>
      </c>
      <c r="E45" s="1">
        <v>60</v>
      </c>
      <c r="F45" s="8">
        <v>60</v>
      </c>
      <c r="G45" s="12" t="s">
        <v>141</v>
      </c>
    </row>
    <row r="46" spans="1:7" x14ac:dyDescent="0.25">
      <c r="A46" s="5" t="s">
        <v>43</v>
      </c>
      <c r="B46" s="6" t="s">
        <v>104</v>
      </c>
      <c r="C46" s="7" t="str">
        <f t="shared" si="0"/>
        <v>VIA-LIP12</v>
      </c>
      <c r="D46" s="7" t="str">
        <f t="shared" si="1"/>
        <v>Yanacocha - VIA-LIP12 - 60kph zone</v>
      </c>
      <c r="E46" s="1">
        <v>60</v>
      </c>
      <c r="F46" s="8">
        <v>60</v>
      </c>
      <c r="G46" s="12" t="s">
        <v>142</v>
      </c>
    </row>
    <row r="47" spans="1:7" x14ac:dyDescent="0.25">
      <c r="A47" s="5" t="s">
        <v>44</v>
      </c>
      <c r="B47" s="6" t="s">
        <v>105</v>
      </c>
      <c r="C47" s="7" t="str">
        <f t="shared" si="0"/>
        <v>VIA-LURDES</v>
      </c>
      <c r="D47" s="7" t="str">
        <f t="shared" si="1"/>
        <v>Yanacocha - VIA-LURDES - 60kph zone</v>
      </c>
      <c r="E47" s="1">
        <v>60</v>
      </c>
      <c r="F47" s="8">
        <v>60</v>
      </c>
      <c r="G47" s="12" t="s">
        <v>143</v>
      </c>
    </row>
    <row r="48" spans="1:7" x14ac:dyDescent="0.25">
      <c r="A48" s="5" t="s">
        <v>45</v>
      </c>
      <c r="B48" s="6" t="s">
        <v>106</v>
      </c>
      <c r="C48" s="7" t="str">
        <f t="shared" si="0"/>
        <v>VIA-MAMALU</v>
      </c>
      <c r="D48" s="7" t="str">
        <f t="shared" si="1"/>
        <v>Yanacocha - VIA-MAMALU - 60kph zone</v>
      </c>
      <c r="E48" s="1">
        <v>60</v>
      </c>
      <c r="F48" s="8">
        <v>60</v>
      </c>
      <c r="G48" s="12" t="s">
        <v>144</v>
      </c>
    </row>
    <row r="49" spans="1:7" x14ac:dyDescent="0.25">
      <c r="A49" s="5" t="s">
        <v>46</v>
      </c>
      <c r="B49" s="6" t="s">
        <v>107</v>
      </c>
      <c r="C49" s="7" t="str">
        <f t="shared" si="0"/>
        <v>VIA-MANCORA</v>
      </c>
      <c r="D49" s="7" t="str">
        <f t="shared" si="1"/>
        <v>Yanacocha - VIA-MANCORA - 60kph zone</v>
      </c>
      <c r="E49" s="1">
        <v>60</v>
      </c>
      <c r="F49" s="8">
        <v>60</v>
      </c>
      <c r="G49" s="12" t="s">
        <v>145</v>
      </c>
    </row>
    <row r="50" spans="1:7" x14ac:dyDescent="0.25">
      <c r="A50" s="5" t="s">
        <v>47</v>
      </c>
      <c r="B50" s="6" t="s">
        <v>108</v>
      </c>
      <c r="C50" s="7" t="str">
        <f t="shared" si="0"/>
        <v>VIA-ONESTA</v>
      </c>
      <c r="D50" s="7" t="str">
        <f t="shared" si="1"/>
        <v>Yanacocha - VIA-ONESTA - 60kph zone</v>
      </c>
      <c r="E50" s="1">
        <v>60</v>
      </c>
      <c r="F50" s="8">
        <v>60</v>
      </c>
      <c r="G50" s="12" t="s">
        <v>146</v>
      </c>
    </row>
    <row r="51" spans="1:7" x14ac:dyDescent="0.25">
      <c r="A51" s="5" t="s">
        <v>48</v>
      </c>
      <c r="B51" s="6" t="s">
        <v>109</v>
      </c>
      <c r="C51" s="7" t="str">
        <f t="shared" si="0"/>
        <v>VIA-PAE-CARACHUO-14</v>
      </c>
      <c r="D51" s="7" t="str">
        <f t="shared" si="1"/>
        <v>Yanacocha - VIA-PAE-CARACHUO-14 - 60kph zone</v>
      </c>
      <c r="E51" s="1">
        <v>60</v>
      </c>
      <c r="F51" s="8">
        <v>60</v>
      </c>
      <c r="G51" s="12" t="s">
        <v>147</v>
      </c>
    </row>
    <row r="52" spans="1:7" x14ac:dyDescent="0.25">
      <c r="A52" s="5" t="s">
        <v>49</v>
      </c>
      <c r="B52" s="6" t="s">
        <v>110</v>
      </c>
      <c r="C52" s="7" t="str">
        <f t="shared" si="0"/>
        <v>VIA-PAE-CARACHUO-FASE10</v>
      </c>
      <c r="D52" s="7" t="str">
        <f t="shared" si="1"/>
        <v>Yanacocha - VIA-PAE-CARACHUO-FASE10 - 60kph zone</v>
      </c>
      <c r="E52" s="1">
        <v>60</v>
      </c>
      <c r="F52" s="8">
        <v>60</v>
      </c>
      <c r="G52" s="12" t="s">
        <v>148</v>
      </c>
    </row>
    <row r="53" spans="1:7" x14ac:dyDescent="0.25">
      <c r="A53" s="5" t="s">
        <v>50</v>
      </c>
      <c r="B53" s="6" t="s">
        <v>111</v>
      </c>
      <c r="C53" s="7" t="str">
        <f t="shared" si="0"/>
        <v>VIA-PATTY</v>
      </c>
      <c r="D53" s="7" t="str">
        <f t="shared" si="1"/>
        <v>Yanacocha - VIA-PATTY - 60kph zone</v>
      </c>
      <c r="E53" s="1">
        <v>60</v>
      </c>
      <c r="F53" s="8">
        <v>60</v>
      </c>
      <c r="G53" s="12" t="s">
        <v>149</v>
      </c>
    </row>
    <row r="54" spans="1:7" x14ac:dyDescent="0.25">
      <c r="A54" s="5" t="s">
        <v>51</v>
      </c>
      <c r="B54" s="6" t="s">
        <v>112</v>
      </c>
      <c r="C54" s="7" t="str">
        <f t="shared" si="0"/>
        <v>VIA-PINOS</v>
      </c>
      <c r="D54" s="7" t="str">
        <f t="shared" si="1"/>
        <v>Yanacocha - VIA-PINOS - 60kph zone</v>
      </c>
      <c r="E54" s="1">
        <v>60</v>
      </c>
      <c r="F54" s="8">
        <v>60</v>
      </c>
      <c r="G54" s="12" t="s">
        <v>150</v>
      </c>
    </row>
    <row r="55" spans="1:7" x14ac:dyDescent="0.25">
      <c r="A55" s="5" t="s">
        <v>52</v>
      </c>
      <c r="B55" s="6" t="s">
        <v>113</v>
      </c>
      <c r="C55" s="7" t="str">
        <f t="shared" si="0"/>
        <v>VIA-QUINUA-SUBGRABAS</v>
      </c>
      <c r="D55" s="7" t="str">
        <f t="shared" si="1"/>
        <v>Yanacocha - VIA-QUINUA-SUBGRABAS - 60kph zone</v>
      </c>
      <c r="E55" s="1">
        <v>60</v>
      </c>
      <c r="F55" s="8">
        <v>60</v>
      </c>
      <c r="G55" s="12" t="s">
        <v>151</v>
      </c>
    </row>
    <row r="56" spans="1:7" x14ac:dyDescent="0.25">
      <c r="A56" s="5" t="s">
        <v>53</v>
      </c>
      <c r="B56" s="6" t="s">
        <v>114</v>
      </c>
      <c r="C56" s="7" t="str">
        <f t="shared" si="0"/>
        <v>VIA-ROSA-LOCA</v>
      </c>
      <c r="D56" s="7" t="str">
        <f t="shared" si="1"/>
        <v>Yanacocha - VIA-ROSA-LOCA - 60kph zone</v>
      </c>
      <c r="E56" s="1">
        <v>60</v>
      </c>
      <c r="F56" s="8">
        <v>60</v>
      </c>
      <c r="G56" s="12" t="s">
        <v>152</v>
      </c>
    </row>
    <row r="57" spans="1:7" x14ac:dyDescent="0.25">
      <c r="A57" s="5" t="s">
        <v>54</v>
      </c>
      <c r="B57" s="6" t="s">
        <v>115</v>
      </c>
      <c r="C57" s="7" t="str">
        <f t="shared" si="0"/>
        <v>VIA-SHORTCAT6Y7</v>
      </c>
      <c r="D57" s="7" t="str">
        <f t="shared" si="1"/>
        <v>Yanacocha - VIA-SHORTCAT6Y7 - 60kph zone</v>
      </c>
      <c r="E57" s="1">
        <v>60</v>
      </c>
      <c r="F57" s="8">
        <v>60</v>
      </c>
      <c r="G57" s="12" t="s">
        <v>153</v>
      </c>
    </row>
    <row r="58" spans="1:7" x14ac:dyDescent="0.25">
      <c r="A58" s="5" t="s">
        <v>55</v>
      </c>
      <c r="B58" s="6" t="s">
        <v>116</v>
      </c>
      <c r="C58" s="7" t="str">
        <f t="shared" si="0"/>
        <v>VIA-TAJ-QUECHER</v>
      </c>
      <c r="D58" s="7" t="str">
        <f t="shared" si="1"/>
        <v>Yanacocha - VIA-TAJ-QUECHER - 60kph zone</v>
      </c>
      <c r="E58" s="1">
        <v>60</v>
      </c>
      <c r="F58" s="8">
        <v>60</v>
      </c>
      <c r="G58" s="12" t="s">
        <v>154</v>
      </c>
    </row>
    <row r="59" spans="1:7" x14ac:dyDescent="0.25">
      <c r="A59" s="5" t="s">
        <v>56</v>
      </c>
      <c r="B59" s="6" t="s">
        <v>117</v>
      </c>
      <c r="C59" s="7" t="str">
        <f t="shared" si="0"/>
        <v>VIA-TIGRESA</v>
      </c>
      <c r="D59" s="7" t="str">
        <f t="shared" si="1"/>
        <v>Yanacocha - VIA-TIGRESA - 60kph zone</v>
      </c>
      <c r="E59" s="1">
        <v>60</v>
      </c>
      <c r="F59" s="8">
        <v>60</v>
      </c>
      <c r="G59" s="12" t="s">
        <v>155</v>
      </c>
    </row>
    <row r="60" spans="1:7" x14ac:dyDescent="0.25">
      <c r="A60" s="5" t="s">
        <v>57</v>
      </c>
      <c r="B60" s="6" t="s">
        <v>118</v>
      </c>
      <c r="C60" s="7" t="str">
        <f t="shared" si="0"/>
        <v>VIA-TUNEL</v>
      </c>
      <c r="D60" s="7" t="str">
        <f t="shared" si="1"/>
        <v>Yanacocha - VIA-TUNEL - 60kph zone</v>
      </c>
      <c r="E60" s="1">
        <v>60</v>
      </c>
      <c r="F60" s="8">
        <v>60</v>
      </c>
      <c r="G60" s="12" t="s">
        <v>156</v>
      </c>
    </row>
    <row r="61" spans="1:7" x14ac:dyDescent="0.25">
      <c r="A61" s="5" t="s">
        <v>58</v>
      </c>
      <c r="B61" s="6" t="s">
        <v>119</v>
      </c>
      <c r="C61" s="7" t="str">
        <f t="shared" si="0"/>
        <v>VIA-YANACOCHA-FASE-6-Y-7</v>
      </c>
      <c r="D61" s="7" t="str">
        <f t="shared" si="1"/>
        <v>Yanacocha - VIA-YANACOCHA-FASE-6-Y-7 - 60kph zone</v>
      </c>
      <c r="E61" s="1">
        <v>60</v>
      </c>
      <c r="F61" s="8">
        <v>60</v>
      </c>
      <c r="G61" s="12" t="s">
        <v>157</v>
      </c>
    </row>
    <row r="62" spans="1:7" x14ac:dyDescent="0.25">
      <c r="A62" s="5" t="s">
        <v>59</v>
      </c>
      <c r="B62" s="6" t="s">
        <v>120</v>
      </c>
      <c r="C62" s="7" t="str">
        <f t="shared" si="0"/>
        <v>VIA-ZORRO</v>
      </c>
      <c r="D62" s="7" t="str">
        <f t="shared" si="1"/>
        <v>Yanacocha - VIA-ZORRO - 60kph zone</v>
      </c>
      <c r="E62" s="1">
        <v>60</v>
      </c>
      <c r="F62" s="8">
        <v>60</v>
      </c>
      <c r="G62" s="12" t="s">
        <v>158</v>
      </c>
    </row>
    <row r="63" spans="1:7" x14ac:dyDescent="0.25">
      <c r="G63" s="9"/>
    </row>
    <row r="64" spans="1:7" x14ac:dyDescent="0.25">
      <c r="G64" s="9"/>
    </row>
    <row r="65" spans="7:7" x14ac:dyDescent="0.25">
      <c r="G65" s="9"/>
    </row>
    <row r="66" spans="7:7" x14ac:dyDescent="0.25">
      <c r="G66" s="9"/>
    </row>
    <row r="67" spans="7:7" x14ac:dyDescent="0.25">
      <c r="G67" s="9"/>
    </row>
    <row r="68" spans="7:7" x14ac:dyDescent="0.25">
      <c r="G68" s="9"/>
    </row>
    <row r="69" spans="7:7" x14ac:dyDescent="0.25">
      <c r="G69" s="9"/>
    </row>
    <row r="70" spans="7:7" x14ac:dyDescent="0.25">
      <c r="G70" s="9"/>
    </row>
    <row r="71" spans="7:7" x14ac:dyDescent="0.25">
      <c r="G71" s="9"/>
    </row>
    <row r="72" spans="7:7" x14ac:dyDescent="0.25">
      <c r="G72" s="9"/>
    </row>
    <row r="73" spans="7:7" x14ac:dyDescent="0.25">
      <c r="G73" s="9"/>
    </row>
    <row r="74" spans="7:7" x14ac:dyDescent="0.25">
      <c r="G74" s="9"/>
    </row>
    <row r="75" spans="7:7" x14ac:dyDescent="0.25">
      <c r="G75" s="9"/>
    </row>
    <row r="76" spans="7:7" x14ac:dyDescent="0.25">
      <c r="G76" s="9"/>
    </row>
    <row r="77" spans="7:7" x14ac:dyDescent="0.25">
      <c r="G77" s="9"/>
    </row>
    <row r="78" spans="7:7" x14ac:dyDescent="0.25">
      <c r="G78" s="9"/>
    </row>
    <row r="79" spans="7:7" x14ac:dyDescent="0.25">
      <c r="G79" s="9"/>
    </row>
    <row r="80" spans="7:7" x14ac:dyDescent="0.25">
      <c r="G80" s="9"/>
    </row>
    <row r="81" spans="7:7" x14ac:dyDescent="0.25">
      <c r="G81" s="9"/>
    </row>
    <row r="82" spans="7:7" x14ac:dyDescent="0.25">
      <c r="G82" s="9"/>
    </row>
    <row r="83" spans="7:7" x14ac:dyDescent="0.25">
      <c r="G83" s="9"/>
    </row>
    <row r="84" spans="7:7" x14ac:dyDescent="0.25">
      <c r="G84" s="9"/>
    </row>
    <row r="85" spans="7:7" x14ac:dyDescent="0.25">
      <c r="G85" s="9"/>
    </row>
    <row r="86" spans="7:7" x14ac:dyDescent="0.25">
      <c r="G86" s="9"/>
    </row>
    <row r="87" spans="7:7" x14ac:dyDescent="0.25">
      <c r="G87" s="9"/>
    </row>
    <row r="88" spans="7:7" x14ac:dyDescent="0.25">
      <c r="G88" s="9"/>
    </row>
    <row r="89" spans="7:7" x14ac:dyDescent="0.25">
      <c r="G89" s="9"/>
    </row>
    <row r="90" spans="7:7" x14ac:dyDescent="0.25">
      <c r="G90" s="9"/>
    </row>
    <row r="91" spans="7:7" x14ac:dyDescent="0.25">
      <c r="G91" s="9"/>
    </row>
    <row r="92" spans="7:7" x14ac:dyDescent="0.25">
      <c r="G92" s="9"/>
    </row>
    <row r="93" spans="7:7" x14ac:dyDescent="0.25">
      <c r="G93" s="9"/>
    </row>
    <row r="94" spans="7:7" x14ac:dyDescent="0.25">
      <c r="G94" s="9"/>
    </row>
    <row r="95" spans="7:7" x14ac:dyDescent="0.25">
      <c r="G95" s="9"/>
    </row>
    <row r="96" spans="7:7" x14ac:dyDescent="0.25">
      <c r="G96" s="9"/>
    </row>
    <row r="97" spans="7:7" x14ac:dyDescent="0.25">
      <c r="G97" s="9"/>
    </row>
    <row r="98" spans="7:7" x14ac:dyDescent="0.25">
      <c r="G98" s="9"/>
    </row>
    <row r="99" spans="7:7" x14ac:dyDescent="0.25">
      <c r="G99" s="9"/>
    </row>
    <row r="100" spans="7:7" x14ac:dyDescent="0.25">
      <c r="G100" s="9"/>
    </row>
    <row r="101" spans="7:7" x14ac:dyDescent="0.25">
      <c r="G101" s="9"/>
    </row>
    <row r="102" spans="7:7" x14ac:dyDescent="0.25">
      <c r="G102" s="9"/>
    </row>
    <row r="103" spans="7:7" x14ac:dyDescent="0.25">
      <c r="G103" s="9"/>
    </row>
    <row r="104" spans="7:7" x14ac:dyDescent="0.25">
      <c r="G104" s="9"/>
    </row>
    <row r="105" spans="7:7" x14ac:dyDescent="0.25">
      <c r="G105" s="9"/>
    </row>
    <row r="106" spans="7:7" x14ac:dyDescent="0.25">
      <c r="G106" s="9"/>
    </row>
    <row r="107" spans="7:7" x14ac:dyDescent="0.25">
      <c r="G107" s="9"/>
    </row>
    <row r="108" spans="7:7" x14ac:dyDescent="0.25">
      <c r="G108" s="9"/>
    </row>
    <row r="109" spans="7:7" x14ac:dyDescent="0.25">
      <c r="G109" s="9"/>
    </row>
    <row r="110" spans="7:7" x14ac:dyDescent="0.25">
      <c r="G110" s="9"/>
    </row>
    <row r="111" spans="7:7" x14ac:dyDescent="0.25">
      <c r="G111" s="9"/>
    </row>
    <row r="112" spans="7:7" x14ac:dyDescent="0.25">
      <c r="G112" s="9"/>
    </row>
    <row r="113" spans="7:7" x14ac:dyDescent="0.25">
      <c r="G113" s="9"/>
    </row>
    <row r="114" spans="7:7" x14ac:dyDescent="0.25">
      <c r="G114" s="9"/>
    </row>
    <row r="115" spans="7:7" x14ac:dyDescent="0.25">
      <c r="G115" s="9"/>
    </row>
    <row r="116" spans="7:7" x14ac:dyDescent="0.25">
      <c r="G116" s="9"/>
    </row>
    <row r="117" spans="7:7" x14ac:dyDescent="0.25">
      <c r="G117" s="9"/>
    </row>
    <row r="118" spans="7:7" x14ac:dyDescent="0.25">
      <c r="G118" s="9"/>
    </row>
    <row r="119" spans="7:7" x14ac:dyDescent="0.25">
      <c r="G119" s="9"/>
    </row>
    <row r="120" spans="7:7" x14ac:dyDescent="0.25">
      <c r="G120" s="9"/>
    </row>
    <row r="121" spans="7:7" x14ac:dyDescent="0.25">
      <c r="G121" s="9"/>
    </row>
    <row r="122" spans="7:7" x14ac:dyDescent="0.25">
      <c r="G122" s="9"/>
    </row>
    <row r="123" spans="7:7" x14ac:dyDescent="0.25">
      <c r="G123" s="9"/>
    </row>
    <row r="124" spans="7:7" x14ac:dyDescent="0.25">
      <c r="G124" s="9"/>
    </row>
    <row r="125" spans="7:7" x14ac:dyDescent="0.25">
      <c r="G125" s="9"/>
    </row>
    <row r="126" spans="7:7" x14ac:dyDescent="0.25">
      <c r="G126" s="9"/>
    </row>
    <row r="127" spans="7:7" x14ac:dyDescent="0.25">
      <c r="G127" s="9"/>
    </row>
    <row r="128" spans="7:7" x14ac:dyDescent="0.25">
      <c r="G128" s="9"/>
    </row>
    <row r="129" spans="7:7" x14ac:dyDescent="0.25">
      <c r="G129" s="9"/>
    </row>
    <row r="130" spans="7:7" x14ac:dyDescent="0.25">
      <c r="G130" s="9"/>
    </row>
    <row r="131" spans="7:7" x14ac:dyDescent="0.25">
      <c r="G131" s="9"/>
    </row>
    <row r="132" spans="7:7" x14ac:dyDescent="0.25">
      <c r="G132" s="9"/>
    </row>
    <row r="133" spans="7:7" x14ac:dyDescent="0.25">
      <c r="G133" s="9"/>
    </row>
    <row r="134" spans="7:7" x14ac:dyDescent="0.25">
      <c r="G134" s="9"/>
    </row>
    <row r="135" spans="7:7" x14ac:dyDescent="0.25">
      <c r="G135" s="9"/>
    </row>
    <row r="136" spans="7:7" x14ac:dyDescent="0.25">
      <c r="G136" s="9"/>
    </row>
    <row r="137" spans="7:7" x14ac:dyDescent="0.25">
      <c r="G137" s="9"/>
    </row>
    <row r="138" spans="7:7" x14ac:dyDescent="0.25">
      <c r="G138" s="9"/>
    </row>
    <row r="139" spans="7:7" x14ac:dyDescent="0.25">
      <c r="G139" s="9"/>
    </row>
    <row r="140" spans="7:7" x14ac:dyDescent="0.25">
      <c r="G140" s="9"/>
    </row>
    <row r="141" spans="7:7" x14ac:dyDescent="0.25">
      <c r="G141" s="9"/>
    </row>
    <row r="142" spans="7:7" x14ac:dyDescent="0.25">
      <c r="G142" s="9"/>
    </row>
    <row r="143" spans="7:7" x14ac:dyDescent="0.25">
      <c r="G143" s="9"/>
    </row>
    <row r="144" spans="7:7" x14ac:dyDescent="0.25">
      <c r="G144" s="9"/>
    </row>
    <row r="145" spans="7:7" x14ac:dyDescent="0.25">
      <c r="G145" s="9"/>
    </row>
    <row r="146" spans="7:7" x14ac:dyDescent="0.25">
      <c r="G146" s="9"/>
    </row>
    <row r="147" spans="7:7" x14ac:dyDescent="0.25">
      <c r="G147" s="9"/>
    </row>
    <row r="148" spans="7:7" x14ac:dyDescent="0.25">
      <c r="G148" s="9"/>
    </row>
    <row r="149" spans="7:7" x14ac:dyDescent="0.25">
      <c r="G149" s="9"/>
    </row>
    <row r="150" spans="7:7" x14ac:dyDescent="0.25">
      <c r="G150" s="9"/>
    </row>
    <row r="151" spans="7:7" x14ac:dyDescent="0.25">
      <c r="G151" s="9"/>
    </row>
    <row r="152" spans="7:7" x14ac:dyDescent="0.25">
      <c r="G152" s="9"/>
    </row>
    <row r="153" spans="7:7" x14ac:dyDescent="0.25">
      <c r="G153" s="9"/>
    </row>
    <row r="154" spans="7:7" x14ac:dyDescent="0.25">
      <c r="G154" s="9"/>
    </row>
    <row r="155" spans="7:7" x14ac:dyDescent="0.25">
      <c r="G155" s="9"/>
    </row>
    <row r="156" spans="7:7" x14ac:dyDescent="0.25">
      <c r="G156" s="9"/>
    </row>
    <row r="157" spans="7:7" x14ac:dyDescent="0.25">
      <c r="G157" s="9"/>
    </row>
    <row r="158" spans="7:7" x14ac:dyDescent="0.25">
      <c r="G158" s="9"/>
    </row>
    <row r="159" spans="7:7" x14ac:dyDescent="0.25">
      <c r="G159" s="9"/>
    </row>
    <row r="160" spans="7:7" x14ac:dyDescent="0.25">
      <c r="G160" s="9"/>
    </row>
    <row r="161" spans="7:7" x14ac:dyDescent="0.25">
      <c r="G161" s="9"/>
    </row>
    <row r="162" spans="7:7" x14ac:dyDescent="0.25">
      <c r="G162" s="9"/>
    </row>
    <row r="163" spans="7:7" x14ac:dyDescent="0.25">
      <c r="G163" s="9"/>
    </row>
    <row r="164" spans="7:7" x14ac:dyDescent="0.25">
      <c r="G164" s="9"/>
    </row>
    <row r="165" spans="7:7" x14ac:dyDescent="0.25">
      <c r="G165" s="9"/>
    </row>
    <row r="166" spans="7:7" x14ac:dyDescent="0.25">
      <c r="G166" s="9"/>
    </row>
    <row r="167" spans="7:7" x14ac:dyDescent="0.25">
      <c r="G167" s="9"/>
    </row>
    <row r="168" spans="7:7" x14ac:dyDescent="0.25">
      <c r="G168" s="9"/>
    </row>
    <row r="169" spans="7:7" x14ac:dyDescent="0.25">
      <c r="G169" s="9"/>
    </row>
    <row r="170" spans="7:7" x14ac:dyDescent="0.25">
      <c r="G170" s="9"/>
    </row>
    <row r="171" spans="7:7" x14ac:dyDescent="0.25">
      <c r="G171" s="9"/>
    </row>
    <row r="172" spans="7:7" x14ac:dyDescent="0.25">
      <c r="G172" s="9"/>
    </row>
    <row r="173" spans="7:7" x14ac:dyDescent="0.25">
      <c r="G173" s="9"/>
    </row>
    <row r="174" spans="7:7" x14ac:dyDescent="0.25">
      <c r="G174" s="9"/>
    </row>
    <row r="175" spans="7:7" x14ac:dyDescent="0.25">
      <c r="G175" s="9"/>
    </row>
    <row r="176" spans="7:7" x14ac:dyDescent="0.25">
      <c r="G176" s="9"/>
    </row>
    <row r="177" spans="7:7" x14ac:dyDescent="0.25">
      <c r="G177" s="9"/>
    </row>
    <row r="178" spans="7:7" x14ac:dyDescent="0.25">
      <c r="G178" s="9"/>
    </row>
    <row r="179" spans="7:7" x14ac:dyDescent="0.25">
      <c r="G179" s="9"/>
    </row>
    <row r="180" spans="7:7" x14ac:dyDescent="0.25">
      <c r="G180" s="9"/>
    </row>
    <row r="181" spans="7:7" x14ac:dyDescent="0.25">
      <c r="G181" s="9"/>
    </row>
    <row r="182" spans="7:7" x14ac:dyDescent="0.25">
      <c r="G182" s="9"/>
    </row>
    <row r="183" spans="7:7" x14ac:dyDescent="0.25">
      <c r="G183" s="9"/>
    </row>
    <row r="184" spans="7:7" x14ac:dyDescent="0.25">
      <c r="G184" s="9"/>
    </row>
    <row r="185" spans="7:7" x14ac:dyDescent="0.25">
      <c r="G185" s="9"/>
    </row>
    <row r="186" spans="7:7" x14ac:dyDescent="0.25">
      <c r="G186" s="9"/>
    </row>
    <row r="187" spans="7:7" x14ac:dyDescent="0.25">
      <c r="G187" s="9"/>
    </row>
    <row r="188" spans="7:7" x14ac:dyDescent="0.25">
      <c r="G188" s="9"/>
    </row>
    <row r="189" spans="7:7" x14ac:dyDescent="0.25">
      <c r="G189" s="9"/>
    </row>
    <row r="190" spans="7:7" x14ac:dyDescent="0.25">
      <c r="G190" s="9"/>
    </row>
    <row r="191" spans="7:7" x14ac:dyDescent="0.25">
      <c r="G191" s="9"/>
    </row>
    <row r="192" spans="7:7" x14ac:dyDescent="0.25">
      <c r="G192" s="9"/>
    </row>
    <row r="193" spans="7:7" x14ac:dyDescent="0.25">
      <c r="G193" s="9"/>
    </row>
    <row r="194" spans="7:7" x14ac:dyDescent="0.25">
      <c r="G194" s="9"/>
    </row>
    <row r="195" spans="7:7" x14ac:dyDescent="0.25">
      <c r="G195" s="9"/>
    </row>
    <row r="196" spans="7:7" x14ac:dyDescent="0.25">
      <c r="G196" s="9"/>
    </row>
    <row r="197" spans="7:7" x14ac:dyDescent="0.25">
      <c r="G197" s="9"/>
    </row>
    <row r="198" spans="7:7" x14ac:dyDescent="0.25">
      <c r="G198" s="9"/>
    </row>
    <row r="199" spans="7:7" x14ac:dyDescent="0.25">
      <c r="G199" s="9"/>
    </row>
    <row r="200" spans="7:7" x14ac:dyDescent="0.25">
      <c r="G200" s="9"/>
    </row>
    <row r="201" spans="7:7" x14ac:dyDescent="0.25">
      <c r="G201" s="9"/>
    </row>
    <row r="202" spans="7:7" x14ac:dyDescent="0.25">
      <c r="G202" s="9"/>
    </row>
    <row r="203" spans="7:7" x14ac:dyDescent="0.25">
      <c r="G203" s="9"/>
    </row>
    <row r="204" spans="7:7" x14ac:dyDescent="0.25">
      <c r="G204" s="9"/>
    </row>
    <row r="205" spans="7:7" x14ac:dyDescent="0.25">
      <c r="G205" s="9"/>
    </row>
    <row r="206" spans="7:7" x14ac:dyDescent="0.25">
      <c r="G206" s="9"/>
    </row>
    <row r="207" spans="7:7" x14ac:dyDescent="0.25">
      <c r="G207" s="9"/>
    </row>
    <row r="208" spans="7:7" x14ac:dyDescent="0.25">
      <c r="G208" s="9"/>
    </row>
    <row r="209" spans="7:7" x14ac:dyDescent="0.25">
      <c r="G209" s="9"/>
    </row>
    <row r="210" spans="7:7" x14ac:dyDescent="0.25">
      <c r="G210" s="9"/>
    </row>
    <row r="211" spans="7:7" x14ac:dyDescent="0.25">
      <c r="G211" s="9"/>
    </row>
    <row r="212" spans="7:7" x14ac:dyDescent="0.25">
      <c r="G212" s="9"/>
    </row>
    <row r="213" spans="7:7" x14ac:dyDescent="0.25">
      <c r="G213" s="9"/>
    </row>
    <row r="214" spans="7:7" x14ac:dyDescent="0.25">
      <c r="G214" s="9"/>
    </row>
    <row r="215" spans="7:7" x14ac:dyDescent="0.25">
      <c r="G215" s="9"/>
    </row>
    <row r="216" spans="7:7" x14ac:dyDescent="0.25">
      <c r="G216" s="9"/>
    </row>
    <row r="217" spans="7:7" x14ac:dyDescent="0.25">
      <c r="G217" s="9"/>
    </row>
    <row r="218" spans="7:7" x14ac:dyDescent="0.25">
      <c r="G218" s="9"/>
    </row>
    <row r="219" spans="7:7" x14ac:dyDescent="0.25">
      <c r="G219" s="9"/>
    </row>
    <row r="220" spans="7:7" x14ac:dyDescent="0.25">
      <c r="G220" s="9"/>
    </row>
    <row r="221" spans="7:7" x14ac:dyDescent="0.25">
      <c r="G221" s="9"/>
    </row>
    <row r="222" spans="7:7" x14ac:dyDescent="0.25">
      <c r="G222" s="9"/>
    </row>
    <row r="223" spans="7:7" x14ac:dyDescent="0.25">
      <c r="G223" s="9"/>
    </row>
    <row r="224" spans="7:7" x14ac:dyDescent="0.25">
      <c r="G224" s="9"/>
    </row>
    <row r="225" spans="7:7" x14ac:dyDescent="0.25">
      <c r="G225" s="9"/>
    </row>
    <row r="226" spans="7:7" x14ac:dyDescent="0.25">
      <c r="G226" s="9"/>
    </row>
    <row r="227" spans="7:7" x14ac:dyDescent="0.25">
      <c r="G227" s="9"/>
    </row>
    <row r="228" spans="7:7" x14ac:dyDescent="0.25">
      <c r="G228" s="9"/>
    </row>
    <row r="229" spans="7:7" x14ac:dyDescent="0.25">
      <c r="G229" s="9"/>
    </row>
    <row r="230" spans="7:7" x14ac:dyDescent="0.25">
      <c r="G230" s="9"/>
    </row>
    <row r="231" spans="7:7" x14ac:dyDescent="0.25">
      <c r="G231" s="9"/>
    </row>
    <row r="232" spans="7:7" x14ac:dyDescent="0.25">
      <c r="G232" s="9"/>
    </row>
    <row r="233" spans="7:7" x14ac:dyDescent="0.25">
      <c r="G233" s="9"/>
    </row>
    <row r="234" spans="7:7" x14ac:dyDescent="0.25">
      <c r="G234" s="9"/>
    </row>
    <row r="235" spans="7:7" x14ac:dyDescent="0.25">
      <c r="G235" s="9"/>
    </row>
    <row r="236" spans="7:7" x14ac:dyDescent="0.25">
      <c r="G236" s="9"/>
    </row>
    <row r="237" spans="7:7" x14ac:dyDescent="0.25">
      <c r="G237" s="9"/>
    </row>
    <row r="238" spans="7:7" x14ac:dyDescent="0.25">
      <c r="G238" s="9"/>
    </row>
    <row r="239" spans="7:7" x14ac:dyDescent="0.25">
      <c r="G239" s="9"/>
    </row>
    <row r="240" spans="7:7" x14ac:dyDescent="0.25">
      <c r="G240" s="9"/>
    </row>
    <row r="241" spans="7:7" x14ac:dyDescent="0.25">
      <c r="G241" s="9"/>
    </row>
    <row r="242" spans="7:7" x14ac:dyDescent="0.25">
      <c r="G242" s="9"/>
    </row>
    <row r="243" spans="7:7" x14ac:dyDescent="0.25">
      <c r="G243" s="9"/>
    </row>
    <row r="244" spans="7:7" x14ac:dyDescent="0.25">
      <c r="G244" s="9"/>
    </row>
    <row r="245" spans="7:7" x14ac:dyDescent="0.25">
      <c r="G245" s="9"/>
    </row>
    <row r="246" spans="7:7" x14ac:dyDescent="0.25">
      <c r="G246" s="9"/>
    </row>
    <row r="247" spans="7:7" x14ac:dyDescent="0.25">
      <c r="G247" s="9"/>
    </row>
    <row r="248" spans="7:7" x14ac:dyDescent="0.25">
      <c r="G248" s="9"/>
    </row>
    <row r="249" spans="7:7" x14ac:dyDescent="0.25">
      <c r="G249" s="9"/>
    </row>
    <row r="250" spans="7:7" x14ac:dyDescent="0.25">
      <c r="G250" s="9"/>
    </row>
    <row r="251" spans="7:7" x14ac:dyDescent="0.25">
      <c r="G251" s="9"/>
    </row>
    <row r="252" spans="7:7" x14ac:dyDescent="0.25">
      <c r="G252" s="9"/>
    </row>
    <row r="253" spans="7:7" x14ac:dyDescent="0.25">
      <c r="G253" s="9"/>
    </row>
    <row r="254" spans="7:7" x14ac:dyDescent="0.25">
      <c r="G254" s="9"/>
    </row>
    <row r="255" spans="7:7" x14ac:dyDescent="0.25">
      <c r="G255" s="9"/>
    </row>
    <row r="256" spans="7:7" x14ac:dyDescent="0.25">
      <c r="G256" s="9"/>
    </row>
    <row r="257" spans="7:7" x14ac:dyDescent="0.25">
      <c r="G257" s="9"/>
    </row>
    <row r="258" spans="7:7" x14ac:dyDescent="0.25">
      <c r="G258" s="9"/>
    </row>
    <row r="259" spans="7:7" x14ac:dyDescent="0.25">
      <c r="G259" s="9"/>
    </row>
    <row r="260" spans="7:7" x14ac:dyDescent="0.25">
      <c r="G260" s="9"/>
    </row>
    <row r="261" spans="7:7" x14ac:dyDescent="0.25">
      <c r="G261" s="9"/>
    </row>
    <row r="262" spans="7:7" x14ac:dyDescent="0.25">
      <c r="G262" s="9"/>
    </row>
    <row r="263" spans="7:7" x14ac:dyDescent="0.25">
      <c r="G263" s="9"/>
    </row>
    <row r="264" spans="7:7" x14ac:dyDescent="0.25">
      <c r="G264" s="9"/>
    </row>
    <row r="265" spans="7:7" x14ac:dyDescent="0.25">
      <c r="G265" s="9"/>
    </row>
    <row r="266" spans="7:7" x14ac:dyDescent="0.25">
      <c r="G266" s="9"/>
    </row>
    <row r="267" spans="7:7" x14ac:dyDescent="0.25">
      <c r="G267" s="9"/>
    </row>
    <row r="268" spans="7:7" x14ac:dyDescent="0.25">
      <c r="G268" s="9"/>
    </row>
    <row r="269" spans="7:7" x14ac:dyDescent="0.25">
      <c r="G269" s="9"/>
    </row>
    <row r="270" spans="7:7" x14ac:dyDescent="0.25">
      <c r="G270" s="9"/>
    </row>
    <row r="271" spans="7:7" x14ac:dyDescent="0.25">
      <c r="G271" s="9"/>
    </row>
    <row r="272" spans="7:7" x14ac:dyDescent="0.25">
      <c r="G272" s="9"/>
    </row>
    <row r="273" spans="7:7" x14ac:dyDescent="0.25">
      <c r="G273" s="9"/>
    </row>
    <row r="274" spans="7:7" x14ac:dyDescent="0.25">
      <c r="G274" s="9"/>
    </row>
    <row r="275" spans="7:7" x14ac:dyDescent="0.25">
      <c r="G275" s="9"/>
    </row>
    <row r="276" spans="7:7" x14ac:dyDescent="0.25">
      <c r="G276" s="9"/>
    </row>
    <row r="277" spans="7:7" x14ac:dyDescent="0.25">
      <c r="G277" s="9"/>
    </row>
    <row r="278" spans="7:7" x14ac:dyDescent="0.25">
      <c r="G278" s="9"/>
    </row>
    <row r="279" spans="7:7" x14ac:dyDescent="0.25">
      <c r="G279" s="9"/>
    </row>
    <row r="280" spans="7:7" x14ac:dyDescent="0.25">
      <c r="G280" s="9"/>
    </row>
    <row r="281" spans="7:7" x14ac:dyDescent="0.25">
      <c r="G281" s="9"/>
    </row>
    <row r="282" spans="7:7" x14ac:dyDescent="0.25">
      <c r="G282" s="9"/>
    </row>
    <row r="283" spans="7:7" x14ac:dyDescent="0.25">
      <c r="G283" s="9"/>
    </row>
    <row r="284" spans="7:7" x14ac:dyDescent="0.25">
      <c r="G284" s="9"/>
    </row>
    <row r="285" spans="7:7" x14ac:dyDescent="0.25">
      <c r="G285" s="9"/>
    </row>
    <row r="286" spans="7:7" x14ac:dyDescent="0.25">
      <c r="G286" s="9"/>
    </row>
    <row r="287" spans="7:7" x14ac:dyDescent="0.25">
      <c r="G287" s="9"/>
    </row>
    <row r="288" spans="7:7" x14ac:dyDescent="0.25">
      <c r="G288" s="9"/>
    </row>
    <row r="289" spans="7:7" x14ac:dyDescent="0.25">
      <c r="G289" s="9"/>
    </row>
    <row r="290" spans="7:7" x14ac:dyDescent="0.25">
      <c r="G290" s="9"/>
    </row>
    <row r="291" spans="7:7" x14ac:dyDescent="0.25">
      <c r="G291" s="9"/>
    </row>
    <row r="292" spans="7:7" x14ac:dyDescent="0.25">
      <c r="G292" s="9"/>
    </row>
    <row r="293" spans="7:7" x14ac:dyDescent="0.25">
      <c r="G293" s="9"/>
    </row>
    <row r="294" spans="7:7" x14ac:dyDescent="0.25">
      <c r="G294" s="9"/>
    </row>
    <row r="295" spans="7:7" x14ac:dyDescent="0.25">
      <c r="G295" s="9"/>
    </row>
    <row r="296" spans="7:7" x14ac:dyDescent="0.25">
      <c r="G296" s="9"/>
    </row>
    <row r="297" spans="7:7" x14ac:dyDescent="0.25">
      <c r="G297" s="9"/>
    </row>
    <row r="298" spans="7:7" x14ac:dyDescent="0.25">
      <c r="G298" s="9"/>
    </row>
    <row r="299" spans="7:7" x14ac:dyDescent="0.25">
      <c r="G299" s="9"/>
    </row>
    <row r="300" spans="7:7" x14ac:dyDescent="0.25">
      <c r="G300" s="9"/>
    </row>
    <row r="301" spans="7:7" x14ac:dyDescent="0.25">
      <c r="G301" s="9"/>
    </row>
    <row r="302" spans="7:7" x14ac:dyDescent="0.25">
      <c r="G302" s="9"/>
    </row>
    <row r="303" spans="7:7" x14ac:dyDescent="0.25">
      <c r="G303" s="9"/>
    </row>
    <row r="304" spans="7:7" x14ac:dyDescent="0.25">
      <c r="G304" s="9"/>
    </row>
    <row r="305" spans="7:7" x14ac:dyDescent="0.25">
      <c r="G305" s="9"/>
    </row>
    <row r="306" spans="7:7" x14ac:dyDescent="0.25">
      <c r="G306" s="9"/>
    </row>
    <row r="307" spans="7:7" x14ac:dyDescent="0.25">
      <c r="G307" s="9"/>
    </row>
    <row r="308" spans="7:7" x14ac:dyDescent="0.25">
      <c r="G308" s="9"/>
    </row>
    <row r="309" spans="7:7" x14ac:dyDescent="0.25">
      <c r="G309" s="9"/>
    </row>
    <row r="310" spans="7:7" x14ac:dyDescent="0.25">
      <c r="G310" s="9"/>
    </row>
    <row r="311" spans="7:7" x14ac:dyDescent="0.25">
      <c r="G311" s="9"/>
    </row>
    <row r="312" spans="7:7" x14ac:dyDescent="0.25">
      <c r="G312" s="9"/>
    </row>
    <row r="313" spans="7:7" x14ac:dyDescent="0.25">
      <c r="G313" s="9"/>
    </row>
    <row r="314" spans="7:7" x14ac:dyDescent="0.25">
      <c r="G314" s="9"/>
    </row>
    <row r="315" spans="7:7" x14ac:dyDescent="0.25">
      <c r="G315" s="9"/>
    </row>
    <row r="316" spans="7:7" x14ac:dyDescent="0.25">
      <c r="G316" s="9"/>
    </row>
    <row r="317" spans="7:7" x14ac:dyDescent="0.25">
      <c r="G317" s="9"/>
    </row>
    <row r="318" spans="7:7" x14ac:dyDescent="0.25">
      <c r="G318" s="9"/>
    </row>
    <row r="319" spans="7:7" x14ac:dyDescent="0.25">
      <c r="G319" s="9"/>
    </row>
    <row r="320" spans="7:7" x14ac:dyDescent="0.25">
      <c r="G320" s="9"/>
    </row>
    <row r="321" spans="7:7" x14ac:dyDescent="0.25">
      <c r="G321" s="9"/>
    </row>
    <row r="322" spans="7:7" x14ac:dyDescent="0.25">
      <c r="G322" s="9"/>
    </row>
    <row r="323" spans="7:7" x14ac:dyDescent="0.25">
      <c r="G323" s="9"/>
    </row>
    <row r="324" spans="7:7" x14ac:dyDescent="0.25">
      <c r="G324" s="9"/>
    </row>
    <row r="325" spans="7:7" x14ac:dyDescent="0.25">
      <c r="G325" s="9"/>
    </row>
    <row r="326" spans="7:7" x14ac:dyDescent="0.25">
      <c r="G326" s="9"/>
    </row>
    <row r="327" spans="7:7" x14ac:dyDescent="0.25">
      <c r="G327" s="9"/>
    </row>
    <row r="328" spans="7:7" x14ac:dyDescent="0.25">
      <c r="G328" s="9"/>
    </row>
    <row r="329" spans="7:7" x14ac:dyDescent="0.25">
      <c r="G329" s="9"/>
    </row>
    <row r="330" spans="7:7" x14ac:dyDescent="0.25">
      <c r="G330" s="9"/>
    </row>
    <row r="331" spans="7:7" x14ac:dyDescent="0.25">
      <c r="G331" s="9"/>
    </row>
    <row r="332" spans="7:7" x14ac:dyDescent="0.25">
      <c r="G332" s="9"/>
    </row>
    <row r="333" spans="7:7" x14ac:dyDescent="0.25">
      <c r="G333" s="9"/>
    </row>
    <row r="334" spans="7:7" x14ac:dyDescent="0.25">
      <c r="G334" s="9"/>
    </row>
    <row r="335" spans="7:7" x14ac:dyDescent="0.25">
      <c r="G335" s="9"/>
    </row>
    <row r="336" spans="7:7" x14ac:dyDescent="0.25">
      <c r="G336" s="9"/>
    </row>
    <row r="337" spans="7:7" x14ac:dyDescent="0.25">
      <c r="G337" s="9"/>
    </row>
    <row r="338" spans="7:7" x14ac:dyDescent="0.25">
      <c r="G338" s="9"/>
    </row>
    <row r="339" spans="7:7" x14ac:dyDescent="0.25">
      <c r="G339" s="9"/>
    </row>
    <row r="340" spans="7:7" x14ac:dyDescent="0.25">
      <c r="G340" s="9"/>
    </row>
    <row r="341" spans="7:7" x14ac:dyDescent="0.25">
      <c r="G341" s="9"/>
    </row>
    <row r="342" spans="7:7" x14ac:dyDescent="0.25">
      <c r="G342" s="9"/>
    </row>
    <row r="343" spans="7:7" x14ac:dyDescent="0.25">
      <c r="G343" s="9"/>
    </row>
    <row r="344" spans="7:7" x14ac:dyDescent="0.25">
      <c r="G344" s="9"/>
    </row>
    <row r="345" spans="7:7" x14ac:dyDescent="0.25">
      <c r="G345" s="9"/>
    </row>
    <row r="346" spans="7:7" x14ac:dyDescent="0.25">
      <c r="G346" s="9"/>
    </row>
    <row r="347" spans="7:7" x14ac:dyDescent="0.25">
      <c r="G347" s="9"/>
    </row>
    <row r="348" spans="7:7" x14ac:dyDescent="0.25">
      <c r="G348" s="9"/>
    </row>
    <row r="349" spans="7:7" x14ac:dyDescent="0.25">
      <c r="G349" s="9"/>
    </row>
    <row r="350" spans="7:7" x14ac:dyDescent="0.25">
      <c r="G350" s="9"/>
    </row>
    <row r="351" spans="7:7" x14ac:dyDescent="0.25">
      <c r="G351" s="9"/>
    </row>
    <row r="352" spans="7:7" x14ac:dyDescent="0.25">
      <c r="G352" s="9"/>
    </row>
    <row r="353" spans="7:7" x14ac:dyDescent="0.25">
      <c r="G353" s="9"/>
    </row>
    <row r="354" spans="7:7" x14ac:dyDescent="0.25">
      <c r="G354" s="9"/>
    </row>
    <row r="355" spans="7:7" x14ac:dyDescent="0.25">
      <c r="G355" s="9"/>
    </row>
    <row r="356" spans="7:7" x14ac:dyDescent="0.25">
      <c r="G356" s="9"/>
    </row>
    <row r="357" spans="7:7" x14ac:dyDescent="0.25">
      <c r="G357" s="9"/>
    </row>
    <row r="358" spans="7:7" x14ac:dyDescent="0.25">
      <c r="G358" s="9"/>
    </row>
    <row r="359" spans="7:7" x14ac:dyDescent="0.25">
      <c r="G359" s="9"/>
    </row>
    <row r="360" spans="7:7" x14ac:dyDescent="0.25">
      <c r="G360" s="9"/>
    </row>
    <row r="361" spans="7:7" x14ac:dyDescent="0.25">
      <c r="G361" s="9"/>
    </row>
    <row r="362" spans="7:7" x14ac:dyDescent="0.25">
      <c r="G362" s="9"/>
    </row>
    <row r="363" spans="7:7" x14ac:dyDescent="0.25">
      <c r="G363" s="9"/>
    </row>
    <row r="364" spans="7:7" x14ac:dyDescent="0.25">
      <c r="G364" s="9"/>
    </row>
    <row r="365" spans="7:7" x14ac:dyDescent="0.25">
      <c r="G365" s="9"/>
    </row>
    <row r="366" spans="7:7" x14ac:dyDescent="0.25">
      <c r="G366" s="9"/>
    </row>
    <row r="367" spans="7:7" x14ac:dyDescent="0.25">
      <c r="G367" s="9"/>
    </row>
    <row r="368" spans="7:7" x14ac:dyDescent="0.25">
      <c r="G368" s="9"/>
    </row>
    <row r="369" spans="7:7" x14ac:dyDescent="0.25">
      <c r="G369" s="9"/>
    </row>
    <row r="370" spans="7:7" x14ac:dyDescent="0.25">
      <c r="G370" s="9"/>
    </row>
    <row r="371" spans="7:7" x14ac:dyDescent="0.25">
      <c r="G371" s="9"/>
    </row>
    <row r="372" spans="7:7" x14ac:dyDescent="0.25">
      <c r="G372" s="9"/>
    </row>
    <row r="373" spans="7:7" x14ac:dyDescent="0.25">
      <c r="G373" s="9"/>
    </row>
    <row r="374" spans="7:7" x14ac:dyDescent="0.25">
      <c r="G374" s="9"/>
    </row>
    <row r="375" spans="7:7" x14ac:dyDescent="0.25">
      <c r="G375" s="9"/>
    </row>
    <row r="376" spans="7:7" x14ac:dyDescent="0.25">
      <c r="G376" s="9"/>
    </row>
    <row r="377" spans="7:7" x14ac:dyDescent="0.25">
      <c r="G377" s="9"/>
    </row>
    <row r="378" spans="7:7" x14ac:dyDescent="0.25">
      <c r="G378" s="9"/>
    </row>
    <row r="379" spans="7:7" x14ac:dyDescent="0.25">
      <c r="G379" s="9"/>
    </row>
    <row r="380" spans="7:7" x14ac:dyDescent="0.25">
      <c r="G380" s="9"/>
    </row>
    <row r="381" spans="7:7" x14ac:dyDescent="0.25">
      <c r="G381" s="9"/>
    </row>
    <row r="382" spans="7:7" x14ac:dyDescent="0.25">
      <c r="G382" s="9"/>
    </row>
    <row r="383" spans="7:7" x14ac:dyDescent="0.25">
      <c r="G383" s="9"/>
    </row>
    <row r="384" spans="7:7" x14ac:dyDescent="0.25">
      <c r="G384" s="9"/>
    </row>
    <row r="385" spans="7:7" x14ac:dyDescent="0.25">
      <c r="G385" s="9"/>
    </row>
    <row r="386" spans="7:7" x14ac:dyDescent="0.25">
      <c r="G386" s="9"/>
    </row>
    <row r="387" spans="7:7" x14ac:dyDescent="0.25">
      <c r="G387" s="9"/>
    </row>
    <row r="388" spans="7:7" x14ac:dyDescent="0.25">
      <c r="G388" s="9"/>
    </row>
    <row r="389" spans="7:7" x14ac:dyDescent="0.25">
      <c r="G389" s="9"/>
    </row>
    <row r="390" spans="7:7" x14ac:dyDescent="0.25">
      <c r="G390" s="9"/>
    </row>
    <row r="391" spans="7:7" x14ac:dyDescent="0.25">
      <c r="G391" s="9"/>
    </row>
    <row r="392" spans="7:7" x14ac:dyDescent="0.25">
      <c r="G392" s="9"/>
    </row>
    <row r="393" spans="7:7" x14ac:dyDescent="0.25">
      <c r="G393" s="9"/>
    </row>
    <row r="394" spans="7:7" x14ac:dyDescent="0.25">
      <c r="G394" s="9"/>
    </row>
    <row r="395" spans="7:7" x14ac:dyDescent="0.25">
      <c r="G395" s="9"/>
    </row>
    <row r="396" spans="7:7" x14ac:dyDescent="0.25">
      <c r="G396" s="9"/>
    </row>
    <row r="397" spans="7:7" x14ac:dyDescent="0.25">
      <c r="G397" s="9"/>
    </row>
    <row r="398" spans="7:7" x14ac:dyDescent="0.25">
      <c r="G398" s="9"/>
    </row>
    <row r="399" spans="7:7" x14ac:dyDescent="0.25">
      <c r="G399" s="9"/>
    </row>
    <row r="400" spans="7:7" x14ac:dyDescent="0.25">
      <c r="G400" s="9"/>
    </row>
    <row r="401" spans="7:7" x14ac:dyDescent="0.25">
      <c r="G401" s="9"/>
    </row>
    <row r="402" spans="7:7" x14ac:dyDescent="0.25">
      <c r="G402" s="9"/>
    </row>
    <row r="403" spans="7:7" x14ac:dyDescent="0.25">
      <c r="G403" s="9"/>
    </row>
    <row r="404" spans="7:7" x14ac:dyDescent="0.25">
      <c r="G404" s="9"/>
    </row>
    <row r="405" spans="7:7" x14ac:dyDescent="0.25">
      <c r="G405" s="9"/>
    </row>
    <row r="406" spans="7:7" x14ac:dyDescent="0.25">
      <c r="G406" s="9"/>
    </row>
    <row r="407" spans="7:7" x14ac:dyDescent="0.25">
      <c r="G407" s="9"/>
    </row>
    <row r="408" spans="7:7" x14ac:dyDescent="0.25">
      <c r="G408" s="9"/>
    </row>
    <row r="409" spans="7:7" x14ac:dyDescent="0.25">
      <c r="G409" s="9"/>
    </row>
    <row r="410" spans="7:7" x14ac:dyDescent="0.25">
      <c r="G410" s="9"/>
    </row>
    <row r="411" spans="7:7" x14ac:dyDescent="0.25">
      <c r="G411" s="9"/>
    </row>
    <row r="412" spans="7:7" x14ac:dyDescent="0.25">
      <c r="G412" s="9"/>
    </row>
    <row r="413" spans="7:7" x14ac:dyDescent="0.25">
      <c r="G413" s="9"/>
    </row>
    <row r="414" spans="7:7" x14ac:dyDescent="0.25">
      <c r="G414" s="9"/>
    </row>
    <row r="415" spans="7:7" x14ac:dyDescent="0.25">
      <c r="G415" s="9"/>
    </row>
  </sheetData>
  <sheetProtection sheet="1" objects="1" scenarios="1" formatCells="0" formatColumns="0" formatRows="0" sort="0" autoFilter="0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Original</vt:lpstr>
      <vt:lpstr>truncated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Rubens</dc:creator>
  <cp:lastModifiedBy>TI-001</cp:lastModifiedBy>
  <dcterms:created xsi:type="dcterms:W3CDTF">2022-06-23T23:38:54Z</dcterms:created>
  <dcterms:modified xsi:type="dcterms:W3CDTF">2022-06-28T16:56:12Z</dcterms:modified>
</cp:coreProperties>
</file>