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erryl\Desktop\Task\10\pt-BR\target\"/>
    </mc:Choice>
  </mc:AlternateContent>
  <xr:revisionPtr revIDLastSave="0" documentId="13_ncr:1_{445EB69B-6AFB-4136-9A46-0B25DF6DBEAD}" xr6:coauthVersionLast="43" xr6:coauthVersionMax="43" xr10:uidLastSave="{00000000-0000-0000-0000-000000000000}"/>
  <bookViews>
    <workbookView xWindow="-120" yWindow="-120" windowWidth="24240" windowHeight="17640" xr2:uid="{00000000-000D-0000-FFFF-FFFF00000000}"/>
  </bookViews>
  <sheets>
    <sheet name="Lista de estoque" sheetId="1" r:id="rId1"/>
  </sheets>
  <definedNames>
    <definedName name="_xlnm.Print_Titles" localSheetId="0">'Lista de estoque'!$1:$3</definedName>
    <definedName name="RealceValor">IFERROR(IF('Lista de estoque'!$G$1="Sim", TRUE, FALSE),FALSE)</definedName>
    <definedName name="TítuloColuna1">ListaDeEstoque[[#Headers],[Itens para nova encomenda sinalizados]]</definedName>
  </definedName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A4" i="1"/>
</calcChain>
</file>

<file path=xl/sharedStrings.xml><?xml version="1.0" encoding="utf-8"?>
<sst xmlns="http://schemas.openxmlformats.org/spreadsheetml/2006/main" count="113" uniqueCount="91">
  <si>
    <t>Itens para nova encomenda sinalizados</t>
  </si>
  <si>
    <t>Lista de estoque</t>
  </si>
  <si>
    <t>ID de estoque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</si>
  <si>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</si>
  <si>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</si>
  <si>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</si>
  <si>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</si>
  <si>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</si>
  <si>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</si>
  <si>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</si>
  <si>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</si>
  <si>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</si>
  <si>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</si>
  <si>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IN0011</t>
  </si>
  <si>
    <t>IN0012</t>
  </si>
  <si>
    <t>IN0013</t>
  </si>
  <si>
    <t>IN0014</t>
  </si>
  <si>
    <t>IN0015</t>
  </si>
  <si>
    <t>IN0016</t>
  </si>
  <si>
    <t>IN0017</t>
  </si>
  <si>
    <t>IN0018</t>
  </si>
  <si>
    <t>IN0019</t>
  </si>
  <si>
    <t>IN0020</t>
  </si>
  <si>
    <t>IN0021</t>
  </si>
  <si>
    <t>IN0022</t>
  </si>
  <si>
    <t>IN0023</t>
  </si>
  <si>
    <t>IN0024</t>
  </si>
  <si>
    <t>IN0025</t>
  </si>
  <si>
    <t>Nome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</si>
  <si>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</si>
  <si>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</si>
  <si>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</si>
  <si>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</si>
  <si>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</si>
  <si>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</si>
  <si>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</si>
  <si>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</si>
  <si>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</si>
  <si>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</si>
  <si>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</si>
  <si>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</si>
  <si>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</si>
  <si>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</si>
  <si>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</si>
  <si>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</si>
  <si>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</si>
  <si>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</si>
  <si>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</si>
  <si>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</si>
  <si>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</si>
  <si>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</si>
  <si>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</si>
  <si>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</si>
  <si>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</si>
  <si>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Descrição</t>
  </si>
  <si>
    <t>Descr 1</t>
  </si>
  <si>
    <t>Descr 2</t>
  </si>
  <si>
    <t>Descr 3</t>
  </si>
  <si>
    <t>Descr 4</t>
  </si>
  <si>
    <t>Descr 5</t>
  </si>
  <si>
    <t>Descr 6</t>
  </si>
  <si>
    <t>Descr 7</t>
  </si>
  <si>
    <t>Descr 8</t>
  </si>
  <si>
    <t>Descr 9</t>
  </si>
  <si>
    <t>Descr 10</t>
  </si>
  <si>
    <t>Descr 11</t>
  </si>
  <si>
    <t>Descr 12</t>
  </si>
  <si>
    <t>Descr 13</t>
  </si>
  <si>
    <t>Descr 14</t>
  </si>
  <si>
    <t>Descr 15</t>
  </si>
  <si>
    <t>Descr 16</t>
  </si>
  <si>
    <t>Descr 17</t>
  </si>
  <si>
    <t>Descr 18</t>
  </si>
  <si>
    <t>Descr 19</t>
  </si>
  <si>
    <t>Descr 20</t>
  </si>
  <si>
    <t>Descr 21</t>
  </si>
  <si>
    <t>Descr 22</t>
  </si>
  <si>
    <t>Descr 23</t>
  </si>
  <si>
    <t>Descr 24</t>
  </si>
  <si>
    <t>Descr 25</t>
  </si>
  <si>
    <t>Realçar itens para nova encomenda?</t>
  </si>
  <si>
    <t>Preço unitário</t>
  </si>
  <si>
    <t>Quantidade em estoque</t>
  </si>
  <si>
    <t>Sim</t>
  </si>
  <si>
    <t>Valor de estoque</t>
  </si>
  <si>
    <t>Nível de estoque</t>
  </si>
  <si>
    <t>Nova encomenda em X dias</t>
  </si>
  <si>
    <t>Quantidade a encomendar</t>
  </si>
  <si>
    <t>Descontinuado?</t>
  </si>
  <si>
    <t/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</si>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</sst>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(* #,##0_);_(* \(#,##0\);_(* &quot;-&quot;_);_(@_)"/>
    <numFmt numFmtId="43" formatCode="_(* #,##0.00_);_(* \(#,##0.00\);_(* &quot;-&quot;??_);_(@_)"/>
    <numFmt numFmtId="164" formatCode="&quot;R$&quot;\ #,##0.00;\-&quot;R$&quot;\ #,##0.00"/>
    <numFmt numFmtId="165" formatCode="_-&quot;R$&quot;\ * #,##0_-;\-&quot;R$&quot;\ * #,##0_-;_-&quot;R$&quot;\ * &quot;-&quot;_-;_-@_-"/>
    <numFmt numFmtId="166" formatCode="_-&quot;R$&quot;\ * #,##0.00_-;\-&quot;R$&quot;\ * #,##0.00_-;_-&quot;R$&quot;\ * &quot;-&quot;??_-;_-@_-"/>
    <numFmt numFmtId="167" formatCode="&quot;Reordenar&quot;;&quot;&quot;;&quot;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5" fillId="3" borderId="0" applyNumberFormat="0" applyProtection="0">
      <alignment horizontal="right" vertical="center"/>
    </xf>
    <xf numFmtId="164" fontId="1" fillId="0" borderId="0" applyProtection="0">
      <alignment horizontal="right" vertical="center" indent="1"/>
    </xf>
    <xf numFmtId="0" fontId="1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7" fontId="1" fillId="2" borderId="0">
      <alignment horizontal="left" vertical="center" indent="1"/>
    </xf>
    <xf numFmtId="0" fontId="5" fillId="3" borderId="0" applyNumberFormat="0" applyProtection="0">
      <alignment horizontal="left" vertical="center" indent="1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1" applyNumberFormat="0" applyAlignment="0" applyProtection="0"/>
    <xf numFmtId="0" fontId="12" fillId="9" borderId="2" applyNumberFormat="0" applyAlignment="0" applyProtection="0"/>
    <xf numFmtId="0" fontId="13" fillId="9" borderId="1" applyNumberFormat="0" applyAlignment="0" applyProtection="0"/>
    <xf numFmtId="0" fontId="14" fillId="0" borderId="3" applyNumberFormat="0" applyFill="0" applyAlignment="0" applyProtection="0"/>
    <xf numFmtId="0" fontId="15" fillId="10" borderId="4" applyNumberFormat="0" applyAlignment="0" applyProtection="0"/>
    <xf numFmtId="0" fontId="16" fillId="0" borderId="0" applyNumberFormat="0" applyFill="0" applyBorder="0" applyAlignment="0" applyProtection="0"/>
    <xf numFmtId="0" fontId="1" fillId="11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6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4" borderId="0" xfId="2">
      <alignment horizontal="left" vertical="center" wrapText="1" indent="1"/>
    </xf>
    <xf numFmtId="0" fontId="1" fillId="0" borderId="0" xfId="5">
      <alignment horizontal="right" vertical="center" indent="1"/>
    </xf>
    <xf numFmtId="0" fontId="1" fillId="0" borderId="0" xfId="6">
      <alignment horizontal="center" vertical="center"/>
    </xf>
    <xf numFmtId="0" fontId="1" fillId="0" borderId="0" xfId="7">
      <alignment horizontal="left" vertical="center" wrapText="1" indent="1"/>
    </xf>
    <xf numFmtId="0" fontId="5" fillId="3" borderId="0" xfId="3">
      <alignment horizontal="right" vertical="center"/>
    </xf>
    <xf numFmtId="0" fontId="4" fillId="0" borderId="0" xfId="0" applyFont="1">
      <alignment vertical="center"/>
    </xf>
    <xf numFmtId="0" fontId="0" fillId="0" borderId="0" xfId="6" applyFont="1">
      <alignment horizontal="center" vertical="center"/>
    </xf>
    <xf numFmtId="0" fontId="5" fillId="3" borderId="0" xfId="9">
      <alignment horizontal="left" vertical="center" indent="1"/>
    </xf>
    <xf numFmtId="0" fontId="6" fillId="2" borderId="0" xfId="8" applyNumberFormat="1" applyFont="1" applyAlignment="1">
      <alignment horizontal="left" vertical="center" indent="2"/>
    </xf>
    <xf numFmtId="164" fontId="1" fillId="0" borderId="0" xfId="4">
      <alignment horizontal="right" vertical="center" indent="1"/>
    </xf>
    <xf numFmtId="167" fontId="1" fillId="2" borderId="0" xfId="8">
      <alignment horizontal="left" vertical="center" indent="1"/>
    </xf>
    <xf numFmtId="0" fontId="3" fillId="3" borderId="0" xfId="1">
      <alignment horizontal="left" vertical="center" indent="1"/>
    </xf>
    <xf numFmtId="0" fontId="5" fillId="3" borderId="0" xfId="3">
      <alignment horizontal="right" vertical="center"/>
    </xf>
  </cellXfs>
  <cellStyles count="52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Coluna de sinalização" xfId="8" xr:uid="{00000000-0005-0000-0000-000001000000}"/>
    <cellStyle name="Comma" xfId="10" builtinId="3" customBuiltin="1"/>
    <cellStyle name="Comma [0]" xfId="11" builtinId="6" customBuiltin="1"/>
    <cellStyle name="Currency" xfId="12" builtinId="4" customBuiltin="1"/>
    <cellStyle name="Currency [0]" xfId="13" builtinId="7" customBuiltin="1"/>
    <cellStyle name="Descontinuado" xfId="6" xr:uid="{00000000-0005-0000-0000-000000000000}"/>
    <cellStyle name="Detalhes da tabela à direita" xfId="5" xr:uid="{00000000-0005-0000-0000-000008000000}"/>
    <cellStyle name="Detalhes da tabela à esquerda" xfId="7" xr:uid="{00000000-0005-0000-0000-000007000000}"/>
    <cellStyle name="Explanatory Text" xfId="26" builtinId="53" customBuiltin="1"/>
    <cellStyle name="Good" xfId="16" builtinId="26" customBuiltin="1"/>
    <cellStyle name="Heading 1" xfId="2" builtinId="16" customBuiltin="1"/>
    <cellStyle name="Heading 2" xfId="3" builtinId="17" customBuiltin="1"/>
    <cellStyle name="Heading 3" xfId="9" builtinId="18" customBuiltin="1"/>
    <cellStyle name="Heading 4" xfId="15" builtinId="19" customBuiltin="1"/>
    <cellStyle name="Input" xfId="19" builtinId="20" customBuiltin="1"/>
    <cellStyle name="Linked Cell" xfId="22" builtinId="24" customBuiltin="1"/>
    <cellStyle name="Moeda da tabela" xfId="4" xr:uid="{00000000-0005-0000-0000-000006000000}"/>
    <cellStyle name="Neutral" xfId="18" builtinId="28" customBuiltin="1"/>
    <cellStyle name="Normal" xfId="0" builtinId="0" customBuiltin="1"/>
    <cellStyle name="Note" xfId="25" builtinId="10" customBuiltin="1"/>
    <cellStyle name="Output" xfId="20" builtinId="21" customBuiltin="1"/>
    <cellStyle name="Percent" xfId="14" builtinId="5" customBuiltin="1"/>
    <cellStyle name="Title" xfId="1" builtinId="15" customBuiltin="1"/>
    <cellStyle name="Total" xfId="27" builtinId="25" customBuiltin="1"/>
    <cellStyle name="Warning Text" xfId="24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 style="thick">
          <color theme="0"/>
        </top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border>
        <vertical/>
        <horizontal style="thick">
          <color theme="0"/>
        </horizontal>
      </border>
    </dxf>
  </dxfs>
  <tableStyles count="1" defaultPivotStyle="PivotStyleLight16">
    <tableStyle name="Lista de estoque" pivot="0" count="3" xr9:uid="{00000000-0011-0000-FFFF-FFFF00000000}">
      <tableStyleElement type="wholeTable" dxfId="18"/>
      <tableStyleElement type="headerRow" dxfId="17"/>
      <tableStyleElement type="firstColumn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587</xdr:colOff>
      <xdr:row>1</xdr:row>
      <xdr:rowOff>1865</xdr:rowOff>
    </xdr:from>
    <xdr:to>
      <xdr:col>11</xdr:col>
      <xdr:colOff>10874</xdr:colOff>
      <xdr:row>1</xdr:row>
      <xdr:rowOff>95250</xdr:rowOff>
    </xdr:to>
    <xdr:grpSp>
      <xdr:nvGrpSpPr>
        <xdr:cNvPr id="2" name="Borda do título" descr="Borda do títul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87" y="630515"/>
          <a:ext cx="12459462" cy="93385"/>
          <a:chOff x="313008" y="630515"/>
          <a:chExt cx="11155680" cy="93385"/>
        </a:xfrm>
      </xdr:grpSpPr>
      <xdr:sp macro="" textlink="">
        <xdr:nvSpPr>
          <xdr:cNvPr id="16" name="Forma de borda do título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Forma de borda do título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DeEstoque" displayName="ListaDeEstoque" ref="A3:K28">
  <autoFilter ref="A3:K28" xr:uid="{00000000-0009-0000-0100-000001000000}"/>
  <tableColumns count="11">
    <tableColumn id="10" xr3:uid="{00000000-0010-0000-0000-00000A000000}" name="Itens para nova encomenda sinalizados" totalsRowLabel="Total" totalsRowDxfId="11" dataCellStyle="Coluna de sinalização">
      <calculatedColumnFormula>IFERROR((ListaDeEstoque[[#This Row],[Quantidade em estoque]]&lt;=ListaDeEstoque[[#This Row],[Nível de estoque]])*(ListaDeEstoque[[#This Row],[Descontinuado?]]="")*RealceValor,0)</calculatedColumnFormula>
    </tableColumn>
    <tableColumn id="1" xr3:uid="{00000000-0010-0000-0000-000001000000}" name="ID de estoque" totalsRowDxfId="10" dataCellStyle="Detalhes da tabela à esquerda"/>
    <tableColumn id="2" xr3:uid="{00000000-0010-0000-0000-000002000000}" name="Nome" totalsRowDxfId="9" dataCellStyle="Detalhes da tabela à esquerda"/>
    <tableColumn id="3" xr3:uid="{00000000-0010-0000-0000-000003000000}" name="Descrição" totalsRowDxfId="8" dataCellStyle="Detalhes da tabela à esquerda"/>
    <tableColumn id="4" xr3:uid="{00000000-0010-0000-0000-000004000000}" name="Preço unitário" totalsRowDxfId="7" dataCellStyle="Moeda da tabela"/>
    <tableColumn id="5" xr3:uid="{00000000-0010-0000-0000-000005000000}" name="Quantidade em estoque" totalsRowDxfId="6" dataCellStyle="Detalhes da tabela à direita"/>
    <tableColumn id="11" xr3:uid="{00000000-0010-0000-0000-00000B000000}" name="Valor de estoque" totalsRowDxfId="5" dataCellStyle="Moeda da tabela">
      <calculatedColumnFormula>ListaDeEstoque[[#This Row],[Preço unitário]]*ListaDeEstoque[[#This Row],[Quantidade em estoque]]</calculatedColumnFormula>
    </tableColumn>
    <tableColumn id="6" xr3:uid="{00000000-0010-0000-0000-000006000000}" name="Nível de estoque" totalsRowDxfId="4" dataCellStyle="Detalhes da tabela à direita"/>
    <tableColumn id="7" xr3:uid="{00000000-0010-0000-0000-000007000000}" name="Nova encomenda em X dias" totalsRowDxfId="3" dataCellStyle="Detalhes da tabela à direita"/>
    <tableColumn id="8" xr3:uid="{00000000-0010-0000-0000-000008000000}" name="Quantidade a encomendar" dataDxfId="2" totalsRowDxfId="1" dataCellStyle="Detalhes da tabela à direita"/>
    <tableColumn id="9" xr3:uid="{00000000-0010-0000-0000-000009000000}" name="Descontinuado?" totalsRowFunction="count" totalsRowDxfId="0" dataCellStyle="Descontinuado"/>
  </tableColumns>
  <tableStyleInfo name="Lista de estoque" showFirstColumn="1" showLastColumn="0" showRowStripes="1" showColumnStripes="0"/>
  <extLst>
    <ext xmlns:x14="http://schemas.microsoft.com/office/spreadsheetml/2009/9/main" uri="{504A1905-F514-4f6f-8877-14C23A59335A}">
      <x14:table altTextSummary="Insira os detalhes de estoque, como ID do estoque, Nome, Descrição, Preço unitário, Quantidade em estoque, Nível de reposição, Tempo em dias de reposição, Quantidade em reposição e Descontinuado. O Valor do estoque é um campo calculado. Os Itens para reposição são sinalizados na coluna B e na linha destacada. Os Itens descontinuados contêm formatação Tachado e o texto &quot;Sim&quot; na coluna Descontinuado"/>
    </ext>
  </extLst>
</table>
</file>

<file path=xl/theme/theme1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  <pageSetUpPr fitToPage="1"/>
  </sheetPr>
  <dimension ref="A1:K28"/>
  <sheetViews>
    <sheetView showGridLines="0" tabSelected="1" zoomScaleNormal="100" workbookViewId="0"/>
  </sheetViews>
  <sheetFormatPr defaultRowHeight="30" customHeight="1" x14ac:dyDescent="0.25"/>
  <cols>
    <col min="1" max="1" width="3" style="8" customWidth="1"/>
    <col min="2" max="2" width="13.5703125" customWidth="1"/>
    <col min="3" max="3" width="18.5703125" customWidth="1"/>
    <col min="4" max="4" width="18.5703125" style="1" customWidth="1"/>
    <col min="5" max="5" width="18.28515625" style="1" customWidth="1"/>
    <col min="6" max="8" width="16.7109375" style="1" customWidth="1"/>
    <col min="9" max="9" width="22.28515625" style="2" customWidth="1"/>
    <col min="10" max="10" width="20.85546875" style="2" customWidth="1"/>
    <col min="11" max="11" width="21.42578125" customWidth="1"/>
    <col min="12" max="12" width="1.7109375" customWidth="1"/>
  </cols>
  <sheetData>
    <row r="1" spans="1:11" ht="49.5" customHeight="1" x14ac:dyDescent="0.25">
      <c r="A1" s="7"/>
      <c r="B1" s="14" t="s">
        <v>1</v>
      </c>
      <c r="C1" s="14"/>
      <c r="D1" s="14"/>
      <c r="E1" s="15" t="s">
        <v>80</v>
      </c>
      <c r="F1" s="15"/>
      <c r="G1" s="10" t="s">
        <v>83</v>
      </c>
      <c r="H1" s="7"/>
      <c r="I1" s="7"/>
      <c r="J1" s="7"/>
      <c r="K1" s="7"/>
    </row>
    <row r="2" spans="1:11" ht="12" customHeight="1" x14ac:dyDescent="0.25"/>
    <row r="3" spans="1:11" ht="42.75" customHeight="1" x14ac:dyDescent="0.25">
      <c r="A3" s="11" t="s">
        <v>0</v>
      </c>
      <c r="B3" s="3" t="s">
        <v>2</v>
      </c>
      <c r="C3" s="3" t="s">
        <v>28</v>
      </c>
      <c r="D3" s="3" t="s">
        <v>54</v>
      </c>
      <c r="E3" s="3" t="s">
        <v>81</v>
      </c>
      <c r="F3" s="3" t="s">
        <v>82</v>
      </c>
      <c r="G3" s="3" t="s">
        <v>84</v>
      </c>
      <c r="H3" s="3" t="s">
        <v>85</v>
      </c>
      <c r="I3" s="3" t="s">
        <v>86</v>
      </c>
      <c r="J3" s="3" t="s">
        <v>87</v>
      </c>
      <c r="K3" s="3" t="s">
        <v>88</v>
      </c>
    </row>
    <row r="4" spans="1:11" ht="30" customHeight="1" x14ac:dyDescent="0.25">
      <c r="A4" s="13">
        <f>IFERROR((ListaDeEstoque[[#This Row],[Quantidade em estoque]]&lt;=ListaDeEstoque[[#This Row],[Nível de estoque]])*(ListaDeEstoque[[#This Row],[Descontinuado?]]="")*RealceValor,0)</f>
        <v>1</v>
      </c>
      <c r="B4" s="6" t="s">
        <v>3</v>
      </c>
      <c r="C4" s="6" t="s">
        <v>29</v>
      </c>
      <c r="D4" s="6" t="s">
        <v>55</v>
      </c>
      <c r="E4" s="12">
        <v>51</v>
      </c>
      <c r="F4" s="4">
        <v>25</v>
      </c>
      <c r="G4" s="12">
        <f>ListaDeEstoque[[#This Row],[Preço unitário]]*ListaDeEstoque[[#This Row],[Quantidade em estoque]]</f>
        <v>1275</v>
      </c>
      <c r="H4" s="4">
        <v>29</v>
      </c>
      <c r="I4" s="4">
        <v>13</v>
      </c>
      <c r="J4" s="4">
        <v>50</v>
      </c>
      <c r="K4" s="5" t="s">
        <v>89</v>
      </c>
    </row>
    <row r="5" spans="1:11" ht="30" customHeight="1" x14ac:dyDescent="0.25">
      <c r="A5" s="13">
        <f>IFERROR((ListaDeEstoque[[#This Row],[Quantidade em estoque]]&lt;=ListaDeEstoque[[#This Row],[Nível de estoque]])*(ListaDeEstoque[[#This Row],[Descontinuado?]]="")*RealceValor,0)</f>
        <v>1</v>
      </c>
      <c r="B5" s="6" t="s">
        <v>4</v>
      </c>
      <c r="C5" s="6" t="s">
        <v>30</v>
      </c>
      <c r="D5" s="6" t="s">
        <v>56</v>
      </c>
      <c r="E5" s="12">
        <v>93</v>
      </c>
      <c r="F5" s="4">
        <v>132</v>
      </c>
      <c r="G5" s="12">
        <f>ListaDeEstoque[[#This Row],[Preço unitário]]*ListaDeEstoque[[#This Row],[Quantidade em estoque]]</f>
        <v>12276</v>
      </c>
      <c r="H5" s="4">
        <v>231</v>
      </c>
      <c r="I5" s="4">
        <v>4</v>
      </c>
      <c r="J5" s="4">
        <v>50</v>
      </c>
      <c r="K5" s="5" t="s">
        <v>89</v>
      </c>
    </row>
    <row r="6" spans="1:11" ht="30" customHeight="1" x14ac:dyDescent="0.25">
      <c r="A6" s="13">
        <f>IFERROR((ListaDeEstoque[[#This Row],[Quantidade em estoque]]&lt;=ListaDeEstoque[[#This Row],[Nível de estoque]])*(ListaDeEstoque[[#This Row],[Descontinuado?]]="")*RealceValor,0)</f>
        <v>0</v>
      </c>
      <c r="B6" s="6" t="s">
        <v>5</v>
      </c>
      <c r="C6" s="6" t="s">
        <v>31</v>
      </c>
      <c r="D6" s="6" t="s">
        <v>57</v>
      </c>
      <c r="E6" s="12">
        <v>57</v>
      </c>
      <c r="F6" s="4">
        <v>151</v>
      </c>
      <c r="G6" s="12">
        <f>ListaDeEstoque[[#This Row],[Preço unitário]]*ListaDeEstoque[[#This Row],[Quantidade em estoque]]</f>
        <v>8607</v>
      </c>
      <c r="H6" s="4">
        <v>114</v>
      </c>
      <c r="I6" s="4">
        <v>11</v>
      </c>
      <c r="J6" s="4">
        <v>150</v>
      </c>
      <c r="K6" s="5" t="s">
        <v>89</v>
      </c>
    </row>
    <row r="7" spans="1:11" ht="30" customHeight="1" x14ac:dyDescent="0.25">
      <c r="A7" s="13">
        <f>IFERROR((ListaDeEstoque[[#This Row],[Quantidade em estoque]]&lt;=ListaDeEstoque[[#This Row],[Nível de estoque]])*(ListaDeEstoque[[#This Row],[Descontinuado?]]="")*RealceValor,0)</f>
        <v>0</v>
      </c>
      <c r="B7" s="6" t="s">
        <v>6</v>
      </c>
      <c r="C7" s="6" t="s">
        <v>32</v>
      </c>
      <c r="D7" s="6" t="s">
        <v>58</v>
      </c>
      <c r="E7" s="12">
        <v>19</v>
      </c>
      <c r="F7" s="4">
        <v>186</v>
      </c>
      <c r="G7" s="12">
        <f>ListaDeEstoque[[#This Row],[Preço unitário]]*ListaDeEstoque[[#This Row],[Quantidade em estoque]]</f>
        <v>3534</v>
      </c>
      <c r="H7" s="4">
        <v>158</v>
      </c>
      <c r="I7" s="4">
        <v>6</v>
      </c>
      <c r="J7" s="4">
        <v>50</v>
      </c>
      <c r="K7" s="5" t="s">
        <v>89</v>
      </c>
    </row>
    <row r="8" spans="1:11" ht="30" customHeight="1" x14ac:dyDescent="0.25">
      <c r="A8" s="13">
        <f>IFERROR((ListaDeEstoque[[#This Row],[Quantidade em estoque]]&lt;=ListaDeEstoque[[#This Row],[Nível de estoque]])*(ListaDeEstoque[[#This Row],[Descontinuado?]]="")*RealceValor,0)</f>
        <v>0</v>
      </c>
      <c r="B8" s="6" t="s">
        <v>7</v>
      </c>
      <c r="C8" s="6" t="s">
        <v>33</v>
      </c>
      <c r="D8" s="6" t="s">
        <v>59</v>
      </c>
      <c r="E8" s="12">
        <v>75</v>
      </c>
      <c r="F8" s="4">
        <v>62</v>
      </c>
      <c r="G8" s="12">
        <f>ListaDeEstoque[[#This Row],[Preço unitário]]*ListaDeEstoque[[#This Row],[Quantidade em estoque]]</f>
        <v>4650</v>
      </c>
      <c r="H8" s="4">
        <v>39</v>
      </c>
      <c r="I8" s="4">
        <v>12</v>
      </c>
      <c r="J8" s="4">
        <v>50</v>
      </c>
      <c r="K8" s="5" t="s">
        <v>89</v>
      </c>
    </row>
    <row r="9" spans="1:11" ht="30" customHeight="1" x14ac:dyDescent="0.25">
      <c r="A9" s="13">
        <f>IFERROR((ListaDeEstoque[[#This Row],[Quantidade em estoque]]&lt;=ListaDeEstoque[[#This Row],[Nível de estoque]])*(ListaDeEstoque[[#This Row],[Descontinuado?]]="")*RealceValor,0)</f>
        <v>1</v>
      </c>
      <c r="B9" s="6" t="s">
        <v>8</v>
      </c>
      <c r="C9" s="6" t="s">
        <v>34</v>
      </c>
      <c r="D9" s="6" t="s">
        <v>60</v>
      </c>
      <c r="E9" s="12">
        <v>11</v>
      </c>
      <c r="F9" s="4">
        <v>5</v>
      </c>
      <c r="G9" s="12">
        <f>ListaDeEstoque[[#This Row],[Preço unitário]]*ListaDeEstoque[[#This Row],[Quantidade em estoque]]</f>
        <v>55</v>
      </c>
      <c r="H9" s="4">
        <v>9</v>
      </c>
      <c r="I9" s="4">
        <v>13</v>
      </c>
      <c r="J9" s="4">
        <v>150</v>
      </c>
      <c r="K9" s="5" t="s">
        <v>89</v>
      </c>
    </row>
    <row r="10" spans="1:11" ht="30" customHeight="1" x14ac:dyDescent="0.25">
      <c r="A10" s="13">
        <f>IFERROR((ListaDeEstoque[[#This Row],[Quantidade em estoque]]&lt;=ListaDeEstoque[[#This Row],[Nível de estoque]])*(ListaDeEstoque[[#This Row],[Descontinuado?]]="")*RealceValor,0)</f>
        <v>0</v>
      </c>
      <c r="B10" s="6" t="s">
        <v>9</v>
      </c>
      <c r="C10" s="6" t="s">
        <v>35</v>
      </c>
      <c r="D10" s="6" t="s">
        <v>61</v>
      </c>
      <c r="E10" s="12">
        <v>56</v>
      </c>
      <c r="F10" s="4">
        <v>58</v>
      </c>
      <c r="G10" s="12">
        <f>ListaDeEstoque[[#This Row],[Preço unitário]]*ListaDeEstoque[[#This Row],[Quantidade em estoque]]</f>
        <v>3248</v>
      </c>
      <c r="H10" s="4">
        <v>109</v>
      </c>
      <c r="I10" s="4">
        <v>7</v>
      </c>
      <c r="J10" s="4">
        <v>100</v>
      </c>
      <c r="K10" s="9" t="s">
        <v>90</v>
      </c>
    </row>
    <row r="11" spans="1:11" ht="30" customHeight="1" x14ac:dyDescent="0.25">
      <c r="A11" s="13">
        <f>IFERROR((ListaDeEstoque[[#This Row],[Quantidade em estoque]]&lt;=ListaDeEstoque[[#This Row],[Nível de estoque]])*(ListaDeEstoque[[#This Row],[Descontinuado?]]="")*RealceValor,0)</f>
        <v>1</v>
      </c>
      <c r="B11" s="6" t="s">
        <v>10</v>
      </c>
      <c r="C11" s="6" t="s">
        <v>36</v>
      </c>
      <c r="D11" s="6" t="s">
        <v>62</v>
      </c>
      <c r="E11" s="12">
        <v>38</v>
      </c>
      <c r="F11" s="4">
        <v>101</v>
      </c>
      <c r="G11" s="12">
        <f>ListaDeEstoque[[#This Row],[Preço unitário]]*ListaDeEstoque[[#This Row],[Quantidade em estoque]]</f>
        <v>3838</v>
      </c>
      <c r="H11" s="4">
        <v>162</v>
      </c>
      <c r="I11" s="4">
        <v>3</v>
      </c>
      <c r="J11" s="4">
        <v>100</v>
      </c>
      <c r="K11" s="5" t="s">
        <v>89</v>
      </c>
    </row>
    <row r="12" spans="1:11" ht="30" customHeight="1" x14ac:dyDescent="0.25">
      <c r="A12" s="13">
        <f>IFERROR((ListaDeEstoque[[#This Row],[Quantidade em estoque]]&lt;=ListaDeEstoque[[#This Row],[Nível de estoque]])*(ListaDeEstoque[[#This Row],[Descontinuado?]]="")*RealceValor,0)</f>
        <v>0</v>
      </c>
      <c r="B12" s="6" t="s">
        <v>11</v>
      </c>
      <c r="C12" s="6" t="s">
        <v>37</v>
      </c>
      <c r="D12" s="6" t="s">
        <v>63</v>
      </c>
      <c r="E12" s="12">
        <v>59</v>
      </c>
      <c r="F12" s="4">
        <v>122</v>
      </c>
      <c r="G12" s="12">
        <f>ListaDeEstoque[[#This Row],[Preço unitário]]*ListaDeEstoque[[#This Row],[Quantidade em estoque]]</f>
        <v>7198</v>
      </c>
      <c r="H12" s="4">
        <v>82</v>
      </c>
      <c r="I12" s="4">
        <v>3</v>
      </c>
      <c r="J12" s="4">
        <v>150</v>
      </c>
      <c r="K12" s="5" t="s">
        <v>89</v>
      </c>
    </row>
    <row r="13" spans="1:11" ht="30" customHeight="1" x14ac:dyDescent="0.25">
      <c r="A13" s="13">
        <f>IFERROR((ListaDeEstoque[[#This Row],[Quantidade em estoque]]&lt;=ListaDeEstoque[[#This Row],[Nível de estoque]])*(ListaDeEstoque[[#This Row],[Descontinuado?]]="")*RealceValor,0)</f>
        <v>1</v>
      </c>
      <c r="B13" s="6" t="s">
        <v>12</v>
      </c>
      <c r="C13" s="6" t="s">
        <v>38</v>
      </c>
      <c r="D13" s="6" t="s">
        <v>64</v>
      </c>
      <c r="E13" s="12">
        <v>50</v>
      </c>
      <c r="F13" s="4">
        <v>175</v>
      </c>
      <c r="G13" s="12">
        <f>ListaDeEstoque[[#This Row],[Preço unitário]]*ListaDeEstoque[[#This Row],[Quantidade em estoque]]</f>
        <v>8750</v>
      </c>
      <c r="H13" s="4">
        <v>283</v>
      </c>
      <c r="I13" s="4">
        <v>8</v>
      </c>
      <c r="J13" s="4">
        <v>150</v>
      </c>
      <c r="K13" s="5" t="s">
        <v>89</v>
      </c>
    </row>
    <row r="14" spans="1:11" ht="30" customHeight="1" x14ac:dyDescent="0.25">
      <c r="A14" s="13">
        <f>IFERROR((ListaDeEstoque[[#This Row],[Quantidade em estoque]]&lt;=ListaDeEstoque[[#This Row],[Nível de estoque]])*(ListaDeEstoque[[#This Row],[Descontinuado?]]="")*RealceValor,0)</f>
        <v>1</v>
      </c>
      <c r="B14" s="6" t="s">
        <v>13</v>
      </c>
      <c r="C14" s="6" t="s">
        <v>39</v>
      </c>
      <c r="D14" s="6" t="s">
        <v>65</v>
      </c>
      <c r="E14" s="12">
        <v>59</v>
      </c>
      <c r="F14" s="4">
        <v>176</v>
      </c>
      <c r="G14" s="12">
        <f>ListaDeEstoque[[#This Row],[Preço unitário]]*ListaDeEstoque[[#This Row],[Quantidade em estoque]]</f>
        <v>10384</v>
      </c>
      <c r="H14" s="4">
        <v>229</v>
      </c>
      <c r="I14" s="4">
        <v>1</v>
      </c>
      <c r="J14" s="4">
        <v>100</v>
      </c>
      <c r="K14" s="5" t="s">
        <v>89</v>
      </c>
    </row>
    <row r="15" spans="1:11" ht="30" customHeight="1" x14ac:dyDescent="0.25">
      <c r="A15" s="13">
        <f>IFERROR((ListaDeEstoque[[#This Row],[Quantidade em estoque]]&lt;=ListaDeEstoque[[#This Row],[Nível de estoque]])*(ListaDeEstoque[[#This Row],[Descontinuado?]]="")*RealceValor,0)</f>
        <v>1</v>
      </c>
      <c r="B15" s="6" t="s">
        <v>14</v>
      </c>
      <c r="C15" s="6" t="s">
        <v>40</v>
      </c>
      <c r="D15" s="6" t="s">
        <v>66</v>
      </c>
      <c r="E15" s="12">
        <v>18</v>
      </c>
      <c r="F15" s="4">
        <v>22</v>
      </c>
      <c r="G15" s="12">
        <f>ListaDeEstoque[[#This Row],[Preço unitário]]*ListaDeEstoque[[#This Row],[Quantidade em estoque]]</f>
        <v>396</v>
      </c>
      <c r="H15" s="4">
        <v>36</v>
      </c>
      <c r="I15" s="4">
        <v>12</v>
      </c>
      <c r="J15" s="4">
        <v>50</v>
      </c>
      <c r="K15" s="5" t="s">
        <v>89</v>
      </c>
    </row>
    <row r="16" spans="1:11" ht="30" customHeight="1" x14ac:dyDescent="0.25">
      <c r="A16" s="13">
        <f>IFERROR((ListaDeEstoque[[#This Row],[Quantidade em estoque]]&lt;=ListaDeEstoque[[#This Row],[Nível de estoque]])*(ListaDeEstoque[[#This Row],[Descontinuado?]]="")*RealceValor,0)</f>
        <v>1</v>
      </c>
      <c r="B16" s="6" t="s">
        <v>15</v>
      </c>
      <c r="C16" s="6" t="s">
        <v>41</v>
      </c>
      <c r="D16" s="6" t="s">
        <v>67</v>
      </c>
      <c r="E16" s="12">
        <v>26</v>
      </c>
      <c r="F16" s="4">
        <v>72</v>
      </c>
      <c r="G16" s="12">
        <f>ListaDeEstoque[[#This Row],[Preço unitário]]*ListaDeEstoque[[#This Row],[Quantidade em estoque]]</f>
        <v>1872</v>
      </c>
      <c r="H16" s="4">
        <v>102</v>
      </c>
      <c r="I16" s="4">
        <v>9</v>
      </c>
      <c r="J16" s="4">
        <v>100</v>
      </c>
      <c r="K16" s="5" t="s">
        <v>89</v>
      </c>
    </row>
    <row r="17" spans="1:11" ht="30" customHeight="1" x14ac:dyDescent="0.25">
      <c r="A17" s="13">
        <f>IFERROR((ListaDeEstoque[[#This Row],[Quantidade em estoque]]&lt;=ListaDeEstoque[[#This Row],[Nível de estoque]])*(ListaDeEstoque[[#This Row],[Descontinuado?]]="")*RealceValor,0)</f>
        <v>1</v>
      </c>
      <c r="B17" s="6" t="s">
        <v>16</v>
      </c>
      <c r="C17" s="6" t="s">
        <v>42</v>
      </c>
      <c r="D17" s="6" t="s">
        <v>68</v>
      </c>
      <c r="E17" s="12">
        <v>42</v>
      </c>
      <c r="F17" s="4">
        <v>62</v>
      </c>
      <c r="G17" s="12">
        <f>ListaDeEstoque[[#This Row],[Preço unitário]]*ListaDeEstoque[[#This Row],[Quantidade em estoque]]</f>
        <v>2604</v>
      </c>
      <c r="H17" s="4">
        <v>83</v>
      </c>
      <c r="I17" s="4">
        <v>2</v>
      </c>
      <c r="J17" s="4">
        <v>100</v>
      </c>
      <c r="K17" s="5" t="s">
        <v>89</v>
      </c>
    </row>
    <row r="18" spans="1:11" ht="30" customHeight="1" x14ac:dyDescent="0.25">
      <c r="A18" s="13">
        <f>IFERROR((ListaDeEstoque[[#This Row],[Quantidade em estoque]]&lt;=ListaDeEstoque[[#This Row],[Nível de estoque]])*(ListaDeEstoque[[#This Row],[Descontinuado?]]="")*RealceValor,0)</f>
        <v>0</v>
      </c>
      <c r="B18" s="6" t="s">
        <v>17</v>
      </c>
      <c r="C18" s="6" t="s">
        <v>43</v>
      </c>
      <c r="D18" s="6" t="s">
        <v>69</v>
      </c>
      <c r="E18" s="12">
        <v>32</v>
      </c>
      <c r="F18" s="4">
        <v>46</v>
      </c>
      <c r="G18" s="12">
        <f>ListaDeEstoque[[#This Row],[Preço unitário]]*ListaDeEstoque[[#This Row],[Quantidade em estoque]]</f>
        <v>1472</v>
      </c>
      <c r="H18" s="4">
        <v>23</v>
      </c>
      <c r="I18" s="4">
        <v>15</v>
      </c>
      <c r="J18" s="4">
        <v>50</v>
      </c>
      <c r="K18" s="5" t="s">
        <v>89</v>
      </c>
    </row>
    <row r="19" spans="1:11" ht="30" customHeight="1" x14ac:dyDescent="0.25">
      <c r="A19" s="13">
        <f>IFERROR((ListaDeEstoque[[#This Row],[Quantidade em estoque]]&lt;=ListaDeEstoque[[#This Row],[Nível de estoque]])*(ListaDeEstoque[[#This Row],[Descontinuado?]]="")*RealceValor,0)</f>
        <v>1</v>
      </c>
      <c r="B19" s="6" t="s">
        <v>18</v>
      </c>
      <c r="C19" s="6" t="s">
        <v>44</v>
      </c>
      <c r="D19" s="6" t="s">
        <v>70</v>
      </c>
      <c r="E19" s="12">
        <v>90</v>
      </c>
      <c r="F19" s="4">
        <v>96</v>
      </c>
      <c r="G19" s="12">
        <f>ListaDeEstoque[[#This Row],[Preço unitário]]*ListaDeEstoque[[#This Row],[Quantidade em estoque]]</f>
        <v>8640</v>
      </c>
      <c r="H19" s="4">
        <v>180</v>
      </c>
      <c r="I19" s="4">
        <v>3</v>
      </c>
      <c r="J19" s="4">
        <v>50</v>
      </c>
      <c r="K19" s="5" t="s">
        <v>89</v>
      </c>
    </row>
    <row r="20" spans="1:11" ht="30" customHeight="1" x14ac:dyDescent="0.25">
      <c r="A20" s="13">
        <f>IFERROR((ListaDeEstoque[[#This Row],[Quantidade em estoque]]&lt;=ListaDeEstoque[[#This Row],[Nível de estoque]])*(ListaDeEstoque[[#This Row],[Descontinuado?]]="")*RealceValor,0)</f>
        <v>0</v>
      </c>
      <c r="B20" s="6" t="s">
        <v>19</v>
      </c>
      <c r="C20" s="6" t="s">
        <v>45</v>
      </c>
      <c r="D20" s="6" t="s">
        <v>71</v>
      </c>
      <c r="E20" s="12">
        <v>97</v>
      </c>
      <c r="F20" s="4">
        <v>57</v>
      </c>
      <c r="G20" s="12">
        <f>ListaDeEstoque[[#This Row],[Preço unitário]]*ListaDeEstoque[[#This Row],[Quantidade em estoque]]</f>
        <v>5529</v>
      </c>
      <c r="H20" s="4">
        <v>98</v>
      </c>
      <c r="I20" s="4">
        <v>12</v>
      </c>
      <c r="J20" s="4">
        <v>50</v>
      </c>
      <c r="K20" s="5" t="s">
        <v>83</v>
      </c>
    </row>
    <row r="21" spans="1:11" ht="30" customHeight="1" x14ac:dyDescent="0.25">
      <c r="A21" s="13">
        <f>IFERROR((ListaDeEstoque[[#This Row],[Quantidade em estoque]]&lt;=ListaDeEstoque[[#This Row],[Nível de estoque]])*(ListaDeEstoque[[#This Row],[Descontinuado?]]="")*RealceValor,0)</f>
        <v>1</v>
      </c>
      <c r="B21" s="6" t="s">
        <v>20</v>
      </c>
      <c r="C21" s="6" t="s">
        <v>46</v>
      </c>
      <c r="D21" s="6" t="s">
        <v>72</v>
      </c>
      <c r="E21" s="12">
        <v>12</v>
      </c>
      <c r="F21" s="4">
        <v>6</v>
      </c>
      <c r="G21" s="12">
        <f>ListaDeEstoque[[#This Row],[Preço unitário]]*ListaDeEstoque[[#This Row],[Quantidade em estoque]]</f>
        <v>72</v>
      </c>
      <c r="H21" s="4">
        <v>7</v>
      </c>
      <c r="I21" s="4">
        <v>13</v>
      </c>
      <c r="J21" s="4">
        <v>50</v>
      </c>
      <c r="K21" s="5" t="s">
        <v>89</v>
      </c>
    </row>
    <row r="22" spans="1:11" ht="30" customHeight="1" x14ac:dyDescent="0.25">
      <c r="A22" s="13">
        <f>IFERROR((ListaDeEstoque[[#This Row],[Quantidade em estoque]]&lt;=ListaDeEstoque[[#This Row],[Nível de estoque]])*(ListaDeEstoque[[#This Row],[Descontinuado?]]="")*RealceValor,0)</f>
        <v>1</v>
      </c>
      <c r="B22" s="6" t="s">
        <v>21</v>
      </c>
      <c r="C22" s="6" t="s">
        <v>47</v>
      </c>
      <c r="D22" s="6" t="s">
        <v>73</v>
      </c>
      <c r="E22" s="12">
        <v>82</v>
      </c>
      <c r="F22" s="4">
        <v>143</v>
      </c>
      <c r="G22" s="12">
        <f>ListaDeEstoque[[#This Row],[Preço unitário]]*ListaDeEstoque[[#This Row],[Quantidade em estoque]]</f>
        <v>11726</v>
      </c>
      <c r="H22" s="4">
        <v>164</v>
      </c>
      <c r="I22" s="4">
        <v>12</v>
      </c>
      <c r="J22" s="4">
        <v>150</v>
      </c>
      <c r="K22" s="5"/>
    </row>
    <row r="23" spans="1:11" ht="30" customHeight="1" x14ac:dyDescent="0.25">
      <c r="A23" s="13">
        <f>IFERROR((ListaDeEstoque[[#This Row],[Quantidade em estoque]]&lt;=ListaDeEstoque[[#This Row],[Nível de estoque]])*(ListaDeEstoque[[#This Row],[Descontinuado?]]="")*RealceValor,0)</f>
        <v>0</v>
      </c>
      <c r="B23" s="6" t="s">
        <v>22</v>
      </c>
      <c r="C23" s="6" t="s">
        <v>48</v>
      </c>
      <c r="D23" s="6" t="s">
        <v>74</v>
      </c>
      <c r="E23" s="12">
        <v>16</v>
      </c>
      <c r="F23" s="4">
        <v>124</v>
      </c>
      <c r="G23" s="12">
        <f>ListaDeEstoque[[#This Row],[Preço unitário]]*ListaDeEstoque[[#This Row],[Quantidade em estoque]]</f>
        <v>1984</v>
      </c>
      <c r="H23" s="4">
        <v>113</v>
      </c>
      <c r="I23" s="4">
        <v>14</v>
      </c>
      <c r="J23" s="4">
        <v>50</v>
      </c>
      <c r="K23" s="5" t="s">
        <v>89</v>
      </c>
    </row>
    <row r="24" spans="1:11" ht="30" customHeight="1" x14ac:dyDescent="0.25">
      <c r="A24" s="13">
        <f>IFERROR((ListaDeEstoque[[#This Row],[Quantidade em estoque]]&lt;=ListaDeEstoque[[#This Row],[Nível de estoque]])*(ListaDeEstoque[[#This Row],[Descontinuado?]]="")*RealceValor,0)</f>
        <v>0</v>
      </c>
      <c r="B24" s="6" t="s">
        <v>23</v>
      </c>
      <c r="C24" s="6" t="s">
        <v>49</v>
      </c>
      <c r="D24" s="6" t="s">
        <v>75</v>
      </c>
      <c r="E24" s="12">
        <v>19</v>
      </c>
      <c r="F24" s="4">
        <v>112</v>
      </c>
      <c r="G24" s="12">
        <f>ListaDeEstoque[[#This Row],[Preço unitário]]*ListaDeEstoque[[#This Row],[Quantidade em estoque]]</f>
        <v>2128</v>
      </c>
      <c r="H24" s="4">
        <v>75</v>
      </c>
      <c r="I24" s="4">
        <v>11</v>
      </c>
      <c r="J24" s="4">
        <v>50</v>
      </c>
      <c r="K24" s="5" t="s">
        <v>89</v>
      </c>
    </row>
    <row r="25" spans="1:11" ht="30" customHeight="1" x14ac:dyDescent="0.25">
      <c r="A25" s="13">
        <f>IFERROR((ListaDeEstoque[[#This Row],[Quantidade em estoque]]&lt;=ListaDeEstoque[[#This Row],[Nível de estoque]])*(ListaDeEstoque[[#This Row],[Descontinuado?]]="")*RealceValor,0)</f>
        <v>0</v>
      </c>
      <c r="B25" s="6" t="s">
        <v>24</v>
      </c>
      <c r="C25" s="6" t="s">
        <v>50</v>
      </c>
      <c r="D25" s="6" t="s">
        <v>76</v>
      </c>
      <c r="E25" s="12">
        <v>24</v>
      </c>
      <c r="F25" s="4">
        <v>182</v>
      </c>
      <c r="G25" s="12">
        <f>ListaDeEstoque[[#This Row],[Preço unitário]]*ListaDeEstoque[[#This Row],[Quantidade em estoque]]</f>
        <v>4368</v>
      </c>
      <c r="H25" s="4">
        <v>132</v>
      </c>
      <c r="I25" s="4">
        <v>15</v>
      </c>
      <c r="J25" s="4">
        <v>150</v>
      </c>
      <c r="K25" s="5" t="s">
        <v>89</v>
      </c>
    </row>
    <row r="26" spans="1:11" ht="30" customHeight="1" x14ac:dyDescent="0.25">
      <c r="A26" s="13">
        <f>IFERROR((ListaDeEstoque[[#This Row],[Quantidade em estoque]]&lt;=ListaDeEstoque[[#This Row],[Nível de estoque]])*(ListaDeEstoque[[#This Row],[Descontinuado?]]="")*RealceValor,0)</f>
        <v>0</v>
      </c>
      <c r="B26" s="6" t="s">
        <v>25</v>
      </c>
      <c r="C26" s="6" t="s">
        <v>51</v>
      </c>
      <c r="D26" s="6" t="s">
        <v>77</v>
      </c>
      <c r="E26" s="12">
        <v>29</v>
      </c>
      <c r="F26" s="4">
        <v>106</v>
      </c>
      <c r="G26" s="12">
        <f>ListaDeEstoque[[#This Row],[Preço unitário]]*ListaDeEstoque[[#This Row],[Quantidade em estoque]]</f>
        <v>3074</v>
      </c>
      <c r="H26" s="4">
        <v>142</v>
      </c>
      <c r="I26" s="4">
        <v>1</v>
      </c>
      <c r="J26" s="4">
        <v>150</v>
      </c>
      <c r="K26" s="5" t="s">
        <v>83</v>
      </c>
    </row>
    <row r="27" spans="1:11" ht="30" customHeight="1" x14ac:dyDescent="0.25">
      <c r="A27" s="13">
        <f>IFERROR((ListaDeEstoque[[#This Row],[Quantidade em estoque]]&lt;=ListaDeEstoque[[#This Row],[Nível de estoque]])*(ListaDeEstoque[[#This Row],[Descontinuado?]]="")*RealceValor,0)</f>
        <v>0</v>
      </c>
      <c r="B27" s="6" t="s">
        <v>26</v>
      </c>
      <c r="C27" s="6" t="s">
        <v>52</v>
      </c>
      <c r="D27" s="6" t="s">
        <v>78</v>
      </c>
      <c r="E27" s="12">
        <v>75</v>
      </c>
      <c r="F27" s="4">
        <v>173</v>
      </c>
      <c r="G27" s="12">
        <f>ListaDeEstoque[[#This Row],[Preço unitário]]*ListaDeEstoque[[#This Row],[Quantidade em estoque]]</f>
        <v>12975</v>
      </c>
      <c r="H27" s="4">
        <v>127</v>
      </c>
      <c r="I27" s="4">
        <v>9</v>
      </c>
      <c r="J27" s="4">
        <v>100</v>
      </c>
      <c r="K27" s="5" t="s">
        <v>89</v>
      </c>
    </row>
    <row r="28" spans="1:11" ht="30" customHeight="1" x14ac:dyDescent="0.25">
      <c r="A28" s="13">
        <f>IFERROR((ListaDeEstoque[[#This Row],[Quantidade em estoque]]&lt;=ListaDeEstoque[[#This Row],[Nível de estoque]])*(ListaDeEstoque[[#This Row],[Descontinuado?]]="")*RealceValor,0)</f>
        <v>0</v>
      </c>
      <c r="B28" s="6" t="s">
        <v>27</v>
      </c>
      <c r="C28" s="6" t="s">
        <v>53</v>
      </c>
      <c r="D28" s="6" t="s">
        <v>79</v>
      </c>
      <c r="E28" s="12">
        <v>14</v>
      </c>
      <c r="F28" s="4">
        <v>28</v>
      </c>
      <c r="G28" s="12">
        <f>ListaDeEstoque[[#This Row],[Preço unitário]]*ListaDeEstoque[[#This Row],[Quantidade em estoque]]</f>
        <v>392</v>
      </c>
      <c r="H28" s="4">
        <v>21</v>
      </c>
      <c r="I28" s="4">
        <v>8</v>
      </c>
      <c r="J28" s="4">
        <v>50</v>
      </c>
      <c r="K28" s="5" t="s">
        <v>89</v>
      </c>
    </row>
  </sheetData>
  <mergeCells count="2">
    <mergeCell ref="B1:D1"/>
    <mergeCell ref="E1:F1"/>
  </mergeCells>
  <conditionalFormatting sqref="B4:I28 K4:K28">
    <cfRule type="expression" dxfId="15" priority="26">
      <formula>$A4=1</formula>
    </cfRule>
    <cfRule type="expression" dxfId="14" priority="27">
      <formula>$K4="sim"</formula>
    </cfRule>
  </conditionalFormatting>
  <conditionalFormatting sqref="J4:J28">
    <cfRule type="expression" dxfId="13" priority="1">
      <formula>$A4=1</formula>
    </cfRule>
    <cfRule type="expression" dxfId="12" priority="2">
      <formula>$K4="sim"</formula>
    </cfRule>
  </conditionalFormatting>
  <dataValidations count="14">
    <dataValidation type="list" allowBlank="1" showInputMessage="1" showErrorMessage="1" error="Selecione uma opção na lista suspensa. Selecione REPETIR para inserir Sim ou Não, ou selecione CANCELAR e pressione Alt+Seta para baixo para navegar pela lista" prompt="Para habilitar o realce de itens para reordenar, pressione Alt+Seta para baixo, navegue até Sim, pressione ENTER. Isso aplica uma marca na coluna A e realça a linha correspondente na tabela Lista de estoque. Selecionar Não apagará os destaques e a marca." sqref="G1" xr:uid="{00000000-0002-0000-0000-000000000000}">
      <formula1>"Sim, Não"</formula1>
    </dataValidation>
    <dataValidation errorStyle="information" allowBlank="1" showInputMessage="1" error="Os itens para nova encomenda só ficarão em destaque se for inserido Sim" prompt="Destaque os itens para reordenar. Selecione Sim na lista suspensa em G1 à direita realçará as linhas e aplicará um ícone de sinalização na coluna A da tabela de lista de estoque para indicar os itens que estão prontos para serem repostos" sqref="E1:F1" xr:uid="{00000000-0002-0000-0000-000002000000}"/>
    <dataValidation allowBlank="1" showInputMessage="1" showErrorMessage="1" prompt="Um ícone de sinalização nesta coluna indica que os itens na lista de estoque estão prontos para reposição. Eles aparecerão quando o Sim estiver selecionado em G1 e o item atender aos critérios de reposição" sqref="A3" xr:uid="{00000000-0002-0000-0000-000003000000}"/>
    <dataValidation allowBlank="1" showInputMessage="1" showErrorMessage="1" prompt="Insira a ID de estoque do item nesta coluna" sqref="B3" xr:uid="{00000000-0002-0000-0000-000004000000}"/>
    <dataValidation allowBlank="1" showInputMessage="1" showErrorMessage="1" prompt="Insira o nome do item nesta coluna" sqref="C3" xr:uid="{00000000-0002-0000-0000-000005000000}"/>
    <dataValidation allowBlank="1" showInputMessage="1" showErrorMessage="1" prompt="Insira uma descrição do item nesta coluna" sqref="D3" xr:uid="{00000000-0002-0000-0000-000006000000}"/>
    <dataValidation allowBlank="1" showInputMessage="1" showErrorMessage="1" prompt="Insira o preço unitário de cada item nesta coluna" sqref="E3" xr:uid="{00000000-0002-0000-0000-000007000000}"/>
    <dataValidation allowBlank="1" showInputMessage="1" showErrorMessage="1" prompt="Insira a quantidade em estoque de cada item nesta coluna" sqref="F3" xr:uid="{00000000-0002-0000-0000-000008000000}"/>
    <dataValidation allowBlank="1" showInputMessage="1" showErrorMessage="1" prompt="O valor de estoque de cada item é automaticamente calculado nesta coluna" sqref="G3" xr:uid="{00000000-0002-0000-0000-000009000000}"/>
    <dataValidation allowBlank="1" showInputMessage="1" showErrorMessage="1" prompt="Insira o nível de estoque de cada item nesta coluna" sqref="H3" xr:uid="{00000000-0002-0000-0000-00000A000000}"/>
    <dataValidation allowBlank="1" showInputMessage="1" showErrorMessage="1" prompt="Insira quantos dias faltam para realizar nova encomenda de cada item nesta coluna" sqref="I3" xr:uid="{00000000-0002-0000-0000-00000B000000}"/>
    <dataValidation allowBlank="1" showInputMessage="1" showErrorMessage="1" prompt="Insira a quantidade a encomendar de cada item nesta coluna" sqref="J3" xr:uid="{00000000-0002-0000-0000-00000C000000}"/>
    <dataValidation allowBlank="1" showInputMessage="1" showErrorMessage="1" prompt="Insira sim se o item tiver sido descontinuado. Ao inserir Sim, a linha correspondente é realçada em cinza claro e o estilo da fonte é alterado para Tachado" sqref="K3" xr:uid="{00000000-0002-0000-0000-00000D000000}"/>
    <dataValidation allowBlank="1" showInputMessage="1" showErrorMessage="1" prompt="Esta planilha controla o estoque dos itens listados na tabela de lista de estoque e possibilita realçar e sinalizar esses itens que já estão prontos para serem repostos. Itens descontinuados têm formatação Tachado e o texto &quot;sim&quot; na coluna correspondente" sqref="A1" xr:uid="{61B31B52-784C-43B9-8254-5BE5C68B470D}"/>
  </dataValidations>
  <printOptions horizontalCentered="1"/>
  <pageMargins left="0.25" right="0.25" top="0.75" bottom="0.75" header="0.05" footer="0.3"/>
  <pageSetup paperSize="9" scale="50" fitToHeight="0" orientation="portrait" r:id="rId1"/>
  <headerFooter differentFirst="1">
    <oddFooter>Page &amp;P of &amp;N</oddFooter>
  </headerFooter>
  <ignoredErrors>
    <ignoredError sqref="A22" emptyCellReference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5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A4:A28</xm:sqref>
        </x14:conditionalFormatting>
      </x14:conditionalFormattings>
    </ext>
  </extLst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0" ma:contentTypeDescription="Create a new document." ma:contentTypeScope="" ma:versionID="e39e7e9e36de66d473ce04bb4ab2dbb8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9dc5994665da46609c24125788630d8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3FC287B3-5D55-4EB5-905D-97178E9631C7}">
  <ds:schemaRefs>
    <ds:schemaRef ds:uri="http://schemas.microsoft.com/sharepoint/v3/contenttype/forms"/>
  </ds:schemaRefs>
</ds:datastoreItem>
</file>

<file path=customXml/itemProps22.xml><?xml version="1.0" encoding="utf-8"?>
<ds:datastoreItem xmlns:ds="http://schemas.openxmlformats.org/officeDocument/2006/customXml" ds:itemID="{032856B3-52D6-4733-AEAB-DFB985C5B2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1.xml><?xml version="1.0" encoding="utf-8"?>
<ds:datastoreItem xmlns:ds="http://schemas.openxmlformats.org/officeDocument/2006/customXml" ds:itemID="{1E8645B3-9806-4073-8DFF-184B23FDC47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TM02802349</ap:Template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Lista de estoque</vt:lpstr>
      <vt:lpstr>'Lista de estoque'!Print_Titles</vt:lpstr>
      <vt:lpstr>TítuloColuna1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Sherry Li (RWS Moravia)</cp:lastModifiedBy>
  <cp:revision/>
  <cp:lastPrinted>2018-10-01T18:48:14Z</cp:lastPrinted>
  <dcterms:created xsi:type="dcterms:W3CDTF">2016-08-01T23:26:40Z</dcterms:created>
  <dcterms:modified xsi:type="dcterms:W3CDTF">2019-04-29T08:29:27Z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