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65" yWindow="-30" windowWidth="15285" windowHeight="6210"/>
  </bookViews>
  <sheets>
    <sheet name="summary" sheetId="5" r:id="rId1"/>
    <sheet name="capacity" sheetId="4" r:id="rId2"/>
    <sheet name="model" sheetId="3" r:id="rId3"/>
    <sheet name="Sheet1" sheetId="6" r:id="rId4"/>
  </sheets>
  <calcPr calcId="145621"/>
</workbook>
</file>

<file path=xl/calcChain.xml><?xml version="1.0" encoding="utf-8"?>
<calcChain xmlns="http://schemas.openxmlformats.org/spreadsheetml/2006/main">
  <c r="S157" i="5" l="1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R157" i="5" l="1"/>
  <c r="Q157" i="5"/>
  <c r="P157" i="5"/>
  <c r="O157" i="5"/>
  <c r="N157" i="5"/>
  <c r="R156" i="5"/>
  <c r="Q156" i="5"/>
  <c r="P156" i="5"/>
  <c r="O156" i="5"/>
  <c r="N156" i="5"/>
  <c r="R155" i="5"/>
  <c r="Q155" i="5"/>
  <c r="P155" i="5"/>
  <c r="O155" i="5"/>
  <c r="N155" i="5"/>
  <c r="R154" i="5"/>
  <c r="Q154" i="5"/>
  <c r="P154" i="5"/>
  <c r="O154" i="5"/>
  <c r="N154" i="5"/>
  <c r="R153" i="5"/>
  <c r="Q153" i="5"/>
  <c r="P153" i="5"/>
  <c r="O153" i="5"/>
  <c r="N153" i="5"/>
  <c r="R152" i="5"/>
  <c r="Q152" i="5"/>
  <c r="P152" i="5"/>
  <c r="O152" i="5"/>
  <c r="N152" i="5"/>
  <c r="R151" i="5"/>
  <c r="Q151" i="5"/>
  <c r="P151" i="5"/>
  <c r="O151" i="5"/>
  <c r="N151" i="5"/>
  <c r="R150" i="5"/>
  <c r="Q150" i="5"/>
  <c r="P150" i="5"/>
  <c r="O150" i="5"/>
  <c r="N150" i="5"/>
  <c r="R149" i="5"/>
  <c r="Q149" i="5"/>
  <c r="P149" i="5"/>
  <c r="O149" i="5"/>
  <c r="N149" i="5"/>
  <c r="R148" i="5"/>
  <c r="Q148" i="5"/>
  <c r="P148" i="5"/>
  <c r="O148" i="5"/>
  <c r="N148" i="5"/>
  <c r="R147" i="5"/>
  <c r="Q147" i="5"/>
  <c r="P147" i="5"/>
  <c r="O147" i="5"/>
  <c r="N147" i="5"/>
  <c r="R146" i="5"/>
  <c r="Q146" i="5"/>
  <c r="P146" i="5"/>
  <c r="O146" i="5"/>
  <c r="N146" i="5"/>
  <c r="R145" i="5"/>
  <c r="Q145" i="5"/>
  <c r="P145" i="5"/>
  <c r="O145" i="5"/>
  <c r="N145" i="5"/>
  <c r="R144" i="5"/>
  <c r="Q144" i="5"/>
  <c r="P144" i="5"/>
  <c r="O144" i="5"/>
  <c r="N144" i="5"/>
  <c r="R143" i="5"/>
  <c r="Q143" i="5"/>
  <c r="P143" i="5"/>
  <c r="O143" i="5"/>
  <c r="N143" i="5"/>
  <c r="R142" i="5"/>
  <c r="Q142" i="5"/>
  <c r="P142" i="5"/>
  <c r="O142" i="5"/>
  <c r="N142" i="5"/>
  <c r="R141" i="5"/>
  <c r="Q141" i="5"/>
  <c r="P141" i="5"/>
  <c r="O141" i="5"/>
  <c r="N141" i="5"/>
  <c r="R140" i="5"/>
  <c r="Q140" i="5"/>
  <c r="P140" i="5"/>
  <c r="O140" i="5"/>
  <c r="N140" i="5"/>
  <c r="R139" i="5"/>
  <c r="Q139" i="5"/>
  <c r="P139" i="5"/>
  <c r="O139" i="5"/>
  <c r="N139" i="5"/>
  <c r="R138" i="5"/>
  <c r="Q138" i="5"/>
  <c r="P138" i="5"/>
  <c r="O138" i="5"/>
  <c r="N138" i="5"/>
  <c r="R137" i="5"/>
  <c r="Q137" i="5"/>
  <c r="P137" i="5"/>
  <c r="O137" i="5"/>
  <c r="N137" i="5"/>
  <c r="R136" i="5"/>
  <c r="Q136" i="5"/>
  <c r="P136" i="5"/>
  <c r="O136" i="5"/>
  <c r="N136" i="5"/>
  <c r="R135" i="5"/>
  <c r="Q135" i="5"/>
  <c r="P135" i="5"/>
  <c r="O135" i="5"/>
  <c r="N135" i="5"/>
  <c r="R134" i="5"/>
  <c r="Q134" i="5"/>
  <c r="P134" i="5"/>
  <c r="O134" i="5"/>
  <c r="N134" i="5"/>
  <c r="R133" i="5"/>
  <c r="Q133" i="5"/>
  <c r="P133" i="5"/>
  <c r="O133" i="5"/>
  <c r="N133" i="5"/>
  <c r="R132" i="5"/>
  <c r="Q132" i="5"/>
  <c r="P132" i="5"/>
  <c r="O132" i="5"/>
  <c r="N132" i="5"/>
  <c r="R131" i="5"/>
  <c r="Q131" i="5"/>
  <c r="P131" i="5"/>
  <c r="O131" i="5"/>
  <c r="N131" i="5"/>
  <c r="R130" i="5"/>
  <c r="Q130" i="5"/>
  <c r="P130" i="5"/>
  <c r="O130" i="5"/>
  <c r="N130" i="5"/>
  <c r="R129" i="5"/>
  <c r="Q129" i="5"/>
  <c r="P129" i="5"/>
  <c r="O129" i="5"/>
  <c r="N129" i="5"/>
  <c r="R128" i="5"/>
  <c r="Q128" i="5"/>
  <c r="P128" i="5"/>
  <c r="O128" i="5"/>
  <c r="N128" i="5"/>
  <c r="R127" i="5"/>
  <c r="Q127" i="5"/>
  <c r="P127" i="5"/>
  <c r="O127" i="5"/>
  <c r="N127" i="5"/>
  <c r="R126" i="5"/>
  <c r="Q126" i="5"/>
  <c r="P126" i="5"/>
  <c r="O126" i="5"/>
  <c r="N126" i="5"/>
  <c r="R125" i="5"/>
  <c r="Q125" i="5"/>
  <c r="P125" i="5"/>
  <c r="O125" i="5"/>
  <c r="N125" i="5"/>
  <c r="R124" i="5"/>
  <c r="Q124" i="5"/>
  <c r="P124" i="5"/>
  <c r="O124" i="5"/>
  <c r="N124" i="5"/>
  <c r="R123" i="5"/>
  <c r="Q123" i="5"/>
  <c r="P123" i="5"/>
  <c r="O123" i="5"/>
  <c r="N123" i="5"/>
  <c r="R122" i="5"/>
  <c r="Q122" i="5"/>
  <c r="P122" i="5"/>
  <c r="O122" i="5"/>
  <c r="N122" i="5"/>
  <c r="R121" i="5"/>
  <c r="Q121" i="5"/>
  <c r="P121" i="5"/>
  <c r="O121" i="5"/>
  <c r="N121" i="5"/>
  <c r="R120" i="5"/>
  <c r="Q120" i="5"/>
  <c r="P120" i="5"/>
  <c r="O120" i="5"/>
  <c r="N120" i="5"/>
  <c r="R119" i="5"/>
  <c r="Q119" i="5"/>
  <c r="P119" i="5"/>
  <c r="O119" i="5"/>
  <c r="N119" i="5"/>
  <c r="R118" i="5"/>
  <c r="Q118" i="5"/>
  <c r="P118" i="5"/>
  <c r="O118" i="5"/>
  <c r="N118" i="5"/>
  <c r="R117" i="5"/>
  <c r="Q117" i="5"/>
  <c r="P117" i="5"/>
  <c r="O117" i="5"/>
  <c r="N117" i="5"/>
  <c r="R116" i="5"/>
  <c r="Q116" i="5"/>
  <c r="P116" i="5"/>
  <c r="O116" i="5"/>
  <c r="N116" i="5"/>
  <c r="R115" i="5"/>
  <c r="Q115" i="5"/>
  <c r="P115" i="5"/>
  <c r="O115" i="5"/>
  <c r="N115" i="5"/>
  <c r="R114" i="5"/>
  <c r="Q114" i="5"/>
  <c r="P114" i="5"/>
  <c r="O114" i="5"/>
  <c r="N114" i="5"/>
  <c r="R113" i="5"/>
  <c r="Q113" i="5"/>
  <c r="P113" i="5"/>
  <c r="O113" i="5"/>
  <c r="N113" i="5"/>
  <c r="R112" i="5"/>
  <c r="Q112" i="5"/>
  <c r="P112" i="5"/>
  <c r="O112" i="5"/>
  <c r="N112" i="5"/>
  <c r="R111" i="5"/>
  <c r="Q111" i="5"/>
  <c r="P111" i="5"/>
  <c r="O111" i="5"/>
  <c r="N111" i="5"/>
  <c r="R110" i="5"/>
  <c r="Q110" i="5"/>
  <c r="P110" i="5"/>
  <c r="O110" i="5"/>
  <c r="N110" i="5"/>
  <c r="R109" i="5"/>
  <c r="Q109" i="5"/>
  <c r="P109" i="5"/>
  <c r="O109" i="5"/>
  <c r="N109" i="5"/>
  <c r="R108" i="5"/>
  <c r="Q108" i="5"/>
  <c r="P108" i="5"/>
  <c r="O108" i="5"/>
  <c r="N108" i="5"/>
  <c r="R107" i="5"/>
  <c r="Q107" i="5"/>
  <c r="P107" i="5"/>
  <c r="O107" i="5"/>
  <c r="N107" i="5"/>
  <c r="R106" i="5"/>
  <c r="Q106" i="5"/>
  <c r="P106" i="5"/>
  <c r="O106" i="5"/>
  <c r="N106" i="5"/>
  <c r="R105" i="5"/>
  <c r="Q105" i="5"/>
  <c r="P105" i="5"/>
  <c r="O105" i="5"/>
  <c r="N105" i="5"/>
  <c r="R104" i="5"/>
  <c r="Q104" i="5"/>
  <c r="P104" i="5"/>
  <c r="O104" i="5"/>
  <c r="N104" i="5"/>
  <c r="R103" i="5"/>
  <c r="Q103" i="5"/>
  <c r="P103" i="5"/>
  <c r="O103" i="5"/>
  <c r="N103" i="5"/>
  <c r="R102" i="5"/>
  <c r="Q102" i="5"/>
  <c r="P102" i="5"/>
  <c r="O102" i="5"/>
  <c r="N102" i="5"/>
  <c r="R101" i="5"/>
  <c r="Q101" i="5"/>
  <c r="P101" i="5"/>
  <c r="O101" i="5"/>
  <c r="N101" i="5"/>
  <c r="R100" i="5"/>
  <c r="Q100" i="5"/>
  <c r="P100" i="5"/>
  <c r="O100" i="5"/>
  <c r="N100" i="5"/>
  <c r="R99" i="5"/>
  <c r="Q99" i="5"/>
  <c r="P99" i="5"/>
  <c r="O99" i="5"/>
  <c r="N99" i="5"/>
  <c r="R98" i="5"/>
  <c r="Q98" i="5"/>
  <c r="P98" i="5"/>
  <c r="O98" i="5"/>
  <c r="N98" i="5"/>
  <c r="R97" i="5"/>
  <c r="Q97" i="5"/>
  <c r="P97" i="5"/>
  <c r="O97" i="5"/>
  <c r="N97" i="5"/>
  <c r="R96" i="5"/>
  <c r="Q96" i="5"/>
  <c r="P96" i="5"/>
  <c r="O96" i="5"/>
  <c r="N96" i="5"/>
  <c r="R95" i="5"/>
  <c r="Q95" i="5"/>
  <c r="P95" i="5"/>
  <c r="O95" i="5"/>
  <c r="N95" i="5"/>
  <c r="R94" i="5"/>
  <c r="Q94" i="5"/>
  <c r="P94" i="5"/>
  <c r="O94" i="5"/>
  <c r="N94" i="5"/>
  <c r="R93" i="5"/>
  <c r="Q93" i="5"/>
  <c r="P93" i="5"/>
  <c r="O93" i="5"/>
  <c r="N93" i="5"/>
  <c r="R92" i="5"/>
  <c r="Q92" i="5"/>
  <c r="P92" i="5"/>
  <c r="O92" i="5"/>
  <c r="N92" i="5"/>
  <c r="R91" i="5"/>
  <c r="Q91" i="5"/>
  <c r="P91" i="5"/>
  <c r="O91" i="5"/>
  <c r="N91" i="5"/>
  <c r="R90" i="5"/>
  <c r="Q90" i="5"/>
  <c r="P90" i="5"/>
  <c r="O90" i="5"/>
  <c r="N90" i="5"/>
  <c r="R89" i="5"/>
  <c r="Q89" i="5"/>
  <c r="P89" i="5"/>
  <c r="O89" i="5"/>
  <c r="N89" i="5"/>
  <c r="R88" i="5"/>
  <c r="Q88" i="5"/>
  <c r="P88" i="5"/>
  <c r="O88" i="5"/>
  <c r="N88" i="5"/>
  <c r="R87" i="5"/>
  <c r="Q87" i="5"/>
  <c r="P87" i="5"/>
  <c r="O87" i="5"/>
  <c r="N87" i="5"/>
  <c r="R86" i="5"/>
  <c r="Q86" i="5"/>
  <c r="P86" i="5"/>
  <c r="O86" i="5"/>
  <c r="N86" i="5"/>
  <c r="R85" i="5"/>
  <c r="Q85" i="5"/>
  <c r="P85" i="5"/>
  <c r="O85" i="5"/>
  <c r="N85" i="5"/>
  <c r="R84" i="5"/>
  <c r="Q84" i="5"/>
  <c r="P84" i="5"/>
  <c r="O84" i="5"/>
  <c r="N84" i="5"/>
  <c r="R83" i="5"/>
  <c r="Q83" i="5"/>
  <c r="P83" i="5"/>
  <c r="O83" i="5"/>
  <c r="N83" i="5"/>
  <c r="R82" i="5"/>
  <c r="Q82" i="5"/>
  <c r="P82" i="5"/>
  <c r="O82" i="5"/>
  <c r="N82" i="5"/>
  <c r="R81" i="5"/>
  <c r="Q81" i="5"/>
  <c r="P81" i="5"/>
  <c r="O81" i="5"/>
  <c r="N81" i="5"/>
  <c r="R80" i="5"/>
  <c r="Q80" i="5"/>
  <c r="P80" i="5"/>
  <c r="O80" i="5"/>
  <c r="N80" i="5"/>
  <c r="R79" i="5"/>
  <c r="Q79" i="5"/>
  <c r="P79" i="5"/>
  <c r="O79" i="5"/>
  <c r="N79" i="5"/>
  <c r="R78" i="5"/>
  <c r="Q78" i="5"/>
  <c r="P78" i="5"/>
  <c r="O78" i="5"/>
  <c r="N78" i="5"/>
  <c r="R77" i="5"/>
  <c r="Q77" i="5"/>
  <c r="P77" i="5"/>
  <c r="O77" i="5"/>
  <c r="N77" i="5"/>
  <c r="R76" i="5"/>
  <c r="Q76" i="5"/>
  <c r="P76" i="5"/>
  <c r="O76" i="5"/>
  <c r="N76" i="5"/>
  <c r="R75" i="5"/>
  <c r="Q75" i="5"/>
  <c r="P75" i="5"/>
  <c r="O75" i="5"/>
  <c r="N75" i="5"/>
  <c r="R74" i="5"/>
  <c r="Q74" i="5"/>
  <c r="P74" i="5"/>
  <c r="O74" i="5"/>
  <c r="N74" i="5"/>
  <c r="R73" i="5"/>
  <c r="Q73" i="5"/>
  <c r="P73" i="5"/>
  <c r="O73" i="5"/>
  <c r="N73" i="5"/>
  <c r="R72" i="5"/>
  <c r="Q72" i="5"/>
  <c r="P72" i="5"/>
  <c r="O72" i="5"/>
  <c r="N72" i="5"/>
  <c r="R71" i="5"/>
  <c r="Q71" i="5"/>
  <c r="P71" i="5"/>
  <c r="O71" i="5"/>
  <c r="N71" i="5"/>
  <c r="R70" i="5"/>
  <c r="Q70" i="5"/>
  <c r="P70" i="5"/>
  <c r="O70" i="5"/>
  <c r="N70" i="5"/>
  <c r="R69" i="5"/>
  <c r="Q69" i="5"/>
  <c r="P69" i="5"/>
  <c r="O69" i="5"/>
  <c r="N69" i="5"/>
  <c r="R68" i="5"/>
  <c r="Q68" i="5"/>
  <c r="P68" i="5"/>
  <c r="O68" i="5"/>
  <c r="N68" i="5"/>
  <c r="R67" i="5"/>
  <c r="Q67" i="5"/>
  <c r="P67" i="5"/>
  <c r="O67" i="5"/>
  <c r="N67" i="5"/>
  <c r="R66" i="5"/>
  <c r="Q66" i="5"/>
  <c r="P66" i="5"/>
  <c r="O66" i="5"/>
  <c r="N66" i="5"/>
  <c r="R65" i="5"/>
  <c r="Q65" i="5"/>
  <c r="P65" i="5"/>
  <c r="O65" i="5"/>
  <c r="N65" i="5"/>
  <c r="R64" i="5"/>
  <c r="Q64" i="5"/>
  <c r="P64" i="5"/>
  <c r="O64" i="5"/>
  <c r="N64" i="5"/>
  <c r="R63" i="5"/>
  <c r="Q63" i="5"/>
  <c r="P63" i="5"/>
  <c r="O63" i="5"/>
  <c r="N63" i="5"/>
  <c r="R62" i="5"/>
  <c r="Q62" i="5"/>
  <c r="P62" i="5"/>
  <c r="O62" i="5"/>
  <c r="N62" i="5"/>
  <c r="R61" i="5"/>
  <c r="Q61" i="5"/>
  <c r="P61" i="5"/>
  <c r="O61" i="5"/>
  <c r="N61" i="5"/>
  <c r="R60" i="5"/>
  <c r="Q60" i="5"/>
  <c r="P60" i="5"/>
  <c r="O60" i="5"/>
  <c r="N60" i="5"/>
  <c r="R59" i="5"/>
  <c r="Q59" i="5"/>
  <c r="P59" i="5"/>
  <c r="O59" i="5"/>
  <c r="N59" i="5"/>
  <c r="R58" i="5"/>
  <c r="Q58" i="5"/>
  <c r="P58" i="5"/>
  <c r="O58" i="5"/>
  <c r="N58" i="5"/>
  <c r="R57" i="5"/>
  <c r="Q57" i="5"/>
  <c r="P57" i="5"/>
  <c r="O57" i="5"/>
  <c r="N57" i="5"/>
  <c r="R56" i="5"/>
  <c r="Q56" i="5"/>
  <c r="P56" i="5"/>
  <c r="O56" i="5"/>
  <c r="N56" i="5"/>
  <c r="R55" i="5"/>
  <c r="Q55" i="5"/>
  <c r="P55" i="5"/>
  <c r="O55" i="5"/>
  <c r="N55" i="5"/>
  <c r="R54" i="5"/>
  <c r="Q54" i="5"/>
  <c r="P54" i="5"/>
  <c r="O54" i="5"/>
  <c r="N54" i="5"/>
  <c r="R53" i="5"/>
  <c r="Q53" i="5"/>
  <c r="P53" i="5"/>
  <c r="O53" i="5"/>
  <c r="N53" i="5"/>
  <c r="R52" i="5"/>
  <c r="Q52" i="5"/>
  <c r="P52" i="5"/>
  <c r="O52" i="5"/>
  <c r="N52" i="5"/>
  <c r="R51" i="5"/>
  <c r="Q51" i="5"/>
  <c r="P51" i="5"/>
  <c r="O51" i="5"/>
  <c r="N51" i="5"/>
  <c r="R50" i="5"/>
  <c r="Q50" i="5"/>
  <c r="P50" i="5"/>
  <c r="O50" i="5"/>
  <c r="N50" i="5"/>
  <c r="R49" i="5"/>
  <c r="Q49" i="5"/>
  <c r="P49" i="5"/>
  <c r="O49" i="5"/>
  <c r="N49" i="5"/>
  <c r="R48" i="5"/>
  <c r="Q48" i="5"/>
  <c r="P48" i="5"/>
  <c r="O48" i="5"/>
  <c r="N48" i="5"/>
  <c r="R47" i="5"/>
  <c r="Q47" i="5"/>
  <c r="P47" i="5"/>
  <c r="O47" i="5"/>
  <c r="N47" i="5"/>
  <c r="R46" i="5"/>
  <c r="Q46" i="5"/>
  <c r="P46" i="5"/>
  <c r="O46" i="5"/>
  <c r="N46" i="5"/>
  <c r="R45" i="5"/>
  <c r="Q45" i="5"/>
  <c r="P45" i="5"/>
  <c r="O45" i="5"/>
  <c r="N45" i="5"/>
  <c r="R44" i="5"/>
  <c r="Q44" i="5"/>
  <c r="P44" i="5"/>
  <c r="O44" i="5"/>
  <c r="N44" i="5"/>
  <c r="R43" i="5"/>
  <c r="Q43" i="5"/>
  <c r="P43" i="5"/>
  <c r="O43" i="5"/>
  <c r="N43" i="5"/>
  <c r="R42" i="5"/>
  <c r="Q42" i="5"/>
  <c r="P42" i="5"/>
  <c r="O42" i="5"/>
  <c r="N42" i="5"/>
  <c r="R41" i="5"/>
  <c r="Q41" i="5"/>
  <c r="P41" i="5"/>
  <c r="O41" i="5"/>
  <c r="N41" i="5"/>
  <c r="R40" i="5"/>
  <c r="Q40" i="5"/>
  <c r="P40" i="5"/>
  <c r="O40" i="5"/>
  <c r="N40" i="5"/>
  <c r="R39" i="5"/>
  <c r="Q39" i="5"/>
  <c r="P39" i="5"/>
  <c r="O39" i="5"/>
  <c r="N39" i="5"/>
  <c r="R38" i="5"/>
  <c r="Q38" i="5"/>
  <c r="P38" i="5"/>
  <c r="O38" i="5"/>
  <c r="N38" i="5"/>
  <c r="R37" i="5"/>
  <c r="Q37" i="5"/>
  <c r="P37" i="5"/>
  <c r="O37" i="5"/>
  <c r="N37" i="5"/>
  <c r="R36" i="5"/>
  <c r="Q36" i="5"/>
  <c r="P36" i="5"/>
  <c r="O36" i="5"/>
  <c r="N36" i="5"/>
  <c r="R35" i="5"/>
  <c r="Q35" i="5"/>
  <c r="P35" i="5"/>
  <c r="O35" i="5"/>
  <c r="N35" i="5"/>
  <c r="R34" i="5"/>
  <c r="Q34" i="5"/>
  <c r="P34" i="5"/>
  <c r="O34" i="5"/>
  <c r="N34" i="5"/>
  <c r="R33" i="5"/>
  <c r="Q33" i="5"/>
  <c r="P33" i="5"/>
  <c r="O33" i="5"/>
  <c r="N33" i="5"/>
  <c r="R32" i="5"/>
  <c r="Q32" i="5"/>
  <c r="P32" i="5"/>
  <c r="O32" i="5"/>
  <c r="N32" i="5"/>
  <c r="R31" i="5"/>
  <c r="Q31" i="5"/>
  <c r="P31" i="5"/>
  <c r="O31" i="5"/>
  <c r="N31" i="5"/>
  <c r="R30" i="5"/>
  <c r="Q30" i="5"/>
  <c r="P30" i="5"/>
  <c r="O30" i="5"/>
  <c r="N30" i="5"/>
  <c r="R29" i="5"/>
  <c r="Q29" i="5"/>
  <c r="P29" i="5"/>
  <c r="O29" i="5"/>
  <c r="N29" i="5"/>
  <c r="R28" i="5"/>
  <c r="Q28" i="5"/>
  <c r="P28" i="5"/>
  <c r="O28" i="5"/>
  <c r="N28" i="5"/>
  <c r="R27" i="5"/>
  <c r="Q27" i="5"/>
  <c r="P27" i="5"/>
  <c r="O27" i="5"/>
  <c r="N27" i="5"/>
  <c r="R26" i="5"/>
  <c r="Q26" i="5"/>
  <c r="P26" i="5"/>
  <c r="O26" i="5"/>
  <c r="N26" i="5"/>
  <c r="R25" i="5"/>
  <c r="Q25" i="5"/>
  <c r="P25" i="5"/>
  <c r="O25" i="5"/>
  <c r="N25" i="5"/>
  <c r="R24" i="5"/>
  <c r="Q24" i="5"/>
  <c r="P24" i="5"/>
  <c r="O24" i="5"/>
  <c r="N24" i="5"/>
  <c r="R23" i="5"/>
  <c r="Q23" i="5"/>
  <c r="P23" i="5"/>
  <c r="O23" i="5"/>
  <c r="N23" i="5"/>
  <c r="R22" i="5"/>
  <c r="Q22" i="5"/>
  <c r="P22" i="5"/>
  <c r="O22" i="5"/>
  <c r="N22" i="5"/>
  <c r="R21" i="5"/>
  <c r="Q21" i="5"/>
  <c r="P21" i="5"/>
  <c r="O21" i="5"/>
  <c r="N21" i="5"/>
  <c r="R20" i="5"/>
  <c r="Q20" i="5"/>
  <c r="P20" i="5"/>
  <c r="O20" i="5"/>
  <c r="N20" i="5"/>
  <c r="R19" i="5"/>
  <c r="Q19" i="5"/>
  <c r="P19" i="5"/>
  <c r="O19" i="5"/>
  <c r="N19" i="5"/>
  <c r="R18" i="5"/>
  <c r="Q18" i="5"/>
  <c r="P18" i="5"/>
  <c r="O18" i="5"/>
  <c r="N18" i="5"/>
  <c r="R17" i="5"/>
  <c r="Q17" i="5"/>
  <c r="P17" i="5"/>
  <c r="O17" i="5"/>
  <c r="N17" i="5"/>
  <c r="R16" i="5"/>
  <c r="Q16" i="5"/>
  <c r="P16" i="5"/>
  <c r="O16" i="5"/>
  <c r="N16" i="5"/>
  <c r="R15" i="5"/>
  <c r="Q15" i="5"/>
  <c r="P15" i="5"/>
  <c r="O15" i="5"/>
  <c r="N15" i="5"/>
  <c r="R14" i="5"/>
  <c r="Q14" i="5"/>
  <c r="P14" i="5"/>
  <c r="O14" i="5"/>
  <c r="N14" i="5"/>
  <c r="R13" i="5"/>
  <c r="Q13" i="5"/>
  <c r="P13" i="5"/>
  <c r="O13" i="5"/>
  <c r="N13" i="5"/>
  <c r="R12" i="5"/>
  <c r="Q12" i="5"/>
  <c r="P12" i="5"/>
  <c r="O12" i="5"/>
  <c r="N12" i="5"/>
  <c r="R11" i="5"/>
  <c r="Q11" i="5"/>
  <c r="P11" i="5"/>
  <c r="O11" i="5"/>
  <c r="N11" i="5"/>
  <c r="R10" i="5"/>
  <c r="Q10" i="5"/>
  <c r="P10" i="5"/>
  <c r="O10" i="5"/>
  <c r="N10" i="5"/>
  <c r="R9" i="5"/>
  <c r="Q9" i="5"/>
  <c r="P9" i="5"/>
  <c r="O9" i="5"/>
  <c r="N9" i="5"/>
  <c r="R8" i="5"/>
  <c r="Q8" i="5"/>
  <c r="P8" i="5"/>
  <c r="O8" i="5"/>
  <c r="N8" i="5"/>
  <c r="R7" i="5"/>
  <c r="Q7" i="5"/>
  <c r="P7" i="5"/>
  <c r="O7" i="5"/>
  <c r="N7" i="5"/>
  <c r="R6" i="5"/>
  <c r="Q6" i="5"/>
  <c r="P6" i="5"/>
  <c r="O6" i="5"/>
  <c r="N6" i="5"/>
  <c r="R5" i="5"/>
  <c r="Q5" i="5"/>
  <c r="P5" i="5"/>
  <c r="O5" i="5"/>
  <c r="N5" i="5"/>
  <c r="R4" i="5"/>
  <c r="Q4" i="5"/>
  <c r="P4" i="5"/>
  <c r="O4" i="5"/>
  <c r="N4" i="5"/>
  <c r="R3" i="5"/>
  <c r="Q3" i="5"/>
  <c r="P3" i="5"/>
  <c r="O3" i="5"/>
  <c r="N3" i="5"/>
  <c r="R2" i="5"/>
  <c r="Q2" i="5"/>
  <c r="P2" i="5"/>
  <c r="O2" i="5"/>
  <c r="N2" i="5"/>
  <c r="M157" i="5" l="1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AF2" i="5" l="1"/>
  <c r="AG2" i="5"/>
  <c r="AE2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I157" i="5"/>
  <c r="H157" i="5"/>
  <c r="G157" i="5"/>
  <c r="F157" i="5"/>
  <c r="I156" i="5"/>
  <c r="H156" i="5"/>
  <c r="G156" i="5"/>
  <c r="F156" i="5"/>
  <c r="I155" i="5"/>
  <c r="H155" i="5"/>
  <c r="G155" i="5"/>
  <c r="F155" i="5"/>
  <c r="I154" i="5"/>
  <c r="H154" i="5"/>
  <c r="G154" i="5"/>
  <c r="F154" i="5"/>
  <c r="I153" i="5"/>
  <c r="H153" i="5"/>
  <c r="G153" i="5"/>
  <c r="F153" i="5"/>
  <c r="I152" i="5"/>
  <c r="H152" i="5"/>
  <c r="G152" i="5"/>
  <c r="F152" i="5"/>
  <c r="I151" i="5"/>
  <c r="H151" i="5"/>
  <c r="G151" i="5"/>
  <c r="F151" i="5"/>
  <c r="I150" i="5"/>
  <c r="H150" i="5"/>
  <c r="G150" i="5"/>
  <c r="F150" i="5"/>
  <c r="I149" i="5"/>
  <c r="H149" i="5"/>
  <c r="G149" i="5"/>
  <c r="F149" i="5"/>
  <c r="I148" i="5"/>
  <c r="H148" i="5"/>
  <c r="G148" i="5"/>
  <c r="F148" i="5"/>
  <c r="I147" i="5"/>
  <c r="H147" i="5"/>
  <c r="G147" i="5"/>
  <c r="F147" i="5"/>
  <c r="I146" i="5"/>
  <c r="H146" i="5"/>
  <c r="G146" i="5"/>
  <c r="F146" i="5"/>
  <c r="I145" i="5"/>
  <c r="H145" i="5"/>
  <c r="G145" i="5"/>
  <c r="F145" i="5"/>
  <c r="I144" i="5"/>
  <c r="H144" i="5"/>
  <c r="G144" i="5"/>
  <c r="F144" i="5"/>
  <c r="I143" i="5"/>
  <c r="H143" i="5"/>
  <c r="G143" i="5"/>
  <c r="F143" i="5"/>
  <c r="I142" i="5"/>
  <c r="H142" i="5"/>
  <c r="G142" i="5"/>
  <c r="F142" i="5"/>
  <c r="I141" i="5"/>
  <c r="H141" i="5"/>
  <c r="G141" i="5"/>
  <c r="F141" i="5"/>
  <c r="I140" i="5"/>
  <c r="H140" i="5"/>
  <c r="G140" i="5"/>
  <c r="F140" i="5"/>
  <c r="I139" i="5"/>
  <c r="H139" i="5"/>
  <c r="G139" i="5"/>
  <c r="F139" i="5"/>
  <c r="I138" i="5"/>
  <c r="H138" i="5"/>
  <c r="G138" i="5"/>
  <c r="F138" i="5"/>
  <c r="I137" i="5"/>
  <c r="H137" i="5"/>
  <c r="G137" i="5"/>
  <c r="F137" i="5"/>
  <c r="I136" i="5"/>
  <c r="H136" i="5"/>
  <c r="G136" i="5"/>
  <c r="F136" i="5"/>
  <c r="I135" i="5"/>
  <c r="H135" i="5"/>
  <c r="G135" i="5"/>
  <c r="F135" i="5"/>
  <c r="I134" i="5"/>
  <c r="H134" i="5"/>
  <c r="G134" i="5"/>
  <c r="F134" i="5"/>
  <c r="I133" i="5"/>
  <c r="H133" i="5"/>
  <c r="G133" i="5"/>
  <c r="F133" i="5"/>
  <c r="I132" i="5"/>
  <c r="H132" i="5"/>
  <c r="G132" i="5"/>
  <c r="F132" i="5"/>
  <c r="I131" i="5"/>
  <c r="H131" i="5"/>
  <c r="G131" i="5"/>
  <c r="F131" i="5"/>
  <c r="I130" i="5"/>
  <c r="H130" i="5"/>
  <c r="G130" i="5"/>
  <c r="F130" i="5"/>
  <c r="I129" i="5"/>
  <c r="H129" i="5"/>
  <c r="G129" i="5"/>
  <c r="F129" i="5"/>
  <c r="I128" i="5"/>
  <c r="H128" i="5"/>
  <c r="G128" i="5"/>
  <c r="F128" i="5"/>
  <c r="I127" i="5"/>
  <c r="H127" i="5"/>
  <c r="G127" i="5"/>
  <c r="F127" i="5"/>
  <c r="I126" i="5"/>
  <c r="H126" i="5"/>
  <c r="G126" i="5"/>
  <c r="F126" i="5"/>
  <c r="I125" i="5"/>
  <c r="H125" i="5"/>
  <c r="G125" i="5"/>
  <c r="F125" i="5"/>
  <c r="I124" i="5"/>
  <c r="H124" i="5"/>
  <c r="G124" i="5"/>
  <c r="F124" i="5"/>
  <c r="I123" i="5"/>
  <c r="H123" i="5"/>
  <c r="G123" i="5"/>
  <c r="F123" i="5"/>
  <c r="I122" i="5"/>
  <c r="H122" i="5"/>
  <c r="G122" i="5"/>
  <c r="F122" i="5"/>
  <c r="I121" i="5"/>
  <c r="H121" i="5"/>
  <c r="G121" i="5"/>
  <c r="F121" i="5"/>
  <c r="I120" i="5"/>
  <c r="H120" i="5"/>
  <c r="G120" i="5"/>
  <c r="F120" i="5"/>
  <c r="I119" i="5"/>
  <c r="H119" i="5"/>
  <c r="G119" i="5"/>
  <c r="F119" i="5"/>
  <c r="I118" i="5"/>
  <c r="H118" i="5"/>
  <c r="G118" i="5"/>
  <c r="F118" i="5"/>
  <c r="I117" i="5"/>
  <c r="H117" i="5"/>
  <c r="G117" i="5"/>
  <c r="F117" i="5"/>
  <c r="I116" i="5"/>
  <c r="H116" i="5"/>
  <c r="G116" i="5"/>
  <c r="F116" i="5"/>
  <c r="I115" i="5"/>
  <c r="H115" i="5"/>
  <c r="G115" i="5"/>
  <c r="F115" i="5"/>
  <c r="I114" i="5"/>
  <c r="H114" i="5"/>
  <c r="G114" i="5"/>
  <c r="F114" i="5"/>
  <c r="I113" i="5"/>
  <c r="H113" i="5"/>
  <c r="G113" i="5"/>
  <c r="F113" i="5"/>
  <c r="I112" i="5"/>
  <c r="H112" i="5"/>
  <c r="G112" i="5"/>
  <c r="F112" i="5"/>
  <c r="I111" i="5"/>
  <c r="H111" i="5"/>
  <c r="G111" i="5"/>
  <c r="F111" i="5"/>
  <c r="I110" i="5"/>
  <c r="H110" i="5"/>
  <c r="G110" i="5"/>
  <c r="F110" i="5"/>
  <c r="I109" i="5"/>
  <c r="H109" i="5"/>
  <c r="G109" i="5"/>
  <c r="F109" i="5"/>
  <c r="I108" i="5"/>
  <c r="H108" i="5"/>
  <c r="G108" i="5"/>
  <c r="F108" i="5"/>
  <c r="I107" i="5"/>
  <c r="H107" i="5"/>
  <c r="G107" i="5"/>
  <c r="F107" i="5"/>
  <c r="I106" i="5"/>
  <c r="H106" i="5"/>
  <c r="G106" i="5"/>
  <c r="F106" i="5"/>
  <c r="I105" i="5"/>
  <c r="H105" i="5"/>
  <c r="G105" i="5"/>
  <c r="F105" i="5"/>
  <c r="I104" i="5"/>
  <c r="H104" i="5"/>
  <c r="G104" i="5"/>
  <c r="F104" i="5"/>
  <c r="I103" i="5"/>
  <c r="H103" i="5"/>
  <c r="G103" i="5"/>
  <c r="F103" i="5"/>
  <c r="I102" i="5"/>
  <c r="H102" i="5"/>
  <c r="G102" i="5"/>
  <c r="F102" i="5"/>
  <c r="I101" i="5"/>
  <c r="H101" i="5"/>
  <c r="G101" i="5"/>
  <c r="F101" i="5"/>
  <c r="I100" i="5"/>
  <c r="H100" i="5"/>
  <c r="G100" i="5"/>
  <c r="F100" i="5"/>
  <c r="I99" i="5"/>
  <c r="H99" i="5"/>
  <c r="G99" i="5"/>
  <c r="F99" i="5"/>
  <c r="I98" i="5"/>
  <c r="H98" i="5"/>
  <c r="G98" i="5"/>
  <c r="F98" i="5"/>
  <c r="I97" i="5"/>
  <c r="H97" i="5"/>
  <c r="G97" i="5"/>
  <c r="F97" i="5"/>
  <c r="I96" i="5"/>
  <c r="H96" i="5"/>
  <c r="G96" i="5"/>
  <c r="F96" i="5"/>
  <c r="I95" i="5"/>
  <c r="H95" i="5"/>
  <c r="G95" i="5"/>
  <c r="F95" i="5"/>
  <c r="I94" i="5"/>
  <c r="H94" i="5"/>
  <c r="G94" i="5"/>
  <c r="F94" i="5"/>
  <c r="I93" i="5"/>
  <c r="H93" i="5"/>
  <c r="G93" i="5"/>
  <c r="F93" i="5"/>
  <c r="I92" i="5"/>
  <c r="H92" i="5"/>
  <c r="G92" i="5"/>
  <c r="F92" i="5"/>
  <c r="I91" i="5"/>
  <c r="H91" i="5"/>
  <c r="G91" i="5"/>
  <c r="F91" i="5"/>
  <c r="I90" i="5"/>
  <c r="H90" i="5"/>
  <c r="G90" i="5"/>
  <c r="F90" i="5"/>
  <c r="I89" i="5"/>
  <c r="H89" i="5"/>
  <c r="G89" i="5"/>
  <c r="F89" i="5"/>
  <c r="I88" i="5"/>
  <c r="H88" i="5"/>
  <c r="G88" i="5"/>
  <c r="F88" i="5"/>
  <c r="I87" i="5"/>
  <c r="H87" i="5"/>
  <c r="G87" i="5"/>
  <c r="F87" i="5"/>
  <c r="I86" i="5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I70" i="5"/>
  <c r="H70" i="5"/>
  <c r="G70" i="5"/>
  <c r="F70" i="5"/>
  <c r="I69" i="5"/>
  <c r="H69" i="5"/>
  <c r="G69" i="5"/>
  <c r="F69" i="5"/>
  <c r="I68" i="5"/>
  <c r="H68" i="5"/>
  <c r="G68" i="5"/>
  <c r="F68" i="5"/>
  <c r="I67" i="5"/>
  <c r="H67" i="5"/>
  <c r="G67" i="5"/>
  <c r="F67" i="5"/>
  <c r="I66" i="5"/>
  <c r="H66" i="5"/>
  <c r="G66" i="5"/>
  <c r="F66" i="5"/>
  <c r="I65" i="5"/>
  <c r="H65" i="5"/>
  <c r="G65" i="5"/>
  <c r="F65" i="5"/>
  <c r="I64" i="5"/>
  <c r="H64" i="5"/>
  <c r="G64" i="5"/>
  <c r="F64" i="5"/>
  <c r="I63" i="5"/>
  <c r="H63" i="5"/>
  <c r="G63" i="5"/>
  <c r="F63" i="5"/>
  <c r="I62" i="5"/>
  <c r="H62" i="5"/>
  <c r="G62" i="5"/>
  <c r="F62" i="5"/>
  <c r="I61" i="5"/>
  <c r="H61" i="5"/>
  <c r="G61" i="5"/>
  <c r="F61" i="5"/>
  <c r="I60" i="5"/>
  <c r="H60" i="5"/>
  <c r="G60" i="5"/>
  <c r="F60" i="5"/>
  <c r="I59" i="5"/>
  <c r="H59" i="5"/>
  <c r="G59" i="5"/>
  <c r="F59" i="5"/>
  <c r="I58" i="5"/>
  <c r="H58" i="5"/>
  <c r="G58" i="5"/>
  <c r="F58" i="5"/>
  <c r="I57" i="5"/>
  <c r="H57" i="5"/>
  <c r="G57" i="5"/>
  <c r="F57" i="5"/>
  <c r="I56" i="5"/>
  <c r="H56" i="5"/>
  <c r="G56" i="5"/>
  <c r="F56" i="5"/>
  <c r="I55" i="5"/>
  <c r="H55" i="5"/>
  <c r="G55" i="5"/>
  <c r="F55" i="5"/>
  <c r="I54" i="5"/>
  <c r="H54" i="5"/>
  <c r="G54" i="5"/>
  <c r="F54" i="5"/>
  <c r="I53" i="5"/>
  <c r="H53" i="5"/>
  <c r="G53" i="5"/>
  <c r="F53" i="5"/>
  <c r="I52" i="5"/>
  <c r="H52" i="5"/>
  <c r="G52" i="5"/>
  <c r="F52" i="5"/>
  <c r="I51" i="5"/>
  <c r="H51" i="5"/>
  <c r="G51" i="5"/>
  <c r="F51" i="5"/>
  <c r="I50" i="5"/>
  <c r="H50" i="5"/>
  <c r="G50" i="5"/>
  <c r="F50" i="5"/>
  <c r="I49" i="5"/>
  <c r="H49" i="5"/>
  <c r="G49" i="5"/>
  <c r="F49" i="5"/>
  <c r="I48" i="5"/>
  <c r="H48" i="5"/>
  <c r="G48" i="5"/>
  <c r="F48" i="5"/>
  <c r="I47" i="5"/>
  <c r="H47" i="5"/>
  <c r="G47" i="5"/>
  <c r="F47" i="5"/>
  <c r="I46" i="5"/>
  <c r="H46" i="5"/>
  <c r="G46" i="5"/>
  <c r="F46" i="5"/>
  <c r="I45" i="5"/>
  <c r="H45" i="5"/>
  <c r="G45" i="5"/>
  <c r="F45" i="5"/>
  <c r="I44" i="5"/>
  <c r="H44" i="5"/>
  <c r="G44" i="5"/>
  <c r="F44" i="5"/>
  <c r="I43" i="5"/>
  <c r="H43" i="5"/>
  <c r="G43" i="5"/>
  <c r="F43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Z2" i="5" l="1"/>
  <c r="AD2" i="5"/>
  <c r="AC2" i="5"/>
  <c r="X2" i="5"/>
  <c r="Y2" i="5"/>
  <c r="AB2" i="5"/>
  <c r="AA2" i="5"/>
  <c r="A1" i="5"/>
  <c r="B133" i="5" l="1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G19" i="5" l="1"/>
  <c r="AG9" i="5"/>
  <c r="AF13" i="5"/>
  <c r="AF17" i="5"/>
  <c r="AG18" i="5"/>
  <c r="AG8" i="5"/>
  <c r="AF10" i="5"/>
  <c r="AG15" i="5"/>
  <c r="AG17" i="5"/>
  <c r="AF19" i="5"/>
  <c r="AF9" i="5"/>
  <c r="AG16" i="5"/>
  <c r="AF18" i="5"/>
  <c r="AF8" i="5"/>
  <c r="AG10" i="5"/>
  <c r="AF14" i="5"/>
  <c r="AG14" i="5"/>
  <c r="AF16" i="5"/>
  <c r="AG13" i="5"/>
  <c r="AF15" i="5"/>
  <c r="AE14" i="5"/>
  <c r="AE13" i="5"/>
  <c r="AE10" i="5"/>
  <c r="AE19" i="5"/>
  <c r="AE9" i="5"/>
  <c r="AE18" i="5"/>
  <c r="AE8" i="5"/>
  <c r="AE17" i="5"/>
  <c r="AE16" i="5"/>
  <c r="AE15" i="5"/>
  <c r="AF20" i="5" l="1"/>
  <c r="AE20" i="5"/>
</calcChain>
</file>

<file path=xl/sharedStrings.xml><?xml version="1.0" encoding="utf-8"?>
<sst xmlns="http://schemas.openxmlformats.org/spreadsheetml/2006/main" count="109" uniqueCount="52">
  <si>
    <t>otaz</t>
  </si>
  <si>
    <t>ZoneID</t>
  </si>
  <si>
    <t>XCoord</t>
  </si>
  <si>
    <t>YCoord</t>
  </si>
  <si>
    <t>Capacity</t>
  </si>
  <si>
    <t>count(*)</t>
  </si>
  <si>
    <t>Loading required package: tcltk</t>
  </si>
  <si>
    <t>&gt; write.csv(trips_otaz, "C:\\trips_otaz.csv")</t>
  </si>
  <si>
    <t>Everett 1 stop</t>
  </si>
  <si>
    <t>Mukilteo, 2nd stop</t>
  </si>
  <si>
    <t>Edmonds, 3rd stop</t>
  </si>
  <si>
    <t>Tacoma-Seattle</t>
  </si>
  <si>
    <t>Tacoma, 1st stop</t>
  </si>
  <si>
    <t>Puyalllup, 2nd stop</t>
  </si>
  <si>
    <t>Sumner, 3rd stop</t>
  </si>
  <si>
    <t>Auborn, 4th stop</t>
  </si>
  <si>
    <t>Kent, 5th stop</t>
  </si>
  <si>
    <t>Tukwila</t>
  </si>
  <si>
    <t>capacity</t>
  </si>
  <si>
    <t>model</t>
  </si>
  <si>
    <t>Total</t>
  </si>
  <si>
    <t>trips_otaz &lt;- sqldf("SELECT count(*), otaz from Trip_1 where Trip_1.mode = 'transit'  and Trip_1.otaz&gt;3750 group by otaz order by otaz")</t>
  </si>
  <si>
    <t>sum(trexpfac)</t>
  </si>
  <si>
    <t>Run0</t>
  </si>
  <si>
    <t>run1</t>
  </si>
  <si>
    <t>run2</t>
  </si>
  <si>
    <t>run3</t>
  </si>
  <si>
    <t>run4</t>
  </si>
  <si>
    <t>Cost</t>
  </si>
  <si>
    <t>run5</t>
  </si>
  <si>
    <t>0 (1 in 20)</t>
  </si>
  <si>
    <t>1 (1 in 20)</t>
  </si>
  <si>
    <t>2 (1 in 20)</t>
  </si>
  <si>
    <t>3 (1 in 10)</t>
  </si>
  <si>
    <t>4 (1 in 10)</t>
  </si>
  <si>
    <t>5 ( 1 in 10)</t>
  </si>
  <si>
    <t>Occupied</t>
  </si>
  <si>
    <t>P&amp;R</t>
  </si>
  <si>
    <t>#-stalls</t>
  </si>
  <si>
    <t>occ</t>
  </si>
  <si>
    <t xml:space="preserve"> </t>
  </si>
  <si>
    <t>6 (1 in 5)</t>
  </si>
  <si>
    <t>7 ( 1 in 5)</t>
  </si>
  <si>
    <t>8 (1 in 5)</t>
  </si>
  <si>
    <t>9 (1 in 5)</t>
  </si>
  <si>
    <t>occupied</t>
  </si>
  <si>
    <t>10 (1 in 5)</t>
  </si>
  <si>
    <t>11 (1 in 5)</t>
  </si>
  <si>
    <t>12 (1 in 2)</t>
  </si>
  <si>
    <t>13 (1 in 2)</t>
  </si>
  <si>
    <t>14 (1 in 1)</t>
  </si>
  <si>
    <t>5.12.2014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</si>
</sst>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3" borderId="10" xfId="0" applyFont="1" applyFill="1" applyBorder="1" applyAlignment="1">
      <alignment horizontal="right" vertical="center" wrapText="1"/>
    </xf>
    <xf numFmtId="0" fontId="20" fillId="33" borderId="11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vertical="center" wrapText="1"/>
    </xf>
    <xf numFmtId="0" fontId="0" fillId="34" borderId="0" xfId="0" applyFill="1"/>
    <xf numFmtId="0" fontId="20" fillId="34" borderId="10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summary!$B$2:$B$133</c:f>
              <c:numCache>
                <c:formatCode>General</c:formatCode>
                <c:ptCount val="132"/>
                <c:pt idx="0">
                  <c:v>208</c:v>
                </c:pt>
                <c:pt idx="1">
                  <c:v>2283</c:v>
                </c:pt>
                <c:pt idx="2">
                  <c:v>220</c:v>
                </c:pt>
                <c:pt idx="3">
                  <c:v>770</c:v>
                </c:pt>
                <c:pt idx="4">
                  <c:v>286</c:v>
                </c:pt>
                <c:pt idx="5">
                  <c:v>63</c:v>
                </c:pt>
                <c:pt idx="6">
                  <c:v>996</c:v>
                </c:pt>
                <c:pt idx="7">
                  <c:v>614</c:v>
                </c:pt>
                <c:pt idx="8">
                  <c:v>600</c:v>
                </c:pt>
                <c:pt idx="9">
                  <c:v>122</c:v>
                </c:pt>
                <c:pt idx="10">
                  <c:v>50</c:v>
                </c:pt>
                <c:pt idx="11">
                  <c:v>600</c:v>
                </c:pt>
                <c:pt idx="12">
                  <c:v>137</c:v>
                </c:pt>
                <c:pt idx="13">
                  <c:v>170</c:v>
                </c:pt>
                <c:pt idx="14">
                  <c:v>697</c:v>
                </c:pt>
                <c:pt idx="15">
                  <c:v>306</c:v>
                </c:pt>
                <c:pt idx="16">
                  <c:v>40</c:v>
                </c:pt>
                <c:pt idx="17">
                  <c:v>100</c:v>
                </c:pt>
                <c:pt idx="18">
                  <c:v>20</c:v>
                </c:pt>
                <c:pt idx="19">
                  <c:v>62</c:v>
                </c:pt>
                <c:pt idx="20">
                  <c:v>493</c:v>
                </c:pt>
                <c:pt idx="21">
                  <c:v>75</c:v>
                </c:pt>
                <c:pt idx="22">
                  <c:v>150</c:v>
                </c:pt>
                <c:pt idx="23">
                  <c:v>78</c:v>
                </c:pt>
                <c:pt idx="24">
                  <c:v>44</c:v>
                </c:pt>
                <c:pt idx="25">
                  <c:v>195</c:v>
                </c:pt>
                <c:pt idx="26">
                  <c:v>200</c:v>
                </c:pt>
                <c:pt idx="27">
                  <c:v>79</c:v>
                </c:pt>
                <c:pt idx="28">
                  <c:v>515</c:v>
                </c:pt>
                <c:pt idx="29">
                  <c:v>58</c:v>
                </c:pt>
                <c:pt idx="30">
                  <c:v>877</c:v>
                </c:pt>
                <c:pt idx="31">
                  <c:v>358</c:v>
                </c:pt>
                <c:pt idx="32">
                  <c:v>540</c:v>
                </c:pt>
                <c:pt idx="33">
                  <c:v>40</c:v>
                </c:pt>
                <c:pt idx="34">
                  <c:v>370</c:v>
                </c:pt>
                <c:pt idx="35">
                  <c:v>713</c:v>
                </c:pt>
                <c:pt idx="36">
                  <c:v>334</c:v>
                </c:pt>
                <c:pt idx="37">
                  <c:v>296</c:v>
                </c:pt>
                <c:pt idx="38">
                  <c:v>122</c:v>
                </c:pt>
                <c:pt idx="39">
                  <c:v>373</c:v>
                </c:pt>
                <c:pt idx="40">
                  <c:v>146</c:v>
                </c:pt>
                <c:pt idx="41">
                  <c:v>819</c:v>
                </c:pt>
                <c:pt idx="42">
                  <c:v>447</c:v>
                </c:pt>
                <c:pt idx="43">
                  <c:v>30</c:v>
                </c:pt>
                <c:pt idx="44">
                  <c:v>275</c:v>
                </c:pt>
                <c:pt idx="45">
                  <c:v>37</c:v>
                </c:pt>
                <c:pt idx="46">
                  <c:v>75</c:v>
                </c:pt>
                <c:pt idx="47">
                  <c:v>519</c:v>
                </c:pt>
                <c:pt idx="48">
                  <c:v>186</c:v>
                </c:pt>
                <c:pt idx="49">
                  <c:v>1614</c:v>
                </c:pt>
                <c:pt idx="50">
                  <c:v>80</c:v>
                </c:pt>
                <c:pt idx="51">
                  <c:v>51</c:v>
                </c:pt>
                <c:pt idx="52">
                  <c:v>50</c:v>
                </c:pt>
                <c:pt idx="53">
                  <c:v>596</c:v>
                </c:pt>
                <c:pt idx="54">
                  <c:v>203</c:v>
                </c:pt>
                <c:pt idx="55">
                  <c:v>470</c:v>
                </c:pt>
                <c:pt idx="56">
                  <c:v>40</c:v>
                </c:pt>
                <c:pt idx="57">
                  <c:v>377</c:v>
                </c:pt>
                <c:pt idx="58">
                  <c:v>48</c:v>
                </c:pt>
                <c:pt idx="59">
                  <c:v>55</c:v>
                </c:pt>
                <c:pt idx="60">
                  <c:v>283</c:v>
                </c:pt>
                <c:pt idx="61">
                  <c:v>502</c:v>
                </c:pt>
                <c:pt idx="62">
                  <c:v>443</c:v>
                </c:pt>
                <c:pt idx="63">
                  <c:v>376</c:v>
                </c:pt>
                <c:pt idx="64">
                  <c:v>603</c:v>
                </c:pt>
                <c:pt idx="65">
                  <c:v>75</c:v>
                </c:pt>
                <c:pt idx="66">
                  <c:v>220</c:v>
                </c:pt>
                <c:pt idx="67">
                  <c:v>438</c:v>
                </c:pt>
                <c:pt idx="68">
                  <c:v>99</c:v>
                </c:pt>
                <c:pt idx="69">
                  <c:v>55</c:v>
                </c:pt>
                <c:pt idx="70">
                  <c:v>411</c:v>
                </c:pt>
                <c:pt idx="71">
                  <c:v>1486</c:v>
                </c:pt>
                <c:pt idx="72">
                  <c:v>68</c:v>
                </c:pt>
                <c:pt idx="73">
                  <c:v>389</c:v>
                </c:pt>
                <c:pt idx="74">
                  <c:v>397</c:v>
                </c:pt>
                <c:pt idx="75">
                  <c:v>48</c:v>
                </c:pt>
                <c:pt idx="76">
                  <c:v>230</c:v>
                </c:pt>
                <c:pt idx="77">
                  <c:v>819</c:v>
                </c:pt>
                <c:pt idx="78">
                  <c:v>30</c:v>
                </c:pt>
                <c:pt idx="79">
                  <c:v>460</c:v>
                </c:pt>
                <c:pt idx="80">
                  <c:v>255</c:v>
                </c:pt>
                <c:pt idx="81">
                  <c:v>1371</c:v>
                </c:pt>
                <c:pt idx="82">
                  <c:v>410</c:v>
                </c:pt>
                <c:pt idx="83">
                  <c:v>644</c:v>
                </c:pt>
                <c:pt idx="84">
                  <c:v>104</c:v>
                </c:pt>
                <c:pt idx="85">
                  <c:v>202</c:v>
                </c:pt>
                <c:pt idx="86">
                  <c:v>57</c:v>
                </c:pt>
                <c:pt idx="87">
                  <c:v>32</c:v>
                </c:pt>
                <c:pt idx="88">
                  <c:v>25</c:v>
                </c:pt>
                <c:pt idx="89">
                  <c:v>147</c:v>
                </c:pt>
                <c:pt idx="90">
                  <c:v>103</c:v>
                </c:pt>
                <c:pt idx="91">
                  <c:v>1198</c:v>
                </c:pt>
                <c:pt idx="92">
                  <c:v>105</c:v>
                </c:pt>
                <c:pt idx="93">
                  <c:v>313</c:v>
                </c:pt>
                <c:pt idx="94">
                  <c:v>99</c:v>
                </c:pt>
                <c:pt idx="95">
                  <c:v>80</c:v>
                </c:pt>
                <c:pt idx="96">
                  <c:v>138</c:v>
                </c:pt>
                <c:pt idx="97">
                  <c:v>62</c:v>
                </c:pt>
                <c:pt idx="98">
                  <c:v>73</c:v>
                </c:pt>
                <c:pt idx="99">
                  <c:v>56</c:v>
                </c:pt>
                <c:pt idx="100">
                  <c:v>354</c:v>
                </c:pt>
                <c:pt idx="101">
                  <c:v>364</c:v>
                </c:pt>
                <c:pt idx="102">
                  <c:v>68</c:v>
                </c:pt>
                <c:pt idx="103">
                  <c:v>100</c:v>
                </c:pt>
                <c:pt idx="104">
                  <c:v>125</c:v>
                </c:pt>
                <c:pt idx="105">
                  <c:v>202</c:v>
                </c:pt>
                <c:pt idx="106">
                  <c:v>116</c:v>
                </c:pt>
                <c:pt idx="107">
                  <c:v>64</c:v>
                </c:pt>
                <c:pt idx="108">
                  <c:v>200</c:v>
                </c:pt>
                <c:pt idx="109">
                  <c:v>200</c:v>
                </c:pt>
                <c:pt idx="110">
                  <c:v>172</c:v>
                </c:pt>
                <c:pt idx="111">
                  <c:v>50</c:v>
                </c:pt>
                <c:pt idx="112">
                  <c:v>173</c:v>
                </c:pt>
                <c:pt idx="113">
                  <c:v>409</c:v>
                </c:pt>
                <c:pt idx="114">
                  <c:v>302</c:v>
                </c:pt>
                <c:pt idx="115">
                  <c:v>25</c:v>
                </c:pt>
                <c:pt idx="116">
                  <c:v>225</c:v>
                </c:pt>
                <c:pt idx="117">
                  <c:v>100</c:v>
                </c:pt>
                <c:pt idx="118">
                  <c:v>200</c:v>
                </c:pt>
                <c:pt idx="119">
                  <c:v>44</c:v>
                </c:pt>
                <c:pt idx="120">
                  <c:v>108</c:v>
                </c:pt>
                <c:pt idx="121">
                  <c:v>200</c:v>
                </c:pt>
                <c:pt idx="122">
                  <c:v>95</c:v>
                </c:pt>
                <c:pt idx="123">
                  <c:v>1022</c:v>
                </c:pt>
                <c:pt idx="124">
                  <c:v>356</c:v>
                </c:pt>
                <c:pt idx="125">
                  <c:v>661</c:v>
                </c:pt>
                <c:pt idx="126">
                  <c:v>350</c:v>
                </c:pt>
                <c:pt idx="127">
                  <c:v>33</c:v>
                </c:pt>
                <c:pt idx="128">
                  <c:v>1010</c:v>
                </c:pt>
                <c:pt idx="129">
                  <c:v>207</c:v>
                </c:pt>
                <c:pt idx="130">
                  <c:v>90</c:v>
                </c:pt>
                <c:pt idx="131">
                  <c:v>56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23648"/>
        <c:axId val="160925184"/>
      </c:scatterChart>
      <c:valAx>
        <c:axId val="16092364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60925184"/>
        <c:crosses val="autoZero"/>
        <c:crossBetween val="midCat"/>
      </c:valAx>
      <c:valAx>
        <c:axId val="16092518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2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88888888888888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summary!$R$1</c:f>
              <c:strCache>
                <c:ptCount val="1"/>
                <c:pt idx="0">
                  <c:v>14 (1 in 1)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summary!$B$2:$B$157</c:f>
              <c:numCache>
                <c:formatCode>General</c:formatCode>
                <c:ptCount val="156"/>
                <c:pt idx="0">
                  <c:v>208</c:v>
                </c:pt>
                <c:pt idx="1">
                  <c:v>2283</c:v>
                </c:pt>
                <c:pt idx="2">
                  <c:v>220</c:v>
                </c:pt>
                <c:pt idx="3">
                  <c:v>770</c:v>
                </c:pt>
                <c:pt idx="4">
                  <c:v>286</c:v>
                </c:pt>
                <c:pt idx="5">
                  <c:v>63</c:v>
                </c:pt>
                <c:pt idx="6">
                  <c:v>996</c:v>
                </c:pt>
                <c:pt idx="7">
                  <c:v>614</c:v>
                </c:pt>
                <c:pt idx="8">
                  <c:v>600</c:v>
                </c:pt>
                <c:pt idx="9">
                  <c:v>122</c:v>
                </c:pt>
                <c:pt idx="10">
                  <c:v>50</c:v>
                </c:pt>
                <c:pt idx="11">
                  <c:v>600</c:v>
                </c:pt>
                <c:pt idx="12">
                  <c:v>137</c:v>
                </c:pt>
                <c:pt idx="13">
                  <c:v>170</c:v>
                </c:pt>
                <c:pt idx="14">
                  <c:v>697</c:v>
                </c:pt>
                <c:pt idx="15">
                  <c:v>306</c:v>
                </c:pt>
                <c:pt idx="16">
                  <c:v>40</c:v>
                </c:pt>
                <c:pt idx="17">
                  <c:v>100</c:v>
                </c:pt>
                <c:pt idx="18">
                  <c:v>20</c:v>
                </c:pt>
                <c:pt idx="19">
                  <c:v>62</c:v>
                </c:pt>
                <c:pt idx="20">
                  <c:v>493</c:v>
                </c:pt>
                <c:pt idx="21">
                  <c:v>75</c:v>
                </c:pt>
                <c:pt idx="22">
                  <c:v>150</c:v>
                </c:pt>
                <c:pt idx="23">
                  <c:v>78</c:v>
                </c:pt>
                <c:pt idx="24">
                  <c:v>44</c:v>
                </c:pt>
                <c:pt idx="25">
                  <c:v>195</c:v>
                </c:pt>
                <c:pt idx="26">
                  <c:v>200</c:v>
                </c:pt>
                <c:pt idx="27">
                  <c:v>79</c:v>
                </c:pt>
                <c:pt idx="28">
                  <c:v>515</c:v>
                </c:pt>
                <c:pt idx="29">
                  <c:v>58</c:v>
                </c:pt>
                <c:pt idx="30">
                  <c:v>877</c:v>
                </c:pt>
                <c:pt idx="31">
                  <c:v>358</c:v>
                </c:pt>
                <c:pt idx="32">
                  <c:v>540</c:v>
                </c:pt>
                <c:pt idx="33">
                  <c:v>40</c:v>
                </c:pt>
                <c:pt idx="34">
                  <c:v>370</c:v>
                </c:pt>
                <c:pt idx="35">
                  <c:v>713</c:v>
                </c:pt>
                <c:pt idx="36">
                  <c:v>334</c:v>
                </c:pt>
                <c:pt idx="37">
                  <c:v>296</c:v>
                </c:pt>
                <c:pt idx="38">
                  <c:v>122</c:v>
                </c:pt>
                <c:pt idx="39">
                  <c:v>373</c:v>
                </c:pt>
                <c:pt idx="40">
                  <c:v>146</c:v>
                </c:pt>
                <c:pt idx="41">
                  <c:v>819</c:v>
                </c:pt>
                <c:pt idx="42">
                  <c:v>447</c:v>
                </c:pt>
                <c:pt idx="43">
                  <c:v>30</c:v>
                </c:pt>
                <c:pt idx="44">
                  <c:v>275</c:v>
                </c:pt>
                <c:pt idx="45">
                  <c:v>37</c:v>
                </c:pt>
                <c:pt idx="46">
                  <c:v>75</c:v>
                </c:pt>
                <c:pt idx="47">
                  <c:v>519</c:v>
                </c:pt>
                <c:pt idx="48">
                  <c:v>186</c:v>
                </c:pt>
                <c:pt idx="49">
                  <c:v>1614</c:v>
                </c:pt>
                <c:pt idx="50">
                  <c:v>80</c:v>
                </c:pt>
                <c:pt idx="51">
                  <c:v>51</c:v>
                </c:pt>
                <c:pt idx="52">
                  <c:v>50</c:v>
                </c:pt>
                <c:pt idx="53">
                  <c:v>596</c:v>
                </c:pt>
                <c:pt idx="54">
                  <c:v>203</c:v>
                </c:pt>
                <c:pt idx="55">
                  <c:v>470</c:v>
                </c:pt>
                <c:pt idx="56">
                  <c:v>40</c:v>
                </c:pt>
                <c:pt idx="57">
                  <c:v>377</c:v>
                </c:pt>
                <c:pt idx="58">
                  <c:v>48</c:v>
                </c:pt>
                <c:pt idx="59">
                  <c:v>55</c:v>
                </c:pt>
                <c:pt idx="60">
                  <c:v>283</c:v>
                </c:pt>
                <c:pt idx="61">
                  <c:v>502</c:v>
                </c:pt>
                <c:pt idx="62">
                  <c:v>443</c:v>
                </c:pt>
                <c:pt idx="63">
                  <c:v>376</c:v>
                </c:pt>
                <c:pt idx="64">
                  <c:v>603</c:v>
                </c:pt>
                <c:pt idx="65">
                  <c:v>75</c:v>
                </c:pt>
                <c:pt idx="66">
                  <c:v>220</c:v>
                </c:pt>
                <c:pt idx="67">
                  <c:v>438</c:v>
                </c:pt>
                <c:pt idx="68">
                  <c:v>99</c:v>
                </c:pt>
                <c:pt idx="69">
                  <c:v>55</c:v>
                </c:pt>
                <c:pt idx="70">
                  <c:v>411</c:v>
                </c:pt>
                <c:pt idx="71">
                  <c:v>1486</c:v>
                </c:pt>
                <c:pt idx="72">
                  <c:v>68</c:v>
                </c:pt>
                <c:pt idx="73">
                  <c:v>389</c:v>
                </c:pt>
                <c:pt idx="74">
                  <c:v>397</c:v>
                </c:pt>
                <c:pt idx="75">
                  <c:v>48</c:v>
                </c:pt>
                <c:pt idx="76">
                  <c:v>230</c:v>
                </c:pt>
                <c:pt idx="77">
                  <c:v>819</c:v>
                </c:pt>
                <c:pt idx="78">
                  <c:v>30</c:v>
                </c:pt>
                <c:pt idx="79">
                  <c:v>460</c:v>
                </c:pt>
                <c:pt idx="80">
                  <c:v>255</c:v>
                </c:pt>
                <c:pt idx="81">
                  <c:v>1371</c:v>
                </c:pt>
                <c:pt idx="82">
                  <c:v>410</c:v>
                </c:pt>
                <c:pt idx="83">
                  <c:v>644</c:v>
                </c:pt>
                <c:pt idx="84">
                  <c:v>104</c:v>
                </c:pt>
                <c:pt idx="85">
                  <c:v>202</c:v>
                </c:pt>
                <c:pt idx="86">
                  <c:v>57</c:v>
                </c:pt>
                <c:pt idx="87">
                  <c:v>32</c:v>
                </c:pt>
                <c:pt idx="88">
                  <c:v>25</c:v>
                </c:pt>
                <c:pt idx="89">
                  <c:v>147</c:v>
                </c:pt>
                <c:pt idx="90">
                  <c:v>103</c:v>
                </c:pt>
                <c:pt idx="91">
                  <c:v>1198</c:v>
                </c:pt>
                <c:pt idx="92">
                  <c:v>105</c:v>
                </c:pt>
                <c:pt idx="93">
                  <c:v>313</c:v>
                </c:pt>
                <c:pt idx="94">
                  <c:v>99</c:v>
                </c:pt>
                <c:pt idx="95">
                  <c:v>80</c:v>
                </c:pt>
                <c:pt idx="96">
                  <c:v>138</c:v>
                </c:pt>
                <c:pt idx="97">
                  <c:v>62</c:v>
                </c:pt>
                <c:pt idx="98">
                  <c:v>73</c:v>
                </c:pt>
                <c:pt idx="99">
                  <c:v>56</c:v>
                </c:pt>
                <c:pt idx="100">
                  <c:v>354</c:v>
                </c:pt>
                <c:pt idx="101">
                  <c:v>364</c:v>
                </c:pt>
                <c:pt idx="102">
                  <c:v>68</c:v>
                </c:pt>
                <c:pt idx="103">
                  <c:v>100</c:v>
                </c:pt>
                <c:pt idx="104">
                  <c:v>125</c:v>
                </c:pt>
                <c:pt idx="105">
                  <c:v>202</c:v>
                </c:pt>
                <c:pt idx="106">
                  <c:v>116</c:v>
                </c:pt>
                <c:pt idx="107">
                  <c:v>64</c:v>
                </c:pt>
                <c:pt idx="108">
                  <c:v>200</c:v>
                </c:pt>
                <c:pt idx="109">
                  <c:v>200</c:v>
                </c:pt>
                <c:pt idx="110">
                  <c:v>172</c:v>
                </c:pt>
                <c:pt idx="111">
                  <c:v>50</c:v>
                </c:pt>
                <c:pt idx="112">
                  <c:v>173</c:v>
                </c:pt>
                <c:pt idx="113">
                  <c:v>409</c:v>
                </c:pt>
                <c:pt idx="114">
                  <c:v>302</c:v>
                </c:pt>
                <c:pt idx="115">
                  <c:v>25</c:v>
                </c:pt>
                <c:pt idx="116">
                  <c:v>225</c:v>
                </c:pt>
                <c:pt idx="117">
                  <c:v>100</c:v>
                </c:pt>
                <c:pt idx="118">
                  <c:v>200</c:v>
                </c:pt>
                <c:pt idx="119">
                  <c:v>44</c:v>
                </c:pt>
                <c:pt idx="120">
                  <c:v>108</c:v>
                </c:pt>
                <c:pt idx="121">
                  <c:v>200</c:v>
                </c:pt>
                <c:pt idx="122">
                  <c:v>95</c:v>
                </c:pt>
                <c:pt idx="123">
                  <c:v>1022</c:v>
                </c:pt>
                <c:pt idx="124">
                  <c:v>356</c:v>
                </c:pt>
                <c:pt idx="125">
                  <c:v>661</c:v>
                </c:pt>
                <c:pt idx="126">
                  <c:v>350</c:v>
                </c:pt>
                <c:pt idx="127">
                  <c:v>33</c:v>
                </c:pt>
                <c:pt idx="128">
                  <c:v>1010</c:v>
                </c:pt>
                <c:pt idx="129">
                  <c:v>207</c:v>
                </c:pt>
                <c:pt idx="130">
                  <c:v>90</c:v>
                </c:pt>
                <c:pt idx="131">
                  <c:v>56</c:v>
                </c:pt>
                <c:pt idx="132">
                  <c:v>53</c:v>
                </c:pt>
                <c:pt idx="133">
                  <c:v>220</c:v>
                </c:pt>
                <c:pt idx="134">
                  <c:v>47</c:v>
                </c:pt>
                <c:pt idx="135">
                  <c:v>566</c:v>
                </c:pt>
                <c:pt idx="136">
                  <c:v>200</c:v>
                </c:pt>
                <c:pt idx="137">
                  <c:v>219</c:v>
                </c:pt>
                <c:pt idx="138">
                  <c:v>213</c:v>
                </c:pt>
                <c:pt idx="139">
                  <c:v>74</c:v>
                </c:pt>
                <c:pt idx="140">
                  <c:v>74</c:v>
                </c:pt>
                <c:pt idx="141">
                  <c:v>57</c:v>
                </c:pt>
                <c:pt idx="142">
                  <c:v>265</c:v>
                </c:pt>
                <c:pt idx="143">
                  <c:v>200</c:v>
                </c:pt>
                <c:pt idx="144">
                  <c:v>170</c:v>
                </c:pt>
                <c:pt idx="145">
                  <c:v>150</c:v>
                </c:pt>
                <c:pt idx="146">
                  <c:v>125</c:v>
                </c:pt>
                <c:pt idx="147">
                  <c:v>90</c:v>
                </c:pt>
                <c:pt idx="148">
                  <c:v>75</c:v>
                </c:pt>
                <c:pt idx="149">
                  <c:v>72</c:v>
                </c:pt>
                <c:pt idx="150">
                  <c:v>61</c:v>
                </c:pt>
                <c:pt idx="151">
                  <c:v>54</c:v>
                </c:pt>
                <c:pt idx="152">
                  <c:v>52</c:v>
                </c:pt>
                <c:pt idx="153">
                  <c:v>50</c:v>
                </c:pt>
                <c:pt idx="154">
                  <c:v>49</c:v>
                </c:pt>
                <c:pt idx="155">
                  <c:v>46</c:v>
                </c:pt>
              </c:numCache>
            </c:numRef>
          </c:xVal>
          <c:yVal>
            <c:numRef>
              <c:f>summary!$R$2:$R$157</c:f>
              <c:numCache>
                <c:formatCode>General</c:formatCode>
                <c:ptCount val="156"/>
                <c:pt idx="0">
                  <c:v>658</c:v>
                </c:pt>
                <c:pt idx="1">
                  <c:v>2305</c:v>
                </c:pt>
                <c:pt idx="2">
                  <c:v>195</c:v>
                </c:pt>
                <c:pt idx="3">
                  <c:v>653</c:v>
                </c:pt>
                <c:pt idx="4">
                  <c:v>37</c:v>
                </c:pt>
                <c:pt idx="5">
                  <c:v>88</c:v>
                </c:pt>
                <c:pt idx="6">
                  <c:v>933</c:v>
                </c:pt>
                <c:pt idx="7">
                  <c:v>165</c:v>
                </c:pt>
                <c:pt idx="8">
                  <c:v>158</c:v>
                </c:pt>
                <c:pt idx="9">
                  <c:v>127</c:v>
                </c:pt>
                <c:pt idx="10">
                  <c:v>42</c:v>
                </c:pt>
                <c:pt idx="11">
                  <c:v>104</c:v>
                </c:pt>
                <c:pt idx="12">
                  <c:v>279</c:v>
                </c:pt>
                <c:pt idx="13">
                  <c:v>428</c:v>
                </c:pt>
                <c:pt idx="14">
                  <c:v>115</c:v>
                </c:pt>
                <c:pt idx="15">
                  <c:v>9</c:v>
                </c:pt>
                <c:pt idx="16">
                  <c:v>0</c:v>
                </c:pt>
                <c:pt idx="17">
                  <c:v>184</c:v>
                </c:pt>
                <c:pt idx="18">
                  <c:v>45</c:v>
                </c:pt>
                <c:pt idx="19">
                  <c:v>127</c:v>
                </c:pt>
                <c:pt idx="20">
                  <c:v>553</c:v>
                </c:pt>
                <c:pt idx="21">
                  <c:v>127</c:v>
                </c:pt>
                <c:pt idx="22">
                  <c:v>363</c:v>
                </c:pt>
                <c:pt idx="23">
                  <c:v>161</c:v>
                </c:pt>
                <c:pt idx="24">
                  <c:v>70</c:v>
                </c:pt>
                <c:pt idx="25">
                  <c:v>277</c:v>
                </c:pt>
                <c:pt idx="26">
                  <c:v>39</c:v>
                </c:pt>
                <c:pt idx="27">
                  <c:v>42</c:v>
                </c:pt>
                <c:pt idx="28">
                  <c:v>119</c:v>
                </c:pt>
                <c:pt idx="29">
                  <c:v>0</c:v>
                </c:pt>
                <c:pt idx="30">
                  <c:v>171</c:v>
                </c:pt>
                <c:pt idx="31">
                  <c:v>107</c:v>
                </c:pt>
                <c:pt idx="32">
                  <c:v>57</c:v>
                </c:pt>
                <c:pt idx="33">
                  <c:v>76</c:v>
                </c:pt>
                <c:pt idx="34">
                  <c:v>668</c:v>
                </c:pt>
                <c:pt idx="35">
                  <c:v>767</c:v>
                </c:pt>
                <c:pt idx="36">
                  <c:v>528</c:v>
                </c:pt>
                <c:pt idx="37">
                  <c:v>902</c:v>
                </c:pt>
                <c:pt idx="38">
                  <c:v>0</c:v>
                </c:pt>
                <c:pt idx="39">
                  <c:v>1061</c:v>
                </c:pt>
                <c:pt idx="40">
                  <c:v>261</c:v>
                </c:pt>
                <c:pt idx="41">
                  <c:v>1079</c:v>
                </c:pt>
                <c:pt idx="42">
                  <c:v>879</c:v>
                </c:pt>
                <c:pt idx="43">
                  <c:v>123</c:v>
                </c:pt>
                <c:pt idx="44">
                  <c:v>216</c:v>
                </c:pt>
                <c:pt idx="45">
                  <c:v>2</c:v>
                </c:pt>
                <c:pt idx="46">
                  <c:v>145</c:v>
                </c:pt>
                <c:pt idx="47">
                  <c:v>1584</c:v>
                </c:pt>
                <c:pt idx="48">
                  <c:v>185</c:v>
                </c:pt>
                <c:pt idx="49">
                  <c:v>3054</c:v>
                </c:pt>
                <c:pt idx="50">
                  <c:v>13</c:v>
                </c:pt>
                <c:pt idx="51">
                  <c:v>186</c:v>
                </c:pt>
                <c:pt idx="52">
                  <c:v>207</c:v>
                </c:pt>
                <c:pt idx="53">
                  <c:v>1305</c:v>
                </c:pt>
                <c:pt idx="54">
                  <c:v>596</c:v>
                </c:pt>
                <c:pt idx="55">
                  <c:v>618</c:v>
                </c:pt>
                <c:pt idx="56">
                  <c:v>82</c:v>
                </c:pt>
                <c:pt idx="57">
                  <c:v>599</c:v>
                </c:pt>
                <c:pt idx="58">
                  <c:v>71</c:v>
                </c:pt>
                <c:pt idx="59">
                  <c:v>2</c:v>
                </c:pt>
                <c:pt idx="60">
                  <c:v>454</c:v>
                </c:pt>
                <c:pt idx="61">
                  <c:v>1005</c:v>
                </c:pt>
                <c:pt idx="62">
                  <c:v>436</c:v>
                </c:pt>
                <c:pt idx="63">
                  <c:v>241</c:v>
                </c:pt>
                <c:pt idx="64">
                  <c:v>785</c:v>
                </c:pt>
                <c:pt idx="65">
                  <c:v>127</c:v>
                </c:pt>
                <c:pt idx="66">
                  <c:v>327</c:v>
                </c:pt>
                <c:pt idx="67">
                  <c:v>129</c:v>
                </c:pt>
                <c:pt idx="68">
                  <c:v>204</c:v>
                </c:pt>
                <c:pt idx="69">
                  <c:v>142</c:v>
                </c:pt>
                <c:pt idx="70">
                  <c:v>703</c:v>
                </c:pt>
                <c:pt idx="71">
                  <c:v>5281</c:v>
                </c:pt>
                <c:pt idx="72">
                  <c:v>203</c:v>
                </c:pt>
                <c:pt idx="73">
                  <c:v>692</c:v>
                </c:pt>
                <c:pt idx="74">
                  <c:v>63</c:v>
                </c:pt>
                <c:pt idx="75">
                  <c:v>1</c:v>
                </c:pt>
                <c:pt idx="76">
                  <c:v>48</c:v>
                </c:pt>
                <c:pt idx="77">
                  <c:v>63</c:v>
                </c:pt>
                <c:pt idx="78">
                  <c:v>32</c:v>
                </c:pt>
                <c:pt idx="79">
                  <c:v>138</c:v>
                </c:pt>
                <c:pt idx="80">
                  <c:v>407</c:v>
                </c:pt>
                <c:pt idx="81">
                  <c:v>2626</c:v>
                </c:pt>
                <c:pt idx="82">
                  <c:v>576</c:v>
                </c:pt>
                <c:pt idx="83">
                  <c:v>640</c:v>
                </c:pt>
                <c:pt idx="84">
                  <c:v>24</c:v>
                </c:pt>
                <c:pt idx="85">
                  <c:v>189</c:v>
                </c:pt>
                <c:pt idx="86">
                  <c:v>66</c:v>
                </c:pt>
                <c:pt idx="87">
                  <c:v>35</c:v>
                </c:pt>
                <c:pt idx="88">
                  <c:v>0</c:v>
                </c:pt>
                <c:pt idx="89">
                  <c:v>0</c:v>
                </c:pt>
                <c:pt idx="90">
                  <c:v>56</c:v>
                </c:pt>
                <c:pt idx="91">
                  <c:v>1314</c:v>
                </c:pt>
                <c:pt idx="92">
                  <c:v>84</c:v>
                </c:pt>
                <c:pt idx="93">
                  <c:v>0</c:v>
                </c:pt>
                <c:pt idx="94">
                  <c:v>189</c:v>
                </c:pt>
                <c:pt idx="95">
                  <c:v>39</c:v>
                </c:pt>
                <c:pt idx="96">
                  <c:v>9</c:v>
                </c:pt>
                <c:pt idx="97">
                  <c:v>73</c:v>
                </c:pt>
                <c:pt idx="98">
                  <c:v>5</c:v>
                </c:pt>
                <c:pt idx="99">
                  <c:v>23</c:v>
                </c:pt>
                <c:pt idx="100">
                  <c:v>13</c:v>
                </c:pt>
                <c:pt idx="101">
                  <c:v>15</c:v>
                </c:pt>
                <c:pt idx="102">
                  <c:v>79</c:v>
                </c:pt>
                <c:pt idx="103">
                  <c:v>249</c:v>
                </c:pt>
                <c:pt idx="104">
                  <c:v>0</c:v>
                </c:pt>
                <c:pt idx="105">
                  <c:v>550</c:v>
                </c:pt>
                <c:pt idx="106">
                  <c:v>285</c:v>
                </c:pt>
                <c:pt idx="107">
                  <c:v>77</c:v>
                </c:pt>
                <c:pt idx="108">
                  <c:v>2479</c:v>
                </c:pt>
                <c:pt idx="109">
                  <c:v>877</c:v>
                </c:pt>
                <c:pt idx="110">
                  <c:v>85</c:v>
                </c:pt>
                <c:pt idx="111">
                  <c:v>30</c:v>
                </c:pt>
                <c:pt idx="112">
                  <c:v>8</c:v>
                </c:pt>
                <c:pt idx="113">
                  <c:v>72</c:v>
                </c:pt>
                <c:pt idx="114">
                  <c:v>192</c:v>
                </c:pt>
                <c:pt idx="115">
                  <c:v>50</c:v>
                </c:pt>
                <c:pt idx="116">
                  <c:v>0</c:v>
                </c:pt>
                <c:pt idx="117">
                  <c:v>12</c:v>
                </c:pt>
                <c:pt idx="118">
                  <c:v>1952</c:v>
                </c:pt>
                <c:pt idx="119">
                  <c:v>0</c:v>
                </c:pt>
                <c:pt idx="120">
                  <c:v>8</c:v>
                </c:pt>
                <c:pt idx="121">
                  <c:v>314</c:v>
                </c:pt>
                <c:pt idx="122">
                  <c:v>195</c:v>
                </c:pt>
                <c:pt idx="123">
                  <c:v>1919</c:v>
                </c:pt>
                <c:pt idx="124">
                  <c:v>12</c:v>
                </c:pt>
                <c:pt idx="125">
                  <c:v>856</c:v>
                </c:pt>
                <c:pt idx="126">
                  <c:v>274</c:v>
                </c:pt>
                <c:pt idx="127">
                  <c:v>96</c:v>
                </c:pt>
                <c:pt idx="128">
                  <c:v>362</c:v>
                </c:pt>
                <c:pt idx="129">
                  <c:v>26</c:v>
                </c:pt>
                <c:pt idx="130">
                  <c:v>73</c:v>
                </c:pt>
                <c:pt idx="131">
                  <c:v>47</c:v>
                </c:pt>
                <c:pt idx="132">
                  <c:v>12</c:v>
                </c:pt>
                <c:pt idx="133">
                  <c:v>6</c:v>
                </c:pt>
                <c:pt idx="134">
                  <c:v>32</c:v>
                </c:pt>
                <c:pt idx="135">
                  <c:v>216</c:v>
                </c:pt>
                <c:pt idx="136">
                  <c:v>930</c:v>
                </c:pt>
                <c:pt idx="137">
                  <c:v>315</c:v>
                </c:pt>
                <c:pt idx="138">
                  <c:v>470</c:v>
                </c:pt>
                <c:pt idx="139">
                  <c:v>5</c:v>
                </c:pt>
                <c:pt idx="140">
                  <c:v>146</c:v>
                </c:pt>
                <c:pt idx="141">
                  <c:v>151</c:v>
                </c:pt>
                <c:pt idx="142">
                  <c:v>62</c:v>
                </c:pt>
                <c:pt idx="143">
                  <c:v>751</c:v>
                </c:pt>
                <c:pt idx="144">
                  <c:v>384</c:v>
                </c:pt>
                <c:pt idx="145">
                  <c:v>15</c:v>
                </c:pt>
                <c:pt idx="146">
                  <c:v>673</c:v>
                </c:pt>
                <c:pt idx="147">
                  <c:v>29</c:v>
                </c:pt>
                <c:pt idx="148">
                  <c:v>208</c:v>
                </c:pt>
                <c:pt idx="149">
                  <c:v>108</c:v>
                </c:pt>
                <c:pt idx="150">
                  <c:v>162</c:v>
                </c:pt>
                <c:pt idx="151">
                  <c:v>23</c:v>
                </c:pt>
                <c:pt idx="152">
                  <c:v>120</c:v>
                </c:pt>
                <c:pt idx="153">
                  <c:v>143</c:v>
                </c:pt>
                <c:pt idx="154">
                  <c:v>68</c:v>
                </c:pt>
                <c:pt idx="155">
                  <c:v>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8976"/>
        <c:axId val="168000512"/>
      </c:scatterChart>
      <c:valAx>
        <c:axId val="1679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000512"/>
        <c:crosses val="autoZero"/>
        <c:crossBetween val="midCat"/>
      </c:valAx>
      <c:valAx>
        <c:axId val="1680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9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88888888888888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summary!$S$1</c:f>
              <c:strCache>
                <c:ptCount val="1"/>
                <c:pt idx="0">
                  <c:v>5.12.2014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summary!$B$2:$B$157</c:f>
              <c:numCache>
                <c:formatCode>General</c:formatCode>
                <c:ptCount val="156"/>
                <c:pt idx="0">
                  <c:v>208</c:v>
                </c:pt>
                <c:pt idx="1">
                  <c:v>2283</c:v>
                </c:pt>
                <c:pt idx="2">
                  <c:v>220</c:v>
                </c:pt>
                <c:pt idx="3">
                  <c:v>770</c:v>
                </c:pt>
                <c:pt idx="4">
                  <c:v>286</c:v>
                </c:pt>
                <c:pt idx="5">
                  <c:v>63</c:v>
                </c:pt>
                <c:pt idx="6">
                  <c:v>996</c:v>
                </c:pt>
                <c:pt idx="7">
                  <c:v>614</c:v>
                </c:pt>
                <c:pt idx="8">
                  <c:v>600</c:v>
                </c:pt>
                <c:pt idx="9">
                  <c:v>122</c:v>
                </c:pt>
                <c:pt idx="10">
                  <c:v>50</c:v>
                </c:pt>
                <c:pt idx="11">
                  <c:v>600</c:v>
                </c:pt>
                <c:pt idx="12">
                  <c:v>137</c:v>
                </c:pt>
                <c:pt idx="13">
                  <c:v>170</c:v>
                </c:pt>
                <c:pt idx="14">
                  <c:v>697</c:v>
                </c:pt>
                <c:pt idx="15">
                  <c:v>306</c:v>
                </c:pt>
                <c:pt idx="16">
                  <c:v>40</c:v>
                </c:pt>
                <c:pt idx="17">
                  <c:v>100</c:v>
                </c:pt>
                <c:pt idx="18">
                  <c:v>20</c:v>
                </c:pt>
                <c:pt idx="19">
                  <c:v>62</c:v>
                </c:pt>
                <c:pt idx="20">
                  <c:v>493</c:v>
                </c:pt>
                <c:pt idx="21">
                  <c:v>75</c:v>
                </c:pt>
                <c:pt idx="22">
                  <c:v>150</c:v>
                </c:pt>
                <c:pt idx="23">
                  <c:v>78</c:v>
                </c:pt>
                <c:pt idx="24">
                  <c:v>44</c:v>
                </c:pt>
                <c:pt idx="25">
                  <c:v>195</c:v>
                </c:pt>
                <c:pt idx="26">
                  <c:v>200</c:v>
                </c:pt>
                <c:pt idx="27">
                  <c:v>79</c:v>
                </c:pt>
                <c:pt idx="28">
                  <c:v>515</c:v>
                </c:pt>
                <c:pt idx="29">
                  <c:v>58</c:v>
                </c:pt>
                <c:pt idx="30">
                  <c:v>877</c:v>
                </c:pt>
                <c:pt idx="31">
                  <c:v>358</c:v>
                </c:pt>
                <c:pt idx="32">
                  <c:v>540</c:v>
                </c:pt>
                <c:pt idx="33">
                  <c:v>40</c:v>
                </c:pt>
                <c:pt idx="34">
                  <c:v>370</c:v>
                </c:pt>
                <c:pt idx="35">
                  <c:v>713</c:v>
                </c:pt>
                <c:pt idx="36">
                  <c:v>334</c:v>
                </c:pt>
                <c:pt idx="37">
                  <c:v>296</c:v>
                </c:pt>
                <c:pt idx="38">
                  <c:v>122</c:v>
                </c:pt>
                <c:pt idx="39">
                  <c:v>373</c:v>
                </c:pt>
                <c:pt idx="40">
                  <c:v>146</c:v>
                </c:pt>
                <c:pt idx="41">
                  <c:v>819</c:v>
                </c:pt>
                <c:pt idx="42">
                  <c:v>447</c:v>
                </c:pt>
                <c:pt idx="43">
                  <c:v>30</c:v>
                </c:pt>
                <c:pt idx="44">
                  <c:v>275</c:v>
                </c:pt>
                <c:pt idx="45">
                  <c:v>37</c:v>
                </c:pt>
                <c:pt idx="46">
                  <c:v>75</c:v>
                </c:pt>
                <c:pt idx="47">
                  <c:v>519</c:v>
                </c:pt>
                <c:pt idx="48">
                  <c:v>186</c:v>
                </c:pt>
                <c:pt idx="49">
                  <c:v>1614</c:v>
                </c:pt>
                <c:pt idx="50">
                  <c:v>80</c:v>
                </c:pt>
                <c:pt idx="51">
                  <c:v>51</c:v>
                </c:pt>
                <c:pt idx="52">
                  <c:v>50</c:v>
                </c:pt>
                <c:pt idx="53">
                  <c:v>596</c:v>
                </c:pt>
                <c:pt idx="54">
                  <c:v>203</c:v>
                </c:pt>
                <c:pt idx="55">
                  <c:v>470</c:v>
                </c:pt>
                <c:pt idx="56">
                  <c:v>40</c:v>
                </c:pt>
                <c:pt idx="57">
                  <c:v>377</c:v>
                </c:pt>
                <c:pt idx="58">
                  <c:v>48</c:v>
                </c:pt>
                <c:pt idx="59">
                  <c:v>55</c:v>
                </c:pt>
                <c:pt idx="60">
                  <c:v>283</c:v>
                </c:pt>
                <c:pt idx="61">
                  <c:v>502</c:v>
                </c:pt>
                <c:pt idx="62">
                  <c:v>443</c:v>
                </c:pt>
                <c:pt idx="63">
                  <c:v>376</c:v>
                </c:pt>
                <c:pt idx="64">
                  <c:v>603</c:v>
                </c:pt>
                <c:pt idx="65">
                  <c:v>75</c:v>
                </c:pt>
                <c:pt idx="66">
                  <c:v>220</c:v>
                </c:pt>
                <c:pt idx="67">
                  <c:v>438</c:v>
                </c:pt>
                <c:pt idx="68">
                  <c:v>99</c:v>
                </c:pt>
                <c:pt idx="69">
                  <c:v>55</c:v>
                </c:pt>
                <c:pt idx="70">
                  <c:v>411</c:v>
                </c:pt>
                <c:pt idx="71">
                  <c:v>1486</c:v>
                </c:pt>
                <c:pt idx="72">
                  <c:v>68</c:v>
                </c:pt>
                <c:pt idx="73">
                  <c:v>389</c:v>
                </c:pt>
                <c:pt idx="74">
                  <c:v>397</c:v>
                </c:pt>
                <c:pt idx="75">
                  <c:v>48</c:v>
                </c:pt>
                <c:pt idx="76">
                  <c:v>230</c:v>
                </c:pt>
                <c:pt idx="77">
                  <c:v>819</c:v>
                </c:pt>
                <c:pt idx="78">
                  <c:v>30</c:v>
                </c:pt>
                <c:pt idx="79">
                  <c:v>460</c:v>
                </c:pt>
                <c:pt idx="80">
                  <c:v>255</c:v>
                </c:pt>
                <c:pt idx="81">
                  <c:v>1371</c:v>
                </c:pt>
                <c:pt idx="82">
                  <c:v>410</c:v>
                </c:pt>
                <c:pt idx="83">
                  <c:v>644</c:v>
                </c:pt>
                <c:pt idx="84">
                  <c:v>104</c:v>
                </c:pt>
                <c:pt idx="85">
                  <c:v>202</c:v>
                </c:pt>
                <c:pt idx="86">
                  <c:v>57</c:v>
                </c:pt>
                <c:pt idx="87">
                  <c:v>32</c:v>
                </c:pt>
                <c:pt idx="88">
                  <c:v>25</c:v>
                </c:pt>
                <c:pt idx="89">
                  <c:v>147</c:v>
                </c:pt>
                <c:pt idx="90">
                  <c:v>103</c:v>
                </c:pt>
                <c:pt idx="91">
                  <c:v>1198</c:v>
                </c:pt>
                <c:pt idx="92">
                  <c:v>105</c:v>
                </c:pt>
                <c:pt idx="93">
                  <c:v>313</c:v>
                </c:pt>
                <c:pt idx="94">
                  <c:v>99</c:v>
                </c:pt>
                <c:pt idx="95">
                  <c:v>80</c:v>
                </c:pt>
                <c:pt idx="96">
                  <c:v>138</c:v>
                </c:pt>
                <c:pt idx="97">
                  <c:v>62</c:v>
                </c:pt>
                <c:pt idx="98">
                  <c:v>73</c:v>
                </c:pt>
                <c:pt idx="99">
                  <c:v>56</c:v>
                </c:pt>
                <c:pt idx="100">
                  <c:v>354</c:v>
                </c:pt>
                <c:pt idx="101">
                  <c:v>364</c:v>
                </c:pt>
                <c:pt idx="102">
                  <c:v>68</c:v>
                </c:pt>
                <c:pt idx="103">
                  <c:v>100</c:v>
                </c:pt>
                <c:pt idx="104">
                  <c:v>125</c:v>
                </c:pt>
                <c:pt idx="105">
                  <c:v>202</c:v>
                </c:pt>
                <c:pt idx="106">
                  <c:v>116</c:v>
                </c:pt>
                <c:pt idx="107">
                  <c:v>64</c:v>
                </c:pt>
                <c:pt idx="108">
                  <c:v>200</c:v>
                </c:pt>
                <c:pt idx="109">
                  <c:v>200</c:v>
                </c:pt>
                <c:pt idx="110">
                  <c:v>172</c:v>
                </c:pt>
                <c:pt idx="111">
                  <c:v>50</c:v>
                </c:pt>
                <c:pt idx="112">
                  <c:v>173</c:v>
                </c:pt>
                <c:pt idx="113">
                  <c:v>409</c:v>
                </c:pt>
                <c:pt idx="114">
                  <c:v>302</c:v>
                </c:pt>
                <c:pt idx="115">
                  <c:v>25</c:v>
                </c:pt>
                <c:pt idx="116">
                  <c:v>225</c:v>
                </c:pt>
                <c:pt idx="117">
                  <c:v>100</c:v>
                </c:pt>
                <c:pt idx="118">
                  <c:v>200</c:v>
                </c:pt>
                <c:pt idx="119">
                  <c:v>44</c:v>
                </c:pt>
                <c:pt idx="120">
                  <c:v>108</c:v>
                </c:pt>
                <c:pt idx="121">
                  <c:v>200</c:v>
                </c:pt>
                <c:pt idx="122">
                  <c:v>95</c:v>
                </c:pt>
                <c:pt idx="123">
                  <c:v>1022</c:v>
                </c:pt>
                <c:pt idx="124">
                  <c:v>356</c:v>
                </c:pt>
                <c:pt idx="125">
                  <c:v>661</c:v>
                </c:pt>
                <c:pt idx="126">
                  <c:v>350</c:v>
                </c:pt>
                <c:pt idx="127">
                  <c:v>33</c:v>
                </c:pt>
                <c:pt idx="128">
                  <c:v>1010</c:v>
                </c:pt>
                <c:pt idx="129">
                  <c:v>207</c:v>
                </c:pt>
                <c:pt idx="130">
                  <c:v>90</c:v>
                </c:pt>
                <c:pt idx="131">
                  <c:v>56</c:v>
                </c:pt>
                <c:pt idx="132">
                  <c:v>53</c:v>
                </c:pt>
                <c:pt idx="133">
                  <c:v>220</c:v>
                </c:pt>
                <c:pt idx="134">
                  <c:v>47</c:v>
                </c:pt>
                <c:pt idx="135">
                  <c:v>566</c:v>
                </c:pt>
                <c:pt idx="136">
                  <c:v>200</c:v>
                </c:pt>
                <c:pt idx="137">
                  <c:v>219</c:v>
                </c:pt>
                <c:pt idx="138">
                  <c:v>213</c:v>
                </c:pt>
                <c:pt idx="139">
                  <c:v>74</c:v>
                </c:pt>
                <c:pt idx="140">
                  <c:v>74</c:v>
                </c:pt>
                <c:pt idx="141">
                  <c:v>57</c:v>
                </c:pt>
                <c:pt idx="142">
                  <c:v>265</c:v>
                </c:pt>
                <c:pt idx="143">
                  <c:v>200</c:v>
                </c:pt>
                <c:pt idx="144">
                  <c:v>170</c:v>
                </c:pt>
                <c:pt idx="145">
                  <c:v>150</c:v>
                </c:pt>
                <c:pt idx="146">
                  <c:v>125</c:v>
                </c:pt>
                <c:pt idx="147">
                  <c:v>90</c:v>
                </c:pt>
                <c:pt idx="148">
                  <c:v>75</c:v>
                </c:pt>
                <c:pt idx="149">
                  <c:v>72</c:v>
                </c:pt>
                <c:pt idx="150">
                  <c:v>61</c:v>
                </c:pt>
                <c:pt idx="151">
                  <c:v>54</c:v>
                </c:pt>
                <c:pt idx="152">
                  <c:v>52</c:v>
                </c:pt>
                <c:pt idx="153">
                  <c:v>50</c:v>
                </c:pt>
                <c:pt idx="154">
                  <c:v>49</c:v>
                </c:pt>
                <c:pt idx="155">
                  <c:v>46</c:v>
                </c:pt>
              </c:numCache>
            </c:numRef>
          </c:xVal>
          <c:yVal>
            <c:numRef>
              <c:f>summary!$S$2:$S$157</c:f>
              <c:numCache>
                <c:formatCode>General</c:formatCode>
                <c:ptCount val="156"/>
                <c:pt idx="0">
                  <c:v>305</c:v>
                </c:pt>
                <c:pt idx="1">
                  <c:v>2599</c:v>
                </c:pt>
                <c:pt idx="2">
                  <c:v>213</c:v>
                </c:pt>
                <c:pt idx="3">
                  <c:v>976</c:v>
                </c:pt>
                <c:pt idx="4">
                  <c:v>39</c:v>
                </c:pt>
                <c:pt idx="5">
                  <c:v>80</c:v>
                </c:pt>
                <c:pt idx="6">
                  <c:v>1090</c:v>
                </c:pt>
                <c:pt idx="7">
                  <c:v>288</c:v>
                </c:pt>
                <c:pt idx="8">
                  <c:v>181</c:v>
                </c:pt>
                <c:pt idx="9">
                  <c:v>124</c:v>
                </c:pt>
                <c:pt idx="10">
                  <c:v>19</c:v>
                </c:pt>
                <c:pt idx="11">
                  <c:v>133</c:v>
                </c:pt>
                <c:pt idx="12">
                  <c:v>280</c:v>
                </c:pt>
                <c:pt idx="13">
                  <c:v>440</c:v>
                </c:pt>
                <c:pt idx="14">
                  <c:v>32</c:v>
                </c:pt>
                <c:pt idx="15">
                  <c:v>8</c:v>
                </c:pt>
                <c:pt idx="16">
                  <c:v>0</c:v>
                </c:pt>
                <c:pt idx="17">
                  <c:v>161</c:v>
                </c:pt>
                <c:pt idx="18">
                  <c:v>50</c:v>
                </c:pt>
                <c:pt idx="19">
                  <c:v>118</c:v>
                </c:pt>
                <c:pt idx="20">
                  <c:v>563</c:v>
                </c:pt>
                <c:pt idx="21">
                  <c:v>131</c:v>
                </c:pt>
                <c:pt idx="22">
                  <c:v>365</c:v>
                </c:pt>
                <c:pt idx="23">
                  <c:v>159</c:v>
                </c:pt>
                <c:pt idx="24">
                  <c:v>91</c:v>
                </c:pt>
                <c:pt idx="25">
                  <c:v>274</c:v>
                </c:pt>
                <c:pt idx="26">
                  <c:v>55</c:v>
                </c:pt>
                <c:pt idx="27">
                  <c:v>44</c:v>
                </c:pt>
                <c:pt idx="28">
                  <c:v>122</c:v>
                </c:pt>
                <c:pt idx="29">
                  <c:v>0</c:v>
                </c:pt>
                <c:pt idx="30">
                  <c:v>501</c:v>
                </c:pt>
                <c:pt idx="31">
                  <c:v>90</c:v>
                </c:pt>
                <c:pt idx="32">
                  <c:v>223</c:v>
                </c:pt>
                <c:pt idx="33">
                  <c:v>74</c:v>
                </c:pt>
                <c:pt idx="34">
                  <c:v>502</c:v>
                </c:pt>
                <c:pt idx="35">
                  <c:v>961</c:v>
                </c:pt>
                <c:pt idx="36">
                  <c:v>728</c:v>
                </c:pt>
                <c:pt idx="37">
                  <c:v>1350</c:v>
                </c:pt>
                <c:pt idx="38">
                  <c:v>0</c:v>
                </c:pt>
                <c:pt idx="39">
                  <c:v>745</c:v>
                </c:pt>
                <c:pt idx="40">
                  <c:v>160</c:v>
                </c:pt>
                <c:pt idx="41">
                  <c:v>1099</c:v>
                </c:pt>
                <c:pt idx="42">
                  <c:v>926</c:v>
                </c:pt>
                <c:pt idx="43">
                  <c:v>121</c:v>
                </c:pt>
                <c:pt idx="44">
                  <c:v>268</c:v>
                </c:pt>
                <c:pt idx="45">
                  <c:v>51</c:v>
                </c:pt>
                <c:pt idx="46">
                  <c:v>157</c:v>
                </c:pt>
                <c:pt idx="47">
                  <c:v>1811</c:v>
                </c:pt>
                <c:pt idx="48">
                  <c:v>116</c:v>
                </c:pt>
                <c:pt idx="49">
                  <c:v>3907</c:v>
                </c:pt>
                <c:pt idx="50">
                  <c:v>13</c:v>
                </c:pt>
                <c:pt idx="51">
                  <c:v>255</c:v>
                </c:pt>
                <c:pt idx="52">
                  <c:v>119</c:v>
                </c:pt>
                <c:pt idx="53">
                  <c:v>1165</c:v>
                </c:pt>
                <c:pt idx="54">
                  <c:v>443</c:v>
                </c:pt>
                <c:pt idx="55">
                  <c:v>526</c:v>
                </c:pt>
                <c:pt idx="56">
                  <c:v>21</c:v>
                </c:pt>
                <c:pt idx="57">
                  <c:v>802</c:v>
                </c:pt>
                <c:pt idx="58">
                  <c:v>76</c:v>
                </c:pt>
                <c:pt idx="59">
                  <c:v>10</c:v>
                </c:pt>
                <c:pt idx="60">
                  <c:v>516</c:v>
                </c:pt>
                <c:pt idx="61">
                  <c:v>743</c:v>
                </c:pt>
                <c:pt idx="62">
                  <c:v>757</c:v>
                </c:pt>
                <c:pt idx="63">
                  <c:v>588</c:v>
                </c:pt>
                <c:pt idx="64">
                  <c:v>728</c:v>
                </c:pt>
                <c:pt idx="65">
                  <c:v>54</c:v>
                </c:pt>
                <c:pt idx="66">
                  <c:v>207</c:v>
                </c:pt>
                <c:pt idx="67">
                  <c:v>244</c:v>
                </c:pt>
                <c:pt idx="68">
                  <c:v>234</c:v>
                </c:pt>
                <c:pt idx="69">
                  <c:v>169</c:v>
                </c:pt>
                <c:pt idx="70">
                  <c:v>620</c:v>
                </c:pt>
                <c:pt idx="71">
                  <c:v>4449</c:v>
                </c:pt>
                <c:pt idx="72">
                  <c:v>203</c:v>
                </c:pt>
                <c:pt idx="73">
                  <c:v>648</c:v>
                </c:pt>
                <c:pt idx="74">
                  <c:v>52</c:v>
                </c:pt>
                <c:pt idx="75">
                  <c:v>0</c:v>
                </c:pt>
                <c:pt idx="76">
                  <c:v>43</c:v>
                </c:pt>
                <c:pt idx="77">
                  <c:v>261</c:v>
                </c:pt>
                <c:pt idx="78">
                  <c:v>43</c:v>
                </c:pt>
                <c:pt idx="79">
                  <c:v>194</c:v>
                </c:pt>
                <c:pt idx="80">
                  <c:v>527</c:v>
                </c:pt>
                <c:pt idx="81">
                  <c:v>2433</c:v>
                </c:pt>
                <c:pt idx="82">
                  <c:v>514</c:v>
                </c:pt>
                <c:pt idx="83">
                  <c:v>753</c:v>
                </c:pt>
                <c:pt idx="84">
                  <c:v>40</c:v>
                </c:pt>
                <c:pt idx="85">
                  <c:v>173</c:v>
                </c:pt>
                <c:pt idx="86">
                  <c:v>37</c:v>
                </c:pt>
                <c:pt idx="87">
                  <c:v>17</c:v>
                </c:pt>
                <c:pt idx="88">
                  <c:v>0</c:v>
                </c:pt>
                <c:pt idx="89">
                  <c:v>0</c:v>
                </c:pt>
                <c:pt idx="90">
                  <c:v>64</c:v>
                </c:pt>
                <c:pt idx="91">
                  <c:v>1054</c:v>
                </c:pt>
                <c:pt idx="92">
                  <c:v>109</c:v>
                </c:pt>
                <c:pt idx="93">
                  <c:v>0</c:v>
                </c:pt>
                <c:pt idx="94">
                  <c:v>191</c:v>
                </c:pt>
                <c:pt idx="95">
                  <c:v>45</c:v>
                </c:pt>
                <c:pt idx="96">
                  <c:v>3</c:v>
                </c:pt>
                <c:pt idx="97">
                  <c:v>71</c:v>
                </c:pt>
                <c:pt idx="98">
                  <c:v>1</c:v>
                </c:pt>
                <c:pt idx="99">
                  <c:v>19</c:v>
                </c:pt>
                <c:pt idx="100">
                  <c:v>7</c:v>
                </c:pt>
                <c:pt idx="101">
                  <c:v>39</c:v>
                </c:pt>
                <c:pt idx="102">
                  <c:v>91</c:v>
                </c:pt>
                <c:pt idx="103">
                  <c:v>148</c:v>
                </c:pt>
                <c:pt idx="104">
                  <c:v>0</c:v>
                </c:pt>
                <c:pt idx="105">
                  <c:v>106</c:v>
                </c:pt>
                <c:pt idx="106">
                  <c:v>249</c:v>
                </c:pt>
                <c:pt idx="107">
                  <c:v>114</c:v>
                </c:pt>
                <c:pt idx="108">
                  <c:v>2727</c:v>
                </c:pt>
                <c:pt idx="109">
                  <c:v>909</c:v>
                </c:pt>
                <c:pt idx="110">
                  <c:v>66</c:v>
                </c:pt>
                <c:pt idx="111">
                  <c:v>40</c:v>
                </c:pt>
                <c:pt idx="112">
                  <c:v>5</c:v>
                </c:pt>
                <c:pt idx="113">
                  <c:v>111</c:v>
                </c:pt>
                <c:pt idx="114">
                  <c:v>183</c:v>
                </c:pt>
                <c:pt idx="115">
                  <c:v>66</c:v>
                </c:pt>
                <c:pt idx="116">
                  <c:v>0</c:v>
                </c:pt>
                <c:pt idx="117">
                  <c:v>7</c:v>
                </c:pt>
                <c:pt idx="118">
                  <c:v>351</c:v>
                </c:pt>
                <c:pt idx="119">
                  <c:v>0</c:v>
                </c:pt>
                <c:pt idx="120">
                  <c:v>8</c:v>
                </c:pt>
                <c:pt idx="121">
                  <c:v>665</c:v>
                </c:pt>
                <c:pt idx="122">
                  <c:v>196</c:v>
                </c:pt>
                <c:pt idx="123">
                  <c:v>1719</c:v>
                </c:pt>
                <c:pt idx="124">
                  <c:v>3</c:v>
                </c:pt>
                <c:pt idx="125">
                  <c:v>1099</c:v>
                </c:pt>
                <c:pt idx="126">
                  <c:v>279</c:v>
                </c:pt>
                <c:pt idx="127">
                  <c:v>39</c:v>
                </c:pt>
                <c:pt idx="128">
                  <c:v>479</c:v>
                </c:pt>
                <c:pt idx="129">
                  <c:v>36</c:v>
                </c:pt>
                <c:pt idx="130">
                  <c:v>64</c:v>
                </c:pt>
                <c:pt idx="131">
                  <c:v>47</c:v>
                </c:pt>
                <c:pt idx="132">
                  <c:v>3</c:v>
                </c:pt>
                <c:pt idx="133">
                  <c:v>7</c:v>
                </c:pt>
                <c:pt idx="134">
                  <c:v>24</c:v>
                </c:pt>
                <c:pt idx="135">
                  <c:v>181</c:v>
                </c:pt>
                <c:pt idx="136">
                  <c:v>302</c:v>
                </c:pt>
                <c:pt idx="137">
                  <c:v>336</c:v>
                </c:pt>
                <c:pt idx="138">
                  <c:v>496</c:v>
                </c:pt>
                <c:pt idx="139">
                  <c:v>4</c:v>
                </c:pt>
                <c:pt idx="140">
                  <c:v>135</c:v>
                </c:pt>
                <c:pt idx="141">
                  <c:v>111</c:v>
                </c:pt>
                <c:pt idx="142">
                  <c:v>61</c:v>
                </c:pt>
                <c:pt idx="143">
                  <c:v>391</c:v>
                </c:pt>
                <c:pt idx="144">
                  <c:v>323</c:v>
                </c:pt>
                <c:pt idx="145">
                  <c:v>204</c:v>
                </c:pt>
                <c:pt idx="146">
                  <c:v>550</c:v>
                </c:pt>
                <c:pt idx="147">
                  <c:v>21</c:v>
                </c:pt>
                <c:pt idx="148">
                  <c:v>110</c:v>
                </c:pt>
                <c:pt idx="149">
                  <c:v>359</c:v>
                </c:pt>
                <c:pt idx="150">
                  <c:v>135</c:v>
                </c:pt>
                <c:pt idx="151">
                  <c:v>15</c:v>
                </c:pt>
                <c:pt idx="152">
                  <c:v>101</c:v>
                </c:pt>
                <c:pt idx="153">
                  <c:v>80</c:v>
                </c:pt>
                <c:pt idx="154">
                  <c:v>97</c:v>
                </c:pt>
                <c:pt idx="155">
                  <c:v>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3568"/>
        <c:axId val="168175104"/>
      </c:scatterChart>
      <c:valAx>
        <c:axId val="1681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175104"/>
        <c:crosses val="autoZero"/>
        <c:crossBetween val="midCat"/>
      </c:valAx>
      <c:valAx>
        <c:axId val="1681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7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Occupied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Sheet1!$A$2:$A$157</c:f>
              <c:numCache>
                <c:formatCode>General</c:formatCode>
                <c:ptCount val="156"/>
                <c:pt idx="0">
                  <c:v>220</c:v>
                </c:pt>
                <c:pt idx="1">
                  <c:v>30</c:v>
                </c:pt>
                <c:pt idx="2">
                  <c:v>58</c:v>
                </c:pt>
                <c:pt idx="3">
                  <c:v>33</c:v>
                </c:pt>
                <c:pt idx="4">
                  <c:v>75</c:v>
                </c:pt>
                <c:pt idx="5">
                  <c:v>25</c:v>
                </c:pt>
                <c:pt idx="6">
                  <c:v>25</c:v>
                </c:pt>
                <c:pt idx="7">
                  <c:v>44</c:v>
                </c:pt>
                <c:pt idx="8">
                  <c:v>37</c:v>
                </c:pt>
                <c:pt idx="9">
                  <c:v>55</c:v>
                </c:pt>
                <c:pt idx="10">
                  <c:v>40</c:v>
                </c:pt>
                <c:pt idx="11">
                  <c:v>48</c:v>
                </c:pt>
                <c:pt idx="12">
                  <c:v>62</c:v>
                </c:pt>
                <c:pt idx="13">
                  <c:v>51</c:v>
                </c:pt>
                <c:pt idx="14">
                  <c:v>53</c:v>
                </c:pt>
                <c:pt idx="15">
                  <c:v>104</c:v>
                </c:pt>
                <c:pt idx="16">
                  <c:v>100</c:v>
                </c:pt>
                <c:pt idx="17">
                  <c:v>63</c:v>
                </c:pt>
                <c:pt idx="18">
                  <c:v>697</c:v>
                </c:pt>
                <c:pt idx="19">
                  <c:v>75</c:v>
                </c:pt>
                <c:pt idx="20">
                  <c:v>48</c:v>
                </c:pt>
                <c:pt idx="21">
                  <c:v>172</c:v>
                </c:pt>
                <c:pt idx="22">
                  <c:v>55</c:v>
                </c:pt>
                <c:pt idx="23">
                  <c:v>50</c:v>
                </c:pt>
                <c:pt idx="24">
                  <c:v>203</c:v>
                </c:pt>
                <c:pt idx="25">
                  <c:v>57</c:v>
                </c:pt>
                <c:pt idx="26">
                  <c:v>68</c:v>
                </c:pt>
                <c:pt idx="27">
                  <c:v>95</c:v>
                </c:pt>
                <c:pt idx="28">
                  <c:v>600</c:v>
                </c:pt>
                <c:pt idx="29">
                  <c:v>75</c:v>
                </c:pt>
                <c:pt idx="30">
                  <c:v>78</c:v>
                </c:pt>
                <c:pt idx="31">
                  <c:v>103</c:v>
                </c:pt>
                <c:pt idx="32">
                  <c:v>122</c:v>
                </c:pt>
                <c:pt idx="33">
                  <c:v>125</c:v>
                </c:pt>
                <c:pt idx="34">
                  <c:v>99</c:v>
                </c:pt>
                <c:pt idx="35">
                  <c:v>146</c:v>
                </c:pt>
                <c:pt idx="36">
                  <c:v>195</c:v>
                </c:pt>
                <c:pt idx="37">
                  <c:v>713</c:v>
                </c:pt>
                <c:pt idx="38">
                  <c:v>255</c:v>
                </c:pt>
                <c:pt idx="39">
                  <c:v>116</c:v>
                </c:pt>
                <c:pt idx="40">
                  <c:v>410</c:v>
                </c:pt>
                <c:pt idx="41">
                  <c:v>207</c:v>
                </c:pt>
                <c:pt idx="42">
                  <c:v>186</c:v>
                </c:pt>
                <c:pt idx="43">
                  <c:v>470</c:v>
                </c:pt>
                <c:pt idx="44">
                  <c:v>147</c:v>
                </c:pt>
                <c:pt idx="45">
                  <c:v>358</c:v>
                </c:pt>
                <c:pt idx="46">
                  <c:v>356</c:v>
                </c:pt>
                <c:pt idx="47">
                  <c:v>170</c:v>
                </c:pt>
                <c:pt idx="48">
                  <c:v>202</c:v>
                </c:pt>
                <c:pt idx="49">
                  <c:v>200</c:v>
                </c:pt>
                <c:pt idx="50">
                  <c:v>208</c:v>
                </c:pt>
                <c:pt idx="51">
                  <c:v>460</c:v>
                </c:pt>
                <c:pt idx="52">
                  <c:v>306</c:v>
                </c:pt>
                <c:pt idx="53">
                  <c:v>275</c:v>
                </c:pt>
                <c:pt idx="54">
                  <c:v>438</c:v>
                </c:pt>
                <c:pt idx="55">
                  <c:v>202</c:v>
                </c:pt>
                <c:pt idx="56">
                  <c:v>173</c:v>
                </c:pt>
                <c:pt idx="57">
                  <c:v>350</c:v>
                </c:pt>
                <c:pt idx="58">
                  <c:v>220</c:v>
                </c:pt>
                <c:pt idx="59">
                  <c:v>600</c:v>
                </c:pt>
                <c:pt idx="60">
                  <c:v>296</c:v>
                </c:pt>
                <c:pt idx="61">
                  <c:v>334</c:v>
                </c:pt>
                <c:pt idx="62">
                  <c:v>283</c:v>
                </c:pt>
                <c:pt idx="63">
                  <c:v>443</c:v>
                </c:pt>
                <c:pt idx="64">
                  <c:v>389</c:v>
                </c:pt>
                <c:pt idx="65">
                  <c:v>377</c:v>
                </c:pt>
                <c:pt idx="66">
                  <c:v>286</c:v>
                </c:pt>
                <c:pt idx="67">
                  <c:v>302</c:v>
                </c:pt>
                <c:pt idx="68">
                  <c:v>370</c:v>
                </c:pt>
                <c:pt idx="69">
                  <c:v>411</c:v>
                </c:pt>
                <c:pt idx="70">
                  <c:v>819</c:v>
                </c:pt>
                <c:pt idx="71">
                  <c:v>409</c:v>
                </c:pt>
                <c:pt idx="72">
                  <c:v>50</c:v>
                </c:pt>
                <c:pt idx="73">
                  <c:v>877</c:v>
                </c:pt>
                <c:pt idx="74">
                  <c:v>373</c:v>
                </c:pt>
                <c:pt idx="75">
                  <c:v>397</c:v>
                </c:pt>
                <c:pt idx="76">
                  <c:v>540</c:v>
                </c:pt>
                <c:pt idx="77">
                  <c:v>502</c:v>
                </c:pt>
                <c:pt idx="78">
                  <c:v>493</c:v>
                </c:pt>
                <c:pt idx="79">
                  <c:v>447</c:v>
                </c:pt>
                <c:pt idx="80">
                  <c:v>644</c:v>
                </c:pt>
                <c:pt idx="81">
                  <c:v>614</c:v>
                </c:pt>
                <c:pt idx="82">
                  <c:v>515</c:v>
                </c:pt>
                <c:pt idx="83">
                  <c:v>603</c:v>
                </c:pt>
                <c:pt idx="84">
                  <c:v>519</c:v>
                </c:pt>
                <c:pt idx="85">
                  <c:v>596</c:v>
                </c:pt>
                <c:pt idx="86">
                  <c:v>819</c:v>
                </c:pt>
                <c:pt idx="87">
                  <c:v>1010</c:v>
                </c:pt>
                <c:pt idx="88">
                  <c:v>996</c:v>
                </c:pt>
                <c:pt idx="89">
                  <c:v>1198</c:v>
                </c:pt>
                <c:pt idx="90">
                  <c:v>1486</c:v>
                </c:pt>
                <c:pt idx="91">
                  <c:v>1022</c:v>
                </c:pt>
                <c:pt idx="92">
                  <c:v>1371</c:v>
                </c:pt>
                <c:pt idx="93">
                  <c:v>1614</c:v>
                </c:pt>
                <c:pt idx="94">
                  <c:v>2283</c:v>
                </c:pt>
              </c:numCache>
            </c:numRef>
          </c:xVal>
          <c:yVal>
            <c:numRef>
              <c:f>Sheet1!$B$2:$B$157</c:f>
              <c:numCache>
                <c:formatCode>General</c:formatCode>
                <c:ptCount val="156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32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49</c:v>
                </c:pt>
                <c:pt idx="23">
                  <c:v>50</c:v>
                </c:pt>
                <c:pt idx="24">
                  <c:v>56</c:v>
                </c:pt>
                <c:pt idx="25">
                  <c:v>58</c:v>
                </c:pt>
                <c:pt idx="26">
                  <c:v>66</c:v>
                </c:pt>
                <c:pt idx="27">
                  <c:v>66</c:v>
                </c:pt>
                <c:pt idx="28">
                  <c:v>68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86</c:v>
                </c:pt>
                <c:pt idx="33">
                  <c:v>98</c:v>
                </c:pt>
                <c:pt idx="34">
                  <c:v>108</c:v>
                </c:pt>
                <c:pt idx="35">
                  <c:v>114</c:v>
                </c:pt>
                <c:pt idx="36">
                  <c:v>115</c:v>
                </c:pt>
                <c:pt idx="37">
                  <c:v>120</c:v>
                </c:pt>
                <c:pt idx="38">
                  <c:v>120</c:v>
                </c:pt>
                <c:pt idx="39">
                  <c:v>123</c:v>
                </c:pt>
                <c:pt idx="40">
                  <c:v>128</c:v>
                </c:pt>
                <c:pt idx="41">
                  <c:v>128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152</c:v>
                </c:pt>
                <c:pt idx="46">
                  <c:v>153</c:v>
                </c:pt>
                <c:pt idx="47">
                  <c:v>159</c:v>
                </c:pt>
                <c:pt idx="48">
                  <c:v>159</c:v>
                </c:pt>
                <c:pt idx="49">
                  <c:v>163</c:v>
                </c:pt>
                <c:pt idx="50">
                  <c:v>171</c:v>
                </c:pt>
                <c:pt idx="51">
                  <c:v>174</c:v>
                </c:pt>
                <c:pt idx="52">
                  <c:v>177</c:v>
                </c:pt>
                <c:pt idx="53">
                  <c:v>180</c:v>
                </c:pt>
                <c:pt idx="54">
                  <c:v>190</c:v>
                </c:pt>
                <c:pt idx="55">
                  <c:v>194</c:v>
                </c:pt>
                <c:pt idx="56">
                  <c:v>197</c:v>
                </c:pt>
                <c:pt idx="57">
                  <c:v>209</c:v>
                </c:pt>
                <c:pt idx="58">
                  <c:v>217</c:v>
                </c:pt>
                <c:pt idx="59">
                  <c:v>225</c:v>
                </c:pt>
                <c:pt idx="60">
                  <c:v>247</c:v>
                </c:pt>
                <c:pt idx="61">
                  <c:v>249</c:v>
                </c:pt>
                <c:pt idx="62">
                  <c:v>262</c:v>
                </c:pt>
                <c:pt idx="63">
                  <c:v>263</c:v>
                </c:pt>
                <c:pt idx="64">
                  <c:v>279</c:v>
                </c:pt>
                <c:pt idx="65">
                  <c:v>281</c:v>
                </c:pt>
                <c:pt idx="66">
                  <c:v>292</c:v>
                </c:pt>
                <c:pt idx="67">
                  <c:v>296</c:v>
                </c:pt>
                <c:pt idx="68">
                  <c:v>313</c:v>
                </c:pt>
                <c:pt idx="69">
                  <c:v>342</c:v>
                </c:pt>
                <c:pt idx="70">
                  <c:v>345</c:v>
                </c:pt>
                <c:pt idx="71">
                  <c:v>356</c:v>
                </c:pt>
                <c:pt idx="72">
                  <c:v>363</c:v>
                </c:pt>
                <c:pt idx="73">
                  <c:v>371</c:v>
                </c:pt>
                <c:pt idx="74">
                  <c:v>371</c:v>
                </c:pt>
                <c:pt idx="75">
                  <c:v>394</c:v>
                </c:pt>
                <c:pt idx="76">
                  <c:v>402</c:v>
                </c:pt>
                <c:pt idx="77">
                  <c:v>436</c:v>
                </c:pt>
                <c:pt idx="78">
                  <c:v>438</c:v>
                </c:pt>
                <c:pt idx="79">
                  <c:v>448</c:v>
                </c:pt>
                <c:pt idx="80">
                  <c:v>466</c:v>
                </c:pt>
                <c:pt idx="81">
                  <c:v>469</c:v>
                </c:pt>
                <c:pt idx="82">
                  <c:v>515</c:v>
                </c:pt>
                <c:pt idx="83">
                  <c:v>533</c:v>
                </c:pt>
                <c:pt idx="84">
                  <c:v>553</c:v>
                </c:pt>
                <c:pt idx="85">
                  <c:v>601</c:v>
                </c:pt>
                <c:pt idx="86">
                  <c:v>640</c:v>
                </c:pt>
                <c:pt idx="87">
                  <c:v>703</c:v>
                </c:pt>
                <c:pt idx="88">
                  <c:v>813</c:v>
                </c:pt>
                <c:pt idx="89">
                  <c:v>1024</c:v>
                </c:pt>
                <c:pt idx="90">
                  <c:v>1028</c:v>
                </c:pt>
                <c:pt idx="91">
                  <c:v>1094</c:v>
                </c:pt>
                <c:pt idx="92">
                  <c:v>1368</c:v>
                </c:pt>
                <c:pt idx="93">
                  <c:v>1374</c:v>
                </c:pt>
                <c:pt idx="94">
                  <c:v>2086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0944"/>
        <c:axId val="168292736"/>
      </c:scatterChart>
      <c:valAx>
        <c:axId val="1682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92736"/>
        <c:crosses val="autoZero"/>
        <c:crossBetween val="midCat"/>
      </c:valAx>
      <c:valAx>
        <c:axId val="1682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90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summary!$D$2:$D$133</c:f>
              <c:numCache>
                <c:formatCode>General</c:formatCode>
                <c:ptCount val="132"/>
                <c:pt idx="0">
                  <c:v>20</c:v>
                </c:pt>
                <c:pt idx="1">
                  <c:v>1040</c:v>
                </c:pt>
                <c:pt idx="2">
                  <c:v>100</c:v>
                </c:pt>
                <c:pt idx="3">
                  <c:v>360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160</c:v>
                </c:pt>
                <c:pt idx="10">
                  <c:v>40</c:v>
                </c:pt>
                <c:pt idx="11">
                  <c:v>0</c:v>
                </c:pt>
                <c:pt idx="12">
                  <c:v>20</c:v>
                </c:pt>
                <c:pt idx="13">
                  <c:v>800</c:v>
                </c:pt>
                <c:pt idx="14">
                  <c:v>200</c:v>
                </c:pt>
                <c:pt idx="15">
                  <c:v>20</c:v>
                </c:pt>
                <c:pt idx="16">
                  <c:v>0</c:v>
                </c:pt>
                <c:pt idx="17">
                  <c:v>60</c:v>
                </c:pt>
                <c:pt idx="18">
                  <c:v>0</c:v>
                </c:pt>
                <c:pt idx="19">
                  <c:v>0</c:v>
                </c:pt>
                <c:pt idx="20">
                  <c:v>440</c:v>
                </c:pt>
                <c:pt idx="21">
                  <c:v>0</c:v>
                </c:pt>
                <c:pt idx="22">
                  <c:v>300</c:v>
                </c:pt>
                <c:pt idx="23">
                  <c:v>140</c:v>
                </c:pt>
                <c:pt idx="24">
                  <c:v>220</c:v>
                </c:pt>
                <c:pt idx="25">
                  <c:v>300</c:v>
                </c:pt>
                <c:pt idx="26">
                  <c:v>0</c:v>
                </c:pt>
                <c:pt idx="27">
                  <c:v>40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80</c:v>
                </c:pt>
                <c:pt idx="32">
                  <c:v>0</c:v>
                </c:pt>
                <c:pt idx="33">
                  <c:v>40</c:v>
                </c:pt>
                <c:pt idx="34">
                  <c:v>0</c:v>
                </c:pt>
                <c:pt idx="35">
                  <c:v>40</c:v>
                </c:pt>
                <c:pt idx="36">
                  <c:v>340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1080</c:v>
                </c:pt>
                <c:pt idx="43">
                  <c:v>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1920</c:v>
                </c:pt>
                <c:pt idx="48">
                  <c:v>120</c:v>
                </c:pt>
                <c:pt idx="49">
                  <c:v>160</c:v>
                </c:pt>
                <c:pt idx="50">
                  <c:v>0</c:v>
                </c:pt>
                <c:pt idx="51">
                  <c:v>400</c:v>
                </c:pt>
                <c:pt idx="52">
                  <c:v>80</c:v>
                </c:pt>
                <c:pt idx="53">
                  <c:v>0</c:v>
                </c:pt>
                <c:pt idx="54">
                  <c:v>120</c:v>
                </c:pt>
                <c:pt idx="55">
                  <c:v>0</c:v>
                </c:pt>
                <c:pt idx="56">
                  <c:v>20</c:v>
                </c:pt>
                <c:pt idx="57">
                  <c:v>1260</c:v>
                </c:pt>
                <c:pt idx="58">
                  <c:v>0</c:v>
                </c:pt>
                <c:pt idx="59">
                  <c:v>0</c:v>
                </c:pt>
                <c:pt idx="60">
                  <c:v>40</c:v>
                </c:pt>
                <c:pt idx="61">
                  <c:v>300</c:v>
                </c:pt>
                <c:pt idx="62">
                  <c:v>60</c:v>
                </c:pt>
                <c:pt idx="63">
                  <c:v>0</c:v>
                </c:pt>
                <c:pt idx="64">
                  <c:v>340</c:v>
                </c:pt>
                <c:pt idx="65">
                  <c:v>100</c:v>
                </c:pt>
                <c:pt idx="66">
                  <c:v>100</c:v>
                </c:pt>
                <c:pt idx="67">
                  <c:v>20</c:v>
                </c:pt>
                <c:pt idx="68">
                  <c:v>60</c:v>
                </c:pt>
                <c:pt idx="69">
                  <c:v>140</c:v>
                </c:pt>
                <c:pt idx="70">
                  <c:v>0</c:v>
                </c:pt>
                <c:pt idx="71">
                  <c:v>5740</c:v>
                </c:pt>
                <c:pt idx="72">
                  <c:v>220</c:v>
                </c:pt>
                <c:pt idx="73">
                  <c:v>720</c:v>
                </c:pt>
                <c:pt idx="74">
                  <c:v>380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80</c:v>
                </c:pt>
                <c:pt idx="79">
                  <c:v>0</c:v>
                </c:pt>
                <c:pt idx="80">
                  <c:v>60</c:v>
                </c:pt>
                <c:pt idx="81">
                  <c:v>320</c:v>
                </c:pt>
                <c:pt idx="82">
                  <c:v>800</c:v>
                </c:pt>
                <c:pt idx="83">
                  <c:v>100</c:v>
                </c:pt>
                <c:pt idx="84">
                  <c:v>0</c:v>
                </c:pt>
                <c:pt idx="85">
                  <c:v>0</c:v>
                </c:pt>
                <c:pt idx="86">
                  <c:v>120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40</c:v>
                </c:pt>
                <c:pt idx="91">
                  <c:v>2400</c:v>
                </c:pt>
                <c:pt idx="92">
                  <c:v>80</c:v>
                </c:pt>
                <c:pt idx="93">
                  <c:v>0</c:v>
                </c:pt>
                <c:pt idx="94">
                  <c:v>200</c:v>
                </c:pt>
                <c:pt idx="95">
                  <c:v>20</c:v>
                </c:pt>
                <c:pt idx="96">
                  <c:v>60</c:v>
                </c:pt>
                <c:pt idx="97">
                  <c:v>60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160</c:v>
                </c:pt>
                <c:pt idx="103">
                  <c:v>80</c:v>
                </c:pt>
                <c:pt idx="104">
                  <c:v>0</c:v>
                </c:pt>
                <c:pt idx="105">
                  <c:v>20</c:v>
                </c:pt>
                <c:pt idx="106">
                  <c:v>0</c:v>
                </c:pt>
                <c:pt idx="107">
                  <c:v>280</c:v>
                </c:pt>
                <c:pt idx="108">
                  <c:v>1700</c:v>
                </c:pt>
                <c:pt idx="109">
                  <c:v>1120</c:v>
                </c:pt>
                <c:pt idx="110">
                  <c:v>160</c:v>
                </c:pt>
                <c:pt idx="111">
                  <c:v>40</c:v>
                </c:pt>
                <c:pt idx="112">
                  <c:v>20</c:v>
                </c:pt>
                <c:pt idx="113">
                  <c:v>0</c:v>
                </c:pt>
                <c:pt idx="114">
                  <c:v>700</c:v>
                </c:pt>
                <c:pt idx="115">
                  <c:v>120</c:v>
                </c:pt>
                <c:pt idx="116">
                  <c:v>0</c:v>
                </c:pt>
                <c:pt idx="117">
                  <c:v>40</c:v>
                </c:pt>
                <c:pt idx="118">
                  <c:v>1840</c:v>
                </c:pt>
                <c:pt idx="119">
                  <c:v>0</c:v>
                </c:pt>
                <c:pt idx="120">
                  <c:v>0</c:v>
                </c:pt>
                <c:pt idx="121">
                  <c:v>380</c:v>
                </c:pt>
                <c:pt idx="122">
                  <c:v>420</c:v>
                </c:pt>
                <c:pt idx="123">
                  <c:v>620</c:v>
                </c:pt>
                <c:pt idx="124">
                  <c:v>60</c:v>
                </c:pt>
                <c:pt idx="125">
                  <c:v>2860</c:v>
                </c:pt>
                <c:pt idx="126">
                  <c:v>40</c:v>
                </c:pt>
                <c:pt idx="127">
                  <c:v>40</c:v>
                </c:pt>
                <c:pt idx="128">
                  <c:v>1740</c:v>
                </c:pt>
                <c:pt idx="129">
                  <c:v>60</c:v>
                </c:pt>
                <c:pt idx="130">
                  <c:v>80</c:v>
                </c:pt>
                <c:pt idx="131">
                  <c:v>40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74464"/>
        <c:axId val="167780736"/>
      </c:scatterChart>
      <c:valAx>
        <c:axId val="1677744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  <a:r>
                  <a:rPr lang="en-US" baseline="0"/>
                  <a:t> 4_22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780736"/>
        <c:crosses val="autoZero"/>
        <c:crossBetween val="midCat"/>
      </c:valAx>
      <c:valAx>
        <c:axId val="1677807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  <a:r>
                  <a:rPr lang="en-US" baseline="0"/>
                  <a:t> 4_21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77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summary!$J$1</c:f>
              <c:strCache>
                <c:ptCount val="1"/>
                <c:pt idx="0">
                  <c:v>6 (1 in 5)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072265966754157"/>
                  <c:y val="-0.39056211723534556"/>
                </c:manualLayout>
              </c:layout>
              <c:numFmt formatCode="General" sourceLinked="0"/>
            </c:trendlineLbl>
          </c:trendline>
          <c:xVal>
            <c:numRef>
              <c:f>summary!$B$2:$B$157</c:f>
              <c:numCache>
                <c:formatCode>General</c:formatCode>
                <c:ptCount val="156"/>
                <c:pt idx="0">
                  <c:v>208</c:v>
                </c:pt>
                <c:pt idx="1">
                  <c:v>2283</c:v>
                </c:pt>
                <c:pt idx="2">
                  <c:v>220</c:v>
                </c:pt>
                <c:pt idx="3">
                  <c:v>770</c:v>
                </c:pt>
                <c:pt idx="4">
                  <c:v>286</c:v>
                </c:pt>
                <c:pt idx="5">
                  <c:v>63</c:v>
                </c:pt>
                <c:pt idx="6">
                  <c:v>996</c:v>
                </c:pt>
                <c:pt idx="7">
                  <c:v>614</c:v>
                </c:pt>
                <c:pt idx="8">
                  <c:v>600</c:v>
                </c:pt>
                <c:pt idx="9">
                  <c:v>122</c:v>
                </c:pt>
                <c:pt idx="10">
                  <c:v>50</c:v>
                </c:pt>
                <c:pt idx="11">
                  <c:v>600</c:v>
                </c:pt>
                <c:pt idx="12">
                  <c:v>137</c:v>
                </c:pt>
                <c:pt idx="13">
                  <c:v>170</c:v>
                </c:pt>
                <c:pt idx="14">
                  <c:v>697</c:v>
                </c:pt>
                <c:pt idx="15">
                  <c:v>306</c:v>
                </c:pt>
                <c:pt idx="16">
                  <c:v>40</c:v>
                </c:pt>
                <c:pt idx="17">
                  <c:v>100</c:v>
                </c:pt>
                <c:pt idx="18">
                  <c:v>20</c:v>
                </c:pt>
                <c:pt idx="19">
                  <c:v>62</c:v>
                </c:pt>
                <c:pt idx="20">
                  <c:v>493</c:v>
                </c:pt>
                <c:pt idx="21">
                  <c:v>75</c:v>
                </c:pt>
                <c:pt idx="22">
                  <c:v>150</c:v>
                </c:pt>
                <c:pt idx="23">
                  <c:v>78</c:v>
                </c:pt>
                <c:pt idx="24">
                  <c:v>44</c:v>
                </c:pt>
                <c:pt idx="25">
                  <c:v>195</c:v>
                </c:pt>
                <c:pt idx="26">
                  <c:v>200</c:v>
                </c:pt>
                <c:pt idx="27">
                  <c:v>79</c:v>
                </c:pt>
                <c:pt idx="28">
                  <c:v>515</c:v>
                </c:pt>
                <c:pt idx="29">
                  <c:v>58</c:v>
                </c:pt>
                <c:pt idx="30">
                  <c:v>877</c:v>
                </c:pt>
                <c:pt idx="31">
                  <c:v>358</c:v>
                </c:pt>
                <c:pt idx="32">
                  <c:v>540</c:v>
                </c:pt>
                <c:pt idx="33">
                  <c:v>40</c:v>
                </c:pt>
                <c:pt idx="34">
                  <c:v>370</c:v>
                </c:pt>
                <c:pt idx="35">
                  <c:v>713</c:v>
                </c:pt>
                <c:pt idx="36">
                  <c:v>334</c:v>
                </c:pt>
                <c:pt idx="37">
                  <c:v>296</c:v>
                </c:pt>
                <c:pt idx="38">
                  <c:v>122</c:v>
                </c:pt>
                <c:pt idx="39">
                  <c:v>373</c:v>
                </c:pt>
                <c:pt idx="40">
                  <c:v>146</c:v>
                </c:pt>
                <c:pt idx="41">
                  <c:v>819</c:v>
                </c:pt>
                <c:pt idx="42">
                  <c:v>447</c:v>
                </c:pt>
                <c:pt idx="43">
                  <c:v>30</c:v>
                </c:pt>
                <c:pt idx="44">
                  <c:v>275</c:v>
                </c:pt>
                <c:pt idx="45">
                  <c:v>37</c:v>
                </c:pt>
                <c:pt idx="46">
                  <c:v>75</c:v>
                </c:pt>
                <c:pt idx="47">
                  <c:v>519</c:v>
                </c:pt>
                <c:pt idx="48">
                  <c:v>186</c:v>
                </c:pt>
                <c:pt idx="49">
                  <c:v>1614</c:v>
                </c:pt>
                <c:pt idx="50">
                  <c:v>80</c:v>
                </c:pt>
                <c:pt idx="51">
                  <c:v>51</c:v>
                </c:pt>
                <c:pt idx="52">
                  <c:v>50</c:v>
                </c:pt>
                <c:pt idx="53">
                  <c:v>596</c:v>
                </c:pt>
                <c:pt idx="54">
                  <c:v>203</c:v>
                </c:pt>
                <c:pt idx="55">
                  <c:v>470</c:v>
                </c:pt>
                <c:pt idx="56">
                  <c:v>40</c:v>
                </c:pt>
                <c:pt idx="57">
                  <c:v>377</c:v>
                </c:pt>
                <c:pt idx="58">
                  <c:v>48</c:v>
                </c:pt>
                <c:pt idx="59">
                  <c:v>55</c:v>
                </c:pt>
                <c:pt idx="60">
                  <c:v>283</c:v>
                </c:pt>
                <c:pt idx="61">
                  <c:v>502</c:v>
                </c:pt>
                <c:pt idx="62">
                  <c:v>443</c:v>
                </c:pt>
                <c:pt idx="63">
                  <c:v>376</c:v>
                </c:pt>
                <c:pt idx="64">
                  <c:v>603</c:v>
                </c:pt>
                <c:pt idx="65">
                  <c:v>75</c:v>
                </c:pt>
                <c:pt idx="66">
                  <c:v>220</c:v>
                </c:pt>
                <c:pt idx="67">
                  <c:v>438</c:v>
                </c:pt>
                <c:pt idx="68">
                  <c:v>99</c:v>
                </c:pt>
                <c:pt idx="69">
                  <c:v>55</c:v>
                </c:pt>
                <c:pt idx="70">
                  <c:v>411</c:v>
                </c:pt>
                <c:pt idx="71">
                  <c:v>1486</c:v>
                </c:pt>
                <c:pt idx="72">
                  <c:v>68</c:v>
                </c:pt>
                <c:pt idx="73">
                  <c:v>389</c:v>
                </c:pt>
                <c:pt idx="74">
                  <c:v>397</c:v>
                </c:pt>
                <c:pt idx="75">
                  <c:v>48</c:v>
                </c:pt>
                <c:pt idx="76">
                  <c:v>230</c:v>
                </c:pt>
                <c:pt idx="77">
                  <c:v>819</c:v>
                </c:pt>
                <c:pt idx="78">
                  <c:v>30</c:v>
                </c:pt>
                <c:pt idx="79">
                  <c:v>460</c:v>
                </c:pt>
                <c:pt idx="80">
                  <c:v>255</c:v>
                </c:pt>
                <c:pt idx="81">
                  <c:v>1371</c:v>
                </c:pt>
                <c:pt idx="82">
                  <c:v>410</c:v>
                </c:pt>
                <c:pt idx="83">
                  <c:v>644</c:v>
                </c:pt>
                <c:pt idx="84">
                  <c:v>104</c:v>
                </c:pt>
                <c:pt idx="85">
                  <c:v>202</c:v>
                </c:pt>
                <c:pt idx="86">
                  <c:v>57</c:v>
                </c:pt>
                <c:pt idx="87">
                  <c:v>32</c:v>
                </c:pt>
                <c:pt idx="88">
                  <c:v>25</c:v>
                </c:pt>
                <c:pt idx="89">
                  <c:v>147</c:v>
                </c:pt>
                <c:pt idx="90">
                  <c:v>103</c:v>
                </c:pt>
                <c:pt idx="91">
                  <c:v>1198</c:v>
                </c:pt>
                <c:pt idx="92">
                  <c:v>105</c:v>
                </c:pt>
                <c:pt idx="93">
                  <c:v>313</c:v>
                </c:pt>
                <c:pt idx="94">
                  <c:v>99</c:v>
                </c:pt>
                <c:pt idx="95">
                  <c:v>80</c:v>
                </c:pt>
                <c:pt idx="96">
                  <c:v>138</c:v>
                </c:pt>
                <c:pt idx="97">
                  <c:v>62</c:v>
                </c:pt>
                <c:pt idx="98">
                  <c:v>73</c:v>
                </c:pt>
                <c:pt idx="99">
                  <c:v>56</c:v>
                </c:pt>
                <c:pt idx="100">
                  <c:v>354</c:v>
                </c:pt>
                <c:pt idx="101">
                  <c:v>364</c:v>
                </c:pt>
                <c:pt idx="102">
                  <c:v>68</c:v>
                </c:pt>
                <c:pt idx="103">
                  <c:v>100</c:v>
                </c:pt>
                <c:pt idx="104">
                  <c:v>125</c:v>
                </c:pt>
                <c:pt idx="105">
                  <c:v>202</c:v>
                </c:pt>
                <c:pt idx="106">
                  <c:v>116</c:v>
                </c:pt>
                <c:pt idx="107">
                  <c:v>64</c:v>
                </c:pt>
                <c:pt idx="108">
                  <c:v>200</c:v>
                </c:pt>
                <c:pt idx="109">
                  <c:v>200</c:v>
                </c:pt>
                <c:pt idx="110">
                  <c:v>172</c:v>
                </c:pt>
                <c:pt idx="111">
                  <c:v>50</c:v>
                </c:pt>
                <c:pt idx="112">
                  <c:v>173</c:v>
                </c:pt>
                <c:pt idx="113">
                  <c:v>409</c:v>
                </c:pt>
                <c:pt idx="114">
                  <c:v>302</c:v>
                </c:pt>
                <c:pt idx="115">
                  <c:v>25</c:v>
                </c:pt>
                <c:pt idx="116">
                  <c:v>225</c:v>
                </c:pt>
                <c:pt idx="117">
                  <c:v>100</c:v>
                </c:pt>
                <c:pt idx="118">
                  <c:v>200</c:v>
                </c:pt>
                <c:pt idx="119">
                  <c:v>44</c:v>
                </c:pt>
                <c:pt idx="120">
                  <c:v>108</c:v>
                </c:pt>
                <c:pt idx="121">
                  <c:v>200</c:v>
                </c:pt>
                <c:pt idx="122">
                  <c:v>95</c:v>
                </c:pt>
                <c:pt idx="123">
                  <c:v>1022</c:v>
                </c:pt>
                <c:pt idx="124">
                  <c:v>356</c:v>
                </c:pt>
                <c:pt idx="125">
                  <c:v>661</c:v>
                </c:pt>
                <c:pt idx="126">
                  <c:v>350</c:v>
                </c:pt>
                <c:pt idx="127">
                  <c:v>33</c:v>
                </c:pt>
                <c:pt idx="128">
                  <c:v>1010</c:v>
                </c:pt>
                <c:pt idx="129">
                  <c:v>207</c:v>
                </c:pt>
                <c:pt idx="130">
                  <c:v>90</c:v>
                </c:pt>
                <c:pt idx="131">
                  <c:v>56</c:v>
                </c:pt>
                <c:pt idx="132">
                  <c:v>53</c:v>
                </c:pt>
                <c:pt idx="133">
                  <c:v>220</c:v>
                </c:pt>
                <c:pt idx="134">
                  <c:v>47</c:v>
                </c:pt>
                <c:pt idx="135">
                  <c:v>566</c:v>
                </c:pt>
                <c:pt idx="136">
                  <c:v>200</c:v>
                </c:pt>
                <c:pt idx="137">
                  <c:v>219</c:v>
                </c:pt>
                <c:pt idx="138">
                  <c:v>213</c:v>
                </c:pt>
                <c:pt idx="139">
                  <c:v>74</c:v>
                </c:pt>
                <c:pt idx="140">
                  <c:v>74</c:v>
                </c:pt>
                <c:pt idx="141">
                  <c:v>57</c:v>
                </c:pt>
                <c:pt idx="142">
                  <c:v>265</c:v>
                </c:pt>
                <c:pt idx="143">
                  <c:v>200</c:v>
                </c:pt>
                <c:pt idx="144">
                  <c:v>170</c:v>
                </c:pt>
                <c:pt idx="145">
                  <c:v>150</c:v>
                </c:pt>
                <c:pt idx="146">
                  <c:v>125</c:v>
                </c:pt>
                <c:pt idx="147">
                  <c:v>90</c:v>
                </c:pt>
                <c:pt idx="148">
                  <c:v>75</c:v>
                </c:pt>
                <c:pt idx="149">
                  <c:v>72</c:v>
                </c:pt>
                <c:pt idx="150">
                  <c:v>61</c:v>
                </c:pt>
                <c:pt idx="151">
                  <c:v>54</c:v>
                </c:pt>
                <c:pt idx="152">
                  <c:v>52</c:v>
                </c:pt>
                <c:pt idx="153">
                  <c:v>50</c:v>
                </c:pt>
                <c:pt idx="154">
                  <c:v>49</c:v>
                </c:pt>
                <c:pt idx="155">
                  <c:v>46</c:v>
                </c:pt>
              </c:numCache>
            </c:numRef>
          </c:xVal>
          <c:yVal>
            <c:numRef>
              <c:f>summary!$J$2:$J$157</c:f>
              <c:numCache>
                <c:formatCode>General</c:formatCode>
                <c:ptCount val="156"/>
                <c:pt idx="0">
                  <c:v>610</c:v>
                </c:pt>
                <c:pt idx="1">
                  <c:v>1830</c:v>
                </c:pt>
                <c:pt idx="2">
                  <c:v>145</c:v>
                </c:pt>
                <c:pt idx="3">
                  <c:v>315</c:v>
                </c:pt>
                <c:pt idx="4">
                  <c:v>55</c:v>
                </c:pt>
                <c:pt idx="5">
                  <c:v>70</c:v>
                </c:pt>
                <c:pt idx="6">
                  <c:v>365</c:v>
                </c:pt>
                <c:pt idx="7">
                  <c:v>25</c:v>
                </c:pt>
                <c:pt idx="8">
                  <c:v>120</c:v>
                </c:pt>
                <c:pt idx="9">
                  <c:v>155</c:v>
                </c:pt>
                <c:pt idx="10">
                  <c:v>40</c:v>
                </c:pt>
                <c:pt idx="11">
                  <c:v>30</c:v>
                </c:pt>
                <c:pt idx="12">
                  <c:v>125</c:v>
                </c:pt>
                <c:pt idx="13">
                  <c:v>285</c:v>
                </c:pt>
                <c:pt idx="14">
                  <c:v>340</c:v>
                </c:pt>
                <c:pt idx="15">
                  <c:v>5</c:v>
                </c:pt>
                <c:pt idx="16">
                  <c:v>0</c:v>
                </c:pt>
                <c:pt idx="17">
                  <c:v>190</c:v>
                </c:pt>
                <c:pt idx="18">
                  <c:v>25</c:v>
                </c:pt>
                <c:pt idx="19">
                  <c:v>100</c:v>
                </c:pt>
                <c:pt idx="20">
                  <c:v>560</c:v>
                </c:pt>
                <c:pt idx="21">
                  <c:v>35</c:v>
                </c:pt>
                <c:pt idx="22">
                  <c:v>300</c:v>
                </c:pt>
                <c:pt idx="23">
                  <c:v>185</c:v>
                </c:pt>
                <c:pt idx="24">
                  <c:v>40</c:v>
                </c:pt>
                <c:pt idx="25">
                  <c:v>415</c:v>
                </c:pt>
                <c:pt idx="26">
                  <c:v>25</c:v>
                </c:pt>
                <c:pt idx="27">
                  <c:v>55</c:v>
                </c:pt>
                <c:pt idx="28">
                  <c:v>110</c:v>
                </c:pt>
                <c:pt idx="29">
                  <c:v>0</c:v>
                </c:pt>
                <c:pt idx="30">
                  <c:v>45</c:v>
                </c:pt>
                <c:pt idx="31">
                  <c:v>130</c:v>
                </c:pt>
                <c:pt idx="32">
                  <c:v>5</c:v>
                </c:pt>
                <c:pt idx="33">
                  <c:v>20</c:v>
                </c:pt>
                <c:pt idx="34">
                  <c:v>185</c:v>
                </c:pt>
                <c:pt idx="35">
                  <c:v>540</c:v>
                </c:pt>
                <c:pt idx="36">
                  <c:v>825</c:v>
                </c:pt>
                <c:pt idx="37">
                  <c:v>110</c:v>
                </c:pt>
                <c:pt idx="38">
                  <c:v>0</c:v>
                </c:pt>
                <c:pt idx="39">
                  <c:v>515</c:v>
                </c:pt>
                <c:pt idx="40">
                  <c:v>120</c:v>
                </c:pt>
                <c:pt idx="41">
                  <c:v>130</c:v>
                </c:pt>
                <c:pt idx="42">
                  <c:v>870</c:v>
                </c:pt>
                <c:pt idx="43">
                  <c:v>70</c:v>
                </c:pt>
                <c:pt idx="44">
                  <c:v>100</c:v>
                </c:pt>
                <c:pt idx="45">
                  <c:v>5</c:v>
                </c:pt>
                <c:pt idx="46">
                  <c:v>65</c:v>
                </c:pt>
                <c:pt idx="47">
                  <c:v>1185</c:v>
                </c:pt>
                <c:pt idx="48">
                  <c:v>260</c:v>
                </c:pt>
                <c:pt idx="49">
                  <c:v>2235</c:v>
                </c:pt>
                <c:pt idx="50">
                  <c:v>10</c:v>
                </c:pt>
                <c:pt idx="51">
                  <c:v>155</c:v>
                </c:pt>
                <c:pt idx="52">
                  <c:v>175</c:v>
                </c:pt>
                <c:pt idx="53">
                  <c:v>735</c:v>
                </c:pt>
                <c:pt idx="54">
                  <c:v>660</c:v>
                </c:pt>
                <c:pt idx="55">
                  <c:v>270</c:v>
                </c:pt>
                <c:pt idx="56">
                  <c:v>45</c:v>
                </c:pt>
                <c:pt idx="57">
                  <c:v>550</c:v>
                </c:pt>
                <c:pt idx="58">
                  <c:v>20</c:v>
                </c:pt>
                <c:pt idx="59">
                  <c:v>0</c:v>
                </c:pt>
                <c:pt idx="60">
                  <c:v>455</c:v>
                </c:pt>
                <c:pt idx="61">
                  <c:v>1215</c:v>
                </c:pt>
                <c:pt idx="62">
                  <c:v>105</c:v>
                </c:pt>
                <c:pt idx="63">
                  <c:v>5</c:v>
                </c:pt>
                <c:pt idx="64">
                  <c:v>870</c:v>
                </c:pt>
                <c:pt idx="65">
                  <c:v>140</c:v>
                </c:pt>
                <c:pt idx="66">
                  <c:v>370</c:v>
                </c:pt>
                <c:pt idx="67">
                  <c:v>40</c:v>
                </c:pt>
                <c:pt idx="68">
                  <c:v>255</c:v>
                </c:pt>
                <c:pt idx="69">
                  <c:v>200</c:v>
                </c:pt>
                <c:pt idx="70">
                  <c:v>1175</c:v>
                </c:pt>
                <c:pt idx="71">
                  <c:v>5520</c:v>
                </c:pt>
                <c:pt idx="72">
                  <c:v>280</c:v>
                </c:pt>
                <c:pt idx="73">
                  <c:v>975</c:v>
                </c:pt>
                <c:pt idx="74">
                  <c:v>170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60</c:v>
                </c:pt>
                <c:pt idx="79">
                  <c:v>50</c:v>
                </c:pt>
                <c:pt idx="80">
                  <c:v>165</c:v>
                </c:pt>
                <c:pt idx="81">
                  <c:v>2090</c:v>
                </c:pt>
                <c:pt idx="82">
                  <c:v>280</c:v>
                </c:pt>
                <c:pt idx="83">
                  <c:v>690</c:v>
                </c:pt>
                <c:pt idx="84">
                  <c:v>35</c:v>
                </c:pt>
                <c:pt idx="85">
                  <c:v>165</c:v>
                </c:pt>
                <c:pt idx="86">
                  <c:v>85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60</c:v>
                </c:pt>
                <c:pt idx="91">
                  <c:v>2080</c:v>
                </c:pt>
                <c:pt idx="92">
                  <c:v>105</c:v>
                </c:pt>
                <c:pt idx="93">
                  <c:v>0</c:v>
                </c:pt>
                <c:pt idx="94">
                  <c:v>205</c:v>
                </c:pt>
                <c:pt idx="95">
                  <c:v>55</c:v>
                </c:pt>
                <c:pt idx="96">
                  <c:v>20</c:v>
                </c:pt>
                <c:pt idx="97">
                  <c:v>100</c:v>
                </c:pt>
                <c:pt idx="98">
                  <c:v>5</c:v>
                </c:pt>
                <c:pt idx="99">
                  <c:v>10</c:v>
                </c:pt>
                <c:pt idx="100">
                  <c:v>15</c:v>
                </c:pt>
                <c:pt idx="101">
                  <c:v>0</c:v>
                </c:pt>
                <c:pt idx="102">
                  <c:v>110</c:v>
                </c:pt>
                <c:pt idx="103">
                  <c:v>285</c:v>
                </c:pt>
                <c:pt idx="104">
                  <c:v>0</c:v>
                </c:pt>
                <c:pt idx="105">
                  <c:v>165</c:v>
                </c:pt>
                <c:pt idx="106">
                  <c:v>155</c:v>
                </c:pt>
                <c:pt idx="107">
                  <c:v>130</c:v>
                </c:pt>
                <c:pt idx="108">
                  <c:v>2195</c:v>
                </c:pt>
                <c:pt idx="109">
                  <c:v>805</c:v>
                </c:pt>
                <c:pt idx="110">
                  <c:v>160</c:v>
                </c:pt>
                <c:pt idx="111">
                  <c:v>35</c:v>
                </c:pt>
                <c:pt idx="112">
                  <c:v>10</c:v>
                </c:pt>
                <c:pt idx="113">
                  <c:v>5</c:v>
                </c:pt>
                <c:pt idx="114">
                  <c:v>425</c:v>
                </c:pt>
                <c:pt idx="115">
                  <c:v>75</c:v>
                </c:pt>
                <c:pt idx="116">
                  <c:v>0</c:v>
                </c:pt>
                <c:pt idx="117">
                  <c:v>10</c:v>
                </c:pt>
                <c:pt idx="118">
                  <c:v>1400</c:v>
                </c:pt>
                <c:pt idx="119">
                  <c:v>0</c:v>
                </c:pt>
                <c:pt idx="120">
                  <c:v>10</c:v>
                </c:pt>
                <c:pt idx="121">
                  <c:v>800</c:v>
                </c:pt>
                <c:pt idx="122">
                  <c:v>350</c:v>
                </c:pt>
                <c:pt idx="123">
                  <c:v>1550</c:v>
                </c:pt>
                <c:pt idx="124">
                  <c:v>15</c:v>
                </c:pt>
                <c:pt idx="125">
                  <c:v>2000</c:v>
                </c:pt>
                <c:pt idx="126">
                  <c:v>160</c:v>
                </c:pt>
                <c:pt idx="127">
                  <c:v>70</c:v>
                </c:pt>
                <c:pt idx="128">
                  <c:v>1125</c:v>
                </c:pt>
                <c:pt idx="129">
                  <c:v>35</c:v>
                </c:pt>
                <c:pt idx="130">
                  <c:v>55</c:v>
                </c:pt>
                <c:pt idx="131">
                  <c:v>25</c:v>
                </c:pt>
                <c:pt idx="132">
                  <c:v>15</c:v>
                </c:pt>
                <c:pt idx="133">
                  <c:v>5</c:v>
                </c:pt>
                <c:pt idx="134">
                  <c:v>35</c:v>
                </c:pt>
                <c:pt idx="135">
                  <c:v>220</c:v>
                </c:pt>
                <c:pt idx="136">
                  <c:v>595</c:v>
                </c:pt>
                <c:pt idx="137">
                  <c:v>350</c:v>
                </c:pt>
                <c:pt idx="138">
                  <c:v>425</c:v>
                </c:pt>
                <c:pt idx="139">
                  <c:v>20</c:v>
                </c:pt>
                <c:pt idx="140">
                  <c:v>220</c:v>
                </c:pt>
                <c:pt idx="141">
                  <c:v>155</c:v>
                </c:pt>
                <c:pt idx="142">
                  <c:v>115</c:v>
                </c:pt>
                <c:pt idx="143">
                  <c:v>1945</c:v>
                </c:pt>
                <c:pt idx="144">
                  <c:v>425</c:v>
                </c:pt>
                <c:pt idx="145">
                  <c:v>10</c:v>
                </c:pt>
                <c:pt idx="146">
                  <c:v>1330</c:v>
                </c:pt>
                <c:pt idx="147">
                  <c:v>35</c:v>
                </c:pt>
                <c:pt idx="148">
                  <c:v>140</c:v>
                </c:pt>
                <c:pt idx="149">
                  <c:v>125</c:v>
                </c:pt>
                <c:pt idx="150">
                  <c:v>130</c:v>
                </c:pt>
                <c:pt idx="151">
                  <c:v>40</c:v>
                </c:pt>
                <c:pt idx="152">
                  <c:v>85</c:v>
                </c:pt>
                <c:pt idx="153">
                  <c:v>185</c:v>
                </c:pt>
                <c:pt idx="154">
                  <c:v>130</c:v>
                </c:pt>
                <c:pt idx="155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0176"/>
        <c:axId val="167811712"/>
      </c:scatterChart>
      <c:valAx>
        <c:axId val="1678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811712"/>
        <c:crosses val="autoZero"/>
        <c:crossBetween val="midCat"/>
      </c:valAx>
      <c:valAx>
        <c:axId val="1678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1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5 ( 1 in 10)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072265966754157"/>
                  <c:y val="-0.39056211723534556"/>
                </c:manualLayout>
              </c:layout>
              <c:numFmt formatCode="General" sourceLinked="0"/>
            </c:trendlineLbl>
          </c:trendline>
          <c:xVal>
            <c:numRef>
              <c:f>summary!$B$2:$B$157</c:f>
              <c:numCache>
                <c:formatCode>General</c:formatCode>
                <c:ptCount val="156"/>
                <c:pt idx="0">
                  <c:v>208</c:v>
                </c:pt>
                <c:pt idx="1">
                  <c:v>2283</c:v>
                </c:pt>
                <c:pt idx="2">
                  <c:v>220</c:v>
                </c:pt>
                <c:pt idx="3">
                  <c:v>770</c:v>
                </c:pt>
                <c:pt idx="4">
                  <c:v>286</c:v>
                </c:pt>
                <c:pt idx="5">
                  <c:v>63</c:v>
                </c:pt>
                <c:pt idx="6">
                  <c:v>996</c:v>
                </c:pt>
                <c:pt idx="7">
                  <c:v>614</c:v>
                </c:pt>
                <c:pt idx="8">
                  <c:v>600</c:v>
                </c:pt>
                <c:pt idx="9">
                  <c:v>122</c:v>
                </c:pt>
                <c:pt idx="10">
                  <c:v>50</c:v>
                </c:pt>
                <c:pt idx="11">
                  <c:v>600</c:v>
                </c:pt>
                <c:pt idx="12">
                  <c:v>137</c:v>
                </c:pt>
                <c:pt idx="13">
                  <c:v>170</c:v>
                </c:pt>
                <c:pt idx="14">
                  <c:v>697</c:v>
                </c:pt>
                <c:pt idx="15">
                  <c:v>306</c:v>
                </c:pt>
                <c:pt idx="16">
                  <c:v>40</c:v>
                </c:pt>
                <c:pt idx="17">
                  <c:v>100</c:v>
                </c:pt>
                <c:pt idx="18">
                  <c:v>20</c:v>
                </c:pt>
                <c:pt idx="19">
                  <c:v>62</c:v>
                </c:pt>
                <c:pt idx="20">
                  <c:v>493</c:v>
                </c:pt>
                <c:pt idx="21">
                  <c:v>75</c:v>
                </c:pt>
                <c:pt idx="22">
                  <c:v>150</c:v>
                </c:pt>
                <c:pt idx="23">
                  <c:v>78</c:v>
                </c:pt>
                <c:pt idx="24">
                  <c:v>44</c:v>
                </c:pt>
                <c:pt idx="25">
                  <c:v>195</c:v>
                </c:pt>
                <c:pt idx="26">
                  <c:v>200</c:v>
                </c:pt>
                <c:pt idx="27">
                  <c:v>79</c:v>
                </c:pt>
                <c:pt idx="28">
                  <c:v>515</c:v>
                </c:pt>
                <c:pt idx="29">
                  <c:v>58</c:v>
                </c:pt>
                <c:pt idx="30">
                  <c:v>877</c:v>
                </c:pt>
                <c:pt idx="31">
                  <c:v>358</c:v>
                </c:pt>
                <c:pt idx="32">
                  <c:v>540</c:v>
                </c:pt>
                <c:pt idx="33">
                  <c:v>40</c:v>
                </c:pt>
                <c:pt idx="34">
                  <c:v>370</c:v>
                </c:pt>
                <c:pt idx="35">
                  <c:v>713</c:v>
                </c:pt>
                <c:pt idx="36">
                  <c:v>334</c:v>
                </c:pt>
                <c:pt idx="37">
                  <c:v>296</c:v>
                </c:pt>
                <c:pt idx="38">
                  <c:v>122</c:v>
                </c:pt>
                <c:pt idx="39">
                  <c:v>373</c:v>
                </c:pt>
                <c:pt idx="40">
                  <c:v>146</c:v>
                </c:pt>
                <c:pt idx="41">
                  <c:v>819</c:v>
                </c:pt>
                <c:pt idx="42">
                  <c:v>447</c:v>
                </c:pt>
                <c:pt idx="43">
                  <c:v>30</c:v>
                </c:pt>
                <c:pt idx="44">
                  <c:v>275</c:v>
                </c:pt>
                <c:pt idx="45">
                  <c:v>37</c:v>
                </c:pt>
                <c:pt idx="46">
                  <c:v>75</c:v>
                </c:pt>
                <c:pt idx="47">
                  <c:v>519</c:v>
                </c:pt>
                <c:pt idx="48">
                  <c:v>186</c:v>
                </c:pt>
                <c:pt idx="49">
                  <c:v>1614</c:v>
                </c:pt>
                <c:pt idx="50">
                  <c:v>80</c:v>
                </c:pt>
                <c:pt idx="51">
                  <c:v>51</c:v>
                </c:pt>
                <c:pt idx="52">
                  <c:v>50</c:v>
                </c:pt>
                <c:pt idx="53">
                  <c:v>596</c:v>
                </c:pt>
                <c:pt idx="54">
                  <c:v>203</c:v>
                </c:pt>
                <c:pt idx="55">
                  <c:v>470</c:v>
                </c:pt>
                <c:pt idx="56">
                  <c:v>40</c:v>
                </c:pt>
                <c:pt idx="57">
                  <c:v>377</c:v>
                </c:pt>
                <c:pt idx="58">
                  <c:v>48</c:v>
                </c:pt>
                <c:pt idx="59">
                  <c:v>55</c:v>
                </c:pt>
                <c:pt idx="60">
                  <c:v>283</c:v>
                </c:pt>
                <c:pt idx="61">
                  <c:v>502</c:v>
                </c:pt>
                <c:pt idx="62">
                  <c:v>443</c:v>
                </c:pt>
                <c:pt idx="63">
                  <c:v>376</c:v>
                </c:pt>
                <c:pt idx="64">
                  <c:v>603</c:v>
                </c:pt>
                <c:pt idx="65">
                  <c:v>75</c:v>
                </c:pt>
                <c:pt idx="66">
                  <c:v>220</c:v>
                </c:pt>
                <c:pt idx="67">
                  <c:v>438</c:v>
                </c:pt>
                <c:pt idx="68">
                  <c:v>99</c:v>
                </c:pt>
                <c:pt idx="69">
                  <c:v>55</c:v>
                </c:pt>
                <c:pt idx="70">
                  <c:v>411</c:v>
                </c:pt>
                <c:pt idx="71">
                  <c:v>1486</c:v>
                </c:pt>
                <c:pt idx="72">
                  <c:v>68</c:v>
                </c:pt>
                <c:pt idx="73">
                  <c:v>389</c:v>
                </c:pt>
                <c:pt idx="74">
                  <c:v>397</c:v>
                </c:pt>
                <c:pt idx="75">
                  <c:v>48</c:v>
                </c:pt>
                <c:pt idx="76">
                  <c:v>230</c:v>
                </c:pt>
                <c:pt idx="77">
                  <c:v>819</c:v>
                </c:pt>
                <c:pt idx="78">
                  <c:v>30</c:v>
                </c:pt>
                <c:pt idx="79">
                  <c:v>460</c:v>
                </c:pt>
                <c:pt idx="80">
                  <c:v>255</c:v>
                </c:pt>
                <c:pt idx="81">
                  <c:v>1371</c:v>
                </c:pt>
                <c:pt idx="82">
                  <c:v>410</c:v>
                </c:pt>
                <c:pt idx="83">
                  <c:v>644</c:v>
                </c:pt>
                <c:pt idx="84">
                  <c:v>104</c:v>
                </c:pt>
                <c:pt idx="85">
                  <c:v>202</c:v>
                </c:pt>
                <c:pt idx="86">
                  <c:v>57</c:v>
                </c:pt>
                <c:pt idx="87">
                  <c:v>32</c:v>
                </c:pt>
                <c:pt idx="88">
                  <c:v>25</c:v>
                </c:pt>
                <c:pt idx="89">
                  <c:v>147</c:v>
                </c:pt>
                <c:pt idx="90">
                  <c:v>103</c:v>
                </c:pt>
                <c:pt idx="91">
                  <c:v>1198</c:v>
                </c:pt>
                <c:pt idx="92">
                  <c:v>105</c:v>
                </c:pt>
                <c:pt idx="93">
                  <c:v>313</c:v>
                </c:pt>
                <c:pt idx="94">
                  <c:v>99</c:v>
                </c:pt>
                <c:pt idx="95">
                  <c:v>80</c:v>
                </c:pt>
                <c:pt idx="96">
                  <c:v>138</c:v>
                </c:pt>
                <c:pt idx="97">
                  <c:v>62</c:v>
                </c:pt>
                <c:pt idx="98">
                  <c:v>73</c:v>
                </c:pt>
                <c:pt idx="99">
                  <c:v>56</c:v>
                </c:pt>
                <c:pt idx="100">
                  <c:v>354</c:v>
                </c:pt>
                <c:pt idx="101">
                  <c:v>364</c:v>
                </c:pt>
                <c:pt idx="102">
                  <c:v>68</c:v>
                </c:pt>
                <c:pt idx="103">
                  <c:v>100</c:v>
                </c:pt>
                <c:pt idx="104">
                  <c:v>125</c:v>
                </c:pt>
                <c:pt idx="105">
                  <c:v>202</c:v>
                </c:pt>
                <c:pt idx="106">
                  <c:v>116</c:v>
                </c:pt>
                <c:pt idx="107">
                  <c:v>64</c:v>
                </c:pt>
                <c:pt idx="108">
                  <c:v>200</c:v>
                </c:pt>
                <c:pt idx="109">
                  <c:v>200</c:v>
                </c:pt>
                <c:pt idx="110">
                  <c:v>172</c:v>
                </c:pt>
                <c:pt idx="111">
                  <c:v>50</c:v>
                </c:pt>
                <c:pt idx="112">
                  <c:v>173</c:v>
                </c:pt>
                <c:pt idx="113">
                  <c:v>409</c:v>
                </c:pt>
                <c:pt idx="114">
                  <c:v>302</c:v>
                </c:pt>
                <c:pt idx="115">
                  <c:v>25</c:v>
                </c:pt>
                <c:pt idx="116">
                  <c:v>225</c:v>
                </c:pt>
                <c:pt idx="117">
                  <c:v>100</c:v>
                </c:pt>
                <c:pt idx="118">
                  <c:v>200</c:v>
                </c:pt>
                <c:pt idx="119">
                  <c:v>44</c:v>
                </c:pt>
                <c:pt idx="120">
                  <c:v>108</c:v>
                </c:pt>
                <c:pt idx="121">
                  <c:v>200</c:v>
                </c:pt>
                <c:pt idx="122">
                  <c:v>95</c:v>
                </c:pt>
                <c:pt idx="123">
                  <c:v>1022</c:v>
                </c:pt>
                <c:pt idx="124">
                  <c:v>356</c:v>
                </c:pt>
                <c:pt idx="125">
                  <c:v>661</c:v>
                </c:pt>
                <c:pt idx="126">
                  <c:v>350</c:v>
                </c:pt>
                <c:pt idx="127">
                  <c:v>33</c:v>
                </c:pt>
                <c:pt idx="128">
                  <c:v>1010</c:v>
                </c:pt>
                <c:pt idx="129">
                  <c:v>207</c:v>
                </c:pt>
                <c:pt idx="130">
                  <c:v>90</c:v>
                </c:pt>
                <c:pt idx="131">
                  <c:v>56</c:v>
                </c:pt>
                <c:pt idx="132">
                  <c:v>53</c:v>
                </c:pt>
                <c:pt idx="133">
                  <c:v>220</c:v>
                </c:pt>
                <c:pt idx="134">
                  <c:v>47</c:v>
                </c:pt>
                <c:pt idx="135">
                  <c:v>566</c:v>
                </c:pt>
                <c:pt idx="136">
                  <c:v>200</c:v>
                </c:pt>
                <c:pt idx="137">
                  <c:v>219</c:v>
                </c:pt>
                <c:pt idx="138">
                  <c:v>213</c:v>
                </c:pt>
                <c:pt idx="139">
                  <c:v>74</c:v>
                </c:pt>
                <c:pt idx="140">
                  <c:v>74</c:v>
                </c:pt>
                <c:pt idx="141">
                  <c:v>57</c:v>
                </c:pt>
                <c:pt idx="142">
                  <c:v>265</c:v>
                </c:pt>
                <c:pt idx="143">
                  <c:v>200</c:v>
                </c:pt>
                <c:pt idx="144">
                  <c:v>170</c:v>
                </c:pt>
                <c:pt idx="145">
                  <c:v>150</c:v>
                </c:pt>
                <c:pt idx="146">
                  <c:v>125</c:v>
                </c:pt>
                <c:pt idx="147">
                  <c:v>90</c:v>
                </c:pt>
                <c:pt idx="148">
                  <c:v>75</c:v>
                </c:pt>
                <c:pt idx="149">
                  <c:v>72</c:v>
                </c:pt>
                <c:pt idx="150">
                  <c:v>61</c:v>
                </c:pt>
                <c:pt idx="151">
                  <c:v>54</c:v>
                </c:pt>
                <c:pt idx="152">
                  <c:v>52</c:v>
                </c:pt>
                <c:pt idx="153">
                  <c:v>50</c:v>
                </c:pt>
                <c:pt idx="154">
                  <c:v>49</c:v>
                </c:pt>
                <c:pt idx="155">
                  <c:v>46</c:v>
                </c:pt>
              </c:numCache>
            </c:numRef>
          </c:xVal>
          <c:yVal>
            <c:numRef>
              <c:f>summary!$I$2:$I$157</c:f>
              <c:numCache>
                <c:formatCode>General</c:formatCode>
                <c:ptCount val="156"/>
                <c:pt idx="0">
                  <c:v>300</c:v>
                </c:pt>
                <c:pt idx="1">
                  <c:v>1650</c:v>
                </c:pt>
                <c:pt idx="2">
                  <c:v>100</c:v>
                </c:pt>
                <c:pt idx="3">
                  <c:v>320</c:v>
                </c:pt>
                <c:pt idx="4">
                  <c:v>50</c:v>
                </c:pt>
                <c:pt idx="5">
                  <c:v>100</c:v>
                </c:pt>
                <c:pt idx="6">
                  <c:v>240</c:v>
                </c:pt>
                <c:pt idx="7">
                  <c:v>0</c:v>
                </c:pt>
                <c:pt idx="8">
                  <c:v>130</c:v>
                </c:pt>
                <c:pt idx="9">
                  <c:v>160</c:v>
                </c:pt>
                <c:pt idx="10">
                  <c:v>60</c:v>
                </c:pt>
                <c:pt idx="11">
                  <c:v>0</c:v>
                </c:pt>
                <c:pt idx="12">
                  <c:v>110</c:v>
                </c:pt>
                <c:pt idx="13">
                  <c:v>470</c:v>
                </c:pt>
                <c:pt idx="14">
                  <c:v>330</c:v>
                </c:pt>
                <c:pt idx="15">
                  <c:v>10</c:v>
                </c:pt>
                <c:pt idx="16">
                  <c:v>0</c:v>
                </c:pt>
                <c:pt idx="17">
                  <c:v>120</c:v>
                </c:pt>
                <c:pt idx="18">
                  <c:v>10</c:v>
                </c:pt>
                <c:pt idx="19">
                  <c:v>40</c:v>
                </c:pt>
                <c:pt idx="20">
                  <c:v>600</c:v>
                </c:pt>
                <c:pt idx="21">
                  <c:v>30</c:v>
                </c:pt>
                <c:pt idx="22">
                  <c:v>280</c:v>
                </c:pt>
                <c:pt idx="23">
                  <c:v>180</c:v>
                </c:pt>
                <c:pt idx="24">
                  <c:v>30</c:v>
                </c:pt>
                <c:pt idx="25">
                  <c:v>410</c:v>
                </c:pt>
                <c:pt idx="26">
                  <c:v>20</c:v>
                </c:pt>
                <c:pt idx="27">
                  <c:v>40</c:v>
                </c:pt>
                <c:pt idx="28">
                  <c:v>100</c:v>
                </c:pt>
                <c:pt idx="29">
                  <c:v>0</c:v>
                </c:pt>
                <c:pt idx="30">
                  <c:v>30</c:v>
                </c:pt>
                <c:pt idx="31">
                  <c:v>180</c:v>
                </c:pt>
                <c:pt idx="32">
                  <c:v>10</c:v>
                </c:pt>
                <c:pt idx="33">
                  <c:v>70</c:v>
                </c:pt>
                <c:pt idx="34">
                  <c:v>130</c:v>
                </c:pt>
                <c:pt idx="35">
                  <c:v>350</c:v>
                </c:pt>
                <c:pt idx="36">
                  <c:v>520</c:v>
                </c:pt>
                <c:pt idx="37">
                  <c:v>2760</c:v>
                </c:pt>
                <c:pt idx="38">
                  <c:v>0</c:v>
                </c:pt>
                <c:pt idx="39">
                  <c:v>720</c:v>
                </c:pt>
                <c:pt idx="40">
                  <c:v>120</c:v>
                </c:pt>
                <c:pt idx="41">
                  <c:v>70</c:v>
                </c:pt>
                <c:pt idx="42">
                  <c:v>650</c:v>
                </c:pt>
                <c:pt idx="43">
                  <c:v>120</c:v>
                </c:pt>
                <c:pt idx="44">
                  <c:v>30</c:v>
                </c:pt>
                <c:pt idx="45">
                  <c:v>10</c:v>
                </c:pt>
                <c:pt idx="46">
                  <c:v>50</c:v>
                </c:pt>
                <c:pt idx="47">
                  <c:v>1470</c:v>
                </c:pt>
                <c:pt idx="48">
                  <c:v>360</c:v>
                </c:pt>
                <c:pt idx="49">
                  <c:v>2070</c:v>
                </c:pt>
                <c:pt idx="50">
                  <c:v>0</c:v>
                </c:pt>
                <c:pt idx="51">
                  <c:v>190</c:v>
                </c:pt>
                <c:pt idx="52">
                  <c:v>140</c:v>
                </c:pt>
                <c:pt idx="53">
                  <c:v>420</c:v>
                </c:pt>
                <c:pt idx="54">
                  <c:v>520</c:v>
                </c:pt>
                <c:pt idx="55">
                  <c:v>220</c:v>
                </c:pt>
                <c:pt idx="56">
                  <c:v>20</c:v>
                </c:pt>
                <c:pt idx="57">
                  <c:v>480</c:v>
                </c:pt>
                <c:pt idx="58">
                  <c:v>20</c:v>
                </c:pt>
                <c:pt idx="59">
                  <c:v>0</c:v>
                </c:pt>
                <c:pt idx="60">
                  <c:v>360</c:v>
                </c:pt>
                <c:pt idx="61">
                  <c:v>1100</c:v>
                </c:pt>
                <c:pt idx="62">
                  <c:v>60</c:v>
                </c:pt>
                <c:pt idx="63">
                  <c:v>10</c:v>
                </c:pt>
                <c:pt idx="64">
                  <c:v>970</c:v>
                </c:pt>
                <c:pt idx="65">
                  <c:v>100</c:v>
                </c:pt>
                <c:pt idx="66">
                  <c:v>360</c:v>
                </c:pt>
                <c:pt idx="67">
                  <c:v>40</c:v>
                </c:pt>
                <c:pt idx="68">
                  <c:v>200</c:v>
                </c:pt>
                <c:pt idx="69">
                  <c:v>160</c:v>
                </c:pt>
                <c:pt idx="70">
                  <c:v>3410</c:v>
                </c:pt>
                <c:pt idx="71">
                  <c:v>2930</c:v>
                </c:pt>
                <c:pt idx="72">
                  <c:v>240</c:v>
                </c:pt>
                <c:pt idx="73">
                  <c:v>1020</c:v>
                </c:pt>
                <c:pt idx="74">
                  <c:v>200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50</c:v>
                </c:pt>
                <c:pt idx="79">
                  <c:v>50</c:v>
                </c:pt>
                <c:pt idx="80">
                  <c:v>180</c:v>
                </c:pt>
                <c:pt idx="81">
                  <c:v>2110</c:v>
                </c:pt>
                <c:pt idx="82">
                  <c:v>250</c:v>
                </c:pt>
                <c:pt idx="83">
                  <c:v>640</c:v>
                </c:pt>
                <c:pt idx="84">
                  <c:v>10</c:v>
                </c:pt>
                <c:pt idx="85">
                  <c:v>170</c:v>
                </c:pt>
                <c:pt idx="86">
                  <c:v>90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50</c:v>
                </c:pt>
                <c:pt idx="91">
                  <c:v>2340</c:v>
                </c:pt>
                <c:pt idx="92">
                  <c:v>120</c:v>
                </c:pt>
                <c:pt idx="93">
                  <c:v>0</c:v>
                </c:pt>
                <c:pt idx="94">
                  <c:v>220</c:v>
                </c:pt>
                <c:pt idx="95">
                  <c:v>70</c:v>
                </c:pt>
                <c:pt idx="96">
                  <c:v>30</c:v>
                </c:pt>
                <c:pt idx="97">
                  <c:v>70</c:v>
                </c:pt>
                <c:pt idx="98">
                  <c:v>0</c:v>
                </c:pt>
                <c:pt idx="99">
                  <c:v>10</c:v>
                </c:pt>
                <c:pt idx="100">
                  <c:v>20</c:v>
                </c:pt>
                <c:pt idx="101">
                  <c:v>0</c:v>
                </c:pt>
                <c:pt idx="102">
                  <c:v>100</c:v>
                </c:pt>
                <c:pt idx="103">
                  <c:v>360</c:v>
                </c:pt>
                <c:pt idx="104">
                  <c:v>0</c:v>
                </c:pt>
                <c:pt idx="105">
                  <c:v>170</c:v>
                </c:pt>
                <c:pt idx="106">
                  <c:v>60</c:v>
                </c:pt>
                <c:pt idx="107">
                  <c:v>70</c:v>
                </c:pt>
                <c:pt idx="108">
                  <c:v>2350</c:v>
                </c:pt>
                <c:pt idx="109">
                  <c:v>1010</c:v>
                </c:pt>
                <c:pt idx="110">
                  <c:v>180</c:v>
                </c:pt>
                <c:pt idx="111">
                  <c:v>40</c:v>
                </c:pt>
                <c:pt idx="112">
                  <c:v>10</c:v>
                </c:pt>
                <c:pt idx="113">
                  <c:v>0</c:v>
                </c:pt>
                <c:pt idx="114">
                  <c:v>470</c:v>
                </c:pt>
                <c:pt idx="115">
                  <c:v>60</c:v>
                </c:pt>
                <c:pt idx="116">
                  <c:v>0</c:v>
                </c:pt>
                <c:pt idx="117">
                  <c:v>20</c:v>
                </c:pt>
                <c:pt idx="118">
                  <c:v>540</c:v>
                </c:pt>
                <c:pt idx="119">
                  <c:v>0</c:v>
                </c:pt>
                <c:pt idx="120">
                  <c:v>10</c:v>
                </c:pt>
                <c:pt idx="121">
                  <c:v>570</c:v>
                </c:pt>
                <c:pt idx="122">
                  <c:v>320</c:v>
                </c:pt>
                <c:pt idx="123">
                  <c:v>1370</c:v>
                </c:pt>
                <c:pt idx="124">
                  <c:v>30</c:v>
                </c:pt>
                <c:pt idx="125">
                  <c:v>810</c:v>
                </c:pt>
                <c:pt idx="126">
                  <c:v>130</c:v>
                </c:pt>
                <c:pt idx="127">
                  <c:v>110</c:v>
                </c:pt>
                <c:pt idx="128">
                  <c:v>1320</c:v>
                </c:pt>
                <c:pt idx="129">
                  <c:v>30</c:v>
                </c:pt>
                <c:pt idx="130">
                  <c:v>90</c:v>
                </c:pt>
                <c:pt idx="131">
                  <c:v>30</c:v>
                </c:pt>
                <c:pt idx="132">
                  <c:v>20</c:v>
                </c:pt>
                <c:pt idx="133">
                  <c:v>10</c:v>
                </c:pt>
                <c:pt idx="134">
                  <c:v>50</c:v>
                </c:pt>
                <c:pt idx="135">
                  <c:v>190</c:v>
                </c:pt>
                <c:pt idx="136">
                  <c:v>640</c:v>
                </c:pt>
                <c:pt idx="137">
                  <c:v>400</c:v>
                </c:pt>
                <c:pt idx="138">
                  <c:v>340</c:v>
                </c:pt>
                <c:pt idx="139">
                  <c:v>20</c:v>
                </c:pt>
                <c:pt idx="140">
                  <c:v>180</c:v>
                </c:pt>
                <c:pt idx="141">
                  <c:v>230</c:v>
                </c:pt>
                <c:pt idx="142">
                  <c:v>140</c:v>
                </c:pt>
                <c:pt idx="143">
                  <c:v>20</c:v>
                </c:pt>
                <c:pt idx="144">
                  <c:v>480</c:v>
                </c:pt>
                <c:pt idx="145">
                  <c:v>1560</c:v>
                </c:pt>
                <c:pt idx="146">
                  <c:v>1450</c:v>
                </c:pt>
                <c:pt idx="147">
                  <c:v>10</c:v>
                </c:pt>
                <c:pt idx="148">
                  <c:v>340</c:v>
                </c:pt>
                <c:pt idx="149">
                  <c:v>500</c:v>
                </c:pt>
                <c:pt idx="150">
                  <c:v>150</c:v>
                </c:pt>
                <c:pt idx="151">
                  <c:v>10</c:v>
                </c:pt>
                <c:pt idx="152">
                  <c:v>120</c:v>
                </c:pt>
                <c:pt idx="153">
                  <c:v>120</c:v>
                </c:pt>
                <c:pt idx="154">
                  <c:v>190</c:v>
                </c:pt>
                <c:pt idx="155">
                  <c:v>410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11488"/>
        <c:axId val="168121472"/>
      </c:scatterChart>
      <c:valAx>
        <c:axId val="1681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121472"/>
        <c:crosses val="autoZero"/>
        <c:crossBetween val="midCat"/>
      </c:valAx>
      <c:valAx>
        <c:axId val="1681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1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438042018941182"/>
          <c:y val="0.19943314377369495"/>
          <c:w val="0.49498893283500855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summary!$K$1</c:f>
              <c:strCache>
                <c:ptCount val="1"/>
                <c:pt idx="0">
                  <c:v>7 ( 1 in 5)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072265966754157"/>
                  <c:y val="-0.39056211723534556"/>
                </c:manualLayout>
              </c:layout>
              <c:numFmt formatCode="General" sourceLinked="0"/>
            </c:trendlineLbl>
          </c:trendline>
          <c:xVal>
            <c:numRef>
              <c:f>summary!$B$2:$B$157</c:f>
              <c:numCache>
                <c:formatCode>General</c:formatCode>
                <c:ptCount val="156"/>
                <c:pt idx="0">
                  <c:v>208</c:v>
                </c:pt>
                <c:pt idx="1">
                  <c:v>2283</c:v>
                </c:pt>
                <c:pt idx="2">
                  <c:v>220</c:v>
                </c:pt>
                <c:pt idx="3">
                  <c:v>770</c:v>
                </c:pt>
                <c:pt idx="4">
                  <c:v>286</c:v>
                </c:pt>
                <c:pt idx="5">
                  <c:v>63</c:v>
                </c:pt>
                <c:pt idx="6">
                  <c:v>996</c:v>
                </c:pt>
                <c:pt idx="7">
                  <c:v>614</c:v>
                </c:pt>
                <c:pt idx="8">
                  <c:v>600</c:v>
                </c:pt>
                <c:pt idx="9">
                  <c:v>122</c:v>
                </c:pt>
                <c:pt idx="10">
                  <c:v>50</c:v>
                </c:pt>
                <c:pt idx="11">
                  <c:v>600</c:v>
                </c:pt>
                <c:pt idx="12">
                  <c:v>137</c:v>
                </c:pt>
                <c:pt idx="13">
                  <c:v>170</c:v>
                </c:pt>
                <c:pt idx="14">
                  <c:v>697</c:v>
                </c:pt>
                <c:pt idx="15">
                  <c:v>306</c:v>
                </c:pt>
                <c:pt idx="16">
                  <c:v>40</c:v>
                </c:pt>
                <c:pt idx="17">
                  <c:v>100</c:v>
                </c:pt>
                <c:pt idx="18">
                  <c:v>20</c:v>
                </c:pt>
                <c:pt idx="19">
                  <c:v>62</c:v>
                </c:pt>
                <c:pt idx="20">
                  <c:v>493</c:v>
                </c:pt>
                <c:pt idx="21">
                  <c:v>75</c:v>
                </c:pt>
                <c:pt idx="22">
                  <c:v>150</c:v>
                </c:pt>
                <c:pt idx="23">
                  <c:v>78</c:v>
                </c:pt>
                <c:pt idx="24">
                  <c:v>44</c:v>
                </c:pt>
                <c:pt idx="25">
                  <c:v>195</c:v>
                </c:pt>
                <c:pt idx="26">
                  <c:v>200</c:v>
                </c:pt>
                <c:pt idx="27">
                  <c:v>79</c:v>
                </c:pt>
                <c:pt idx="28">
                  <c:v>515</c:v>
                </c:pt>
                <c:pt idx="29">
                  <c:v>58</c:v>
                </c:pt>
                <c:pt idx="30">
                  <c:v>877</c:v>
                </c:pt>
                <c:pt idx="31">
                  <c:v>358</c:v>
                </c:pt>
                <c:pt idx="32">
                  <c:v>540</c:v>
                </c:pt>
                <c:pt idx="33">
                  <c:v>40</c:v>
                </c:pt>
                <c:pt idx="34">
                  <c:v>370</c:v>
                </c:pt>
                <c:pt idx="35">
                  <c:v>713</c:v>
                </c:pt>
                <c:pt idx="36">
                  <c:v>334</c:v>
                </c:pt>
                <c:pt idx="37">
                  <c:v>296</c:v>
                </c:pt>
                <c:pt idx="38">
                  <c:v>122</c:v>
                </c:pt>
                <c:pt idx="39">
                  <c:v>373</c:v>
                </c:pt>
                <c:pt idx="40">
                  <c:v>146</c:v>
                </c:pt>
                <c:pt idx="41">
                  <c:v>819</c:v>
                </c:pt>
                <c:pt idx="42">
                  <c:v>447</c:v>
                </c:pt>
                <c:pt idx="43">
                  <c:v>30</c:v>
                </c:pt>
                <c:pt idx="44">
                  <c:v>275</c:v>
                </c:pt>
                <c:pt idx="45">
                  <c:v>37</c:v>
                </c:pt>
                <c:pt idx="46">
                  <c:v>75</c:v>
                </c:pt>
                <c:pt idx="47">
                  <c:v>519</c:v>
                </c:pt>
                <c:pt idx="48">
                  <c:v>186</c:v>
                </c:pt>
                <c:pt idx="49">
                  <c:v>1614</c:v>
                </c:pt>
                <c:pt idx="50">
                  <c:v>80</c:v>
                </c:pt>
                <c:pt idx="51">
                  <c:v>51</c:v>
                </c:pt>
                <c:pt idx="52">
                  <c:v>50</c:v>
                </c:pt>
                <c:pt idx="53">
                  <c:v>596</c:v>
                </c:pt>
                <c:pt idx="54">
                  <c:v>203</c:v>
                </c:pt>
                <c:pt idx="55">
                  <c:v>470</c:v>
                </c:pt>
                <c:pt idx="56">
                  <c:v>40</c:v>
                </c:pt>
                <c:pt idx="57">
                  <c:v>377</c:v>
                </c:pt>
                <c:pt idx="58">
                  <c:v>48</c:v>
                </c:pt>
                <c:pt idx="59">
                  <c:v>55</c:v>
                </c:pt>
                <c:pt idx="60">
                  <c:v>283</c:v>
                </c:pt>
                <c:pt idx="61">
                  <c:v>502</c:v>
                </c:pt>
                <c:pt idx="62">
                  <c:v>443</c:v>
                </c:pt>
                <c:pt idx="63">
                  <c:v>376</c:v>
                </c:pt>
                <c:pt idx="64">
                  <c:v>603</c:v>
                </c:pt>
                <c:pt idx="65">
                  <c:v>75</c:v>
                </c:pt>
                <c:pt idx="66">
                  <c:v>220</c:v>
                </c:pt>
                <c:pt idx="67">
                  <c:v>438</c:v>
                </c:pt>
                <c:pt idx="68">
                  <c:v>99</c:v>
                </c:pt>
                <c:pt idx="69">
                  <c:v>55</c:v>
                </c:pt>
                <c:pt idx="70">
                  <c:v>411</c:v>
                </c:pt>
                <c:pt idx="71">
                  <c:v>1486</c:v>
                </c:pt>
                <c:pt idx="72">
                  <c:v>68</c:v>
                </c:pt>
                <c:pt idx="73">
                  <c:v>389</c:v>
                </c:pt>
                <c:pt idx="74">
                  <c:v>397</c:v>
                </c:pt>
                <c:pt idx="75">
                  <c:v>48</c:v>
                </c:pt>
                <c:pt idx="76">
                  <c:v>230</c:v>
                </c:pt>
                <c:pt idx="77">
                  <c:v>819</c:v>
                </c:pt>
                <c:pt idx="78">
                  <c:v>30</c:v>
                </c:pt>
                <c:pt idx="79">
                  <c:v>460</c:v>
                </c:pt>
                <c:pt idx="80">
                  <c:v>255</c:v>
                </c:pt>
                <c:pt idx="81">
                  <c:v>1371</c:v>
                </c:pt>
                <c:pt idx="82">
                  <c:v>410</c:v>
                </c:pt>
                <c:pt idx="83">
                  <c:v>644</c:v>
                </c:pt>
                <c:pt idx="84">
                  <c:v>104</c:v>
                </c:pt>
                <c:pt idx="85">
                  <c:v>202</c:v>
                </c:pt>
                <c:pt idx="86">
                  <c:v>57</c:v>
                </c:pt>
                <c:pt idx="87">
                  <c:v>32</c:v>
                </c:pt>
                <c:pt idx="88">
                  <c:v>25</c:v>
                </c:pt>
                <c:pt idx="89">
                  <c:v>147</c:v>
                </c:pt>
                <c:pt idx="90">
                  <c:v>103</c:v>
                </c:pt>
                <c:pt idx="91">
                  <c:v>1198</c:v>
                </c:pt>
                <c:pt idx="92">
                  <c:v>105</c:v>
                </c:pt>
                <c:pt idx="93">
                  <c:v>313</c:v>
                </c:pt>
                <c:pt idx="94">
                  <c:v>99</c:v>
                </c:pt>
                <c:pt idx="95">
                  <c:v>80</c:v>
                </c:pt>
                <c:pt idx="96">
                  <c:v>138</c:v>
                </c:pt>
                <c:pt idx="97">
                  <c:v>62</c:v>
                </c:pt>
                <c:pt idx="98">
                  <c:v>73</c:v>
                </c:pt>
                <c:pt idx="99">
                  <c:v>56</c:v>
                </c:pt>
                <c:pt idx="100">
                  <c:v>354</c:v>
                </c:pt>
                <c:pt idx="101">
                  <c:v>364</c:v>
                </c:pt>
                <c:pt idx="102">
                  <c:v>68</c:v>
                </c:pt>
                <c:pt idx="103">
                  <c:v>100</c:v>
                </c:pt>
                <c:pt idx="104">
                  <c:v>125</c:v>
                </c:pt>
                <c:pt idx="105">
                  <c:v>202</c:v>
                </c:pt>
                <c:pt idx="106">
                  <c:v>116</c:v>
                </c:pt>
                <c:pt idx="107">
                  <c:v>64</c:v>
                </c:pt>
                <c:pt idx="108">
                  <c:v>200</c:v>
                </c:pt>
                <c:pt idx="109">
                  <c:v>200</c:v>
                </c:pt>
                <c:pt idx="110">
                  <c:v>172</c:v>
                </c:pt>
                <c:pt idx="111">
                  <c:v>50</c:v>
                </c:pt>
                <c:pt idx="112">
                  <c:v>173</c:v>
                </c:pt>
                <c:pt idx="113">
                  <c:v>409</c:v>
                </c:pt>
                <c:pt idx="114">
                  <c:v>302</c:v>
                </c:pt>
                <c:pt idx="115">
                  <c:v>25</c:v>
                </c:pt>
                <c:pt idx="116">
                  <c:v>225</c:v>
                </c:pt>
                <c:pt idx="117">
                  <c:v>100</c:v>
                </c:pt>
                <c:pt idx="118">
                  <c:v>200</c:v>
                </c:pt>
                <c:pt idx="119">
                  <c:v>44</c:v>
                </c:pt>
                <c:pt idx="120">
                  <c:v>108</c:v>
                </c:pt>
                <c:pt idx="121">
                  <c:v>200</c:v>
                </c:pt>
                <c:pt idx="122">
                  <c:v>95</c:v>
                </c:pt>
                <c:pt idx="123">
                  <c:v>1022</c:v>
                </c:pt>
                <c:pt idx="124">
                  <c:v>356</c:v>
                </c:pt>
                <c:pt idx="125">
                  <c:v>661</c:v>
                </c:pt>
                <c:pt idx="126">
                  <c:v>350</c:v>
                </c:pt>
                <c:pt idx="127">
                  <c:v>33</c:v>
                </c:pt>
                <c:pt idx="128">
                  <c:v>1010</c:v>
                </c:pt>
                <c:pt idx="129">
                  <c:v>207</c:v>
                </c:pt>
                <c:pt idx="130">
                  <c:v>90</c:v>
                </c:pt>
                <c:pt idx="131">
                  <c:v>56</c:v>
                </c:pt>
                <c:pt idx="132">
                  <c:v>53</c:v>
                </c:pt>
                <c:pt idx="133">
                  <c:v>220</c:v>
                </c:pt>
                <c:pt idx="134">
                  <c:v>47</c:v>
                </c:pt>
                <c:pt idx="135">
                  <c:v>566</c:v>
                </c:pt>
                <c:pt idx="136">
                  <c:v>200</c:v>
                </c:pt>
                <c:pt idx="137">
                  <c:v>219</c:v>
                </c:pt>
                <c:pt idx="138">
                  <c:v>213</c:v>
                </c:pt>
                <c:pt idx="139">
                  <c:v>74</c:v>
                </c:pt>
                <c:pt idx="140">
                  <c:v>74</c:v>
                </c:pt>
                <c:pt idx="141">
                  <c:v>57</c:v>
                </c:pt>
                <c:pt idx="142">
                  <c:v>265</c:v>
                </c:pt>
                <c:pt idx="143">
                  <c:v>200</c:v>
                </c:pt>
                <c:pt idx="144">
                  <c:v>170</c:v>
                </c:pt>
                <c:pt idx="145">
                  <c:v>150</c:v>
                </c:pt>
                <c:pt idx="146">
                  <c:v>125</c:v>
                </c:pt>
                <c:pt idx="147">
                  <c:v>90</c:v>
                </c:pt>
                <c:pt idx="148">
                  <c:v>75</c:v>
                </c:pt>
                <c:pt idx="149">
                  <c:v>72</c:v>
                </c:pt>
                <c:pt idx="150">
                  <c:v>61</c:v>
                </c:pt>
                <c:pt idx="151">
                  <c:v>54</c:v>
                </c:pt>
                <c:pt idx="152">
                  <c:v>52</c:v>
                </c:pt>
                <c:pt idx="153">
                  <c:v>50</c:v>
                </c:pt>
                <c:pt idx="154">
                  <c:v>49</c:v>
                </c:pt>
                <c:pt idx="155">
                  <c:v>46</c:v>
                </c:pt>
              </c:numCache>
            </c:numRef>
          </c:xVal>
          <c:yVal>
            <c:numRef>
              <c:f>summary!$K$2:$K$157</c:f>
              <c:numCache>
                <c:formatCode>General</c:formatCode>
                <c:ptCount val="156"/>
                <c:pt idx="0">
                  <c:v>210</c:v>
                </c:pt>
                <c:pt idx="1">
                  <c:v>1950</c:v>
                </c:pt>
                <c:pt idx="2">
                  <c:v>155</c:v>
                </c:pt>
                <c:pt idx="3">
                  <c:v>370</c:v>
                </c:pt>
                <c:pt idx="4">
                  <c:v>40</c:v>
                </c:pt>
                <c:pt idx="5">
                  <c:v>65</c:v>
                </c:pt>
                <c:pt idx="6">
                  <c:v>380</c:v>
                </c:pt>
                <c:pt idx="7">
                  <c:v>35</c:v>
                </c:pt>
                <c:pt idx="8">
                  <c:v>125</c:v>
                </c:pt>
                <c:pt idx="9">
                  <c:v>140</c:v>
                </c:pt>
                <c:pt idx="10">
                  <c:v>60</c:v>
                </c:pt>
                <c:pt idx="11">
                  <c:v>30</c:v>
                </c:pt>
                <c:pt idx="12">
                  <c:v>145</c:v>
                </c:pt>
                <c:pt idx="13">
                  <c:v>335</c:v>
                </c:pt>
                <c:pt idx="14">
                  <c:v>325</c:v>
                </c:pt>
                <c:pt idx="15">
                  <c:v>5</c:v>
                </c:pt>
                <c:pt idx="16">
                  <c:v>0</c:v>
                </c:pt>
                <c:pt idx="17">
                  <c:v>185</c:v>
                </c:pt>
                <c:pt idx="18">
                  <c:v>45</c:v>
                </c:pt>
                <c:pt idx="19">
                  <c:v>125</c:v>
                </c:pt>
                <c:pt idx="20">
                  <c:v>555</c:v>
                </c:pt>
                <c:pt idx="21">
                  <c:v>35</c:v>
                </c:pt>
                <c:pt idx="22">
                  <c:v>315</c:v>
                </c:pt>
                <c:pt idx="23">
                  <c:v>200</c:v>
                </c:pt>
                <c:pt idx="24">
                  <c:v>120</c:v>
                </c:pt>
                <c:pt idx="25">
                  <c:v>385</c:v>
                </c:pt>
                <c:pt idx="26">
                  <c:v>25</c:v>
                </c:pt>
                <c:pt idx="27">
                  <c:v>55</c:v>
                </c:pt>
                <c:pt idx="28">
                  <c:v>115</c:v>
                </c:pt>
                <c:pt idx="29">
                  <c:v>0</c:v>
                </c:pt>
                <c:pt idx="30">
                  <c:v>50</c:v>
                </c:pt>
                <c:pt idx="31">
                  <c:v>130</c:v>
                </c:pt>
                <c:pt idx="32">
                  <c:v>5</c:v>
                </c:pt>
                <c:pt idx="33">
                  <c:v>30</c:v>
                </c:pt>
                <c:pt idx="34">
                  <c:v>245</c:v>
                </c:pt>
                <c:pt idx="35">
                  <c:v>565</c:v>
                </c:pt>
                <c:pt idx="36">
                  <c:v>1080</c:v>
                </c:pt>
                <c:pt idx="37">
                  <c:v>1560</c:v>
                </c:pt>
                <c:pt idx="38">
                  <c:v>0</c:v>
                </c:pt>
                <c:pt idx="39">
                  <c:v>750</c:v>
                </c:pt>
                <c:pt idx="40">
                  <c:v>150</c:v>
                </c:pt>
                <c:pt idx="41">
                  <c:v>205</c:v>
                </c:pt>
                <c:pt idx="42">
                  <c:v>1015</c:v>
                </c:pt>
                <c:pt idx="43">
                  <c:v>60</c:v>
                </c:pt>
                <c:pt idx="44">
                  <c:v>95</c:v>
                </c:pt>
                <c:pt idx="45">
                  <c:v>5</c:v>
                </c:pt>
                <c:pt idx="46">
                  <c:v>85</c:v>
                </c:pt>
                <c:pt idx="47">
                  <c:v>1515</c:v>
                </c:pt>
                <c:pt idx="48">
                  <c:v>410</c:v>
                </c:pt>
                <c:pt idx="49">
                  <c:v>2370</c:v>
                </c:pt>
                <c:pt idx="50">
                  <c:v>10</c:v>
                </c:pt>
                <c:pt idx="51">
                  <c:v>145</c:v>
                </c:pt>
                <c:pt idx="52">
                  <c:v>100</c:v>
                </c:pt>
                <c:pt idx="53">
                  <c:v>945</c:v>
                </c:pt>
                <c:pt idx="54">
                  <c:v>285</c:v>
                </c:pt>
                <c:pt idx="55">
                  <c:v>300</c:v>
                </c:pt>
                <c:pt idx="56">
                  <c:v>60</c:v>
                </c:pt>
                <c:pt idx="57">
                  <c:v>550</c:v>
                </c:pt>
                <c:pt idx="58">
                  <c:v>35</c:v>
                </c:pt>
                <c:pt idx="59">
                  <c:v>0</c:v>
                </c:pt>
                <c:pt idx="60">
                  <c:v>430</c:v>
                </c:pt>
                <c:pt idx="61">
                  <c:v>1355</c:v>
                </c:pt>
                <c:pt idx="62">
                  <c:v>135</c:v>
                </c:pt>
                <c:pt idx="63">
                  <c:v>10</c:v>
                </c:pt>
                <c:pt idx="64">
                  <c:v>845</c:v>
                </c:pt>
                <c:pt idx="65">
                  <c:v>165</c:v>
                </c:pt>
                <c:pt idx="66">
                  <c:v>360</c:v>
                </c:pt>
                <c:pt idx="67">
                  <c:v>70</c:v>
                </c:pt>
                <c:pt idx="68">
                  <c:v>225</c:v>
                </c:pt>
                <c:pt idx="69">
                  <c:v>155</c:v>
                </c:pt>
                <c:pt idx="70">
                  <c:v>3350</c:v>
                </c:pt>
                <c:pt idx="71">
                  <c:v>2765</c:v>
                </c:pt>
                <c:pt idx="72">
                  <c:v>70</c:v>
                </c:pt>
                <c:pt idx="73">
                  <c:v>1080</c:v>
                </c:pt>
                <c:pt idx="74">
                  <c:v>140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65</c:v>
                </c:pt>
                <c:pt idx="79">
                  <c:v>50</c:v>
                </c:pt>
                <c:pt idx="80">
                  <c:v>210</c:v>
                </c:pt>
                <c:pt idx="81">
                  <c:v>2445</c:v>
                </c:pt>
                <c:pt idx="82">
                  <c:v>310</c:v>
                </c:pt>
                <c:pt idx="83">
                  <c:v>775</c:v>
                </c:pt>
                <c:pt idx="84">
                  <c:v>40</c:v>
                </c:pt>
                <c:pt idx="85">
                  <c:v>205</c:v>
                </c:pt>
                <c:pt idx="86">
                  <c:v>75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60</c:v>
                </c:pt>
                <c:pt idx="91">
                  <c:v>1885</c:v>
                </c:pt>
                <c:pt idx="92">
                  <c:v>110</c:v>
                </c:pt>
                <c:pt idx="93">
                  <c:v>0</c:v>
                </c:pt>
                <c:pt idx="94">
                  <c:v>215</c:v>
                </c:pt>
                <c:pt idx="95">
                  <c:v>50</c:v>
                </c:pt>
                <c:pt idx="96">
                  <c:v>20</c:v>
                </c:pt>
                <c:pt idx="97">
                  <c:v>95</c:v>
                </c:pt>
                <c:pt idx="98">
                  <c:v>5</c:v>
                </c:pt>
                <c:pt idx="99">
                  <c:v>10</c:v>
                </c:pt>
                <c:pt idx="100">
                  <c:v>15</c:v>
                </c:pt>
                <c:pt idx="101">
                  <c:v>0</c:v>
                </c:pt>
                <c:pt idx="102">
                  <c:v>80</c:v>
                </c:pt>
                <c:pt idx="103">
                  <c:v>285</c:v>
                </c:pt>
                <c:pt idx="104">
                  <c:v>0</c:v>
                </c:pt>
                <c:pt idx="105">
                  <c:v>225</c:v>
                </c:pt>
                <c:pt idx="106">
                  <c:v>250</c:v>
                </c:pt>
                <c:pt idx="107">
                  <c:v>160</c:v>
                </c:pt>
                <c:pt idx="108">
                  <c:v>2415</c:v>
                </c:pt>
                <c:pt idx="109">
                  <c:v>570</c:v>
                </c:pt>
                <c:pt idx="110">
                  <c:v>135</c:v>
                </c:pt>
                <c:pt idx="111">
                  <c:v>35</c:v>
                </c:pt>
                <c:pt idx="112">
                  <c:v>5</c:v>
                </c:pt>
                <c:pt idx="113">
                  <c:v>5</c:v>
                </c:pt>
                <c:pt idx="114">
                  <c:v>375</c:v>
                </c:pt>
                <c:pt idx="115">
                  <c:v>40</c:v>
                </c:pt>
                <c:pt idx="116">
                  <c:v>0</c:v>
                </c:pt>
                <c:pt idx="117">
                  <c:v>10</c:v>
                </c:pt>
                <c:pt idx="118">
                  <c:v>410</c:v>
                </c:pt>
                <c:pt idx="119">
                  <c:v>0</c:v>
                </c:pt>
                <c:pt idx="120">
                  <c:v>10</c:v>
                </c:pt>
                <c:pt idx="121">
                  <c:v>1925</c:v>
                </c:pt>
                <c:pt idx="122">
                  <c:v>305</c:v>
                </c:pt>
                <c:pt idx="123">
                  <c:v>1615</c:v>
                </c:pt>
                <c:pt idx="124">
                  <c:v>15</c:v>
                </c:pt>
                <c:pt idx="125">
                  <c:v>905</c:v>
                </c:pt>
                <c:pt idx="126">
                  <c:v>165</c:v>
                </c:pt>
                <c:pt idx="127">
                  <c:v>0</c:v>
                </c:pt>
                <c:pt idx="128">
                  <c:v>940</c:v>
                </c:pt>
                <c:pt idx="129">
                  <c:v>35</c:v>
                </c:pt>
                <c:pt idx="130">
                  <c:v>60</c:v>
                </c:pt>
                <c:pt idx="131">
                  <c:v>30</c:v>
                </c:pt>
                <c:pt idx="132">
                  <c:v>15</c:v>
                </c:pt>
                <c:pt idx="133">
                  <c:v>5</c:v>
                </c:pt>
                <c:pt idx="134">
                  <c:v>30</c:v>
                </c:pt>
                <c:pt idx="135">
                  <c:v>215</c:v>
                </c:pt>
                <c:pt idx="136">
                  <c:v>275</c:v>
                </c:pt>
                <c:pt idx="137">
                  <c:v>345</c:v>
                </c:pt>
                <c:pt idx="138">
                  <c:v>450</c:v>
                </c:pt>
                <c:pt idx="139">
                  <c:v>20</c:v>
                </c:pt>
                <c:pt idx="140">
                  <c:v>155</c:v>
                </c:pt>
                <c:pt idx="141">
                  <c:v>95</c:v>
                </c:pt>
                <c:pt idx="142">
                  <c:v>115</c:v>
                </c:pt>
                <c:pt idx="143">
                  <c:v>10</c:v>
                </c:pt>
                <c:pt idx="144">
                  <c:v>630</c:v>
                </c:pt>
                <c:pt idx="145">
                  <c:v>1175</c:v>
                </c:pt>
                <c:pt idx="146">
                  <c:v>1130</c:v>
                </c:pt>
                <c:pt idx="147">
                  <c:v>30</c:v>
                </c:pt>
                <c:pt idx="148">
                  <c:v>235</c:v>
                </c:pt>
                <c:pt idx="149">
                  <c:v>555</c:v>
                </c:pt>
                <c:pt idx="150">
                  <c:v>120</c:v>
                </c:pt>
                <c:pt idx="151">
                  <c:v>30</c:v>
                </c:pt>
                <c:pt idx="152">
                  <c:v>85</c:v>
                </c:pt>
                <c:pt idx="153">
                  <c:v>85</c:v>
                </c:pt>
                <c:pt idx="154">
                  <c:v>160</c:v>
                </c:pt>
                <c:pt idx="155">
                  <c:v>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6544"/>
        <c:axId val="167707776"/>
      </c:scatterChart>
      <c:valAx>
        <c:axId val="1681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07776"/>
        <c:crosses val="autoZero"/>
        <c:crossBetween val="midCat"/>
      </c:valAx>
      <c:valAx>
        <c:axId val="1677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5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summary!$L$1</c:f>
              <c:strCache>
                <c:ptCount val="1"/>
                <c:pt idx="0">
                  <c:v>8 (1 in 5)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072265966754157"/>
                  <c:y val="-0.39056211723534556"/>
                </c:manualLayout>
              </c:layout>
              <c:numFmt formatCode="General" sourceLinked="0"/>
            </c:trendlineLbl>
          </c:trendline>
          <c:xVal>
            <c:numRef>
              <c:f>summary!$B$2:$B$157</c:f>
              <c:numCache>
                <c:formatCode>General</c:formatCode>
                <c:ptCount val="156"/>
                <c:pt idx="0">
                  <c:v>208</c:v>
                </c:pt>
                <c:pt idx="1">
                  <c:v>2283</c:v>
                </c:pt>
                <c:pt idx="2">
                  <c:v>220</c:v>
                </c:pt>
                <c:pt idx="3">
                  <c:v>770</c:v>
                </c:pt>
                <c:pt idx="4">
                  <c:v>286</c:v>
                </c:pt>
                <c:pt idx="5">
                  <c:v>63</c:v>
                </c:pt>
                <c:pt idx="6">
                  <c:v>996</c:v>
                </c:pt>
                <c:pt idx="7">
                  <c:v>614</c:v>
                </c:pt>
                <c:pt idx="8">
                  <c:v>600</c:v>
                </c:pt>
                <c:pt idx="9">
                  <c:v>122</c:v>
                </c:pt>
                <c:pt idx="10">
                  <c:v>50</c:v>
                </c:pt>
                <c:pt idx="11">
                  <c:v>600</c:v>
                </c:pt>
                <c:pt idx="12">
                  <c:v>137</c:v>
                </c:pt>
                <c:pt idx="13">
                  <c:v>170</c:v>
                </c:pt>
                <c:pt idx="14">
                  <c:v>697</c:v>
                </c:pt>
                <c:pt idx="15">
                  <c:v>306</c:v>
                </c:pt>
                <c:pt idx="16">
                  <c:v>40</c:v>
                </c:pt>
                <c:pt idx="17">
                  <c:v>100</c:v>
                </c:pt>
                <c:pt idx="18">
                  <c:v>20</c:v>
                </c:pt>
                <c:pt idx="19">
                  <c:v>62</c:v>
                </c:pt>
                <c:pt idx="20">
                  <c:v>493</c:v>
                </c:pt>
                <c:pt idx="21">
                  <c:v>75</c:v>
                </c:pt>
                <c:pt idx="22">
                  <c:v>150</c:v>
                </c:pt>
                <c:pt idx="23">
                  <c:v>78</c:v>
                </c:pt>
                <c:pt idx="24">
                  <c:v>44</c:v>
                </c:pt>
                <c:pt idx="25">
                  <c:v>195</c:v>
                </c:pt>
                <c:pt idx="26">
                  <c:v>200</c:v>
                </c:pt>
                <c:pt idx="27">
                  <c:v>79</c:v>
                </c:pt>
                <c:pt idx="28">
                  <c:v>515</c:v>
                </c:pt>
                <c:pt idx="29">
                  <c:v>58</c:v>
                </c:pt>
                <c:pt idx="30">
                  <c:v>877</c:v>
                </c:pt>
                <c:pt idx="31">
                  <c:v>358</c:v>
                </c:pt>
                <c:pt idx="32">
                  <c:v>540</c:v>
                </c:pt>
                <c:pt idx="33">
                  <c:v>40</c:v>
                </c:pt>
                <c:pt idx="34">
                  <c:v>370</c:v>
                </c:pt>
                <c:pt idx="35">
                  <c:v>713</c:v>
                </c:pt>
                <c:pt idx="36">
                  <c:v>334</c:v>
                </c:pt>
                <c:pt idx="37">
                  <c:v>296</c:v>
                </c:pt>
                <c:pt idx="38">
                  <c:v>122</c:v>
                </c:pt>
                <c:pt idx="39">
                  <c:v>373</c:v>
                </c:pt>
                <c:pt idx="40">
                  <c:v>146</c:v>
                </c:pt>
                <c:pt idx="41">
                  <c:v>819</c:v>
                </c:pt>
                <c:pt idx="42">
                  <c:v>447</c:v>
                </c:pt>
                <c:pt idx="43">
                  <c:v>30</c:v>
                </c:pt>
                <c:pt idx="44">
                  <c:v>275</c:v>
                </c:pt>
                <c:pt idx="45">
                  <c:v>37</c:v>
                </c:pt>
                <c:pt idx="46">
                  <c:v>75</c:v>
                </c:pt>
                <c:pt idx="47">
                  <c:v>519</c:v>
                </c:pt>
                <c:pt idx="48">
                  <c:v>186</c:v>
                </c:pt>
                <c:pt idx="49">
                  <c:v>1614</c:v>
                </c:pt>
                <c:pt idx="50">
                  <c:v>80</c:v>
                </c:pt>
                <c:pt idx="51">
                  <c:v>51</c:v>
                </c:pt>
                <c:pt idx="52">
                  <c:v>50</c:v>
                </c:pt>
                <c:pt idx="53">
                  <c:v>596</c:v>
                </c:pt>
                <c:pt idx="54">
                  <c:v>203</c:v>
                </c:pt>
                <c:pt idx="55">
                  <c:v>470</c:v>
                </c:pt>
                <c:pt idx="56">
                  <c:v>40</c:v>
                </c:pt>
                <c:pt idx="57">
                  <c:v>377</c:v>
                </c:pt>
                <c:pt idx="58">
                  <c:v>48</c:v>
                </c:pt>
                <c:pt idx="59">
                  <c:v>55</c:v>
                </c:pt>
                <c:pt idx="60">
                  <c:v>283</c:v>
                </c:pt>
                <c:pt idx="61">
                  <c:v>502</c:v>
                </c:pt>
                <c:pt idx="62">
                  <c:v>443</c:v>
                </c:pt>
                <c:pt idx="63">
                  <c:v>376</c:v>
                </c:pt>
                <c:pt idx="64">
                  <c:v>603</c:v>
                </c:pt>
                <c:pt idx="65">
                  <c:v>75</c:v>
                </c:pt>
                <c:pt idx="66">
                  <c:v>220</c:v>
                </c:pt>
                <c:pt idx="67">
                  <c:v>438</c:v>
                </c:pt>
                <c:pt idx="68">
                  <c:v>99</c:v>
                </c:pt>
                <c:pt idx="69">
                  <c:v>55</c:v>
                </c:pt>
                <c:pt idx="70">
                  <c:v>411</c:v>
                </c:pt>
                <c:pt idx="71">
                  <c:v>1486</c:v>
                </c:pt>
                <c:pt idx="72">
                  <c:v>68</c:v>
                </c:pt>
                <c:pt idx="73">
                  <c:v>389</c:v>
                </c:pt>
                <c:pt idx="74">
                  <c:v>397</c:v>
                </c:pt>
                <c:pt idx="75">
                  <c:v>48</c:v>
                </c:pt>
                <c:pt idx="76">
                  <c:v>230</c:v>
                </c:pt>
                <c:pt idx="77">
                  <c:v>819</c:v>
                </c:pt>
                <c:pt idx="78">
                  <c:v>30</c:v>
                </c:pt>
                <c:pt idx="79">
                  <c:v>460</c:v>
                </c:pt>
                <c:pt idx="80">
                  <c:v>255</c:v>
                </c:pt>
                <c:pt idx="81">
                  <c:v>1371</c:v>
                </c:pt>
                <c:pt idx="82">
                  <c:v>410</c:v>
                </c:pt>
                <c:pt idx="83">
                  <c:v>644</c:v>
                </c:pt>
                <c:pt idx="84">
                  <c:v>104</c:v>
                </c:pt>
                <c:pt idx="85">
                  <c:v>202</c:v>
                </c:pt>
                <c:pt idx="86">
                  <c:v>57</c:v>
                </c:pt>
                <c:pt idx="87">
                  <c:v>32</c:v>
                </c:pt>
                <c:pt idx="88">
                  <c:v>25</c:v>
                </c:pt>
                <c:pt idx="89">
                  <c:v>147</c:v>
                </c:pt>
                <c:pt idx="90">
                  <c:v>103</c:v>
                </c:pt>
                <c:pt idx="91">
                  <c:v>1198</c:v>
                </c:pt>
                <c:pt idx="92">
                  <c:v>105</c:v>
                </c:pt>
                <c:pt idx="93">
                  <c:v>313</c:v>
                </c:pt>
                <c:pt idx="94">
                  <c:v>99</c:v>
                </c:pt>
                <c:pt idx="95">
                  <c:v>80</c:v>
                </c:pt>
                <c:pt idx="96">
                  <c:v>138</c:v>
                </c:pt>
                <c:pt idx="97">
                  <c:v>62</c:v>
                </c:pt>
                <c:pt idx="98">
                  <c:v>73</c:v>
                </c:pt>
                <c:pt idx="99">
                  <c:v>56</c:v>
                </c:pt>
                <c:pt idx="100">
                  <c:v>354</c:v>
                </c:pt>
                <c:pt idx="101">
                  <c:v>364</c:v>
                </c:pt>
                <c:pt idx="102">
                  <c:v>68</c:v>
                </c:pt>
                <c:pt idx="103">
                  <c:v>100</c:v>
                </c:pt>
                <c:pt idx="104">
                  <c:v>125</c:v>
                </c:pt>
                <c:pt idx="105">
                  <c:v>202</c:v>
                </c:pt>
                <c:pt idx="106">
                  <c:v>116</c:v>
                </c:pt>
                <c:pt idx="107">
                  <c:v>64</c:v>
                </c:pt>
                <c:pt idx="108">
                  <c:v>200</c:v>
                </c:pt>
                <c:pt idx="109">
                  <c:v>200</c:v>
                </c:pt>
                <c:pt idx="110">
                  <c:v>172</c:v>
                </c:pt>
                <c:pt idx="111">
                  <c:v>50</c:v>
                </c:pt>
                <c:pt idx="112">
                  <c:v>173</c:v>
                </c:pt>
                <c:pt idx="113">
                  <c:v>409</c:v>
                </c:pt>
                <c:pt idx="114">
                  <c:v>302</c:v>
                </c:pt>
                <c:pt idx="115">
                  <c:v>25</c:v>
                </c:pt>
                <c:pt idx="116">
                  <c:v>225</c:v>
                </c:pt>
                <c:pt idx="117">
                  <c:v>100</c:v>
                </c:pt>
                <c:pt idx="118">
                  <c:v>200</c:v>
                </c:pt>
                <c:pt idx="119">
                  <c:v>44</c:v>
                </c:pt>
                <c:pt idx="120">
                  <c:v>108</c:v>
                </c:pt>
                <c:pt idx="121">
                  <c:v>200</c:v>
                </c:pt>
                <c:pt idx="122">
                  <c:v>95</c:v>
                </c:pt>
                <c:pt idx="123">
                  <c:v>1022</c:v>
                </c:pt>
                <c:pt idx="124">
                  <c:v>356</c:v>
                </c:pt>
                <c:pt idx="125">
                  <c:v>661</c:v>
                </c:pt>
                <c:pt idx="126">
                  <c:v>350</c:v>
                </c:pt>
                <c:pt idx="127">
                  <c:v>33</c:v>
                </c:pt>
                <c:pt idx="128">
                  <c:v>1010</c:v>
                </c:pt>
                <c:pt idx="129">
                  <c:v>207</c:v>
                </c:pt>
                <c:pt idx="130">
                  <c:v>90</c:v>
                </c:pt>
                <c:pt idx="131">
                  <c:v>56</c:v>
                </c:pt>
                <c:pt idx="132">
                  <c:v>53</c:v>
                </c:pt>
                <c:pt idx="133">
                  <c:v>220</c:v>
                </c:pt>
                <c:pt idx="134">
                  <c:v>47</c:v>
                </c:pt>
                <c:pt idx="135">
                  <c:v>566</c:v>
                </c:pt>
                <c:pt idx="136">
                  <c:v>200</c:v>
                </c:pt>
                <c:pt idx="137">
                  <c:v>219</c:v>
                </c:pt>
                <c:pt idx="138">
                  <c:v>213</c:v>
                </c:pt>
                <c:pt idx="139">
                  <c:v>74</c:v>
                </c:pt>
                <c:pt idx="140">
                  <c:v>74</c:v>
                </c:pt>
                <c:pt idx="141">
                  <c:v>57</c:v>
                </c:pt>
                <c:pt idx="142">
                  <c:v>265</c:v>
                </c:pt>
                <c:pt idx="143">
                  <c:v>200</c:v>
                </c:pt>
                <c:pt idx="144">
                  <c:v>170</c:v>
                </c:pt>
                <c:pt idx="145">
                  <c:v>150</c:v>
                </c:pt>
                <c:pt idx="146">
                  <c:v>125</c:v>
                </c:pt>
                <c:pt idx="147">
                  <c:v>90</c:v>
                </c:pt>
                <c:pt idx="148">
                  <c:v>75</c:v>
                </c:pt>
                <c:pt idx="149">
                  <c:v>72</c:v>
                </c:pt>
                <c:pt idx="150">
                  <c:v>61</c:v>
                </c:pt>
                <c:pt idx="151">
                  <c:v>54</c:v>
                </c:pt>
                <c:pt idx="152">
                  <c:v>52</c:v>
                </c:pt>
                <c:pt idx="153">
                  <c:v>50</c:v>
                </c:pt>
                <c:pt idx="154">
                  <c:v>49</c:v>
                </c:pt>
                <c:pt idx="155">
                  <c:v>46</c:v>
                </c:pt>
              </c:numCache>
            </c:numRef>
          </c:xVal>
          <c:yVal>
            <c:numRef>
              <c:f>summary!$L$2:$L$157</c:f>
              <c:numCache>
                <c:formatCode>General</c:formatCode>
                <c:ptCount val="156"/>
                <c:pt idx="0">
                  <c:v>610</c:v>
                </c:pt>
                <c:pt idx="1">
                  <c:v>2040</c:v>
                </c:pt>
                <c:pt idx="2">
                  <c:v>160</c:v>
                </c:pt>
                <c:pt idx="3">
                  <c:v>405</c:v>
                </c:pt>
                <c:pt idx="4">
                  <c:v>25</c:v>
                </c:pt>
                <c:pt idx="5">
                  <c:v>65</c:v>
                </c:pt>
                <c:pt idx="6">
                  <c:v>445</c:v>
                </c:pt>
                <c:pt idx="7">
                  <c:v>60</c:v>
                </c:pt>
                <c:pt idx="8">
                  <c:v>150</c:v>
                </c:pt>
                <c:pt idx="9">
                  <c:v>140</c:v>
                </c:pt>
                <c:pt idx="10">
                  <c:v>60</c:v>
                </c:pt>
                <c:pt idx="11">
                  <c:v>40</c:v>
                </c:pt>
                <c:pt idx="12">
                  <c:v>155</c:v>
                </c:pt>
                <c:pt idx="13">
                  <c:v>360</c:v>
                </c:pt>
                <c:pt idx="14">
                  <c:v>265</c:v>
                </c:pt>
                <c:pt idx="15">
                  <c:v>5</c:v>
                </c:pt>
                <c:pt idx="16">
                  <c:v>0</c:v>
                </c:pt>
                <c:pt idx="17">
                  <c:v>195</c:v>
                </c:pt>
                <c:pt idx="18">
                  <c:v>55</c:v>
                </c:pt>
                <c:pt idx="19">
                  <c:v>120</c:v>
                </c:pt>
                <c:pt idx="20">
                  <c:v>570</c:v>
                </c:pt>
                <c:pt idx="21">
                  <c:v>45</c:v>
                </c:pt>
                <c:pt idx="22">
                  <c:v>345</c:v>
                </c:pt>
                <c:pt idx="23">
                  <c:v>200</c:v>
                </c:pt>
                <c:pt idx="24">
                  <c:v>5</c:v>
                </c:pt>
                <c:pt idx="25">
                  <c:v>360</c:v>
                </c:pt>
                <c:pt idx="26">
                  <c:v>30</c:v>
                </c:pt>
                <c:pt idx="27">
                  <c:v>50</c:v>
                </c:pt>
                <c:pt idx="28">
                  <c:v>115</c:v>
                </c:pt>
                <c:pt idx="29">
                  <c:v>0</c:v>
                </c:pt>
                <c:pt idx="30">
                  <c:v>60</c:v>
                </c:pt>
                <c:pt idx="31">
                  <c:v>130</c:v>
                </c:pt>
                <c:pt idx="32">
                  <c:v>10</c:v>
                </c:pt>
                <c:pt idx="33">
                  <c:v>35</c:v>
                </c:pt>
                <c:pt idx="34">
                  <c:v>340</c:v>
                </c:pt>
                <c:pt idx="35">
                  <c:v>775</c:v>
                </c:pt>
                <c:pt idx="36">
                  <c:v>285</c:v>
                </c:pt>
                <c:pt idx="37">
                  <c:v>245</c:v>
                </c:pt>
                <c:pt idx="38">
                  <c:v>0</c:v>
                </c:pt>
                <c:pt idx="39">
                  <c:v>900</c:v>
                </c:pt>
                <c:pt idx="40">
                  <c:v>205</c:v>
                </c:pt>
                <c:pt idx="41">
                  <c:v>320</c:v>
                </c:pt>
                <c:pt idx="42">
                  <c:v>1075</c:v>
                </c:pt>
                <c:pt idx="43">
                  <c:v>70</c:v>
                </c:pt>
                <c:pt idx="44">
                  <c:v>120</c:v>
                </c:pt>
                <c:pt idx="45">
                  <c:v>5</c:v>
                </c:pt>
                <c:pt idx="46">
                  <c:v>95</c:v>
                </c:pt>
                <c:pt idx="47">
                  <c:v>1350</c:v>
                </c:pt>
                <c:pt idx="48">
                  <c:v>330</c:v>
                </c:pt>
                <c:pt idx="49">
                  <c:v>2745</c:v>
                </c:pt>
                <c:pt idx="50">
                  <c:v>10</c:v>
                </c:pt>
                <c:pt idx="51">
                  <c:v>150</c:v>
                </c:pt>
                <c:pt idx="52">
                  <c:v>165</c:v>
                </c:pt>
                <c:pt idx="53">
                  <c:v>1095</c:v>
                </c:pt>
                <c:pt idx="54">
                  <c:v>470</c:v>
                </c:pt>
                <c:pt idx="55">
                  <c:v>375</c:v>
                </c:pt>
                <c:pt idx="56">
                  <c:v>45</c:v>
                </c:pt>
                <c:pt idx="57">
                  <c:v>550</c:v>
                </c:pt>
                <c:pt idx="58">
                  <c:v>50</c:v>
                </c:pt>
                <c:pt idx="59">
                  <c:v>0</c:v>
                </c:pt>
                <c:pt idx="60">
                  <c:v>455</c:v>
                </c:pt>
                <c:pt idx="61">
                  <c:v>720</c:v>
                </c:pt>
                <c:pt idx="62">
                  <c:v>235</c:v>
                </c:pt>
                <c:pt idx="63">
                  <c:v>30</c:v>
                </c:pt>
                <c:pt idx="64">
                  <c:v>810</c:v>
                </c:pt>
                <c:pt idx="65">
                  <c:v>210</c:v>
                </c:pt>
                <c:pt idx="66">
                  <c:v>540</c:v>
                </c:pt>
                <c:pt idx="67">
                  <c:v>80</c:v>
                </c:pt>
                <c:pt idx="68">
                  <c:v>250</c:v>
                </c:pt>
                <c:pt idx="69">
                  <c:v>180</c:v>
                </c:pt>
                <c:pt idx="70">
                  <c:v>1025</c:v>
                </c:pt>
                <c:pt idx="71">
                  <c:v>5410</c:v>
                </c:pt>
                <c:pt idx="72">
                  <c:v>125</c:v>
                </c:pt>
                <c:pt idx="73">
                  <c:v>785</c:v>
                </c:pt>
                <c:pt idx="74">
                  <c:v>105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65</c:v>
                </c:pt>
                <c:pt idx="79">
                  <c:v>55</c:v>
                </c:pt>
                <c:pt idx="80">
                  <c:v>235</c:v>
                </c:pt>
                <c:pt idx="81">
                  <c:v>2515</c:v>
                </c:pt>
                <c:pt idx="82">
                  <c:v>305</c:v>
                </c:pt>
                <c:pt idx="83">
                  <c:v>870</c:v>
                </c:pt>
                <c:pt idx="84">
                  <c:v>40</c:v>
                </c:pt>
                <c:pt idx="85">
                  <c:v>170</c:v>
                </c:pt>
                <c:pt idx="86">
                  <c:v>70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60</c:v>
                </c:pt>
                <c:pt idx="91">
                  <c:v>1820</c:v>
                </c:pt>
                <c:pt idx="92">
                  <c:v>110</c:v>
                </c:pt>
                <c:pt idx="93">
                  <c:v>0</c:v>
                </c:pt>
                <c:pt idx="94">
                  <c:v>225</c:v>
                </c:pt>
                <c:pt idx="95">
                  <c:v>50</c:v>
                </c:pt>
                <c:pt idx="96">
                  <c:v>20</c:v>
                </c:pt>
                <c:pt idx="97">
                  <c:v>90</c:v>
                </c:pt>
                <c:pt idx="98">
                  <c:v>5</c:v>
                </c:pt>
                <c:pt idx="99">
                  <c:v>10</c:v>
                </c:pt>
                <c:pt idx="100">
                  <c:v>15</c:v>
                </c:pt>
                <c:pt idx="101">
                  <c:v>0</c:v>
                </c:pt>
                <c:pt idx="102">
                  <c:v>80</c:v>
                </c:pt>
                <c:pt idx="103">
                  <c:v>345</c:v>
                </c:pt>
                <c:pt idx="104">
                  <c:v>0</c:v>
                </c:pt>
                <c:pt idx="105">
                  <c:v>455</c:v>
                </c:pt>
                <c:pt idx="106">
                  <c:v>250</c:v>
                </c:pt>
                <c:pt idx="107">
                  <c:v>215</c:v>
                </c:pt>
                <c:pt idx="108">
                  <c:v>1995</c:v>
                </c:pt>
                <c:pt idx="109">
                  <c:v>1155</c:v>
                </c:pt>
                <c:pt idx="110">
                  <c:v>130</c:v>
                </c:pt>
                <c:pt idx="111">
                  <c:v>40</c:v>
                </c:pt>
                <c:pt idx="112">
                  <c:v>5</c:v>
                </c:pt>
                <c:pt idx="113">
                  <c:v>30</c:v>
                </c:pt>
                <c:pt idx="114">
                  <c:v>395</c:v>
                </c:pt>
                <c:pt idx="115">
                  <c:v>55</c:v>
                </c:pt>
                <c:pt idx="116">
                  <c:v>0</c:v>
                </c:pt>
                <c:pt idx="117">
                  <c:v>5</c:v>
                </c:pt>
                <c:pt idx="118">
                  <c:v>2035</c:v>
                </c:pt>
                <c:pt idx="119">
                  <c:v>0</c:v>
                </c:pt>
                <c:pt idx="120">
                  <c:v>10</c:v>
                </c:pt>
                <c:pt idx="121">
                  <c:v>305</c:v>
                </c:pt>
                <c:pt idx="122">
                  <c:v>315</c:v>
                </c:pt>
                <c:pt idx="123">
                  <c:v>1615</c:v>
                </c:pt>
                <c:pt idx="124">
                  <c:v>10</c:v>
                </c:pt>
                <c:pt idx="125">
                  <c:v>1935</c:v>
                </c:pt>
                <c:pt idx="126">
                  <c:v>185</c:v>
                </c:pt>
                <c:pt idx="127">
                  <c:v>55</c:v>
                </c:pt>
                <c:pt idx="128">
                  <c:v>760</c:v>
                </c:pt>
                <c:pt idx="129">
                  <c:v>35</c:v>
                </c:pt>
                <c:pt idx="130">
                  <c:v>65</c:v>
                </c:pt>
                <c:pt idx="131">
                  <c:v>30</c:v>
                </c:pt>
                <c:pt idx="132">
                  <c:v>15</c:v>
                </c:pt>
                <c:pt idx="133">
                  <c:v>5</c:v>
                </c:pt>
                <c:pt idx="134">
                  <c:v>30</c:v>
                </c:pt>
                <c:pt idx="135">
                  <c:v>215</c:v>
                </c:pt>
                <c:pt idx="136">
                  <c:v>365</c:v>
                </c:pt>
                <c:pt idx="137">
                  <c:v>335</c:v>
                </c:pt>
                <c:pt idx="138">
                  <c:v>455</c:v>
                </c:pt>
                <c:pt idx="139">
                  <c:v>20</c:v>
                </c:pt>
                <c:pt idx="140">
                  <c:v>190</c:v>
                </c:pt>
                <c:pt idx="141">
                  <c:v>150</c:v>
                </c:pt>
                <c:pt idx="142">
                  <c:v>115</c:v>
                </c:pt>
                <c:pt idx="143">
                  <c:v>1485</c:v>
                </c:pt>
                <c:pt idx="144">
                  <c:v>145</c:v>
                </c:pt>
                <c:pt idx="145">
                  <c:v>10</c:v>
                </c:pt>
                <c:pt idx="146">
                  <c:v>940</c:v>
                </c:pt>
                <c:pt idx="147">
                  <c:v>30</c:v>
                </c:pt>
                <c:pt idx="148">
                  <c:v>310</c:v>
                </c:pt>
                <c:pt idx="149">
                  <c:v>125</c:v>
                </c:pt>
                <c:pt idx="150">
                  <c:v>190</c:v>
                </c:pt>
                <c:pt idx="151">
                  <c:v>35</c:v>
                </c:pt>
                <c:pt idx="152">
                  <c:v>95</c:v>
                </c:pt>
                <c:pt idx="153">
                  <c:v>135</c:v>
                </c:pt>
                <c:pt idx="154">
                  <c:v>150</c:v>
                </c:pt>
                <c:pt idx="155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9408"/>
        <c:axId val="167743488"/>
      </c:scatterChart>
      <c:valAx>
        <c:axId val="1677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43488"/>
        <c:crosses val="autoZero"/>
        <c:crossBetween val="midCat"/>
      </c:valAx>
      <c:valAx>
        <c:axId val="1677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2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summary!$M$1</c:f>
              <c:strCache>
                <c:ptCount val="1"/>
                <c:pt idx="0">
                  <c:v>9 (1 in 5)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072265966754157"/>
                  <c:y val="-0.39056211723534556"/>
                </c:manualLayout>
              </c:layout>
              <c:numFmt formatCode="General" sourceLinked="0"/>
            </c:trendlineLbl>
          </c:trendline>
          <c:xVal>
            <c:numRef>
              <c:f>summary!$B$2:$B$157</c:f>
              <c:numCache>
                <c:formatCode>General</c:formatCode>
                <c:ptCount val="156"/>
                <c:pt idx="0">
                  <c:v>208</c:v>
                </c:pt>
                <c:pt idx="1">
                  <c:v>2283</c:v>
                </c:pt>
                <c:pt idx="2">
                  <c:v>220</c:v>
                </c:pt>
                <c:pt idx="3">
                  <c:v>770</c:v>
                </c:pt>
                <c:pt idx="4">
                  <c:v>286</c:v>
                </c:pt>
                <c:pt idx="5">
                  <c:v>63</c:v>
                </c:pt>
                <c:pt idx="6">
                  <c:v>996</c:v>
                </c:pt>
                <c:pt idx="7">
                  <c:v>614</c:v>
                </c:pt>
                <c:pt idx="8">
                  <c:v>600</c:v>
                </c:pt>
                <c:pt idx="9">
                  <c:v>122</c:v>
                </c:pt>
                <c:pt idx="10">
                  <c:v>50</c:v>
                </c:pt>
                <c:pt idx="11">
                  <c:v>600</c:v>
                </c:pt>
                <c:pt idx="12">
                  <c:v>137</c:v>
                </c:pt>
                <c:pt idx="13">
                  <c:v>170</c:v>
                </c:pt>
                <c:pt idx="14">
                  <c:v>697</c:v>
                </c:pt>
                <c:pt idx="15">
                  <c:v>306</c:v>
                </c:pt>
                <c:pt idx="16">
                  <c:v>40</c:v>
                </c:pt>
                <c:pt idx="17">
                  <c:v>100</c:v>
                </c:pt>
                <c:pt idx="18">
                  <c:v>20</c:v>
                </c:pt>
                <c:pt idx="19">
                  <c:v>62</c:v>
                </c:pt>
                <c:pt idx="20">
                  <c:v>493</c:v>
                </c:pt>
                <c:pt idx="21">
                  <c:v>75</c:v>
                </c:pt>
                <c:pt idx="22">
                  <c:v>150</c:v>
                </c:pt>
                <c:pt idx="23">
                  <c:v>78</c:v>
                </c:pt>
                <c:pt idx="24">
                  <c:v>44</c:v>
                </c:pt>
                <c:pt idx="25">
                  <c:v>195</c:v>
                </c:pt>
                <c:pt idx="26">
                  <c:v>200</c:v>
                </c:pt>
                <c:pt idx="27">
                  <c:v>79</c:v>
                </c:pt>
                <c:pt idx="28">
                  <c:v>515</c:v>
                </c:pt>
                <c:pt idx="29">
                  <c:v>58</c:v>
                </c:pt>
                <c:pt idx="30">
                  <c:v>877</c:v>
                </c:pt>
                <c:pt idx="31">
                  <c:v>358</c:v>
                </c:pt>
                <c:pt idx="32">
                  <c:v>540</c:v>
                </c:pt>
                <c:pt idx="33">
                  <c:v>40</c:v>
                </c:pt>
                <c:pt idx="34">
                  <c:v>370</c:v>
                </c:pt>
                <c:pt idx="35">
                  <c:v>713</c:v>
                </c:pt>
                <c:pt idx="36">
                  <c:v>334</c:v>
                </c:pt>
                <c:pt idx="37">
                  <c:v>296</c:v>
                </c:pt>
                <c:pt idx="38">
                  <c:v>122</c:v>
                </c:pt>
                <c:pt idx="39">
                  <c:v>373</c:v>
                </c:pt>
                <c:pt idx="40">
                  <c:v>146</c:v>
                </c:pt>
                <c:pt idx="41">
                  <c:v>819</c:v>
                </c:pt>
                <c:pt idx="42">
                  <c:v>447</c:v>
                </c:pt>
                <c:pt idx="43">
                  <c:v>30</c:v>
                </c:pt>
                <c:pt idx="44">
                  <c:v>275</c:v>
                </c:pt>
                <c:pt idx="45">
                  <c:v>37</c:v>
                </c:pt>
                <c:pt idx="46">
                  <c:v>75</c:v>
                </c:pt>
                <c:pt idx="47">
                  <c:v>519</c:v>
                </c:pt>
                <c:pt idx="48">
                  <c:v>186</c:v>
                </c:pt>
                <c:pt idx="49">
                  <c:v>1614</c:v>
                </c:pt>
                <c:pt idx="50">
                  <c:v>80</c:v>
                </c:pt>
                <c:pt idx="51">
                  <c:v>51</c:v>
                </c:pt>
                <c:pt idx="52">
                  <c:v>50</c:v>
                </c:pt>
                <c:pt idx="53">
                  <c:v>596</c:v>
                </c:pt>
                <c:pt idx="54">
                  <c:v>203</c:v>
                </c:pt>
                <c:pt idx="55">
                  <c:v>470</c:v>
                </c:pt>
                <c:pt idx="56">
                  <c:v>40</c:v>
                </c:pt>
                <c:pt idx="57">
                  <c:v>377</c:v>
                </c:pt>
                <c:pt idx="58">
                  <c:v>48</c:v>
                </c:pt>
                <c:pt idx="59">
                  <c:v>55</c:v>
                </c:pt>
                <c:pt idx="60">
                  <c:v>283</c:v>
                </c:pt>
                <c:pt idx="61">
                  <c:v>502</c:v>
                </c:pt>
                <c:pt idx="62">
                  <c:v>443</c:v>
                </c:pt>
                <c:pt idx="63">
                  <c:v>376</c:v>
                </c:pt>
                <c:pt idx="64">
                  <c:v>603</c:v>
                </c:pt>
                <c:pt idx="65">
                  <c:v>75</c:v>
                </c:pt>
                <c:pt idx="66">
                  <c:v>220</c:v>
                </c:pt>
                <c:pt idx="67">
                  <c:v>438</c:v>
                </c:pt>
                <c:pt idx="68">
                  <c:v>99</c:v>
                </c:pt>
                <c:pt idx="69">
                  <c:v>55</c:v>
                </c:pt>
                <c:pt idx="70">
                  <c:v>411</c:v>
                </c:pt>
                <c:pt idx="71">
                  <c:v>1486</c:v>
                </c:pt>
                <c:pt idx="72">
                  <c:v>68</c:v>
                </c:pt>
                <c:pt idx="73">
                  <c:v>389</c:v>
                </c:pt>
                <c:pt idx="74">
                  <c:v>397</c:v>
                </c:pt>
                <c:pt idx="75">
                  <c:v>48</c:v>
                </c:pt>
                <c:pt idx="76">
                  <c:v>230</c:v>
                </c:pt>
                <c:pt idx="77">
                  <c:v>819</c:v>
                </c:pt>
                <c:pt idx="78">
                  <c:v>30</c:v>
                </c:pt>
                <c:pt idx="79">
                  <c:v>460</c:v>
                </c:pt>
                <c:pt idx="80">
                  <c:v>255</c:v>
                </c:pt>
                <c:pt idx="81">
                  <c:v>1371</c:v>
                </c:pt>
                <c:pt idx="82">
                  <c:v>410</c:v>
                </c:pt>
                <c:pt idx="83">
                  <c:v>644</c:v>
                </c:pt>
                <c:pt idx="84">
                  <c:v>104</c:v>
                </c:pt>
                <c:pt idx="85">
                  <c:v>202</c:v>
                </c:pt>
                <c:pt idx="86">
                  <c:v>57</c:v>
                </c:pt>
                <c:pt idx="87">
                  <c:v>32</c:v>
                </c:pt>
                <c:pt idx="88">
                  <c:v>25</c:v>
                </c:pt>
                <c:pt idx="89">
                  <c:v>147</c:v>
                </c:pt>
                <c:pt idx="90">
                  <c:v>103</c:v>
                </c:pt>
                <c:pt idx="91">
                  <c:v>1198</c:v>
                </c:pt>
                <c:pt idx="92">
                  <c:v>105</c:v>
                </c:pt>
                <c:pt idx="93">
                  <c:v>313</c:v>
                </c:pt>
                <c:pt idx="94">
                  <c:v>99</c:v>
                </c:pt>
                <c:pt idx="95">
                  <c:v>80</c:v>
                </c:pt>
                <c:pt idx="96">
                  <c:v>138</c:v>
                </c:pt>
                <c:pt idx="97">
                  <c:v>62</c:v>
                </c:pt>
                <c:pt idx="98">
                  <c:v>73</c:v>
                </c:pt>
                <c:pt idx="99">
                  <c:v>56</c:v>
                </c:pt>
                <c:pt idx="100">
                  <c:v>354</c:v>
                </c:pt>
                <c:pt idx="101">
                  <c:v>364</c:v>
                </c:pt>
                <c:pt idx="102">
                  <c:v>68</c:v>
                </c:pt>
                <c:pt idx="103">
                  <c:v>100</c:v>
                </c:pt>
                <c:pt idx="104">
                  <c:v>125</c:v>
                </c:pt>
                <c:pt idx="105">
                  <c:v>202</c:v>
                </c:pt>
                <c:pt idx="106">
                  <c:v>116</c:v>
                </c:pt>
                <c:pt idx="107">
                  <c:v>64</c:v>
                </c:pt>
                <c:pt idx="108">
                  <c:v>200</c:v>
                </c:pt>
                <c:pt idx="109">
                  <c:v>200</c:v>
                </c:pt>
                <c:pt idx="110">
                  <c:v>172</c:v>
                </c:pt>
                <c:pt idx="111">
                  <c:v>50</c:v>
                </c:pt>
                <c:pt idx="112">
                  <c:v>173</c:v>
                </c:pt>
                <c:pt idx="113">
                  <c:v>409</c:v>
                </c:pt>
                <c:pt idx="114">
                  <c:v>302</c:v>
                </c:pt>
                <c:pt idx="115">
                  <c:v>25</c:v>
                </c:pt>
                <c:pt idx="116">
                  <c:v>225</c:v>
                </c:pt>
                <c:pt idx="117">
                  <c:v>100</c:v>
                </c:pt>
                <c:pt idx="118">
                  <c:v>200</c:v>
                </c:pt>
                <c:pt idx="119">
                  <c:v>44</c:v>
                </c:pt>
                <c:pt idx="120">
                  <c:v>108</c:v>
                </c:pt>
                <c:pt idx="121">
                  <c:v>200</c:v>
                </c:pt>
                <c:pt idx="122">
                  <c:v>95</c:v>
                </c:pt>
                <c:pt idx="123">
                  <c:v>1022</c:v>
                </c:pt>
                <c:pt idx="124">
                  <c:v>356</c:v>
                </c:pt>
                <c:pt idx="125">
                  <c:v>661</c:v>
                </c:pt>
                <c:pt idx="126">
                  <c:v>350</c:v>
                </c:pt>
                <c:pt idx="127">
                  <c:v>33</c:v>
                </c:pt>
                <c:pt idx="128">
                  <c:v>1010</c:v>
                </c:pt>
                <c:pt idx="129">
                  <c:v>207</c:v>
                </c:pt>
                <c:pt idx="130">
                  <c:v>90</c:v>
                </c:pt>
                <c:pt idx="131">
                  <c:v>56</c:v>
                </c:pt>
                <c:pt idx="132">
                  <c:v>53</c:v>
                </c:pt>
                <c:pt idx="133">
                  <c:v>220</c:v>
                </c:pt>
                <c:pt idx="134">
                  <c:v>47</c:v>
                </c:pt>
                <c:pt idx="135">
                  <c:v>566</c:v>
                </c:pt>
                <c:pt idx="136">
                  <c:v>200</c:v>
                </c:pt>
                <c:pt idx="137">
                  <c:v>219</c:v>
                </c:pt>
                <c:pt idx="138">
                  <c:v>213</c:v>
                </c:pt>
                <c:pt idx="139">
                  <c:v>74</c:v>
                </c:pt>
                <c:pt idx="140">
                  <c:v>74</c:v>
                </c:pt>
                <c:pt idx="141">
                  <c:v>57</c:v>
                </c:pt>
                <c:pt idx="142">
                  <c:v>265</c:v>
                </c:pt>
                <c:pt idx="143">
                  <c:v>200</c:v>
                </c:pt>
                <c:pt idx="144">
                  <c:v>170</c:v>
                </c:pt>
                <c:pt idx="145">
                  <c:v>150</c:v>
                </c:pt>
                <c:pt idx="146">
                  <c:v>125</c:v>
                </c:pt>
                <c:pt idx="147">
                  <c:v>90</c:v>
                </c:pt>
                <c:pt idx="148">
                  <c:v>75</c:v>
                </c:pt>
                <c:pt idx="149">
                  <c:v>72</c:v>
                </c:pt>
                <c:pt idx="150">
                  <c:v>61</c:v>
                </c:pt>
                <c:pt idx="151">
                  <c:v>54</c:v>
                </c:pt>
                <c:pt idx="152">
                  <c:v>52</c:v>
                </c:pt>
                <c:pt idx="153">
                  <c:v>50</c:v>
                </c:pt>
                <c:pt idx="154">
                  <c:v>49</c:v>
                </c:pt>
                <c:pt idx="155">
                  <c:v>46</c:v>
                </c:pt>
              </c:numCache>
            </c:numRef>
          </c:xVal>
          <c:yVal>
            <c:numRef>
              <c:f>summary!$M$2:$M$157</c:f>
              <c:numCache>
                <c:formatCode>General</c:formatCode>
                <c:ptCount val="156"/>
                <c:pt idx="0">
                  <c:v>195</c:v>
                </c:pt>
                <c:pt idx="1">
                  <c:v>2115</c:v>
                </c:pt>
                <c:pt idx="2">
                  <c:v>150</c:v>
                </c:pt>
                <c:pt idx="3">
                  <c:v>470</c:v>
                </c:pt>
                <c:pt idx="4">
                  <c:v>20</c:v>
                </c:pt>
                <c:pt idx="5">
                  <c:v>70</c:v>
                </c:pt>
                <c:pt idx="6">
                  <c:v>635</c:v>
                </c:pt>
                <c:pt idx="7">
                  <c:v>90</c:v>
                </c:pt>
                <c:pt idx="8">
                  <c:v>170</c:v>
                </c:pt>
                <c:pt idx="9">
                  <c:v>135</c:v>
                </c:pt>
                <c:pt idx="10">
                  <c:v>55</c:v>
                </c:pt>
                <c:pt idx="11">
                  <c:v>60</c:v>
                </c:pt>
                <c:pt idx="12">
                  <c:v>190</c:v>
                </c:pt>
                <c:pt idx="13">
                  <c:v>380</c:v>
                </c:pt>
                <c:pt idx="14">
                  <c:v>235</c:v>
                </c:pt>
                <c:pt idx="15">
                  <c:v>5</c:v>
                </c:pt>
                <c:pt idx="16">
                  <c:v>0</c:v>
                </c:pt>
                <c:pt idx="17">
                  <c:v>190</c:v>
                </c:pt>
                <c:pt idx="18">
                  <c:v>75</c:v>
                </c:pt>
                <c:pt idx="19">
                  <c:v>135</c:v>
                </c:pt>
                <c:pt idx="20">
                  <c:v>560</c:v>
                </c:pt>
                <c:pt idx="21">
                  <c:v>60</c:v>
                </c:pt>
                <c:pt idx="22">
                  <c:v>380</c:v>
                </c:pt>
                <c:pt idx="23">
                  <c:v>190</c:v>
                </c:pt>
                <c:pt idx="24">
                  <c:v>5</c:v>
                </c:pt>
                <c:pt idx="25">
                  <c:v>345</c:v>
                </c:pt>
                <c:pt idx="26">
                  <c:v>30</c:v>
                </c:pt>
                <c:pt idx="27">
                  <c:v>50</c:v>
                </c:pt>
                <c:pt idx="28">
                  <c:v>105</c:v>
                </c:pt>
                <c:pt idx="29">
                  <c:v>0</c:v>
                </c:pt>
                <c:pt idx="30">
                  <c:v>65</c:v>
                </c:pt>
                <c:pt idx="31">
                  <c:v>130</c:v>
                </c:pt>
                <c:pt idx="32">
                  <c:v>15</c:v>
                </c:pt>
                <c:pt idx="33">
                  <c:v>60</c:v>
                </c:pt>
                <c:pt idx="34">
                  <c:v>490</c:v>
                </c:pt>
                <c:pt idx="35">
                  <c:v>860</c:v>
                </c:pt>
                <c:pt idx="36">
                  <c:v>515</c:v>
                </c:pt>
                <c:pt idx="37">
                  <c:v>1290</c:v>
                </c:pt>
                <c:pt idx="38">
                  <c:v>0</c:v>
                </c:pt>
                <c:pt idx="39">
                  <c:v>515</c:v>
                </c:pt>
                <c:pt idx="40">
                  <c:v>310</c:v>
                </c:pt>
                <c:pt idx="41">
                  <c:v>385</c:v>
                </c:pt>
                <c:pt idx="42">
                  <c:v>750</c:v>
                </c:pt>
                <c:pt idx="43">
                  <c:v>75</c:v>
                </c:pt>
                <c:pt idx="44">
                  <c:v>120</c:v>
                </c:pt>
                <c:pt idx="45">
                  <c:v>5</c:v>
                </c:pt>
                <c:pt idx="46">
                  <c:v>95</c:v>
                </c:pt>
                <c:pt idx="47">
                  <c:v>1395</c:v>
                </c:pt>
                <c:pt idx="48">
                  <c:v>325</c:v>
                </c:pt>
                <c:pt idx="49">
                  <c:v>3065</c:v>
                </c:pt>
                <c:pt idx="50">
                  <c:v>10</c:v>
                </c:pt>
                <c:pt idx="51">
                  <c:v>180</c:v>
                </c:pt>
                <c:pt idx="52">
                  <c:v>110</c:v>
                </c:pt>
                <c:pt idx="53">
                  <c:v>1105</c:v>
                </c:pt>
                <c:pt idx="54">
                  <c:v>510</c:v>
                </c:pt>
                <c:pt idx="55">
                  <c:v>450</c:v>
                </c:pt>
                <c:pt idx="56">
                  <c:v>100</c:v>
                </c:pt>
                <c:pt idx="57">
                  <c:v>545</c:v>
                </c:pt>
                <c:pt idx="58">
                  <c:v>85</c:v>
                </c:pt>
                <c:pt idx="59">
                  <c:v>0</c:v>
                </c:pt>
                <c:pt idx="60">
                  <c:v>440</c:v>
                </c:pt>
                <c:pt idx="61">
                  <c:v>840</c:v>
                </c:pt>
                <c:pt idx="62">
                  <c:v>360</c:v>
                </c:pt>
                <c:pt idx="63">
                  <c:v>55</c:v>
                </c:pt>
                <c:pt idx="64">
                  <c:v>915</c:v>
                </c:pt>
                <c:pt idx="65">
                  <c:v>90</c:v>
                </c:pt>
                <c:pt idx="66">
                  <c:v>230</c:v>
                </c:pt>
                <c:pt idx="67">
                  <c:v>100</c:v>
                </c:pt>
                <c:pt idx="68">
                  <c:v>205</c:v>
                </c:pt>
                <c:pt idx="69">
                  <c:v>155</c:v>
                </c:pt>
                <c:pt idx="70">
                  <c:v>3400</c:v>
                </c:pt>
                <c:pt idx="71">
                  <c:v>2615</c:v>
                </c:pt>
                <c:pt idx="72">
                  <c:v>150</c:v>
                </c:pt>
                <c:pt idx="73">
                  <c:v>850</c:v>
                </c:pt>
                <c:pt idx="74">
                  <c:v>80</c:v>
                </c:pt>
                <c:pt idx="75">
                  <c:v>0</c:v>
                </c:pt>
                <c:pt idx="76">
                  <c:v>25</c:v>
                </c:pt>
                <c:pt idx="77">
                  <c:v>5</c:v>
                </c:pt>
                <c:pt idx="78">
                  <c:v>55</c:v>
                </c:pt>
                <c:pt idx="79">
                  <c:v>60</c:v>
                </c:pt>
                <c:pt idx="80">
                  <c:v>275</c:v>
                </c:pt>
                <c:pt idx="81">
                  <c:v>2890</c:v>
                </c:pt>
                <c:pt idx="82">
                  <c:v>325</c:v>
                </c:pt>
                <c:pt idx="83">
                  <c:v>860</c:v>
                </c:pt>
                <c:pt idx="84">
                  <c:v>40</c:v>
                </c:pt>
                <c:pt idx="85">
                  <c:v>180</c:v>
                </c:pt>
                <c:pt idx="86">
                  <c:v>70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55</c:v>
                </c:pt>
                <c:pt idx="91">
                  <c:v>1800</c:v>
                </c:pt>
                <c:pt idx="92">
                  <c:v>115</c:v>
                </c:pt>
                <c:pt idx="93">
                  <c:v>0</c:v>
                </c:pt>
                <c:pt idx="94">
                  <c:v>230</c:v>
                </c:pt>
                <c:pt idx="95">
                  <c:v>55</c:v>
                </c:pt>
                <c:pt idx="96">
                  <c:v>20</c:v>
                </c:pt>
                <c:pt idx="97">
                  <c:v>85</c:v>
                </c:pt>
                <c:pt idx="98">
                  <c:v>5</c:v>
                </c:pt>
                <c:pt idx="99">
                  <c:v>10</c:v>
                </c:pt>
                <c:pt idx="100">
                  <c:v>10</c:v>
                </c:pt>
                <c:pt idx="101">
                  <c:v>0</c:v>
                </c:pt>
                <c:pt idx="102">
                  <c:v>80</c:v>
                </c:pt>
                <c:pt idx="103">
                  <c:v>280</c:v>
                </c:pt>
                <c:pt idx="104">
                  <c:v>0</c:v>
                </c:pt>
                <c:pt idx="105">
                  <c:v>415</c:v>
                </c:pt>
                <c:pt idx="106">
                  <c:v>355</c:v>
                </c:pt>
                <c:pt idx="107">
                  <c:v>215</c:v>
                </c:pt>
                <c:pt idx="108">
                  <c:v>2320</c:v>
                </c:pt>
                <c:pt idx="109">
                  <c:v>925</c:v>
                </c:pt>
                <c:pt idx="110">
                  <c:v>135</c:v>
                </c:pt>
                <c:pt idx="111">
                  <c:v>40</c:v>
                </c:pt>
                <c:pt idx="112">
                  <c:v>5</c:v>
                </c:pt>
                <c:pt idx="113">
                  <c:v>35</c:v>
                </c:pt>
                <c:pt idx="114">
                  <c:v>360</c:v>
                </c:pt>
                <c:pt idx="115">
                  <c:v>60</c:v>
                </c:pt>
                <c:pt idx="116">
                  <c:v>0</c:v>
                </c:pt>
                <c:pt idx="117">
                  <c:v>5</c:v>
                </c:pt>
                <c:pt idx="118">
                  <c:v>770</c:v>
                </c:pt>
                <c:pt idx="119">
                  <c:v>0</c:v>
                </c:pt>
                <c:pt idx="120">
                  <c:v>10</c:v>
                </c:pt>
                <c:pt idx="121">
                  <c:v>1650</c:v>
                </c:pt>
                <c:pt idx="122">
                  <c:v>340</c:v>
                </c:pt>
                <c:pt idx="123">
                  <c:v>1690</c:v>
                </c:pt>
                <c:pt idx="124">
                  <c:v>15</c:v>
                </c:pt>
                <c:pt idx="125">
                  <c:v>1025</c:v>
                </c:pt>
                <c:pt idx="126">
                  <c:v>220</c:v>
                </c:pt>
                <c:pt idx="127">
                  <c:v>65</c:v>
                </c:pt>
                <c:pt idx="128">
                  <c:v>670</c:v>
                </c:pt>
                <c:pt idx="129">
                  <c:v>35</c:v>
                </c:pt>
                <c:pt idx="130">
                  <c:v>70</c:v>
                </c:pt>
                <c:pt idx="131">
                  <c:v>25</c:v>
                </c:pt>
                <c:pt idx="132">
                  <c:v>15</c:v>
                </c:pt>
                <c:pt idx="133">
                  <c:v>5</c:v>
                </c:pt>
                <c:pt idx="134">
                  <c:v>30</c:v>
                </c:pt>
                <c:pt idx="135">
                  <c:v>210</c:v>
                </c:pt>
                <c:pt idx="136">
                  <c:v>255</c:v>
                </c:pt>
                <c:pt idx="137">
                  <c:v>330</c:v>
                </c:pt>
                <c:pt idx="138">
                  <c:v>465</c:v>
                </c:pt>
                <c:pt idx="139">
                  <c:v>15</c:v>
                </c:pt>
                <c:pt idx="140">
                  <c:v>165</c:v>
                </c:pt>
                <c:pt idx="141">
                  <c:v>90</c:v>
                </c:pt>
                <c:pt idx="142">
                  <c:v>95</c:v>
                </c:pt>
                <c:pt idx="143">
                  <c:v>10</c:v>
                </c:pt>
                <c:pt idx="144">
                  <c:v>245</c:v>
                </c:pt>
                <c:pt idx="145">
                  <c:v>1020</c:v>
                </c:pt>
                <c:pt idx="146">
                  <c:v>810</c:v>
                </c:pt>
                <c:pt idx="147">
                  <c:v>30</c:v>
                </c:pt>
                <c:pt idx="148">
                  <c:v>135</c:v>
                </c:pt>
                <c:pt idx="149">
                  <c:v>710</c:v>
                </c:pt>
                <c:pt idx="150">
                  <c:v>115</c:v>
                </c:pt>
                <c:pt idx="151">
                  <c:v>25</c:v>
                </c:pt>
                <c:pt idx="152">
                  <c:v>125</c:v>
                </c:pt>
                <c:pt idx="153">
                  <c:v>150</c:v>
                </c:pt>
                <c:pt idx="154">
                  <c:v>125</c:v>
                </c:pt>
                <c:pt idx="155">
                  <c:v>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54368"/>
        <c:axId val="167907712"/>
      </c:scatterChart>
      <c:valAx>
        <c:axId val="1677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07712"/>
        <c:crosses val="autoZero"/>
        <c:crossBetween val="midCat"/>
      </c:valAx>
      <c:valAx>
        <c:axId val="1679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5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05937564256081"/>
          <c:y val="0.1901738845144357"/>
          <c:w val="0.50193209719752774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summary!$M$1</c:f>
              <c:strCache>
                <c:ptCount val="1"/>
                <c:pt idx="0">
                  <c:v>9 (1 in 5)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072265966754157"/>
                  <c:y val="-0.39056211723534556"/>
                </c:manualLayout>
              </c:layout>
              <c:numFmt formatCode="General" sourceLinked="0"/>
            </c:trendlineLbl>
          </c:trendline>
          <c:xVal>
            <c:numRef>
              <c:f>summary!$L$2:$L$157</c:f>
              <c:numCache>
                <c:formatCode>General</c:formatCode>
                <c:ptCount val="156"/>
                <c:pt idx="0">
                  <c:v>610</c:v>
                </c:pt>
                <c:pt idx="1">
                  <c:v>2040</c:v>
                </c:pt>
                <c:pt idx="2">
                  <c:v>160</c:v>
                </c:pt>
                <c:pt idx="3">
                  <c:v>405</c:v>
                </c:pt>
                <c:pt idx="4">
                  <c:v>25</c:v>
                </c:pt>
                <c:pt idx="5">
                  <c:v>65</c:v>
                </c:pt>
                <c:pt idx="6">
                  <c:v>445</c:v>
                </c:pt>
                <c:pt idx="7">
                  <c:v>60</c:v>
                </c:pt>
                <c:pt idx="8">
                  <c:v>150</c:v>
                </c:pt>
                <c:pt idx="9">
                  <c:v>140</c:v>
                </c:pt>
                <c:pt idx="10">
                  <c:v>60</c:v>
                </c:pt>
                <c:pt idx="11">
                  <c:v>40</c:v>
                </c:pt>
                <c:pt idx="12">
                  <c:v>155</c:v>
                </c:pt>
                <c:pt idx="13">
                  <c:v>360</c:v>
                </c:pt>
                <c:pt idx="14">
                  <c:v>265</c:v>
                </c:pt>
                <c:pt idx="15">
                  <c:v>5</c:v>
                </c:pt>
                <c:pt idx="16">
                  <c:v>0</c:v>
                </c:pt>
                <c:pt idx="17">
                  <c:v>195</c:v>
                </c:pt>
                <c:pt idx="18">
                  <c:v>55</c:v>
                </c:pt>
                <c:pt idx="19">
                  <c:v>120</c:v>
                </c:pt>
                <c:pt idx="20">
                  <c:v>570</c:v>
                </c:pt>
                <c:pt idx="21">
                  <c:v>45</c:v>
                </c:pt>
                <c:pt idx="22">
                  <c:v>345</c:v>
                </c:pt>
                <c:pt idx="23">
                  <c:v>200</c:v>
                </c:pt>
                <c:pt idx="24">
                  <c:v>5</c:v>
                </c:pt>
                <c:pt idx="25">
                  <c:v>360</c:v>
                </c:pt>
                <c:pt idx="26">
                  <c:v>30</c:v>
                </c:pt>
                <c:pt idx="27">
                  <c:v>50</c:v>
                </c:pt>
                <c:pt idx="28">
                  <c:v>115</c:v>
                </c:pt>
                <c:pt idx="29">
                  <c:v>0</c:v>
                </c:pt>
                <c:pt idx="30">
                  <c:v>60</c:v>
                </c:pt>
                <c:pt idx="31">
                  <c:v>130</c:v>
                </c:pt>
                <c:pt idx="32">
                  <c:v>10</c:v>
                </c:pt>
                <c:pt idx="33">
                  <c:v>35</c:v>
                </c:pt>
                <c:pt idx="34">
                  <c:v>340</c:v>
                </c:pt>
                <c:pt idx="35">
                  <c:v>775</c:v>
                </c:pt>
                <c:pt idx="36">
                  <c:v>285</c:v>
                </c:pt>
                <c:pt idx="37">
                  <c:v>245</c:v>
                </c:pt>
                <c:pt idx="38">
                  <c:v>0</c:v>
                </c:pt>
                <c:pt idx="39">
                  <c:v>900</c:v>
                </c:pt>
                <c:pt idx="40">
                  <c:v>205</c:v>
                </c:pt>
                <c:pt idx="41">
                  <c:v>320</c:v>
                </c:pt>
                <c:pt idx="42">
                  <c:v>1075</c:v>
                </c:pt>
                <c:pt idx="43">
                  <c:v>70</c:v>
                </c:pt>
                <c:pt idx="44">
                  <c:v>120</c:v>
                </c:pt>
                <c:pt idx="45">
                  <c:v>5</c:v>
                </c:pt>
                <c:pt idx="46">
                  <c:v>95</c:v>
                </c:pt>
                <c:pt idx="47">
                  <c:v>1350</c:v>
                </c:pt>
                <c:pt idx="48">
                  <c:v>330</c:v>
                </c:pt>
                <c:pt idx="49">
                  <c:v>2745</c:v>
                </c:pt>
                <c:pt idx="50">
                  <c:v>10</c:v>
                </c:pt>
                <c:pt idx="51">
                  <c:v>150</c:v>
                </c:pt>
                <c:pt idx="52">
                  <c:v>165</c:v>
                </c:pt>
                <c:pt idx="53">
                  <c:v>1095</c:v>
                </c:pt>
                <c:pt idx="54">
                  <c:v>470</c:v>
                </c:pt>
                <c:pt idx="55">
                  <c:v>375</c:v>
                </c:pt>
                <c:pt idx="56">
                  <c:v>45</c:v>
                </c:pt>
                <c:pt idx="57">
                  <c:v>550</c:v>
                </c:pt>
                <c:pt idx="58">
                  <c:v>50</c:v>
                </c:pt>
                <c:pt idx="59">
                  <c:v>0</c:v>
                </c:pt>
                <c:pt idx="60">
                  <c:v>455</c:v>
                </c:pt>
                <c:pt idx="61">
                  <c:v>720</c:v>
                </c:pt>
                <c:pt idx="62">
                  <c:v>235</c:v>
                </c:pt>
                <c:pt idx="63">
                  <c:v>30</c:v>
                </c:pt>
                <c:pt idx="64">
                  <c:v>810</c:v>
                </c:pt>
                <c:pt idx="65">
                  <c:v>210</c:v>
                </c:pt>
                <c:pt idx="66">
                  <c:v>540</c:v>
                </c:pt>
                <c:pt idx="67">
                  <c:v>80</c:v>
                </c:pt>
                <c:pt idx="68">
                  <c:v>250</c:v>
                </c:pt>
                <c:pt idx="69">
                  <c:v>180</c:v>
                </c:pt>
                <c:pt idx="70">
                  <c:v>1025</c:v>
                </c:pt>
                <c:pt idx="71">
                  <c:v>5410</c:v>
                </c:pt>
                <c:pt idx="72">
                  <c:v>125</c:v>
                </c:pt>
                <c:pt idx="73">
                  <c:v>785</c:v>
                </c:pt>
                <c:pt idx="74">
                  <c:v>105</c:v>
                </c:pt>
                <c:pt idx="75">
                  <c:v>0</c:v>
                </c:pt>
                <c:pt idx="76">
                  <c:v>25</c:v>
                </c:pt>
                <c:pt idx="77">
                  <c:v>0</c:v>
                </c:pt>
                <c:pt idx="78">
                  <c:v>65</c:v>
                </c:pt>
                <c:pt idx="79">
                  <c:v>55</c:v>
                </c:pt>
                <c:pt idx="80">
                  <c:v>235</c:v>
                </c:pt>
                <c:pt idx="81">
                  <c:v>2515</c:v>
                </c:pt>
                <c:pt idx="82">
                  <c:v>305</c:v>
                </c:pt>
                <c:pt idx="83">
                  <c:v>870</c:v>
                </c:pt>
                <c:pt idx="84">
                  <c:v>40</c:v>
                </c:pt>
                <c:pt idx="85">
                  <c:v>170</c:v>
                </c:pt>
                <c:pt idx="86">
                  <c:v>70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60</c:v>
                </c:pt>
                <c:pt idx="91">
                  <c:v>1820</c:v>
                </c:pt>
                <c:pt idx="92">
                  <c:v>110</c:v>
                </c:pt>
                <c:pt idx="93">
                  <c:v>0</c:v>
                </c:pt>
                <c:pt idx="94">
                  <c:v>225</c:v>
                </c:pt>
                <c:pt idx="95">
                  <c:v>50</c:v>
                </c:pt>
                <c:pt idx="96">
                  <c:v>20</c:v>
                </c:pt>
                <c:pt idx="97">
                  <c:v>90</c:v>
                </c:pt>
                <c:pt idx="98">
                  <c:v>5</c:v>
                </c:pt>
                <c:pt idx="99">
                  <c:v>10</c:v>
                </c:pt>
                <c:pt idx="100">
                  <c:v>15</c:v>
                </c:pt>
                <c:pt idx="101">
                  <c:v>0</c:v>
                </c:pt>
                <c:pt idx="102">
                  <c:v>80</c:v>
                </c:pt>
                <c:pt idx="103">
                  <c:v>345</c:v>
                </c:pt>
                <c:pt idx="104">
                  <c:v>0</c:v>
                </c:pt>
                <c:pt idx="105">
                  <c:v>455</c:v>
                </c:pt>
                <c:pt idx="106">
                  <c:v>250</c:v>
                </c:pt>
                <c:pt idx="107">
                  <c:v>215</c:v>
                </c:pt>
                <c:pt idx="108">
                  <c:v>1995</c:v>
                </c:pt>
                <c:pt idx="109">
                  <c:v>1155</c:v>
                </c:pt>
                <c:pt idx="110">
                  <c:v>130</c:v>
                </c:pt>
                <c:pt idx="111">
                  <c:v>40</c:v>
                </c:pt>
                <c:pt idx="112">
                  <c:v>5</c:v>
                </c:pt>
                <c:pt idx="113">
                  <c:v>30</c:v>
                </c:pt>
                <c:pt idx="114">
                  <c:v>395</c:v>
                </c:pt>
                <c:pt idx="115">
                  <c:v>55</c:v>
                </c:pt>
                <c:pt idx="116">
                  <c:v>0</c:v>
                </c:pt>
                <c:pt idx="117">
                  <c:v>5</c:v>
                </c:pt>
                <c:pt idx="118">
                  <c:v>2035</c:v>
                </c:pt>
                <c:pt idx="119">
                  <c:v>0</c:v>
                </c:pt>
                <c:pt idx="120">
                  <c:v>10</c:v>
                </c:pt>
                <c:pt idx="121">
                  <c:v>305</c:v>
                </c:pt>
                <c:pt idx="122">
                  <c:v>315</c:v>
                </c:pt>
                <c:pt idx="123">
                  <c:v>1615</c:v>
                </c:pt>
                <c:pt idx="124">
                  <c:v>10</c:v>
                </c:pt>
                <c:pt idx="125">
                  <c:v>1935</c:v>
                </c:pt>
                <c:pt idx="126">
                  <c:v>185</c:v>
                </c:pt>
                <c:pt idx="127">
                  <c:v>55</c:v>
                </c:pt>
                <c:pt idx="128">
                  <c:v>760</c:v>
                </c:pt>
                <c:pt idx="129">
                  <c:v>35</c:v>
                </c:pt>
                <c:pt idx="130">
                  <c:v>65</c:v>
                </c:pt>
                <c:pt idx="131">
                  <c:v>30</c:v>
                </c:pt>
                <c:pt idx="132">
                  <c:v>15</c:v>
                </c:pt>
                <c:pt idx="133">
                  <c:v>5</c:v>
                </c:pt>
                <c:pt idx="134">
                  <c:v>30</c:v>
                </c:pt>
                <c:pt idx="135">
                  <c:v>215</c:v>
                </c:pt>
                <c:pt idx="136">
                  <c:v>365</c:v>
                </c:pt>
                <c:pt idx="137">
                  <c:v>335</c:v>
                </c:pt>
                <c:pt idx="138">
                  <c:v>455</c:v>
                </c:pt>
                <c:pt idx="139">
                  <c:v>20</c:v>
                </c:pt>
                <c:pt idx="140">
                  <c:v>190</c:v>
                </c:pt>
                <c:pt idx="141">
                  <c:v>150</c:v>
                </c:pt>
                <c:pt idx="142">
                  <c:v>115</c:v>
                </c:pt>
                <c:pt idx="143">
                  <c:v>1485</c:v>
                </c:pt>
                <c:pt idx="144">
                  <c:v>145</c:v>
                </c:pt>
                <c:pt idx="145">
                  <c:v>10</c:v>
                </c:pt>
                <c:pt idx="146">
                  <c:v>940</c:v>
                </c:pt>
                <c:pt idx="147">
                  <c:v>30</c:v>
                </c:pt>
                <c:pt idx="148">
                  <c:v>310</c:v>
                </c:pt>
                <c:pt idx="149">
                  <c:v>125</c:v>
                </c:pt>
                <c:pt idx="150">
                  <c:v>190</c:v>
                </c:pt>
                <c:pt idx="151">
                  <c:v>35</c:v>
                </c:pt>
                <c:pt idx="152">
                  <c:v>95</c:v>
                </c:pt>
                <c:pt idx="153">
                  <c:v>135</c:v>
                </c:pt>
                <c:pt idx="154">
                  <c:v>150</c:v>
                </c:pt>
                <c:pt idx="155">
                  <c:v>280</c:v>
                </c:pt>
              </c:numCache>
            </c:numRef>
          </c:xVal>
          <c:yVal>
            <c:numRef>
              <c:f>summary!$M$2:$M$157</c:f>
              <c:numCache>
                <c:formatCode>General</c:formatCode>
                <c:ptCount val="156"/>
                <c:pt idx="0">
                  <c:v>195</c:v>
                </c:pt>
                <c:pt idx="1">
                  <c:v>2115</c:v>
                </c:pt>
                <c:pt idx="2">
                  <c:v>150</c:v>
                </c:pt>
                <c:pt idx="3">
                  <c:v>470</c:v>
                </c:pt>
                <c:pt idx="4">
                  <c:v>20</c:v>
                </c:pt>
                <c:pt idx="5">
                  <c:v>70</c:v>
                </c:pt>
                <c:pt idx="6">
                  <c:v>635</c:v>
                </c:pt>
                <c:pt idx="7">
                  <c:v>90</c:v>
                </c:pt>
                <c:pt idx="8">
                  <c:v>170</c:v>
                </c:pt>
                <c:pt idx="9">
                  <c:v>135</c:v>
                </c:pt>
                <c:pt idx="10">
                  <c:v>55</c:v>
                </c:pt>
                <c:pt idx="11">
                  <c:v>60</c:v>
                </c:pt>
                <c:pt idx="12">
                  <c:v>190</c:v>
                </c:pt>
                <c:pt idx="13">
                  <c:v>380</c:v>
                </c:pt>
                <c:pt idx="14">
                  <c:v>235</c:v>
                </c:pt>
                <c:pt idx="15">
                  <c:v>5</c:v>
                </c:pt>
                <c:pt idx="16">
                  <c:v>0</c:v>
                </c:pt>
                <c:pt idx="17">
                  <c:v>190</c:v>
                </c:pt>
                <c:pt idx="18">
                  <c:v>75</c:v>
                </c:pt>
                <c:pt idx="19">
                  <c:v>135</c:v>
                </c:pt>
                <c:pt idx="20">
                  <c:v>560</c:v>
                </c:pt>
                <c:pt idx="21">
                  <c:v>60</c:v>
                </c:pt>
                <c:pt idx="22">
                  <c:v>380</c:v>
                </c:pt>
                <c:pt idx="23">
                  <c:v>190</c:v>
                </c:pt>
                <c:pt idx="24">
                  <c:v>5</c:v>
                </c:pt>
                <c:pt idx="25">
                  <c:v>345</c:v>
                </c:pt>
                <c:pt idx="26">
                  <c:v>30</c:v>
                </c:pt>
                <c:pt idx="27">
                  <c:v>50</c:v>
                </c:pt>
                <c:pt idx="28">
                  <c:v>105</c:v>
                </c:pt>
                <c:pt idx="29">
                  <c:v>0</c:v>
                </c:pt>
                <c:pt idx="30">
                  <c:v>65</c:v>
                </c:pt>
                <c:pt idx="31">
                  <c:v>130</c:v>
                </c:pt>
                <c:pt idx="32">
                  <c:v>15</c:v>
                </c:pt>
                <c:pt idx="33">
                  <c:v>60</c:v>
                </c:pt>
                <c:pt idx="34">
                  <c:v>490</c:v>
                </c:pt>
                <c:pt idx="35">
                  <c:v>860</c:v>
                </c:pt>
                <c:pt idx="36">
                  <c:v>515</c:v>
                </c:pt>
                <c:pt idx="37">
                  <c:v>1290</c:v>
                </c:pt>
                <c:pt idx="38">
                  <c:v>0</c:v>
                </c:pt>
                <c:pt idx="39">
                  <c:v>515</c:v>
                </c:pt>
                <c:pt idx="40">
                  <c:v>310</c:v>
                </c:pt>
                <c:pt idx="41">
                  <c:v>385</c:v>
                </c:pt>
                <c:pt idx="42">
                  <c:v>750</c:v>
                </c:pt>
                <c:pt idx="43">
                  <c:v>75</c:v>
                </c:pt>
                <c:pt idx="44">
                  <c:v>120</c:v>
                </c:pt>
                <c:pt idx="45">
                  <c:v>5</c:v>
                </c:pt>
                <c:pt idx="46">
                  <c:v>95</c:v>
                </c:pt>
                <c:pt idx="47">
                  <c:v>1395</c:v>
                </c:pt>
                <c:pt idx="48">
                  <c:v>325</c:v>
                </c:pt>
                <c:pt idx="49">
                  <c:v>3065</c:v>
                </c:pt>
                <c:pt idx="50">
                  <c:v>10</c:v>
                </c:pt>
                <c:pt idx="51">
                  <c:v>180</c:v>
                </c:pt>
                <c:pt idx="52">
                  <c:v>110</c:v>
                </c:pt>
                <c:pt idx="53">
                  <c:v>1105</c:v>
                </c:pt>
                <c:pt idx="54">
                  <c:v>510</c:v>
                </c:pt>
                <c:pt idx="55">
                  <c:v>450</c:v>
                </c:pt>
                <c:pt idx="56">
                  <c:v>100</c:v>
                </c:pt>
                <c:pt idx="57">
                  <c:v>545</c:v>
                </c:pt>
                <c:pt idx="58">
                  <c:v>85</c:v>
                </c:pt>
                <c:pt idx="59">
                  <c:v>0</c:v>
                </c:pt>
                <c:pt idx="60">
                  <c:v>440</c:v>
                </c:pt>
                <c:pt idx="61">
                  <c:v>840</c:v>
                </c:pt>
                <c:pt idx="62">
                  <c:v>360</c:v>
                </c:pt>
                <c:pt idx="63">
                  <c:v>55</c:v>
                </c:pt>
                <c:pt idx="64">
                  <c:v>915</c:v>
                </c:pt>
                <c:pt idx="65">
                  <c:v>90</c:v>
                </c:pt>
                <c:pt idx="66">
                  <c:v>230</c:v>
                </c:pt>
                <c:pt idx="67">
                  <c:v>100</c:v>
                </c:pt>
                <c:pt idx="68">
                  <c:v>205</c:v>
                </c:pt>
                <c:pt idx="69">
                  <c:v>155</c:v>
                </c:pt>
                <c:pt idx="70">
                  <c:v>3400</c:v>
                </c:pt>
                <c:pt idx="71">
                  <c:v>2615</c:v>
                </c:pt>
                <c:pt idx="72">
                  <c:v>150</c:v>
                </c:pt>
                <c:pt idx="73">
                  <c:v>850</c:v>
                </c:pt>
                <c:pt idx="74">
                  <c:v>80</c:v>
                </c:pt>
                <c:pt idx="75">
                  <c:v>0</c:v>
                </c:pt>
                <c:pt idx="76">
                  <c:v>25</c:v>
                </c:pt>
                <c:pt idx="77">
                  <c:v>5</c:v>
                </c:pt>
                <c:pt idx="78">
                  <c:v>55</c:v>
                </c:pt>
                <c:pt idx="79">
                  <c:v>60</c:v>
                </c:pt>
                <c:pt idx="80">
                  <c:v>275</c:v>
                </c:pt>
                <c:pt idx="81">
                  <c:v>2890</c:v>
                </c:pt>
                <c:pt idx="82">
                  <c:v>325</c:v>
                </c:pt>
                <c:pt idx="83">
                  <c:v>860</c:v>
                </c:pt>
                <c:pt idx="84">
                  <c:v>40</c:v>
                </c:pt>
                <c:pt idx="85">
                  <c:v>180</c:v>
                </c:pt>
                <c:pt idx="86">
                  <c:v>70</c:v>
                </c:pt>
                <c:pt idx="87">
                  <c:v>20</c:v>
                </c:pt>
                <c:pt idx="88">
                  <c:v>0</c:v>
                </c:pt>
                <c:pt idx="89">
                  <c:v>0</c:v>
                </c:pt>
                <c:pt idx="90">
                  <c:v>55</c:v>
                </c:pt>
                <c:pt idx="91">
                  <c:v>1800</c:v>
                </c:pt>
                <c:pt idx="92">
                  <c:v>115</c:v>
                </c:pt>
                <c:pt idx="93">
                  <c:v>0</c:v>
                </c:pt>
                <c:pt idx="94">
                  <c:v>230</c:v>
                </c:pt>
                <c:pt idx="95">
                  <c:v>55</c:v>
                </c:pt>
                <c:pt idx="96">
                  <c:v>20</c:v>
                </c:pt>
                <c:pt idx="97">
                  <c:v>85</c:v>
                </c:pt>
                <c:pt idx="98">
                  <c:v>5</c:v>
                </c:pt>
                <c:pt idx="99">
                  <c:v>10</c:v>
                </c:pt>
                <c:pt idx="100">
                  <c:v>10</c:v>
                </c:pt>
                <c:pt idx="101">
                  <c:v>0</c:v>
                </c:pt>
                <c:pt idx="102">
                  <c:v>80</c:v>
                </c:pt>
                <c:pt idx="103">
                  <c:v>280</c:v>
                </c:pt>
                <c:pt idx="104">
                  <c:v>0</c:v>
                </c:pt>
                <c:pt idx="105">
                  <c:v>415</c:v>
                </c:pt>
                <c:pt idx="106">
                  <c:v>355</c:v>
                </c:pt>
                <c:pt idx="107">
                  <c:v>215</c:v>
                </c:pt>
                <c:pt idx="108">
                  <c:v>2320</c:v>
                </c:pt>
                <c:pt idx="109">
                  <c:v>925</c:v>
                </c:pt>
                <c:pt idx="110">
                  <c:v>135</c:v>
                </c:pt>
                <c:pt idx="111">
                  <c:v>40</c:v>
                </c:pt>
                <c:pt idx="112">
                  <c:v>5</c:v>
                </c:pt>
                <c:pt idx="113">
                  <c:v>35</c:v>
                </c:pt>
                <c:pt idx="114">
                  <c:v>360</c:v>
                </c:pt>
                <c:pt idx="115">
                  <c:v>60</c:v>
                </c:pt>
                <c:pt idx="116">
                  <c:v>0</c:v>
                </c:pt>
                <c:pt idx="117">
                  <c:v>5</c:v>
                </c:pt>
                <c:pt idx="118">
                  <c:v>770</c:v>
                </c:pt>
                <c:pt idx="119">
                  <c:v>0</c:v>
                </c:pt>
                <c:pt idx="120">
                  <c:v>10</c:v>
                </c:pt>
                <c:pt idx="121">
                  <c:v>1650</c:v>
                </c:pt>
                <c:pt idx="122">
                  <c:v>340</c:v>
                </c:pt>
                <c:pt idx="123">
                  <c:v>1690</c:v>
                </c:pt>
                <c:pt idx="124">
                  <c:v>15</c:v>
                </c:pt>
                <c:pt idx="125">
                  <c:v>1025</c:v>
                </c:pt>
                <c:pt idx="126">
                  <c:v>220</c:v>
                </c:pt>
                <c:pt idx="127">
                  <c:v>65</c:v>
                </c:pt>
                <c:pt idx="128">
                  <c:v>670</c:v>
                </c:pt>
                <c:pt idx="129">
                  <c:v>35</c:v>
                </c:pt>
                <c:pt idx="130">
                  <c:v>70</c:v>
                </c:pt>
                <c:pt idx="131">
                  <c:v>25</c:v>
                </c:pt>
                <c:pt idx="132">
                  <c:v>15</c:v>
                </c:pt>
                <c:pt idx="133">
                  <c:v>5</c:v>
                </c:pt>
                <c:pt idx="134">
                  <c:v>30</c:v>
                </c:pt>
                <c:pt idx="135">
                  <c:v>210</c:v>
                </c:pt>
                <c:pt idx="136">
                  <c:v>255</c:v>
                </c:pt>
                <c:pt idx="137">
                  <c:v>330</c:v>
                </c:pt>
                <c:pt idx="138">
                  <c:v>465</c:v>
                </c:pt>
                <c:pt idx="139">
                  <c:v>15</c:v>
                </c:pt>
                <c:pt idx="140">
                  <c:v>165</c:v>
                </c:pt>
                <c:pt idx="141">
                  <c:v>90</c:v>
                </c:pt>
                <c:pt idx="142">
                  <c:v>95</c:v>
                </c:pt>
                <c:pt idx="143">
                  <c:v>10</c:v>
                </c:pt>
                <c:pt idx="144">
                  <c:v>245</c:v>
                </c:pt>
                <c:pt idx="145">
                  <c:v>1020</c:v>
                </c:pt>
                <c:pt idx="146">
                  <c:v>810</c:v>
                </c:pt>
                <c:pt idx="147">
                  <c:v>30</c:v>
                </c:pt>
                <c:pt idx="148">
                  <c:v>135</c:v>
                </c:pt>
                <c:pt idx="149">
                  <c:v>710</c:v>
                </c:pt>
                <c:pt idx="150">
                  <c:v>115</c:v>
                </c:pt>
                <c:pt idx="151">
                  <c:v>25</c:v>
                </c:pt>
                <c:pt idx="152">
                  <c:v>125</c:v>
                </c:pt>
                <c:pt idx="153">
                  <c:v>150</c:v>
                </c:pt>
                <c:pt idx="154">
                  <c:v>125</c:v>
                </c:pt>
                <c:pt idx="155">
                  <c:v>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4864"/>
        <c:axId val="167926400"/>
      </c:scatterChart>
      <c:valAx>
        <c:axId val="167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26400"/>
        <c:crosses val="autoZero"/>
        <c:crossBetween val="midCat"/>
      </c:valAx>
      <c:valAx>
        <c:axId val="1679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2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05862573629909"/>
          <c:y val="0.14850721784776902"/>
          <c:w val="0.48635606033116829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1 (1 in 20)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072265966754157"/>
                  <c:y val="-0.39056211723534556"/>
                </c:manualLayout>
              </c:layout>
              <c:numFmt formatCode="General" sourceLinked="0"/>
            </c:trendlineLbl>
          </c:trendline>
          <c:xVal>
            <c:numRef>
              <c:f>summary!$D$2:$D$157</c:f>
              <c:numCache>
                <c:formatCode>General</c:formatCode>
                <c:ptCount val="156"/>
                <c:pt idx="0">
                  <c:v>20</c:v>
                </c:pt>
                <c:pt idx="1">
                  <c:v>1040</c:v>
                </c:pt>
                <c:pt idx="2">
                  <c:v>100</c:v>
                </c:pt>
                <c:pt idx="3">
                  <c:v>360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160</c:v>
                </c:pt>
                <c:pt idx="10">
                  <c:v>40</c:v>
                </c:pt>
                <c:pt idx="11">
                  <c:v>0</c:v>
                </c:pt>
                <c:pt idx="12">
                  <c:v>20</c:v>
                </c:pt>
                <c:pt idx="13">
                  <c:v>800</c:v>
                </c:pt>
                <c:pt idx="14">
                  <c:v>200</c:v>
                </c:pt>
                <c:pt idx="15">
                  <c:v>20</c:v>
                </c:pt>
                <c:pt idx="16">
                  <c:v>0</c:v>
                </c:pt>
                <c:pt idx="17">
                  <c:v>60</c:v>
                </c:pt>
                <c:pt idx="18">
                  <c:v>0</c:v>
                </c:pt>
                <c:pt idx="19">
                  <c:v>0</c:v>
                </c:pt>
                <c:pt idx="20">
                  <c:v>440</c:v>
                </c:pt>
                <c:pt idx="21">
                  <c:v>0</c:v>
                </c:pt>
                <c:pt idx="22">
                  <c:v>300</c:v>
                </c:pt>
                <c:pt idx="23">
                  <c:v>140</c:v>
                </c:pt>
                <c:pt idx="24">
                  <c:v>220</c:v>
                </c:pt>
                <c:pt idx="25">
                  <c:v>300</c:v>
                </c:pt>
                <c:pt idx="26">
                  <c:v>0</c:v>
                </c:pt>
                <c:pt idx="27">
                  <c:v>40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80</c:v>
                </c:pt>
                <c:pt idx="32">
                  <c:v>0</c:v>
                </c:pt>
                <c:pt idx="33">
                  <c:v>40</c:v>
                </c:pt>
                <c:pt idx="34">
                  <c:v>0</c:v>
                </c:pt>
                <c:pt idx="35">
                  <c:v>40</c:v>
                </c:pt>
                <c:pt idx="36">
                  <c:v>340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1080</c:v>
                </c:pt>
                <c:pt idx="43">
                  <c:v>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1920</c:v>
                </c:pt>
                <c:pt idx="48">
                  <c:v>120</c:v>
                </c:pt>
                <c:pt idx="49">
                  <c:v>160</c:v>
                </c:pt>
                <c:pt idx="50">
                  <c:v>0</c:v>
                </c:pt>
                <c:pt idx="51">
                  <c:v>400</c:v>
                </c:pt>
                <c:pt idx="52">
                  <c:v>80</c:v>
                </c:pt>
                <c:pt idx="53">
                  <c:v>0</c:v>
                </c:pt>
                <c:pt idx="54">
                  <c:v>120</c:v>
                </c:pt>
                <c:pt idx="55">
                  <c:v>0</c:v>
                </c:pt>
                <c:pt idx="56">
                  <c:v>20</c:v>
                </c:pt>
                <c:pt idx="57">
                  <c:v>1260</c:v>
                </c:pt>
                <c:pt idx="58">
                  <c:v>0</c:v>
                </c:pt>
                <c:pt idx="59">
                  <c:v>0</c:v>
                </c:pt>
                <c:pt idx="60">
                  <c:v>40</c:v>
                </c:pt>
                <c:pt idx="61">
                  <c:v>300</c:v>
                </c:pt>
                <c:pt idx="62">
                  <c:v>60</c:v>
                </c:pt>
                <c:pt idx="63">
                  <c:v>0</c:v>
                </c:pt>
                <c:pt idx="64">
                  <c:v>340</c:v>
                </c:pt>
                <c:pt idx="65">
                  <c:v>100</c:v>
                </c:pt>
                <c:pt idx="66">
                  <c:v>100</c:v>
                </c:pt>
                <c:pt idx="67">
                  <c:v>20</c:v>
                </c:pt>
                <c:pt idx="68">
                  <c:v>60</c:v>
                </c:pt>
                <c:pt idx="69">
                  <c:v>140</c:v>
                </c:pt>
                <c:pt idx="70">
                  <c:v>0</c:v>
                </c:pt>
                <c:pt idx="71">
                  <c:v>5740</c:v>
                </c:pt>
                <c:pt idx="72">
                  <c:v>220</c:v>
                </c:pt>
                <c:pt idx="73">
                  <c:v>720</c:v>
                </c:pt>
                <c:pt idx="74">
                  <c:v>380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80</c:v>
                </c:pt>
                <c:pt idx="79">
                  <c:v>0</c:v>
                </c:pt>
                <c:pt idx="80">
                  <c:v>60</c:v>
                </c:pt>
                <c:pt idx="81">
                  <c:v>320</c:v>
                </c:pt>
                <c:pt idx="82">
                  <c:v>800</c:v>
                </c:pt>
                <c:pt idx="83">
                  <c:v>100</c:v>
                </c:pt>
                <c:pt idx="84">
                  <c:v>0</c:v>
                </c:pt>
                <c:pt idx="85">
                  <c:v>0</c:v>
                </c:pt>
                <c:pt idx="86">
                  <c:v>120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40</c:v>
                </c:pt>
                <c:pt idx="91">
                  <c:v>2400</c:v>
                </c:pt>
                <c:pt idx="92">
                  <c:v>80</c:v>
                </c:pt>
                <c:pt idx="93">
                  <c:v>0</c:v>
                </c:pt>
                <c:pt idx="94">
                  <c:v>200</c:v>
                </c:pt>
                <c:pt idx="95">
                  <c:v>20</c:v>
                </c:pt>
                <c:pt idx="96">
                  <c:v>60</c:v>
                </c:pt>
                <c:pt idx="97">
                  <c:v>60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160</c:v>
                </c:pt>
                <c:pt idx="103">
                  <c:v>80</c:v>
                </c:pt>
                <c:pt idx="104">
                  <c:v>0</c:v>
                </c:pt>
                <c:pt idx="105">
                  <c:v>20</c:v>
                </c:pt>
                <c:pt idx="106">
                  <c:v>0</c:v>
                </c:pt>
                <c:pt idx="107">
                  <c:v>280</c:v>
                </c:pt>
                <c:pt idx="108">
                  <c:v>1700</c:v>
                </c:pt>
                <c:pt idx="109">
                  <c:v>1120</c:v>
                </c:pt>
                <c:pt idx="110">
                  <c:v>160</c:v>
                </c:pt>
                <c:pt idx="111">
                  <c:v>40</c:v>
                </c:pt>
                <c:pt idx="112">
                  <c:v>20</c:v>
                </c:pt>
                <c:pt idx="113">
                  <c:v>0</c:v>
                </c:pt>
                <c:pt idx="114">
                  <c:v>700</c:v>
                </c:pt>
                <c:pt idx="115">
                  <c:v>120</c:v>
                </c:pt>
                <c:pt idx="116">
                  <c:v>0</c:v>
                </c:pt>
                <c:pt idx="117">
                  <c:v>40</c:v>
                </c:pt>
                <c:pt idx="118">
                  <c:v>1840</c:v>
                </c:pt>
                <c:pt idx="119">
                  <c:v>0</c:v>
                </c:pt>
                <c:pt idx="120">
                  <c:v>0</c:v>
                </c:pt>
                <c:pt idx="121">
                  <c:v>380</c:v>
                </c:pt>
                <c:pt idx="122">
                  <c:v>420</c:v>
                </c:pt>
                <c:pt idx="123">
                  <c:v>620</c:v>
                </c:pt>
                <c:pt idx="124">
                  <c:v>60</c:v>
                </c:pt>
                <c:pt idx="125">
                  <c:v>2860</c:v>
                </c:pt>
                <c:pt idx="126">
                  <c:v>40</c:v>
                </c:pt>
                <c:pt idx="127">
                  <c:v>40</c:v>
                </c:pt>
                <c:pt idx="128">
                  <c:v>1740</c:v>
                </c:pt>
                <c:pt idx="129">
                  <c:v>60</c:v>
                </c:pt>
                <c:pt idx="130">
                  <c:v>80</c:v>
                </c:pt>
                <c:pt idx="131">
                  <c:v>40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120</c:v>
                </c:pt>
                <c:pt idx="136">
                  <c:v>1800</c:v>
                </c:pt>
                <c:pt idx="137">
                  <c:v>400</c:v>
                </c:pt>
                <c:pt idx="138">
                  <c:v>520</c:v>
                </c:pt>
                <c:pt idx="139">
                  <c:v>20</c:v>
                </c:pt>
                <c:pt idx="140">
                  <c:v>260</c:v>
                </c:pt>
                <c:pt idx="141">
                  <c:v>420</c:v>
                </c:pt>
                <c:pt idx="142">
                  <c:v>200</c:v>
                </c:pt>
                <c:pt idx="143">
                  <c:v>4720</c:v>
                </c:pt>
                <c:pt idx="144">
                  <c:v>220</c:v>
                </c:pt>
                <c:pt idx="145">
                  <c:v>20</c:v>
                </c:pt>
                <c:pt idx="146">
                  <c:v>4560</c:v>
                </c:pt>
                <c:pt idx="147">
                  <c:v>20</c:v>
                </c:pt>
                <c:pt idx="148">
                  <c:v>180</c:v>
                </c:pt>
                <c:pt idx="149">
                  <c:v>160</c:v>
                </c:pt>
                <c:pt idx="150">
                  <c:v>940</c:v>
                </c:pt>
                <c:pt idx="151">
                  <c:v>0</c:v>
                </c:pt>
                <c:pt idx="152">
                  <c:v>120</c:v>
                </c:pt>
                <c:pt idx="153">
                  <c:v>120</c:v>
                </c:pt>
                <c:pt idx="154">
                  <c:v>40</c:v>
                </c:pt>
                <c:pt idx="155">
                  <c:v>1360</c:v>
                </c:pt>
              </c:numCache>
            </c:numRef>
          </c:xVal>
          <c:yVal>
            <c:numRef>
              <c:f>summary!$E$2:$E$157</c:f>
              <c:numCache>
                <c:formatCode>General</c:formatCode>
                <c:ptCount val="156"/>
                <c:pt idx="0">
                  <c:v>40</c:v>
                </c:pt>
                <c:pt idx="1">
                  <c:v>1200</c:v>
                </c:pt>
                <c:pt idx="2">
                  <c:v>100</c:v>
                </c:pt>
                <c:pt idx="3">
                  <c:v>420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0</c:v>
                </c:pt>
                <c:pt idx="8">
                  <c:v>60</c:v>
                </c:pt>
                <c:pt idx="9">
                  <c:v>160</c:v>
                </c:pt>
                <c:pt idx="10">
                  <c:v>40</c:v>
                </c:pt>
                <c:pt idx="11">
                  <c:v>0</c:v>
                </c:pt>
                <c:pt idx="12">
                  <c:v>20</c:v>
                </c:pt>
                <c:pt idx="13">
                  <c:v>540</c:v>
                </c:pt>
                <c:pt idx="14">
                  <c:v>280</c:v>
                </c:pt>
                <c:pt idx="15">
                  <c:v>20</c:v>
                </c:pt>
                <c:pt idx="16">
                  <c:v>0</c:v>
                </c:pt>
                <c:pt idx="17">
                  <c:v>80</c:v>
                </c:pt>
                <c:pt idx="18">
                  <c:v>0</c:v>
                </c:pt>
                <c:pt idx="19">
                  <c:v>0</c:v>
                </c:pt>
                <c:pt idx="20">
                  <c:v>500</c:v>
                </c:pt>
                <c:pt idx="21">
                  <c:v>0</c:v>
                </c:pt>
                <c:pt idx="22">
                  <c:v>300</c:v>
                </c:pt>
                <c:pt idx="23">
                  <c:v>180</c:v>
                </c:pt>
                <c:pt idx="24">
                  <c:v>80</c:v>
                </c:pt>
                <c:pt idx="25">
                  <c:v>280</c:v>
                </c:pt>
                <c:pt idx="26">
                  <c:v>0</c:v>
                </c:pt>
                <c:pt idx="27">
                  <c:v>40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80</c:v>
                </c:pt>
                <c:pt idx="32">
                  <c:v>0</c:v>
                </c:pt>
                <c:pt idx="33">
                  <c:v>40</c:v>
                </c:pt>
                <c:pt idx="34">
                  <c:v>0</c:v>
                </c:pt>
                <c:pt idx="35">
                  <c:v>120</c:v>
                </c:pt>
                <c:pt idx="36">
                  <c:v>720</c:v>
                </c:pt>
                <c:pt idx="37">
                  <c:v>300</c:v>
                </c:pt>
                <c:pt idx="38">
                  <c:v>0</c:v>
                </c:pt>
                <c:pt idx="39">
                  <c:v>40</c:v>
                </c:pt>
                <c:pt idx="40">
                  <c:v>60</c:v>
                </c:pt>
                <c:pt idx="41">
                  <c:v>20</c:v>
                </c:pt>
                <c:pt idx="42">
                  <c:v>740</c:v>
                </c:pt>
                <c:pt idx="43">
                  <c:v>60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1280</c:v>
                </c:pt>
                <c:pt idx="48">
                  <c:v>1000</c:v>
                </c:pt>
                <c:pt idx="49">
                  <c:v>340</c:v>
                </c:pt>
                <c:pt idx="50">
                  <c:v>0</c:v>
                </c:pt>
                <c:pt idx="51">
                  <c:v>380</c:v>
                </c:pt>
                <c:pt idx="52">
                  <c:v>100</c:v>
                </c:pt>
                <c:pt idx="53">
                  <c:v>40</c:v>
                </c:pt>
                <c:pt idx="54">
                  <c:v>400</c:v>
                </c:pt>
                <c:pt idx="55">
                  <c:v>20</c:v>
                </c:pt>
                <c:pt idx="56">
                  <c:v>60</c:v>
                </c:pt>
                <c:pt idx="57">
                  <c:v>660</c:v>
                </c:pt>
                <c:pt idx="58">
                  <c:v>0</c:v>
                </c:pt>
                <c:pt idx="59">
                  <c:v>0</c:v>
                </c:pt>
                <c:pt idx="60">
                  <c:v>100</c:v>
                </c:pt>
                <c:pt idx="61">
                  <c:v>520</c:v>
                </c:pt>
                <c:pt idx="62">
                  <c:v>60</c:v>
                </c:pt>
                <c:pt idx="63">
                  <c:v>0</c:v>
                </c:pt>
                <c:pt idx="64">
                  <c:v>540</c:v>
                </c:pt>
                <c:pt idx="65">
                  <c:v>160</c:v>
                </c:pt>
                <c:pt idx="66">
                  <c:v>160</c:v>
                </c:pt>
                <c:pt idx="67">
                  <c:v>40</c:v>
                </c:pt>
                <c:pt idx="68">
                  <c:v>120</c:v>
                </c:pt>
                <c:pt idx="69">
                  <c:v>860</c:v>
                </c:pt>
                <c:pt idx="70">
                  <c:v>40</c:v>
                </c:pt>
                <c:pt idx="71">
                  <c:v>4460</c:v>
                </c:pt>
                <c:pt idx="72">
                  <c:v>260</c:v>
                </c:pt>
                <c:pt idx="73">
                  <c:v>1020</c:v>
                </c:pt>
                <c:pt idx="74">
                  <c:v>280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40</c:v>
                </c:pt>
                <c:pt idx="79">
                  <c:v>0</c:v>
                </c:pt>
                <c:pt idx="80">
                  <c:v>100</c:v>
                </c:pt>
                <c:pt idx="81">
                  <c:v>660</c:v>
                </c:pt>
                <c:pt idx="82">
                  <c:v>960</c:v>
                </c:pt>
                <c:pt idx="83">
                  <c:v>140</c:v>
                </c:pt>
                <c:pt idx="84">
                  <c:v>0</c:v>
                </c:pt>
                <c:pt idx="85">
                  <c:v>80</c:v>
                </c:pt>
                <c:pt idx="86">
                  <c:v>100</c:v>
                </c:pt>
                <c:pt idx="87">
                  <c:v>80</c:v>
                </c:pt>
                <c:pt idx="88">
                  <c:v>0</c:v>
                </c:pt>
                <c:pt idx="89">
                  <c:v>0</c:v>
                </c:pt>
                <c:pt idx="90">
                  <c:v>40</c:v>
                </c:pt>
                <c:pt idx="91">
                  <c:v>2540</c:v>
                </c:pt>
                <c:pt idx="92">
                  <c:v>80</c:v>
                </c:pt>
                <c:pt idx="93">
                  <c:v>0</c:v>
                </c:pt>
                <c:pt idx="94">
                  <c:v>200</c:v>
                </c:pt>
                <c:pt idx="95">
                  <c:v>40</c:v>
                </c:pt>
                <c:pt idx="96">
                  <c:v>40</c:v>
                </c:pt>
                <c:pt idx="97">
                  <c:v>60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140</c:v>
                </c:pt>
                <c:pt idx="103">
                  <c:v>100</c:v>
                </c:pt>
                <c:pt idx="104">
                  <c:v>0</c:v>
                </c:pt>
                <c:pt idx="105">
                  <c:v>20</c:v>
                </c:pt>
                <c:pt idx="106">
                  <c:v>0</c:v>
                </c:pt>
                <c:pt idx="107">
                  <c:v>360</c:v>
                </c:pt>
                <c:pt idx="108">
                  <c:v>2000</c:v>
                </c:pt>
                <c:pt idx="109">
                  <c:v>1140</c:v>
                </c:pt>
                <c:pt idx="110">
                  <c:v>160</c:v>
                </c:pt>
                <c:pt idx="111">
                  <c:v>40</c:v>
                </c:pt>
                <c:pt idx="112">
                  <c:v>20</c:v>
                </c:pt>
                <c:pt idx="113">
                  <c:v>0</c:v>
                </c:pt>
                <c:pt idx="114">
                  <c:v>720</c:v>
                </c:pt>
                <c:pt idx="115">
                  <c:v>120</c:v>
                </c:pt>
                <c:pt idx="116">
                  <c:v>0</c:v>
                </c:pt>
                <c:pt idx="117">
                  <c:v>40</c:v>
                </c:pt>
                <c:pt idx="118">
                  <c:v>800</c:v>
                </c:pt>
                <c:pt idx="119">
                  <c:v>0</c:v>
                </c:pt>
                <c:pt idx="120">
                  <c:v>0</c:v>
                </c:pt>
                <c:pt idx="121">
                  <c:v>1200</c:v>
                </c:pt>
                <c:pt idx="122">
                  <c:v>420</c:v>
                </c:pt>
                <c:pt idx="123">
                  <c:v>900</c:v>
                </c:pt>
                <c:pt idx="124">
                  <c:v>60</c:v>
                </c:pt>
                <c:pt idx="125">
                  <c:v>1760</c:v>
                </c:pt>
                <c:pt idx="126">
                  <c:v>40</c:v>
                </c:pt>
                <c:pt idx="127">
                  <c:v>80</c:v>
                </c:pt>
                <c:pt idx="128">
                  <c:v>1820</c:v>
                </c:pt>
                <c:pt idx="129">
                  <c:v>60</c:v>
                </c:pt>
                <c:pt idx="130">
                  <c:v>80</c:v>
                </c:pt>
                <c:pt idx="131">
                  <c:v>60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120</c:v>
                </c:pt>
                <c:pt idx="136">
                  <c:v>1600</c:v>
                </c:pt>
                <c:pt idx="137">
                  <c:v>400</c:v>
                </c:pt>
                <c:pt idx="138">
                  <c:v>600</c:v>
                </c:pt>
                <c:pt idx="139">
                  <c:v>20</c:v>
                </c:pt>
                <c:pt idx="140">
                  <c:v>100</c:v>
                </c:pt>
                <c:pt idx="141">
                  <c:v>280</c:v>
                </c:pt>
                <c:pt idx="142">
                  <c:v>180</c:v>
                </c:pt>
                <c:pt idx="143">
                  <c:v>40</c:v>
                </c:pt>
                <c:pt idx="144">
                  <c:v>760</c:v>
                </c:pt>
                <c:pt idx="145">
                  <c:v>3740</c:v>
                </c:pt>
                <c:pt idx="146">
                  <c:v>4140</c:v>
                </c:pt>
                <c:pt idx="147">
                  <c:v>20</c:v>
                </c:pt>
                <c:pt idx="148">
                  <c:v>200</c:v>
                </c:pt>
                <c:pt idx="149">
                  <c:v>140</c:v>
                </c:pt>
                <c:pt idx="150">
                  <c:v>760</c:v>
                </c:pt>
                <c:pt idx="151">
                  <c:v>20</c:v>
                </c:pt>
                <c:pt idx="152">
                  <c:v>80</c:v>
                </c:pt>
                <c:pt idx="153">
                  <c:v>20</c:v>
                </c:pt>
                <c:pt idx="154">
                  <c:v>80</c:v>
                </c:pt>
                <c:pt idx="155">
                  <c:v>1160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7264"/>
        <c:axId val="167965440"/>
      </c:scatterChart>
      <c:valAx>
        <c:axId val="1679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65440"/>
        <c:crosses val="autoZero"/>
        <c:crossBetween val="midCat"/>
      </c:valAx>
      <c:valAx>
        <c:axId val="1679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4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147637</xdr:colOff>
      <xdr:row>23</xdr:row>
      <xdr:rowOff>123825</xdr:rowOff>
    </xdr:from>
    <xdr:to>
      <xdr:col>37</xdr:col>
      <xdr:colOff>452437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504825</xdr:colOff>
      <xdr:row>22</xdr:row>
      <xdr:rowOff>166687</xdr:rowOff>
    </xdr:from>
    <xdr:to>
      <xdr:col>32</xdr:col>
      <xdr:colOff>200025</xdr:colOff>
      <xdr:row>36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133350</xdr:colOff>
      <xdr:row>30</xdr:row>
      <xdr:rowOff>90487</xdr:rowOff>
    </xdr:from>
    <xdr:to>
      <xdr:col>32</xdr:col>
      <xdr:colOff>571500</xdr:colOff>
      <xdr:row>44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447675</xdr:colOff>
      <xdr:row>41</xdr:row>
      <xdr:rowOff>161925</xdr:rowOff>
    </xdr:from>
    <xdr:to>
      <xdr:col>31</xdr:col>
      <xdr:colOff>428625</xdr:colOff>
      <xdr:row>54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152400</xdr:colOff>
      <xdr:row>23</xdr:row>
      <xdr:rowOff>85725</xdr:rowOff>
    </xdr:from>
    <xdr:to>
      <xdr:col>34</xdr:col>
      <xdr:colOff>19050</xdr:colOff>
      <xdr:row>37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247650</xdr:colOff>
      <xdr:row>24</xdr:row>
      <xdr:rowOff>19050</xdr:rowOff>
    </xdr:from>
    <xdr:to>
      <xdr:col>35</xdr:col>
      <xdr:colOff>114300</xdr:colOff>
      <xdr:row>37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485775</xdr:colOff>
      <xdr:row>12</xdr:row>
      <xdr:rowOff>47625</xdr:rowOff>
    </xdr:from>
    <xdr:to>
      <xdr:col>34</xdr:col>
      <xdr:colOff>352425</xdr:colOff>
      <xdr:row>25</xdr:row>
      <xdr:rowOff>190500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28575</xdr:colOff>
      <xdr:row>10</xdr:row>
      <xdr:rowOff>9525</xdr:rowOff>
    </xdr:from>
    <xdr:to>
      <xdr:col>35</xdr:col>
      <xdr:colOff>504825</xdr:colOff>
      <xdr:row>23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161925</xdr:colOff>
      <xdr:row>6</xdr:row>
      <xdr:rowOff>19050</xdr:rowOff>
    </xdr:from>
    <xdr:to>
      <xdr:col>35</xdr:col>
      <xdr:colOff>28575</xdr:colOff>
      <xdr:row>19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10</xdr:row>
      <xdr:rowOff>138112</xdr:rowOff>
    </xdr:from>
    <xdr:to>
      <xdr:col>34</xdr:col>
      <xdr:colOff>447675</xdr:colOff>
      <xdr:row>24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47625</xdr:colOff>
      <xdr:row>5</xdr:row>
      <xdr:rowOff>123825</xdr:rowOff>
    </xdr:from>
    <xdr:to>
      <xdr:col>30</xdr:col>
      <xdr:colOff>352425</xdr:colOff>
      <xdr:row>19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8</xdr:row>
      <xdr:rowOff>52387</xdr:rowOff>
    </xdr:from>
    <xdr:to>
      <xdr:col>16</xdr:col>
      <xdr:colOff>57150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7"/>
  <sheetViews>
    <sheetView tabSelected="1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15" sqref="V15"/>
    </sheetView>
  </sheetViews>
  <sheetFormatPr defaultRowHeight="15" x14ac:dyDescent="0.25"/>
  <cols>
    <col min="4" max="4" width="26" customWidth="1"/>
  </cols>
  <sheetData>
    <row r="1" spans="1:33" x14ac:dyDescent="0.25">
      <c r="A1" t="str">
        <f>capacity!A1</f>
        <v>ZoneID</v>
      </c>
      <c r="B1" t="str">
        <f>capacity!D1</f>
        <v>Capacity</v>
      </c>
      <c r="C1" t="s">
        <v>36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41</v>
      </c>
      <c r="K1" t="s">
        <v>42</v>
      </c>
      <c r="L1" t="s">
        <v>43</v>
      </c>
      <c r="M1" t="s">
        <v>44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</row>
    <row r="2" spans="1:33" x14ac:dyDescent="0.25">
      <c r="A2">
        <f>capacity!A2</f>
        <v>3751</v>
      </c>
      <c r="B2">
        <f>capacity!D2</f>
        <v>208</v>
      </c>
      <c r="C2">
        <f>SUMIF(capacity!$H$2:$H$157,capacity!$A2,capacity!$J$2:$J$157)</f>
        <v>171</v>
      </c>
      <c r="D2">
        <f>SUMIF(model!B$2:B$150,capacity!$A2,model!A$2:A$150)</f>
        <v>20</v>
      </c>
      <c r="E2">
        <f>SUMIF(model!D$2:D$150,capacity!$A2,model!C$2:C$150)</f>
        <v>40</v>
      </c>
      <c r="F2">
        <f>SUMIF(model!F$2:F$150,capacity!$A2,model!E$2:E$150)</f>
        <v>60</v>
      </c>
      <c r="G2">
        <f>SUMIF(model!H$2:H$150,capacity!$A2,model!G$2:G$150)</f>
        <v>420</v>
      </c>
      <c r="H2">
        <f>SUMIF(model!J$2:J$150,capacity!$A2,model!I$2:I$150)</f>
        <v>300</v>
      </c>
      <c r="I2">
        <f>SUMIF(model!L$2:L$150,capacity!$A2,model!K$2:K$150)</f>
        <v>300</v>
      </c>
      <c r="J2">
        <f>SUMIF(model!N$2:N$150,capacity!$A2,model!M$2:M$150)</f>
        <v>610</v>
      </c>
      <c r="K2">
        <f>SUMIF(model!P$2:P$150,capacity!$A2,model!O$2:O$150)</f>
        <v>210</v>
      </c>
      <c r="L2">
        <f>SUMIF(model!R$2:R$150,capacity!$A2,model!Q$2:Q$150)</f>
        <v>610</v>
      </c>
      <c r="M2">
        <f>SUMIF(model!T$2:T$150,capacity!$A2,model!S$2:S$150)</f>
        <v>195</v>
      </c>
      <c r="N2">
        <f>SUMIF(model!V$2:V$150,capacity!$A2,model!U$2:U$150)</f>
        <v>565</v>
      </c>
      <c r="O2">
        <f>SUMIF(model!X$2:X$150,capacity!$A2,model!W$2:W$150)</f>
        <v>220</v>
      </c>
      <c r="P2">
        <f>SUMIF(model!Z$2:Z$150,capacity!$A2,model!Y$2:Y$150)</f>
        <v>492</v>
      </c>
      <c r="Q2">
        <f>SUMIF(model!AB$2:AB$150,capacity!$A2,model!AA$2:AA$150)</f>
        <v>368</v>
      </c>
      <c r="R2">
        <f>SUMIF(model!AD$2:AD$150,capacity!$A2,model!AC$2:AC$150)</f>
        <v>658</v>
      </c>
      <c r="S2">
        <f>SUMIF(model!AH$2:AH$150,capacity!$A2,model!AG$2:AG$150)</f>
        <v>305</v>
      </c>
      <c r="X2">
        <f t="shared" ref="X2:AG2" si="0">COUNTIF(D:D,0)</f>
        <v>48</v>
      </c>
      <c r="Y2">
        <f t="shared" si="0"/>
        <v>38</v>
      </c>
      <c r="Z2">
        <f t="shared" si="0"/>
        <v>36</v>
      </c>
      <c r="AA2">
        <f t="shared" si="0"/>
        <v>24</v>
      </c>
      <c r="AB2">
        <f t="shared" si="0"/>
        <v>21</v>
      </c>
      <c r="AC2">
        <f t="shared" si="0"/>
        <v>19</v>
      </c>
      <c r="AD2">
        <f t="shared" si="0"/>
        <v>13</v>
      </c>
      <c r="AE2">
        <f t="shared" si="0"/>
        <v>14</v>
      </c>
      <c r="AF2">
        <f t="shared" si="0"/>
        <v>13</v>
      </c>
      <c r="AG2">
        <f t="shared" si="0"/>
        <v>12</v>
      </c>
    </row>
    <row r="3" spans="1:33" x14ac:dyDescent="0.25">
      <c r="A3">
        <f>capacity!A3</f>
        <v>3752</v>
      </c>
      <c r="B3">
        <f>capacity!D3</f>
        <v>2283</v>
      </c>
      <c r="C3">
        <f>SUMIF(capacity!$H$2:$H$157,capacity!$A3,capacity!$J$2:$J$157)</f>
        <v>2086</v>
      </c>
      <c r="D3">
        <f>SUMIF(model!B$2:B$150,capacity!$A3,model!A$2:A$150)</f>
        <v>1040</v>
      </c>
      <c r="E3">
        <f>SUMIF(model!D$2:D$150,capacity!$A3,model!C$2:C$150)</f>
        <v>1200</v>
      </c>
      <c r="F3">
        <f>SUMIF(model!F$2:F$150,capacity!$A3,model!E$2:E$150)</f>
        <v>1300</v>
      </c>
      <c r="G3">
        <f>SUMIF(model!H$2:H$150,capacity!$A3,model!G$2:G$150)</f>
        <v>1340</v>
      </c>
      <c r="H3">
        <f>SUMIF(model!J$2:J$150,capacity!$A3,model!I$2:I$150)</f>
        <v>1490</v>
      </c>
      <c r="I3">
        <f>SUMIF(model!L$2:L$150,capacity!$A3,model!K$2:K$150)</f>
        <v>1650</v>
      </c>
      <c r="J3">
        <f>SUMIF(model!N$2:N$150,capacity!$A3,model!M$2:M$150)</f>
        <v>1830</v>
      </c>
      <c r="K3">
        <f>SUMIF(model!P$2:P$150,capacity!$A3,model!O$2:O$150)</f>
        <v>1950</v>
      </c>
      <c r="L3">
        <f>SUMIF(model!R$2:R$150,capacity!$A3,model!Q$2:Q$150)</f>
        <v>2040</v>
      </c>
      <c r="M3">
        <f>SUMIF(model!T$2:T$150,capacity!$A3,model!S$2:S$150)</f>
        <v>2115</v>
      </c>
      <c r="N3">
        <f>SUMIF(model!V$2:V$150,capacity!$A3,model!U$2:U$150)</f>
        <v>2165</v>
      </c>
      <c r="O3">
        <f>SUMIF(model!X$2:X$150,capacity!$A3,model!W$2:W$150)</f>
        <v>2210</v>
      </c>
      <c r="P3">
        <f>SUMIF(model!Z$2:Z$150,capacity!$A3,model!Y$2:Y$150)</f>
        <v>2190</v>
      </c>
      <c r="Q3">
        <f>SUMIF(model!AB$2:AB$150,capacity!$A3,model!AA$2:AA$150)</f>
        <v>2270</v>
      </c>
      <c r="R3">
        <f>SUMIF(model!AD$2:AD$150,capacity!$A3,model!AC$2:AC$150)</f>
        <v>2305</v>
      </c>
      <c r="S3">
        <f>SUMIF(model!AH$2:AH$150,capacity!$A3,model!AG$2:AG$150)</f>
        <v>2599</v>
      </c>
    </row>
    <row r="4" spans="1:33" x14ac:dyDescent="0.25">
      <c r="A4">
        <f>capacity!A4</f>
        <v>3753</v>
      </c>
      <c r="B4">
        <f>capacity!D4</f>
        <v>220</v>
      </c>
      <c r="C4">
        <f>SUMIF(capacity!$H$2:$H$157,capacity!$A4,capacity!$J$2:$J$157)</f>
        <v>4</v>
      </c>
      <c r="D4">
        <f>SUMIF(model!B$2:B$150,capacity!$A4,model!A$2:A$150)</f>
        <v>100</v>
      </c>
      <c r="E4">
        <f>SUMIF(model!D$2:D$150,capacity!$A4,model!C$2:C$150)</f>
        <v>100</v>
      </c>
      <c r="F4">
        <f>SUMIF(model!F$2:F$150,capacity!$A4,model!E$2:E$150)</f>
        <v>100</v>
      </c>
      <c r="G4">
        <f>SUMIF(model!H$2:H$150,capacity!$A4,model!G$2:G$150)</f>
        <v>90</v>
      </c>
      <c r="H4">
        <f>SUMIF(model!J$2:J$150,capacity!$A4,model!I$2:I$150)</f>
        <v>90</v>
      </c>
      <c r="I4">
        <f>SUMIF(model!L$2:L$150,capacity!$A4,model!K$2:K$150)</f>
        <v>100</v>
      </c>
      <c r="J4">
        <f>SUMIF(model!N$2:N$150,capacity!$A4,model!M$2:M$150)</f>
        <v>145</v>
      </c>
      <c r="K4">
        <f>SUMIF(model!P$2:P$150,capacity!$A4,model!O$2:O$150)</f>
        <v>155</v>
      </c>
      <c r="L4">
        <f>SUMIF(model!R$2:R$150,capacity!$A4,model!Q$2:Q$150)</f>
        <v>160</v>
      </c>
      <c r="M4">
        <f>SUMIF(model!T$2:T$150,capacity!$A4,model!S$2:S$150)</f>
        <v>150</v>
      </c>
      <c r="N4">
        <f>SUMIF(model!V$2:V$150,capacity!$A4,model!U$2:U$150)</f>
        <v>145</v>
      </c>
      <c r="O4">
        <f>SUMIF(model!X$2:X$150,capacity!$A4,model!W$2:W$150)</f>
        <v>150</v>
      </c>
      <c r="P4">
        <f>SUMIF(model!Z$2:Z$150,capacity!$A4,model!Y$2:Y$150)</f>
        <v>144</v>
      </c>
      <c r="Q4">
        <f>SUMIF(model!AB$2:AB$150,capacity!$A4,model!AA$2:AA$150)</f>
        <v>162</v>
      </c>
      <c r="R4">
        <f>SUMIF(model!AD$2:AD$150,capacity!$A4,model!AC$2:AC$150)</f>
        <v>195</v>
      </c>
      <c r="S4">
        <f>SUMIF(model!AH$2:AH$150,capacity!$A4,model!AG$2:AG$150)</f>
        <v>213</v>
      </c>
      <c r="U4" s="1" t="s">
        <v>21</v>
      </c>
    </row>
    <row r="5" spans="1:33" x14ac:dyDescent="0.25">
      <c r="A5">
        <f>capacity!A5</f>
        <v>3754</v>
      </c>
      <c r="B5">
        <f>capacity!D5</f>
        <v>770</v>
      </c>
      <c r="C5">
        <f>SUMIF(capacity!$H$2:$H$157,capacity!$A5,capacity!$J$2:$J$157)</f>
        <v>0</v>
      </c>
      <c r="D5">
        <f>SUMIF(model!B$2:B$150,capacity!$A5,model!A$2:A$150)</f>
        <v>360</v>
      </c>
      <c r="E5">
        <f>SUMIF(model!D$2:D$150,capacity!$A5,model!C$2:C$150)</f>
        <v>420</v>
      </c>
      <c r="F5">
        <f>SUMIF(model!F$2:F$150,capacity!$A5,model!E$2:E$150)</f>
        <v>380</v>
      </c>
      <c r="G5">
        <f>SUMIF(model!H$2:H$150,capacity!$A5,model!G$2:G$150)</f>
        <v>360</v>
      </c>
      <c r="H5">
        <f>SUMIF(model!J$2:J$150,capacity!$A5,model!I$2:I$150)</f>
        <v>340</v>
      </c>
      <c r="I5">
        <f>SUMIF(model!L$2:L$150,capacity!$A5,model!K$2:K$150)</f>
        <v>320</v>
      </c>
      <c r="J5">
        <f>SUMIF(model!N$2:N$150,capacity!$A5,model!M$2:M$150)</f>
        <v>315</v>
      </c>
      <c r="K5">
        <f>SUMIF(model!P$2:P$150,capacity!$A5,model!O$2:O$150)</f>
        <v>370</v>
      </c>
      <c r="L5">
        <f>SUMIF(model!R$2:R$150,capacity!$A5,model!Q$2:Q$150)</f>
        <v>405</v>
      </c>
      <c r="M5">
        <f>SUMIF(model!T$2:T$150,capacity!$A5,model!S$2:S$150)</f>
        <v>470</v>
      </c>
      <c r="N5">
        <f>SUMIF(model!V$2:V$150,capacity!$A5,model!U$2:U$150)</f>
        <v>510</v>
      </c>
      <c r="O5">
        <f>SUMIF(model!X$2:X$150,capacity!$A5,model!W$2:W$150)</f>
        <v>550</v>
      </c>
      <c r="P5">
        <f>SUMIF(model!Z$2:Z$150,capacity!$A5,model!Y$2:Y$150)</f>
        <v>566</v>
      </c>
      <c r="Q5">
        <f>SUMIF(model!AB$2:AB$150,capacity!$A5,model!AA$2:AA$150)</f>
        <v>602</v>
      </c>
      <c r="R5">
        <f>SUMIF(model!AD$2:AD$150,capacity!$A5,model!AC$2:AC$150)</f>
        <v>653</v>
      </c>
      <c r="S5">
        <f>SUMIF(model!AH$2:AH$150,capacity!$A5,model!AG$2:AG$150)</f>
        <v>976</v>
      </c>
      <c r="U5" s="2" t="s">
        <v>6</v>
      </c>
    </row>
    <row r="6" spans="1:33" x14ac:dyDescent="0.25">
      <c r="A6">
        <f>capacity!A6</f>
        <v>3755</v>
      </c>
      <c r="B6">
        <f>capacity!D6</f>
        <v>286</v>
      </c>
      <c r="C6">
        <f>SUMIF(capacity!$H$2:$H$157,capacity!$A6,capacity!$J$2:$J$157)</f>
        <v>292</v>
      </c>
      <c r="D6">
        <f>SUMIF(model!B$2:B$150,capacity!$A6,model!A$2:A$150)</f>
        <v>40</v>
      </c>
      <c r="E6">
        <f>SUMIF(model!D$2:D$150,capacity!$A6,model!C$2:C$150)</f>
        <v>40</v>
      </c>
      <c r="F6">
        <f>SUMIF(model!F$2:F$150,capacity!$A6,model!E$2:E$150)</f>
        <v>40</v>
      </c>
      <c r="G6">
        <f>SUMIF(model!H$2:H$150,capacity!$A6,model!G$2:G$150)</f>
        <v>70</v>
      </c>
      <c r="H6">
        <f>SUMIF(model!J$2:J$150,capacity!$A6,model!I$2:I$150)</f>
        <v>60</v>
      </c>
      <c r="I6">
        <f>SUMIF(model!L$2:L$150,capacity!$A6,model!K$2:K$150)</f>
        <v>50</v>
      </c>
      <c r="J6">
        <f>SUMIF(model!N$2:N$150,capacity!$A6,model!M$2:M$150)</f>
        <v>55</v>
      </c>
      <c r="K6">
        <f>SUMIF(model!P$2:P$150,capacity!$A6,model!O$2:O$150)</f>
        <v>40</v>
      </c>
      <c r="L6">
        <f>SUMIF(model!R$2:R$150,capacity!$A6,model!Q$2:Q$150)</f>
        <v>25</v>
      </c>
      <c r="M6">
        <f>SUMIF(model!T$2:T$150,capacity!$A6,model!S$2:S$150)</f>
        <v>20</v>
      </c>
      <c r="N6">
        <f>SUMIF(model!V$2:V$150,capacity!$A6,model!U$2:U$150)</f>
        <v>20</v>
      </c>
      <c r="O6">
        <f>SUMIF(model!X$2:X$150,capacity!$A6,model!W$2:W$150)</f>
        <v>20</v>
      </c>
      <c r="P6">
        <f>SUMIF(model!Z$2:Z$150,capacity!$A6,model!Y$2:Y$150)</f>
        <v>36</v>
      </c>
      <c r="Q6">
        <f>SUMIF(model!AB$2:AB$150,capacity!$A6,model!AA$2:AA$150)</f>
        <v>42</v>
      </c>
      <c r="R6">
        <f>SUMIF(model!AD$2:AD$150,capacity!$A6,model!AC$2:AC$150)</f>
        <v>37</v>
      </c>
      <c r="S6">
        <f>SUMIF(model!AH$2:AH$150,capacity!$A6,model!AG$2:AG$150)</f>
        <v>39</v>
      </c>
      <c r="U6" s="1" t="s">
        <v>7</v>
      </c>
    </row>
    <row r="7" spans="1:33" x14ac:dyDescent="0.25">
      <c r="A7">
        <f>capacity!A7</f>
        <v>3756</v>
      </c>
      <c r="B7">
        <f>capacity!D7</f>
        <v>63</v>
      </c>
      <c r="C7">
        <f>SUMIF(capacity!$H$2:$H$157,capacity!$A7,capacity!$J$2:$J$157)</f>
        <v>43</v>
      </c>
      <c r="D7">
        <f>SUMIF(model!B$2:B$150,capacity!$A7,model!A$2:A$150)</f>
        <v>40</v>
      </c>
      <c r="E7">
        <f>SUMIF(model!D$2:D$150,capacity!$A7,model!C$2:C$150)</f>
        <v>40</v>
      </c>
      <c r="F7">
        <f>SUMIF(model!F$2:F$150,capacity!$A7,model!E$2:E$150)</f>
        <v>40</v>
      </c>
      <c r="G7">
        <f>SUMIF(model!H$2:H$150,capacity!$A7,model!G$2:G$150)</f>
        <v>110</v>
      </c>
      <c r="H7">
        <f>SUMIF(model!J$2:J$150,capacity!$A7,model!I$2:I$150)</f>
        <v>110</v>
      </c>
      <c r="I7">
        <f>SUMIF(model!L$2:L$150,capacity!$A7,model!K$2:K$150)</f>
        <v>100</v>
      </c>
      <c r="J7">
        <f>SUMIF(model!N$2:N$150,capacity!$A7,model!M$2:M$150)</f>
        <v>70</v>
      </c>
      <c r="K7">
        <f>SUMIF(model!P$2:P$150,capacity!$A7,model!O$2:O$150)</f>
        <v>65</v>
      </c>
      <c r="L7">
        <f>SUMIF(model!R$2:R$150,capacity!$A7,model!Q$2:Q$150)</f>
        <v>65</v>
      </c>
      <c r="M7">
        <f>SUMIF(model!T$2:T$150,capacity!$A7,model!S$2:S$150)</f>
        <v>70</v>
      </c>
      <c r="N7">
        <f>SUMIF(model!V$2:V$150,capacity!$A7,model!U$2:U$150)</f>
        <v>70</v>
      </c>
      <c r="O7">
        <f>SUMIF(model!X$2:X$150,capacity!$A7,model!W$2:W$150)</f>
        <v>65</v>
      </c>
      <c r="P7">
        <f>SUMIF(model!Z$2:Z$150,capacity!$A7,model!Y$2:Y$150)</f>
        <v>96</v>
      </c>
      <c r="Q7">
        <f>SUMIF(model!AB$2:AB$150,capacity!$A7,model!AA$2:AA$150)</f>
        <v>96</v>
      </c>
      <c r="R7">
        <f>SUMIF(model!AD$2:AD$150,capacity!$A7,model!AC$2:AC$150)</f>
        <v>88</v>
      </c>
      <c r="S7">
        <f>SUMIF(model!AH$2:AH$150,capacity!$A7,model!AG$2:AG$150)</f>
        <v>80</v>
      </c>
      <c r="AE7" t="s">
        <v>18</v>
      </c>
      <c r="AF7" t="s">
        <v>19</v>
      </c>
      <c r="AG7" t="s">
        <v>45</v>
      </c>
    </row>
    <row r="8" spans="1:33" ht="15.75" thickBot="1" x14ac:dyDescent="0.3">
      <c r="A8">
        <f>capacity!A8</f>
        <v>3757</v>
      </c>
      <c r="B8">
        <f>capacity!D8</f>
        <v>996</v>
      </c>
      <c r="C8">
        <f>SUMIF(capacity!$H$2:$H$157,capacity!$A8,capacity!$J$2:$J$157)</f>
        <v>813</v>
      </c>
      <c r="D8">
        <f>SUMIF(model!B$2:B$150,capacity!$A8,model!A$2:A$150)</f>
        <v>0</v>
      </c>
      <c r="E8">
        <f>SUMIF(model!D$2:D$150,capacity!$A8,model!C$2:C$150)</f>
        <v>40</v>
      </c>
      <c r="F8">
        <f>SUMIF(model!F$2:F$150,capacity!$A8,model!E$2:E$150)</f>
        <v>20</v>
      </c>
      <c r="G8">
        <f>SUMIF(model!H$2:H$150,capacity!$A8,model!G$2:G$150)</f>
        <v>80</v>
      </c>
      <c r="H8">
        <f>SUMIF(model!J$2:J$150,capacity!$A8,model!I$2:I$150)</f>
        <v>210</v>
      </c>
      <c r="I8">
        <f>SUMIF(model!L$2:L$150,capacity!$A8,model!K$2:K$150)</f>
        <v>240</v>
      </c>
      <c r="J8">
        <f>SUMIF(model!N$2:N$150,capacity!$A8,model!M$2:M$150)</f>
        <v>365</v>
      </c>
      <c r="K8">
        <f>SUMIF(model!P$2:P$150,capacity!$A8,model!O$2:O$150)</f>
        <v>380</v>
      </c>
      <c r="L8">
        <f>SUMIF(model!R$2:R$150,capacity!$A8,model!Q$2:Q$150)</f>
        <v>445</v>
      </c>
      <c r="M8">
        <f>SUMIF(model!T$2:T$150,capacity!$A8,model!S$2:S$150)</f>
        <v>635</v>
      </c>
      <c r="N8">
        <f>SUMIF(model!V$2:V$150,capacity!$A8,model!U$2:U$150)</f>
        <v>595</v>
      </c>
      <c r="O8">
        <f>SUMIF(model!X$2:X$150,capacity!$A8,model!W$2:W$150)</f>
        <v>855</v>
      </c>
      <c r="P8">
        <f>SUMIF(model!Z$2:Z$150,capacity!$A8,model!Y$2:Y$150)</f>
        <v>1000</v>
      </c>
      <c r="Q8">
        <f>SUMIF(model!AB$2:AB$150,capacity!$A8,model!AA$2:AA$150)</f>
        <v>932</v>
      </c>
      <c r="R8">
        <f>SUMIF(model!AD$2:AD$150,capacity!$A8,model!AC$2:AC$150)</f>
        <v>933</v>
      </c>
      <c r="S8">
        <f>SUMIF(model!AH$2:AH$150,capacity!$A8,model!AG$2:AG$150)</f>
        <v>1090</v>
      </c>
      <c r="AB8">
        <v>3754</v>
      </c>
      <c r="AC8" t="s">
        <v>8</v>
      </c>
      <c r="AE8">
        <f>LOOKUP($AB8,$A$2:$A$133,B$2:B$133)</f>
        <v>770</v>
      </c>
      <c r="AF8">
        <f>LOOKUP($AB8,$A$2:$A$133,M$2:M$133)</f>
        <v>470</v>
      </c>
      <c r="AG8">
        <f>LOOKUP($AB8,$A$2:$A$133,C$2:C$133)</f>
        <v>0</v>
      </c>
    </row>
    <row r="9" spans="1:33" ht="15.75" thickBot="1" x14ac:dyDescent="0.3">
      <c r="A9">
        <f>capacity!A9</f>
        <v>3758</v>
      </c>
      <c r="B9">
        <f>capacity!D9</f>
        <v>614</v>
      </c>
      <c r="C9">
        <f>SUMIF(capacity!$H$2:$H$157,capacity!$A9,capacity!$J$2:$J$157)</f>
        <v>469</v>
      </c>
      <c r="D9">
        <f>SUMIF(model!B$2:B$150,capacity!$A9,model!A$2:A$150)</f>
        <v>0</v>
      </c>
      <c r="E9">
        <f>SUMIF(model!D$2:D$150,capacity!$A9,model!C$2:C$150)</f>
        <v>0</v>
      </c>
      <c r="F9">
        <f>SUMIF(model!F$2:F$150,capacity!$A9,model!E$2:E$150)</f>
        <v>0</v>
      </c>
      <c r="G9">
        <f>SUMIF(model!H$2:H$150,capacity!$A9,model!G$2:G$150)</f>
        <v>0</v>
      </c>
      <c r="H9">
        <f>SUMIF(model!J$2:J$150,capacity!$A9,model!I$2:I$150)</f>
        <v>0</v>
      </c>
      <c r="I9">
        <f>SUMIF(model!L$2:L$150,capacity!$A9,model!K$2:K$150)</f>
        <v>0</v>
      </c>
      <c r="J9">
        <f>SUMIF(model!N$2:N$150,capacity!$A9,model!M$2:M$150)</f>
        <v>25</v>
      </c>
      <c r="K9">
        <f>SUMIF(model!P$2:P$150,capacity!$A9,model!O$2:O$150)</f>
        <v>35</v>
      </c>
      <c r="L9">
        <f>SUMIF(model!R$2:R$150,capacity!$A9,model!Q$2:Q$150)</f>
        <v>60</v>
      </c>
      <c r="M9">
        <f>SUMIF(model!T$2:T$150,capacity!$A9,model!S$2:S$150)</f>
        <v>90</v>
      </c>
      <c r="N9">
        <f>SUMIF(model!V$2:V$150,capacity!$A9,model!U$2:U$150)</f>
        <v>95</v>
      </c>
      <c r="O9">
        <f>SUMIF(model!X$2:X$150,capacity!$A9,model!W$2:W$150)</f>
        <v>125</v>
      </c>
      <c r="P9">
        <f>SUMIF(model!Z$2:Z$150,capacity!$A9,model!Y$2:Y$150)</f>
        <v>130</v>
      </c>
      <c r="Q9">
        <f>SUMIF(model!AB$2:AB$150,capacity!$A9,model!AA$2:AA$150)</f>
        <v>144</v>
      </c>
      <c r="R9">
        <f>SUMIF(model!AD$2:AD$150,capacity!$A9,model!AC$2:AC$150)</f>
        <v>165</v>
      </c>
      <c r="S9">
        <f>SUMIF(model!AH$2:AH$150,capacity!$A9,model!AG$2:AG$150)</f>
        <v>288</v>
      </c>
      <c r="X9" s="3"/>
      <c r="Y9" s="4" t="s">
        <v>5</v>
      </c>
      <c r="Z9" s="4" t="s">
        <v>0</v>
      </c>
      <c r="AB9">
        <v>3756</v>
      </c>
      <c r="AC9" t="s">
        <v>9</v>
      </c>
      <c r="AE9">
        <f>LOOKUP($AB9,$A$2:$A$133,B$2:B$133)</f>
        <v>63</v>
      </c>
      <c r="AF9">
        <f>LOOKUP($AB9,$A$2:$A$133,M$2:M$133)</f>
        <v>70</v>
      </c>
      <c r="AG9">
        <f>LOOKUP($AB9,$A$2:$A$133,C$2:C$133)</f>
        <v>43</v>
      </c>
    </row>
    <row r="10" spans="1:33" ht="15.75" thickBot="1" x14ac:dyDescent="0.3">
      <c r="A10">
        <f>capacity!A10</f>
        <v>3759</v>
      </c>
      <c r="B10">
        <f>capacity!D10</f>
        <v>600</v>
      </c>
      <c r="C10">
        <f>SUMIF(capacity!$H$2:$H$157,capacity!$A10,capacity!$J$2:$J$157)</f>
        <v>225</v>
      </c>
      <c r="D10">
        <f>SUMIF(model!B$2:B$150,capacity!$A10,model!A$2:A$150)</f>
        <v>20</v>
      </c>
      <c r="E10">
        <f>SUMIF(model!D$2:D$150,capacity!$A10,model!C$2:C$150)</f>
        <v>60</v>
      </c>
      <c r="F10">
        <f>SUMIF(model!F$2:F$150,capacity!$A10,model!E$2:E$150)</f>
        <v>60</v>
      </c>
      <c r="G10">
        <f>SUMIF(model!H$2:H$150,capacity!$A10,model!G$2:G$150)</f>
        <v>70</v>
      </c>
      <c r="H10">
        <f>SUMIF(model!J$2:J$150,capacity!$A10,model!I$2:I$150)</f>
        <v>130</v>
      </c>
      <c r="I10">
        <f>SUMIF(model!L$2:L$150,capacity!$A10,model!K$2:K$150)</f>
        <v>130</v>
      </c>
      <c r="J10">
        <f>SUMIF(model!N$2:N$150,capacity!$A10,model!M$2:M$150)</f>
        <v>120</v>
      </c>
      <c r="K10">
        <f>SUMIF(model!P$2:P$150,capacity!$A10,model!O$2:O$150)</f>
        <v>125</v>
      </c>
      <c r="L10">
        <f>SUMIF(model!R$2:R$150,capacity!$A10,model!Q$2:Q$150)</f>
        <v>150</v>
      </c>
      <c r="M10">
        <f>SUMIF(model!T$2:T$150,capacity!$A10,model!S$2:S$150)</f>
        <v>170</v>
      </c>
      <c r="N10">
        <f>SUMIF(model!V$2:V$150,capacity!$A10,model!U$2:U$150)</f>
        <v>170</v>
      </c>
      <c r="O10">
        <f>SUMIF(model!X$2:X$150,capacity!$A10,model!W$2:W$150)</f>
        <v>160</v>
      </c>
      <c r="P10">
        <f>SUMIF(model!Z$2:Z$150,capacity!$A10,model!Y$2:Y$150)</f>
        <v>170</v>
      </c>
      <c r="Q10">
        <f>SUMIF(model!AB$2:AB$150,capacity!$A10,model!AA$2:AA$150)</f>
        <v>172</v>
      </c>
      <c r="R10">
        <f>SUMIF(model!AD$2:AD$150,capacity!$A10,model!AC$2:AC$150)</f>
        <v>158</v>
      </c>
      <c r="S10">
        <f>SUMIF(model!AH$2:AH$150,capacity!$A10,model!AG$2:AG$150)</f>
        <v>181</v>
      </c>
      <c r="X10" s="3">
        <v>1</v>
      </c>
      <c r="Y10" s="5">
        <v>4</v>
      </c>
      <c r="Z10" s="5">
        <v>3751</v>
      </c>
      <c r="AB10">
        <v>3830</v>
      </c>
      <c r="AC10" t="s">
        <v>10</v>
      </c>
      <c r="AE10">
        <f>LOOKUP($AB10,$A$2:$A$133,B$2:B$133)</f>
        <v>460</v>
      </c>
      <c r="AF10">
        <f>LOOKUP($AB10,$A$2:$A$133,M$2:M$133)</f>
        <v>60</v>
      </c>
      <c r="AG10">
        <f>LOOKUP($AB10,$A$2:$A$133,C$2:C$133)</f>
        <v>174</v>
      </c>
    </row>
    <row r="11" spans="1:33" ht="15.75" thickBot="1" x14ac:dyDescent="0.3">
      <c r="A11">
        <f>capacity!A11</f>
        <v>3760</v>
      </c>
      <c r="B11">
        <f>capacity!D11</f>
        <v>122</v>
      </c>
      <c r="C11">
        <f>SUMIF(capacity!$H$2:$H$157,capacity!$A11,capacity!$J$2:$J$157)</f>
        <v>0</v>
      </c>
      <c r="D11">
        <f>SUMIF(model!B$2:B$150,capacity!$A11,model!A$2:A$150)</f>
        <v>160</v>
      </c>
      <c r="E11">
        <f>SUMIF(model!D$2:D$150,capacity!$A11,model!C$2:C$150)</f>
        <v>160</v>
      </c>
      <c r="F11">
        <f>SUMIF(model!F$2:F$150,capacity!$A11,model!E$2:E$150)</f>
        <v>160</v>
      </c>
      <c r="G11">
        <f>SUMIF(model!H$2:H$150,capacity!$A11,model!G$2:G$150)</f>
        <v>170</v>
      </c>
      <c r="H11">
        <f>SUMIF(model!J$2:J$150,capacity!$A11,model!I$2:I$150)</f>
        <v>160</v>
      </c>
      <c r="I11">
        <f>SUMIF(model!L$2:L$150,capacity!$A11,model!K$2:K$150)</f>
        <v>160</v>
      </c>
      <c r="J11">
        <f>SUMIF(model!N$2:N$150,capacity!$A11,model!M$2:M$150)</f>
        <v>155</v>
      </c>
      <c r="K11">
        <f>SUMIF(model!P$2:P$150,capacity!$A11,model!O$2:O$150)</f>
        <v>140</v>
      </c>
      <c r="L11">
        <f>SUMIF(model!R$2:R$150,capacity!$A11,model!Q$2:Q$150)</f>
        <v>140</v>
      </c>
      <c r="M11">
        <f>SUMIF(model!T$2:T$150,capacity!$A11,model!S$2:S$150)</f>
        <v>135</v>
      </c>
      <c r="N11">
        <f>SUMIF(model!V$2:V$150,capacity!$A11,model!U$2:U$150)</f>
        <v>135</v>
      </c>
      <c r="O11">
        <f>SUMIF(model!X$2:X$150,capacity!$A11,model!W$2:W$150)</f>
        <v>140</v>
      </c>
      <c r="P11">
        <f>SUMIF(model!Z$2:Z$150,capacity!$A11,model!Y$2:Y$150)</f>
        <v>152</v>
      </c>
      <c r="Q11">
        <f>SUMIF(model!AB$2:AB$150,capacity!$A11,model!AA$2:AA$150)</f>
        <v>146</v>
      </c>
      <c r="R11">
        <f>SUMIF(model!AD$2:AD$150,capacity!$A11,model!AC$2:AC$150)</f>
        <v>127</v>
      </c>
      <c r="S11">
        <f>SUMIF(model!AH$2:AH$150,capacity!$A11,model!AG$2:AG$150)</f>
        <v>124</v>
      </c>
      <c r="X11" s="3">
        <v>2</v>
      </c>
      <c r="Y11" s="5">
        <v>2372</v>
      </c>
      <c r="Z11" s="5">
        <v>3752</v>
      </c>
    </row>
    <row r="12" spans="1:33" ht="15.75" thickBot="1" x14ac:dyDescent="0.3">
      <c r="A12">
        <f>capacity!A12</f>
        <v>3761</v>
      </c>
      <c r="B12">
        <f>capacity!D12</f>
        <v>50</v>
      </c>
      <c r="C12">
        <f>SUMIF(capacity!$H$2:$H$157,capacity!$A12,capacity!$J$2:$J$157)</f>
        <v>363</v>
      </c>
      <c r="D12">
        <f>SUMIF(model!B$2:B$150,capacity!$A12,model!A$2:A$150)</f>
        <v>40</v>
      </c>
      <c r="E12">
        <f>SUMIF(model!D$2:D$150,capacity!$A12,model!C$2:C$150)</f>
        <v>40</v>
      </c>
      <c r="F12">
        <f>SUMIF(model!F$2:F$150,capacity!$A12,model!E$2:E$150)</f>
        <v>80</v>
      </c>
      <c r="G12">
        <f>SUMIF(model!H$2:H$150,capacity!$A12,model!G$2:G$150)</f>
        <v>40</v>
      </c>
      <c r="H12">
        <f>SUMIF(model!J$2:J$150,capacity!$A12,model!I$2:I$150)</f>
        <v>50</v>
      </c>
      <c r="I12">
        <f>SUMIF(model!L$2:L$150,capacity!$A12,model!K$2:K$150)</f>
        <v>60</v>
      </c>
      <c r="J12">
        <f>SUMIF(model!N$2:N$150,capacity!$A12,model!M$2:M$150)</f>
        <v>40</v>
      </c>
      <c r="K12">
        <f>SUMIF(model!P$2:P$150,capacity!$A12,model!O$2:O$150)</f>
        <v>60</v>
      </c>
      <c r="L12">
        <f>SUMIF(model!R$2:R$150,capacity!$A12,model!Q$2:Q$150)</f>
        <v>60</v>
      </c>
      <c r="M12">
        <f>SUMIF(model!T$2:T$150,capacity!$A12,model!S$2:S$150)</f>
        <v>55</v>
      </c>
      <c r="N12">
        <f>SUMIF(model!V$2:V$150,capacity!$A12,model!U$2:U$150)</f>
        <v>55</v>
      </c>
      <c r="O12">
        <f>SUMIF(model!X$2:X$150,capacity!$A12,model!W$2:W$150)</f>
        <v>50</v>
      </c>
      <c r="P12">
        <f>SUMIF(model!Z$2:Z$150,capacity!$A12,model!Y$2:Y$150)</f>
        <v>60</v>
      </c>
      <c r="Q12">
        <f>SUMIF(model!AB$2:AB$150,capacity!$A12,model!AA$2:AA$150)</f>
        <v>60</v>
      </c>
      <c r="R12">
        <f>SUMIF(model!AD$2:AD$150,capacity!$A12,model!AC$2:AC$150)</f>
        <v>42</v>
      </c>
      <c r="S12">
        <f>SUMIF(model!AH$2:AH$150,capacity!$A12,model!AG$2:AG$150)</f>
        <v>19</v>
      </c>
      <c r="X12" s="3">
        <v>3</v>
      </c>
      <c r="Y12" s="5">
        <v>34</v>
      </c>
      <c r="Z12" s="5">
        <v>3753</v>
      </c>
      <c r="AB12" t="s">
        <v>11</v>
      </c>
    </row>
    <row r="13" spans="1:33" ht="15.75" thickBot="1" x14ac:dyDescent="0.3">
      <c r="A13">
        <f>capacity!A13</f>
        <v>3762</v>
      </c>
      <c r="B13">
        <f>capacity!D13</f>
        <v>600</v>
      </c>
      <c r="C13">
        <f>SUMIF(capacity!$H$2:$H$157,capacity!$A13,capacity!$J$2:$J$157)</f>
        <v>68</v>
      </c>
      <c r="D13">
        <f>SUMIF(model!B$2:B$150,capacity!$A13,model!A$2:A$150)</f>
        <v>0</v>
      </c>
      <c r="E13">
        <f>SUMIF(model!D$2:D$150,capacity!$A13,model!C$2:C$150)</f>
        <v>0</v>
      </c>
      <c r="F13">
        <f>SUMIF(model!F$2:F$150,capacity!$A13,model!E$2:E$150)</f>
        <v>0</v>
      </c>
      <c r="G13">
        <f>SUMIF(model!H$2:H$150,capacity!$A13,model!G$2:G$150)</f>
        <v>0</v>
      </c>
      <c r="H13">
        <f>SUMIF(model!J$2:J$150,capacity!$A13,model!I$2:I$150)</f>
        <v>0</v>
      </c>
      <c r="I13">
        <f>SUMIF(model!L$2:L$150,capacity!$A13,model!K$2:K$150)</f>
        <v>0</v>
      </c>
      <c r="J13">
        <f>SUMIF(model!N$2:N$150,capacity!$A13,model!M$2:M$150)</f>
        <v>30</v>
      </c>
      <c r="K13">
        <f>SUMIF(model!P$2:P$150,capacity!$A13,model!O$2:O$150)</f>
        <v>30</v>
      </c>
      <c r="L13">
        <f>SUMIF(model!R$2:R$150,capacity!$A13,model!Q$2:Q$150)</f>
        <v>40</v>
      </c>
      <c r="M13">
        <f>SUMIF(model!T$2:T$150,capacity!$A13,model!S$2:S$150)</f>
        <v>60</v>
      </c>
      <c r="N13">
        <f>SUMIF(model!V$2:V$150,capacity!$A13,model!U$2:U$150)</f>
        <v>60</v>
      </c>
      <c r="O13">
        <f>SUMIF(model!X$2:X$150,capacity!$A13,model!W$2:W$150)</f>
        <v>75</v>
      </c>
      <c r="P13">
        <f>SUMIF(model!Z$2:Z$150,capacity!$A13,model!Y$2:Y$150)</f>
        <v>74</v>
      </c>
      <c r="Q13">
        <f>SUMIF(model!AB$2:AB$150,capacity!$A13,model!AA$2:AA$150)</f>
        <v>82</v>
      </c>
      <c r="R13">
        <f>SUMIF(model!AD$2:AD$150,capacity!$A13,model!AC$2:AC$150)</f>
        <v>104</v>
      </c>
      <c r="S13">
        <f>SUMIF(model!AH$2:AH$150,capacity!$A13,model!AG$2:AG$150)</f>
        <v>133</v>
      </c>
      <c r="X13" s="3">
        <v>4</v>
      </c>
      <c r="Y13" s="5">
        <v>1023</v>
      </c>
      <c r="Z13" s="5">
        <v>3754</v>
      </c>
      <c r="AB13">
        <v>3752</v>
      </c>
      <c r="AC13" t="s">
        <v>12</v>
      </c>
      <c r="AE13">
        <f t="shared" ref="AE13:AE19" si="1">LOOKUP($AB13,$A$2:$A$133,B$2:B$133)</f>
        <v>2283</v>
      </c>
      <c r="AF13">
        <f t="shared" ref="AF13:AF19" si="2">LOOKUP($AB13,$A$2:$A$133,M$2:M$133)</f>
        <v>2115</v>
      </c>
      <c r="AG13">
        <f t="shared" ref="AG13:AG19" si="3">LOOKUP($AB13,$A$2:$A$133,C$2:C$133)</f>
        <v>2086</v>
      </c>
    </row>
    <row r="14" spans="1:33" ht="15.75" thickBot="1" x14ac:dyDescent="0.3">
      <c r="A14">
        <f>capacity!A14</f>
        <v>3763</v>
      </c>
      <c r="B14">
        <f>capacity!D14</f>
        <v>137</v>
      </c>
      <c r="C14">
        <f>SUMIF(capacity!$H$2:$H$157,capacity!$A14,capacity!$J$2:$J$157)</f>
        <v>0</v>
      </c>
      <c r="D14">
        <f>SUMIF(model!B$2:B$150,capacity!$A14,model!A$2:A$150)</f>
        <v>20</v>
      </c>
      <c r="E14">
        <f>SUMIF(model!D$2:D$150,capacity!$A14,model!C$2:C$150)</f>
        <v>20</v>
      </c>
      <c r="F14">
        <f>SUMIF(model!F$2:F$150,capacity!$A14,model!E$2:E$150)</f>
        <v>20</v>
      </c>
      <c r="G14">
        <f>SUMIF(model!H$2:H$150,capacity!$A14,model!G$2:G$150)</f>
        <v>40</v>
      </c>
      <c r="H14">
        <f>SUMIF(model!J$2:J$150,capacity!$A14,model!I$2:I$150)</f>
        <v>90</v>
      </c>
      <c r="I14">
        <f>SUMIF(model!L$2:L$150,capacity!$A14,model!K$2:K$150)</f>
        <v>110</v>
      </c>
      <c r="J14">
        <f>SUMIF(model!N$2:N$150,capacity!$A14,model!M$2:M$150)</f>
        <v>125</v>
      </c>
      <c r="K14">
        <f>SUMIF(model!P$2:P$150,capacity!$A14,model!O$2:O$150)</f>
        <v>145</v>
      </c>
      <c r="L14">
        <f>SUMIF(model!R$2:R$150,capacity!$A14,model!Q$2:Q$150)</f>
        <v>155</v>
      </c>
      <c r="M14">
        <f>SUMIF(model!T$2:T$150,capacity!$A14,model!S$2:S$150)</f>
        <v>190</v>
      </c>
      <c r="N14">
        <f>SUMIF(model!V$2:V$150,capacity!$A14,model!U$2:U$150)</f>
        <v>195</v>
      </c>
      <c r="O14">
        <f>SUMIF(model!X$2:X$150,capacity!$A14,model!W$2:W$150)</f>
        <v>205</v>
      </c>
      <c r="P14">
        <f>SUMIF(model!Z$2:Z$150,capacity!$A14,model!Y$2:Y$150)</f>
        <v>252</v>
      </c>
      <c r="Q14">
        <f>SUMIF(model!AB$2:AB$150,capacity!$A14,model!AA$2:AA$150)</f>
        <v>266</v>
      </c>
      <c r="R14">
        <f>SUMIF(model!AD$2:AD$150,capacity!$A14,model!AC$2:AC$150)</f>
        <v>279</v>
      </c>
      <c r="S14">
        <f>SUMIF(model!AH$2:AH$150,capacity!$A14,model!AG$2:AG$150)</f>
        <v>280</v>
      </c>
      <c r="X14" s="3">
        <v>5</v>
      </c>
      <c r="Y14" s="5">
        <v>56</v>
      </c>
      <c r="Z14" s="5">
        <v>3755</v>
      </c>
      <c r="AB14">
        <v>3761</v>
      </c>
      <c r="AC14" t="s">
        <v>13</v>
      </c>
      <c r="AE14">
        <f t="shared" si="1"/>
        <v>50</v>
      </c>
      <c r="AF14">
        <f t="shared" si="2"/>
        <v>55</v>
      </c>
      <c r="AG14">
        <f t="shared" si="3"/>
        <v>363</v>
      </c>
    </row>
    <row r="15" spans="1:33" ht="15.75" thickBot="1" x14ac:dyDescent="0.3">
      <c r="A15">
        <f>capacity!A15</f>
        <v>3764</v>
      </c>
      <c r="B15">
        <f>capacity!D15</f>
        <v>170</v>
      </c>
      <c r="C15">
        <f>SUMIF(capacity!$H$2:$H$157,capacity!$A15,capacity!$J$2:$J$157)</f>
        <v>159</v>
      </c>
      <c r="D15">
        <f>SUMIF(model!B$2:B$150,capacity!$A15,model!A$2:A$150)</f>
        <v>800</v>
      </c>
      <c r="E15">
        <f>SUMIF(model!D$2:D$150,capacity!$A15,model!C$2:C$150)</f>
        <v>540</v>
      </c>
      <c r="F15">
        <f>SUMIF(model!F$2:F$150,capacity!$A15,model!E$2:E$150)</f>
        <v>520</v>
      </c>
      <c r="G15">
        <f>SUMIF(model!H$2:H$150,capacity!$A15,model!G$2:G$150)</f>
        <v>390</v>
      </c>
      <c r="H15">
        <f>SUMIF(model!J$2:J$150,capacity!$A15,model!I$2:I$150)</f>
        <v>410</v>
      </c>
      <c r="I15">
        <f>SUMIF(model!L$2:L$150,capacity!$A15,model!K$2:K$150)</f>
        <v>470</v>
      </c>
      <c r="J15">
        <f>SUMIF(model!N$2:N$150,capacity!$A15,model!M$2:M$150)</f>
        <v>285</v>
      </c>
      <c r="K15">
        <f>SUMIF(model!P$2:P$150,capacity!$A15,model!O$2:O$150)</f>
        <v>335</v>
      </c>
      <c r="L15">
        <f>SUMIF(model!R$2:R$150,capacity!$A15,model!Q$2:Q$150)</f>
        <v>360</v>
      </c>
      <c r="M15">
        <f>SUMIF(model!T$2:T$150,capacity!$A15,model!S$2:S$150)</f>
        <v>380</v>
      </c>
      <c r="N15">
        <f>SUMIF(model!V$2:V$150,capacity!$A15,model!U$2:U$150)</f>
        <v>370</v>
      </c>
      <c r="O15">
        <f>SUMIF(model!X$2:X$150,capacity!$A15,model!W$2:W$150)</f>
        <v>355</v>
      </c>
      <c r="P15">
        <f>SUMIF(model!Z$2:Z$150,capacity!$A15,model!Y$2:Y$150)</f>
        <v>250</v>
      </c>
      <c r="Q15">
        <f>SUMIF(model!AB$2:AB$150,capacity!$A15,model!AA$2:AA$150)</f>
        <v>326</v>
      </c>
      <c r="R15">
        <f>SUMIF(model!AD$2:AD$150,capacity!$A15,model!AC$2:AC$150)</f>
        <v>428</v>
      </c>
      <c r="S15">
        <f>SUMIF(model!AH$2:AH$150,capacity!$A15,model!AG$2:AG$150)</f>
        <v>440</v>
      </c>
      <c r="X15" s="3">
        <v>6</v>
      </c>
      <c r="Y15" s="5">
        <v>28</v>
      </c>
      <c r="Z15" s="5">
        <v>3756</v>
      </c>
      <c r="AB15">
        <v>3852</v>
      </c>
      <c r="AC15" t="s">
        <v>13</v>
      </c>
      <c r="AE15">
        <f t="shared" si="1"/>
        <v>364</v>
      </c>
      <c r="AF15">
        <f t="shared" si="2"/>
        <v>0</v>
      </c>
      <c r="AG15">
        <f t="shared" si="3"/>
        <v>0</v>
      </c>
    </row>
    <row r="16" spans="1:33" ht="15.75" thickBot="1" x14ac:dyDescent="0.3">
      <c r="A16">
        <f>capacity!A16</f>
        <v>3765</v>
      </c>
      <c r="B16">
        <f>capacity!D16</f>
        <v>697</v>
      </c>
      <c r="C16">
        <f>SUMIF(capacity!$H$2:$H$157,capacity!$A16,capacity!$J$2:$J$157)</f>
        <v>46</v>
      </c>
      <c r="D16">
        <f>SUMIF(model!B$2:B$150,capacity!$A16,model!A$2:A$150)</f>
        <v>200</v>
      </c>
      <c r="E16">
        <f>SUMIF(model!D$2:D$150,capacity!$A16,model!C$2:C$150)</f>
        <v>280</v>
      </c>
      <c r="F16">
        <f>SUMIF(model!F$2:F$150,capacity!$A16,model!E$2:E$150)</f>
        <v>340</v>
      </c>
      <c r="G16">
        <f>SUMIF(model!H$2:H$150,capacity!$A16,model!G$2:G$150)</f>
        <v>350</v>
      </c>
      <c r="H16">
        <f>SUMIF(model!J$2:J$150,capacity!$A16,model!I$2:I$150)</f>
        <v>370</v>
      </c>
      <c r="I16">
        <f>SUMIF(model!L$2:L$150,capacity!$A16,model!K$2:K$150)</f>
        <v>330</v>
      </c>
      <c r="J16">
        <f>SUMIF(model!N$2:N$150,capacity!$A16,model!M$2:M$150)</f>
        <v>340</v>
      </c>
      <c r="K16">
        <f>SUMIF(model!P$2:P$150,capacity!$A16,model!O$2:O$150)</f>
        <v>325</v>
      </c>
      <c r="L16">
        <f>SUMIF(model!R$2:R$150,capacity!$A16,model!Q$2:Q$150)</f>
        <v>265</v>
      </c>
      <c r="M16">
        <f>SUMIF(model!T$2:T$150,capacity!$A16,model!S$2:S$150)</f>
        <v>235</v>
      </c>
      <c r="N16">
        <f>SUMIF(model!V$2:V$150,capacity!$A16,model!U$2:U$150)</f>
        <v>210</v>
      </c>
      <c r="O16">
        <f>SUMIF(model!X$2:X$150,capacity!$A16,model!W$2:W$150)</f>
        <v>210</v>
      </c>
      <c r="P16">
        <f>SUMIF(model!Z$2:Z$150,capacity!$A16,model!Y$2:Y$150)</f>
        <v>142</v>
      </c>
      <c r="Q16">
        <f>SUMIF(model!AB$2:AB$150,capacity!$A16,model!AA$2:AA$150)</f>
        <v>132</v>
      </c>
      <c r="R16">
        <f>SUMIF(model!AD$2:AD$150,capacity!$A16,model!AC$2:AC$150)</f>
        <v>115</v>
      </c>
      <c r="S16">
        <f>SUMIF(model!AH$2:AH$150,capacity!$A16,model!AG$2:AG$150)</f>
        <v>32</v>
      </c>
      <c r="X16" s="3">
        <v>7</v>
      </c>
      <c r="Y16" s="5">
        <v>313</v>
      </c>
      <c r="Z16" s="5">
        <v>3757</v>
      </c>
      <c r="AB16">
        <v>3755</v>
      </c>
      <c r="AC16" t="s">
        <v>14</v>
      </c>
      <c r="AE16">
        <f t="shared" si="1"/>
        <v>286</v>
      </c>
      <c r="AF16">
        <f t="shared" si="2"/>
        <v>20</v>
      </c>
      <c r="AG16">
        <f t="shared" si="3"/>
        <v>292</v>
      </c>
    </row>
    <row r="17" spans="1:33" ht="15.75" thickBot="1" x14ac:dyDescent="0.3">
      <c r="A17">
        <f>capacity!A17</f>
        <v>3766</v>
      </c>
      <c r="B17">
        <f>capacity!D17</f>
        <v>306</v>
      </c>
      <c r="C17">
        <f>SUMIF(capacity!$H$2:$H$157,capacity!$A17,capacity!$J$2:$J$157)</f>
        <v>177</v>
      </c>
      <c r="D17">
        <f>SUMIF(model!B$2:B$150,capacity!$A17,model!A$2:A$150)</f>
        <v>20</v>
      </c>
      <c r="E17">
        <f>SUMIF(model!D$2:D$150,capacity!$A17,model!C$2:C$150)</f>
        <v>20</v>
      </c>
      <c r="F17">
        <f>SUMIF(model!F$2:F$150,capacity!$A17,model!E$2:E$150)</f>
        <v>20</v>
      </c>
      <c r="G17">
        <f>SUMIF(model!H$2:H$150,capacity!$A17,model!G$2:G$150)</f>
        <v>10</v>
      </c>
      <c r="H17">
        <f>SUMIF(model!J$2:J$150,capacity!$A17,model!I$2:I$150)</f>
        <v>10</v>
      </c>
      <c r="I17">
        <f>SUMIF(model!L$2:L$150,capacity!$A17,model!K$2:K$150)</f>
        <v>10</v>
      </c>
      <c r="J17">
        <f>SUMIF(model!N$2:N$150,capacity!$A17,model!M$2:M$150)</f>
        <v>5</v>
      </c>
      <c r="K17">
        <f>SUMIF(model!P$2:P$150,capacity!$A17,model!O$2:O$150)</f>
        <v>5</v>
      </c>
      <c r="L17">
        <f>SUMIF(model!R$2:R$150,capacity!$A17,model!Q$2:Q$150)</f>
        <v>5</v>
      </c>
      <c r="M17">
        <f>SUMIF(model!T$2:T$150,capacity!$A17,model!S$2:S$150)</f>
        <v>5</v>
      </c>
      <c r="N17">
        <f>SUMIF(model!V$2:V$150,capacity!$A17,model!U$2:U$150)</f>
        <v>5</v>
      </c>
      <c r="O17">
        <f>SUMIF(model!X$2:X$150,capacity!$A17,model!W$2:W$150)</f>
        <v>5</v>
      </c>
      <c r="P17">
        <f>SUMIF(model!Z$2:Z$150,capacity!$A17,model!Y$2:Y$150)</f>
        <v>16</v>
      </c>
      <c r="Q17">
        <f>SUMIF(model!AB$2:AB$150,capacity!$A17,model!AA$2:AA$150)</f>
        <v>14</v>
      </c>
      <c r="R17">
        <f>SUMIF(model!AD$2:AD$150,capacity!$A17,model!AC$2:AC$150)</f>
        <v>9</v>
      </c>
      <c r="S17">
        <f>SUMIF(model!AH$2:AH$150,capacity!$A17,model!AG$2:AG$150)</f>
        <v>8</v>
      </c>
      <c r="X17" s="3">
        <v>8</v>
      </c>
      <c r="Y17" s="5">
        <v>2</v>
      </c>
      <c r="Z17" s="5">
        <v>3758</v>
      </c>
      <c r="AB17">
        <v>3758</v>
      </c>
      <c r="AC17" t="s">
        <v>15</v>
      </c>
      <c r="AE17">
        <f t="shared" si="1"/>
        <v>614</v>
      </c>
      <c r="AF17">
        <f t="shared" si="2"/>
        <v>90</v>
      </c>
      <c r="AG17">
        <f t="shared" si="3"/>
        <v>469</v>
      </c>
    </row>
    <row r="18" spans="1:33" ht="15.75" thickBot="1" x14ac:dyDescent="0.3">
      <c r="A18">
        <f>capacity!A18</f>
        <v>3767</v>
      </c>
      <c r="B18">
        <f>capacity!D18</f>
        <v>40</v>
      </c>
      <c r="C18">
        <f>SUMIF(capacity!$H$2:$H$157,capacity!$A18,capacity!$J$2:$J$157)</f>
        <v>0</v>
      </c>
      <c r="D18">
        <f>SUMIF(model!B$2:B$150,capacity!$A18,model!A$2:A$150)</f>
        <v>0</v>
      </c>
      <c r="E18">
        <f>SUMIF(model!D$2:D$150,capacity!$A18,model!C$2:C$150)</f>
        <v>0</v>
      </c>
      <c r="F18">
        <f>SUMIF(model!F$2:F$150,capacity!$A18,model!E$2:E$150)</f>
        <v>0</v>
      </c>
      <c r="G18">
        <f>SUMIF(model!H$2:H$150,capacity!$A18,model!G$2:G$150)</f>
        <v>0</v>
      </c>
      <c r="H18">
        <f>SUMIF(model!J$2:J$150,capacity!$A18,model!I$2:I$150)</f>
        <v>0</v>
      </c>
      <c r="I18">
        <f>SUMIF(model!L$2:L$150,capacity!$A18,model!K$2:K$150)</f>
        <v>0</v>
      </c>
      <c r="J18">
        <f>SUMIF(model!N$2:N$150,capacity!$A18,model!M$2:M$150)</f>
        <v>0</v>
      </c>
      <c r="K18">
        <f>SUMIF(model!P$2:P$150,capacity!$A18,model!O$2:O$150)</f>
        <v>0</v>
      </c>
      <c r="L18">
        <f>SUMIF(model!R$2:R$150,capacity!$A18,model!Q$2:Q$150)</f>
        <v>0</v>
      </c>
      <c r="M18">
        <f>SUMIF(model!T$2:T$150,capacity!$A18,model!S$2:S$150)</f>
        <v>0</v>
      </c>
      <c r="N18">
        <f>SUMIF(model!V$2:V$150,capacity!$A18,model!U$2:U$150)</f>
        <v>0</v>
      </c>
      <c r="O18">
        <f>SUMIF(model!X$2:X$150,capacity!$A18,model!W$2:W$150)</f>
        <v>0</v>
      </c>
      <c r="P18">
        <f>SUMIF(model!Z$2:Z$150,capacity!$A18,model!Y$2:Y$150)</f>
        <v>0</v>
      </c>
      <c r="Q18">
        <f>SUMIF(model!AB$2:AB$150,capacity!$A18,model!AA$2:AA$150)</f>
        <v>0</v>
      </c>
      <c r="R18">
        <f>SUMIF(model!AD$2:AD$150,capacity!$A18,model!AC$2:AC$150)</f>
        <v>0</v>
      </c>
      <c r="S18">
        <f>SUMIF(model!AH$2:AH$150,capacity!$A18,model!AG$2:AG$150)</f>
        <v>0</v>
      </c>
      <c r="X18" s="3">
        <v>9</v>
      </c>
      <c r="Y18" s="5">
        <v>1392</v>
      </c>
      <c r="Z18" s="5">
        <v>3759</v>
      </c>
      <c r="AB18">
        <v>3757</v>
      </c>
      <c r="AC18" t="s">
        <v>16</v>
      </c>
      <c r="AE18">
        <f t="shared" si="1"/>
        <v>996</v>
      </c>
      <c r="AF18">
        <f t="shared" si="2"/>
        <v>635</v>
      </c>
      <c r="AG18">
        <f t="shared" si="3"/>
        <v>813</v>
      </c>
    </row>
    <row r="19" spans="1:33" ht="15.75" thickBot="1" x14ac:dyDescent="0.3">
      <c r="A19">
        <f>capacity!A19</f>
        <v>3768</v>
      </c>
      <c r="B19">
        <f>capacity!D19</f>
        <v>100</v>
      </c>
      <c r="C19">
        <f>SUMIF(capacity!$H$2:$H$157,capacity!$A19,capacity!$J$2:$J$157)</f>
        <v>42</v>
      </c>
      <c r="D19">
        <f>SUMIF(model!B$2:B$150,capacity!$A19,model!A$2:A$150)</f>
        <v>60</v>
      </c>
      <c r="E19">
        <f>SUMIF(model!D$2:D$150,capacity!$A19,model!C$2:C$150)</f>
        <v>80</v>
      </c>
      <c r="F19">
        <f>SUMIF(model!F$2:F$150,capacity!$A19,model!E$2:E$150)</f>
        <v>80</v>
      </c>
      <c r="G19">
        <f>SUMIF(model!H$2:H$150,capacity!$A19,model!G$2:G$150)</f>
        <v>100</v>
      </c>
      <c r="H19">
        <f>SUMIF(model!J$2:J$150,capacity!$A19,model!I$2:I$150)</f>
        <v>120</v>
      </c>
      <c r="I19">
        <f>SUMIF(model!L$2:L$150,capacity!$A19,model!K$2:K$150)</f>
        <v>120</v>
      </c>
      <c r="J19">
        <f>SUMIF(model!N$2:N$150,capacity!$A19,model!M$2:M$150)</f>
        <v>190</v>
      </c>
      <c r="K19">
        <f>SUMIF(model!P$2:P$150,capacity!$A19,model!O$2:O$150)</f>
        <v>185</v>
      </c>
      <c r="L19">
        <f>SUMIF(model!R$2:R$150,capacity!$A19,model!Q$2:Q$150)</f>
        <v>195</v>
      </c>
      <c r="M19">
        <f>SUMIF(model!T$2:T$150,capacity!$A19,model!S$2:S$150)</f>
        <v>190</v>
      </c>
      <c r="N19">
        <f>SUMIF(model!V$2:V$150,capacity!$A19,model!U$2:U$150)</f>
        <v>190</v>
      </c>
      <c r="O19">
        <f>SUMIF(model!X$2:X$150,capacity!$A19,model!W$2:W$150)</f>
        <v>180</v>
      </c>
      <c r="P19">
        <f>SUMIF(model!Z$2:Z$150,capacity!$A19,model!Y$2:Y$150)</f>
        <v>166</v>
      </c>
      <c r="Q19">
        <f>SUMIF(model!AB$2:AB$150,capacity!$A19,model!AA$2:AA$150)</f>
        <v>196</v>
      </c>
      <c r="R19">
        <f>SUMIF(model!AD$2:AD$150,capacity!$A19,model!AC$2:AC$150)</f>
        <v>184</v>
      </c>
      <c r="S19">
        <f>SUMIF(model!AH$2:AH$150,capacity!$A19,model!AG$2:AG$150)</f>
        <v>161</v>
      </c>
      <c r="X19" s="3">
        <v>10</v>
      </c>
      <c r="Y19" s="5">
        <v>324</v>
      </c>
      <c r="Z19" s="5">
        <v>3761</v>
      </c>
      <c r="AB19">
        <v>3751</v>
      </c>
      <c r="AC19" t="s">
        <v>17</v>
      </c>
      <c r="AE19">
        <f t="shared" si="1"/>
        <v>208</v>
      </c>
      <c r="AF19">
        <f t="shared" si="2"/>
        <v>195</v>
      </c>
      <c r="AG19">
        <f t="shared" si="3"/>
        <v>171</v>
      </c>
    </row>
    <row r="20" spans="1:33" ht="15.75" thickBot="1" x14ac:dyDescent="0.3">
      <c r="A20">
        <f>capacity!A20</f>
        <v>3769</v>
      </c>
      <c r="B20">
        <f>capacity!D20</f>
        <v>20</v>
      </c>
      <c r="C20">
        <f>SUMIF(capacity!$H$2:$H$157,capacity!$A20,capacity!$J$2:$J$157)</f>
        <v>0</v>
      </c>
      <c r="D20">
        <f>SUMIF(model!B$2:B$150,capacity!$A20,model!A$2:A$150)</f>
        <v>0</v>
      </c>
      <c r="E20">
        <f>SUMIF(model!D$2:D$150,capacity!$A20,model!C$2:C$150)</f>
        <v>0</v>
      </c>
      <c r="F20">
        <f>SUMIF(model!F$2:F$150,capacity!$A20,model!E$2:E$150)</f>
        <v>0</v>
      </c>
      <c r="G20">
        <f>SUMIF(model!H$2:H$150,capacity!$A20,model!G$2:G$150)</f>
        <v>0</v>
      </c>
      <c r="H20">
        <f>SUMIF(model!J$2:J$150,capacity!$A20,model!I$2:I$150)</f>
        <v>0</v>
      </c>
      <c r="I20">
        <f>SUMIF(model!L$2:L$150,capacity!$A20,model!K$2:K$150)</f>
        <v>10</v>
      </c>
      <c r="J20">
        <f>SUMIF(model!N$2:N$150,capacity!$A20,model!M$2:M$150)</f>
        <v>25</v>
      </c>
      <c r="K20">
        <f>SUMIF(model!P$2:P$150,capacity!$A20,model!O$2:O$150)</f>
        <v>45</v>
      </c>
      <c r="L20">
        <f>SUMIF(model!R$2:R$150,capacity!$A20,model!Q$2:Q$150)</f>
        <v>55</v>
      </c>
      <c r="M20">
        <f>SUMIF(model!T$2:T$150,capacity!$A20,model!S$2:S$150)</f>
        <v>75</v>
      </c>
      <c r="N20">
        <f>SUMIF(model!V$2:V$150,capacity!$A20,model!U$2:U$150)</f>
        <v>75</v>
      </c>
      <c r="O20">
        <f>SUMIF(model!X$2:X$150,capacity!$A20,model!W$2:W$150)</f>
        <v>80</v>
      </c>
      <c r="P20">
        <f>SUMIF(model!Z$2:Z$150,capacity!$A20,model!Y$2:Y$150)</f>
        <v>54</v>
      </c>
      <c r="Q20">
        <f>SUMIF(model!AB$2:AB$150,capacity!$A20,model!AA$2:AA$150)</f>
        <v>44</v>
      </c>
      <c r="R20">
        <f>SUMIF(model!AD$2:AD$150,capacity!$A20,model!AC$2:AC$150)</f>
        <v>45</v>
      </c>
      <c r="S20">
        <f>SUMIF(model!AH$2:AH$150,capacity!$A20,model!AG$2:AG$150)</f>
        <v>50</v>
      </c>
      <c r="X20" s="3">
        <v>11</v>
      </c>
      <c r="Y20" s="5">
        <v>13</v>
      </c>
      <c r="Z20" s="5">
        <v>3762</v>
      </c>
      <c r="AB20" t="s">
        <v>20</v>
      </c>
      <c r="AE20">
        <f>SUM(AE8:AE19)</f>
        <v>6094</v>
      </c>
      <c r="AF20">
        <f>SUM(AF8:AF19)</f>
        <v>3710</v>
      </c>
    </row>
    <row r="21" spans="1:33" ht="15.75" thickBot="1" x14ac:dyDescent="0.3">
      <c r="A21">
        <f>capacity!A21</f>
        <v>3770</v>
      </c>
      <c r="B21">
        <f>capacity!D21</f>
        <v>62</v>
      </c>
      <c r="C21">
        <f>SUMIF(capacity!$H$2:$H$157,capacity!$A21,capacity!$J$2:$J$157)</f>
        <v>36</v>
      </c>
      <c r="D21">
        <f>SUMIF(model!B$2:B$150,capacity!$A21,model!A$2:A$150)</f>
        <v>0</v>
      </c>
      <c r="E21">
        <f>SUMIF(model!D$2:D$150,capacity!$A21,model!C$2:C$150)</f>
        <v>0</v>
      </c>
      <c r="F21">
        <f>SUMIF(model!F$2:F$150,capacity!$A21,model!E$2:E$150)</f>
        <v>0</v>
      </c>
      <c r="G21">
        <f>SUMIF(model!H$2:H$150,capacity!$A21,model!G$2:G$150)</f>
        <v>20</v>
      </c>
      <c r="H21">
        <f>SUMIF(model!J$2:J$150,capacity!$A21,model!I$2:I$150)</f>
        <v>20</v>
      </c>
      <c r="I21">
        <f>SUMIF(model!L$2:L$150,capacity!$A21,model!K$2:K$150)</f>
        <v>40</v>
      </c>
      <c r="J21">
        <f>SUMIF(model!N$2:N$150,capacity!$A21,model!M$2:M$150)</f>
        <v>100</v>
      </c>
      <c r="K21">
        <f>SUMIF(model!P$2:P$150,capacity!$A21,model!O$2:O$150)</f>
        <v>125</v>
      </c>
      <c r="L21">
        <f>SUMIF(model!R$2:R$150,capacity!$A21,model!Q$2:Q$150)</f>
        <v>120</v>
      </c>
      <c r="M21">
        <f>SUMIF(model!T$2:T$150,capacity!$A21,model!S$2:S$150)</f>
        <v>135</v>
      </c>
      <c r="N21">
        <f>SUMIF(model!V$2:V$150,capacity!$A21,model!U$2:U$150)</f>
        <v>165</v>
      </c>
      <c r="O21">
        <f>SUMIF(model!X$2:X$150,capacity!$A21,model!W$2:W$150)</f>
        <v>175</v>
      </c>
      <c r="P21">
        <f>SUMIF(model!Z$2:Z$150,capacity!$A21,model!Y$2:Y$150)</f>
        <v>172</v>
      </c>
      <c r="Q21">
        <f>SUMIF(model!AB$2:AB$150,capacity!$A21,model!AA$2:AA$150)</f>
        <v>98</v>
      </c>
      <c r="R21">
        <f>SUMIF(model!AD$2:AD$150,capacity!$A21,model!AC$2:AC$150)</f>
        <v>127</v>
      </c>
      <c r="S21">
        <f>SUMIF(model!AH$2:AH$150,capacity!$A21,model!AG$2:AG$150)</f>
        <v>118</v>
      </c>
      <c r="X21" s="3">
        <v>12</v>
      </c>
      <c r="Y21" s="5">
        <v>1691</v>
      </c>
      <c r="Z21" s="5">
        <v>3764</v>
      </c>
    </row>
    <row r="22" spans="1:33" ht="15.75" thickBot="1" x14ac:dyDescent="0.3">
      <c r="A22">
        <f>capacity!A22</f>
        <v>3771</v>
      </c>
      <c r="B22">
        <f>capacity!D22</f>
        <v>493</v>
      </c>
      <c r="C22">
        <f>SUMIF(capacity!$H$2:$H$157,capacity!$A22,capacity!$J$2:$J$157)</f>
        <v>438</v>
      </c>
      <c r="D22">
        <f>SUMIF(model!B$2:B$150,capacity!$A22,model!A$2:A$150)</f>
        <v>440</v>
      </c>
      <c r="E22">
        <f>SUMIF(model!D$2:D$150,capacity!$A22,model!C$2:C$150)</f>
        <v>500</v>
      </c>
      <c r="F22">
        <f>SUMIF(model!F$2:F$150,capacity!$A22,model!E$2:E$150)</f>
        <v>500</v>
      </c>
      <c r="G22">
        <f>SUMIF(model!H$2:H$150,capacity!$A22,model!G$2:G$150)</f>
        <v>500</v>
      </c>
      <c r="H22">
        <f>SUMIF(model!J$2:J$150,capacity!$A22,model!I$2:I$150)</f>
        <v>580</v>
      </c>
      <c r="I22">
        <f>SUMIF(model!L$2:L$150,capacity!$A22,model!K$2:K$150)</f>
        <v>600</v>
      </c>
      <c r="J22">
        <f>SUMIF(model!N$2:N$150,capacity!$A22,model!M$2:M$150)</f>
        <v>560</v>
      </c>
      <c r="K22">
        <f>SUMIF(model!P$2:P$150,capacity!$A22,model!O$2:O$150)</f>
        <v>555</v>
      </c>
      <c r="L22">
        <f>SUMIF(model!R$2:R$150,capacity!$A22,model!Q$2:Q$150)</f>
        <v>570</v>
      </c>
      <c r="M22">
        <f>SUMIF(model!T$2:T$150,capacity!$A22,model!S$2:S$150)</f>
        <v>560</v>
      </c>
      <c r="N22">
        <f>SUMIF(model!V$2:V$150,capacity!$A22,model!U$2:U$150)</f>
        <v>575</v>
      </c>
      <c r="O22">
        <f>SUMIF(model!X$2:X$150,capacity!$A22,model!W$2:W$150)</f>
        <v>560</v>
      </c>
      <c r="P22">
        <f>SUMIF(model!Z$2:Z$150,capacity!$A22,model!Y$2:Y$150)</f>
        <v>552</v>
      </c>
      <c r="Q22">
        <f>SUMIF(model!AB$2:AB$150,capacity!$A22,model!AA$2:AA$150)</f>
        <v>562</v>
      </c>
      <c r="R22">
        <f>SUMIF(model!AD$2:AD$150,capacity!$A22,model!AC$2:AC$150)</f>
        <v>553</v>
      </c>
      <c r="S22">
        <f>SUMIF(model!AH$2:AH$150,capacity!$A22,model!AG$2:AG$150)</f>
        <v>563</v>
      </c>
      <c r="X22" s="3">
        <v>13</v>
      </c>
      <c r="Y22" s="5">
        <v>6</v>
      </c>
      <c r="Z22" s="5">
        <v>3765</v>
      </c>
    </row>
    <row r="23" spans="1:33" ht="15.75" thickBot="1" x14ac:dyDescent="0.3">
      <c r="A23">
        <f>capacity!A23</f>
        <v>3772</v>
      </c>
      <c r="B23">
        <f>capacity!D23</f>
        <v>75</v>
      </c>
      <c r="C23">
        <f>SUMIF(capacity!$H$2:$H$157,capacity!$A23,capacity!$J$2:$J$157)</f>
        <v>11</v>
      </c>
      <c r="D23">
        <f>SUMIF(model!B$2:B$150,capacity!$A23,model!A$2:A$150)</f>
        <v>0</v>
      </c>
      <c r="E23">
        <f>SUMIF(model!D$2:D$150,capacity!$A23,model!C$2:C$150)</f>
        <v>0</v>
      </c>
      <c r="F23">
        <f>SUMIF(model!F$2:F$150,capacity!$A23,model!E$2:E$150)</f>
        <v>0</v>
      </c>
      <c r="G23">
        <f>SUMIF(model!H$2:H$150,capacity!$A23,model!G$2:G$150)</f>
        <v>0</v>
      </c>
      <c r="H23">
        <f>SUMIF(model!J$2:J$150,capacity!$A23,model!I$2:I$150)</f>
        <v>20</v>
      </c>
      <c r="I23">
        <f>SUMIF(model!L$2:L$150,capacity!$A23,model!K$2:K$150)</f>
        <v>30</v>
      </c>
      <c r="J23">
        <f>SUMIF(model!N$2:N$150,capacity!$A23,model!M$2:M$150)</f>
        <v>35</v>
      </c>
      <c r="K23">
        <f>SUMIF(model!P$2:P$150,capacity!$A23,model!O$2:O$150)</f>
        <v>35</v>
      </c>
      <c r="L23">
        <f>SUMIF(model!R$2:R$150,capacity!$A23,model!Q$2:Q$150)</f>
        <v>45</v>
      </c>
      <c r="M23">
        <f>SUMIF(model!T$2:T$150,capacity!$A23,model!S$2:S$150)</f>
        <v>60</v>
      </c>
      <c r="N23">
        <f>SUMIF(model!V$2:V$150,capacity!$A23,model!U$2:U$150)</f>
        <v>70</v>
      </c>
      <c r="O23">
        <f>SUMIF(model!X$2:X$150,capacity!$A23,model!W$2:W$150)</f>
        <v>90</v>
      </c>
      <c r="P23">
        <f>SUMIF(model!Z$2:Z$150,capacity!$A23,model!Y$2:Y$150)</f>
        <v>106</v>
      </c>
      <c r="Q23">
        <f>SUMIF(model!AB$2:AB$150,capacity!$A23,model!AA$2:AA$150)</f>
        <v>108</v>
      </c>
      <c r="R23">
        <f>SUMIF(model!AD$2:AD$150,capacity!$A23,model!AC$2:AC$150)</f>
        <v>127</v>
      </c>
      <c r="S23">
        <f>SUMIF(model!AH$2:AH$150,capacity!$A23,model!AG$2:AG$150)</f>
        <v>131</v>
      </c>
      <c r="X23" s="3">
        <v>14</v>
      </c>
      <c r="Y23" s="5">
        <v>17</v>
      </c>
      <c r="Z23" s="5">
        <v>3766</v>
      </c>
    </row>
    <row r="24" spans="1:33" ht="15.75" thickBot="1" x14ac:dyDescent="0.3">
      <c r="A24">
        <f>capacity!A24</f>
        <v>3773</v>
      </c>
      <c r="B24">
        <f>capacity!D24</f>
        <v>150</v>
      </c>
      <c r="C24">
        <f>SUMIF(capacity!$H$2:$H$157,capacity!$A24,capacity!$J$2:$J$157)</f>
        <v>0</v>
      </c>
      <c r="D24">
        <f>SUMIF(model!B$2:B$150,capacity!$A24,model!A$2:A$150)</f>
        <v>300</v>
      </c>
      <c r="E24">
        <f>SUMIF(model!D$2:D$150,capacity!$A24,model!C$2:C$150)</f>
        <v>300</v>
      </c>
      <c r="F24">
        <f>SUMIF(model!F$2:F$150,capacity!$A24,model!E$2:E$150)</f>
        <v>380</v>
      </c>
      <c r="G24">
        <f>SUMIF(model!H$2:H$150,capacity!$A24,model!G$2:G$150)</f>
        <v>610</v>
      </c>
      <c r="H24">
        <f>SUMIF(model!J$2:J$150,capacity!$A24,model!I$2:I$150)</f>
        <v>280</v>
      </c>
      <c r="I24">
        <f>SUMIF(model!L$2:L$150,capacity!$A24,model!K$2:K$150)</f>
        <v>280</v>
      </c>
      <c r="J24">
        <f>SUMIF(model!N$2:N$150,capacity!$A24,model!M$2:M$150)</f>
        <v>300</v>
      </c>
      <c r="K24">
        <f>SUMIF(model!P$2:P$150,capacity!$A24,model!O$2:O$150)</f>
        <v>315</v>
      </c>
      <c r="L24">
        <f>SUMIF(model!R$2:R$150,capacity!$A24,model!Q$2:Q$150)</f>
        <v>345</v>
      </c>
      <c r="M24">
        <f>SUMIF(model!T$2:T$150,capacity!$A24,model!S$2:S$150)</f>
        <v>380</v>
      </c>
      <c r="N24">
        <f>SUMIF(model!V$2:V$150,capacity!$A24,model!U$2:U$150)</f>
        <v>410</v>
      </c>
      <c r="O24">
        <f>SUMIF(model!X$2:X$150,capacity!$A24,model!W$2:W$150)</f>
        <v>430</v>
      </c>
      <c r="P24">
        <f>SUMIF(model!Z$2:Z$150,capacity!$A24,model!Y$2:Y$150)</f>
        <v>424</v>
      </c>
      <c r="Q24">
        <f>SUMIF(model!AB$2:AB$150,capacity!$A24,model!AA$2:AA$150)</f>
        <v>280</v>
      </c>
      <c r="R24">
        <f>SUMIF(model!AD$2:AD$150,capacity!$A24,model!AC$2:AC$150)</f>
        <v>363</v>
      </c>
      <c r="S24">
        <f>SUMIF(model!AH$2:AH$150,capacity!$A24,model!AG$2:AG$150)</f>
        <v>365</v>
      </c>
      <c r="X24" s="3">
        <v>15</v>
      </c>
      <c r="Y24" s="5">
        <v>48</v>
      </c>
      <c r="Z24" s="5">
        <v>3767</v>
      </c>
    </row>
    <row r="25" spans="1:33" ht="15.75" thickBot="1" x14ac:dyDescent="0.3">
      <c r="A25">
        <f>capacity!A25</f>
        <v>3774</v>
      </c>
      <c r="B25">
        <f>capacity!D25</f>
        <v>78</v>
      </c>
      <c r="C25">
        <f>SUMIF(capacity!$H$2:$H$157,capacity!$A25,capacity!$J$2:$J$157)</f>
        <v>78</v>
      </c>
      <c r="D25">
        <f>SUMIF(model!B$2:B$150,capacity!$A25,model!A$2:A$150)</f>
        <v>140</v>
      </c>
      <c r="E25">
        <f>SUMIF(model!D$2:D$150,capacity!$A25,model!C$2:C$150)</f>
        <v>180</v>
      </c>
      <c r="F25">
        <f>SUMIF(model!F$2:F$150,capacity!$A25,model!E$2:E$150)</f>
        <v>60</v>
      </c>
      <c r="G25">
        <f>SUMIF(model!H$2:H$150,capacity!$A25,model!G$2:G$150)</f>
        <v>70</v>
      </c>
      <c r="H25">
        <f>SUMIF(model!J$2:J$150,capacity!$A25,model!I$2:I$150)</f>
        <v>170</v>
      </c>
      <c r="I25">
        <f>SUMIF(model!L$2:L$150,capacity!$A25,model!K$2:K$150)</f>
        <v>180</v>
      </c>
      <c r="J25">
        <f>SUMIF(model!N$2:N$150,capacity!$A25,model!M$2:M$150)</f>
        <v>185</v>
      </c>
      <c r="K25">
        <f>SUMIF(model!P$2:P$150,capacity!$A25,model!O$2:O$150)</f>
        <v>200</v>
      </c>
      <c r="L25">
        <f>SUMIF(model!R$2:R$150,capacity!$A25,model!Q$2:Q$150)</f>
        <v>200</v>
      </c>
      <c r="M25">
        <f>SUMIF(model!T$2:T$150,capacity!$A25,model!S$2:S$150)</f>
        <v>190</v>
      </c>
      <c r="N25">
        <f>SUMIF(model!V$2:V$150,capacity!$A25,model!U$2:U$150)</f>
        <v>190</v>
      </c>
      <c r="O25">
        <f>SUMIF(model!X$2:X$150,capacity!$A25,model!W$2:W$150)</f>
        <v>190</v>
      </c>
      <c r="P25">
        <f>SUMIF(model!Z$2:Z$150,capacity!$A25,model!Y$2:Y$150)</f>
        <v>154</v>
      </c>
      <c r="Q25">
        <f>SUMIF(model!AB$2:AB$150,capacity!$A25,model!AA$2:AA$150)</f>
        <v>244</v>
      </c>
      <c r="R25">
        <f>SUMIF(model!AD$2:AD$150,capacity!$A25,model!AC$2:AC$150)</f>
        <v>161</v>
      </c>
      <c r="S25">
        <f>SUMIF(model!AH$2:AH$150,capacity!$A25,model!AG$2:AG$150)</f>
        <v>159</v>
      </c>
      <c r="X25" s="3">
        <v>16</v>
      </c>
      <c r="Y25" s="5">
        <v>171</v>
      </c>
      <c r="Z25" s="5">
        <v>3768</v>
      </c>
    </row>
    <row r="26" spans="1:33" ht="15.75" thickBot="1" x14ac:dyDescent="0.3">
      <c r="A26">
        <f>capacity!A26</f>
        <v>3775</v>
      </c>
      <c r="B26">
        <f>capacity!D26</f>
        <v>44</v>
      </c>
      <c r="C26">
        <f>SUMIF(capacity!$H$2:$H$157,capacity!$A26,capacity!$J$2:$J$157)</f>
        <v>21</v>
      </c>
      <c r="D26">
        <f>SUMIF(model!B$2:B$150,capacity!$A26,model!A$2:A$150)</f>
        <v>220</v>
      </c>
      <c r="E26">
        <f>SUMIF(model!D$2:D$150,capacity!$A26,model!C$2:C$150)</f>
        <v>80</v>
      </c>
      <c r="F26">
        <f>SUMIF(model!F$2:F$150,capacity!$A26,model!E$2:E$150)</f>
        <v>60</v>
      </c>
      <c r="G26">
        <f>SUMIF(model!H$2:H$150,capacity!$A26,model!G$2:G$150)</f>
        <v>100</v>
      </c>
      <c r="H26">
        <f>SUMIF(model!J$2:J$150,capacity!$A26,model!I$2:I$150)</f>
        <v>170</v>
      </c>
      <c r="I26">
        <f>SUMIF(model!L$2:L$150,capacity!$A26,model!K$2:K$150)</f>
        <v>30</v>
      </c>
      <c r="J26">
        <f>SUMIF(model!N$2:N$150,capacity!$A26,model!M$2:M$150)</f>
        <v>40</v>
      </c>
      <c r="K26">
        <f>SUMIF(model!P$2:P$150,capacity!$A26,model!O$2:O$150)</f>
        <v>120</v>
      </c>
      <c r="L26">
        <f>SUMIF(model!R$2:R$150,capacity!$A26,model!Q$2:Q$150)</f>
        <v>5</v>
      </c>
      <c r="M26">
        <f>SUMIF(model!T$2:T$150,capacity!$A26,model!S$2:S$150)</f>
        <v>5</v>
      </c>
      <c r="N26">
        <f>SUMIF(model!V$2:V$150,capacity!$A26,model!U$2:U$150)</f>
        <v>25</v>
      </c>
      <c r="O26">
        <f>SUMIF(model!X$2:X$150,capacity!$A26,model!W$2:W$150)</f>
        <v>30</v>
      </c>
      <c r="P26">
        <f>SUMIF(model!Z$2:Z$150,capacity!$A26,model!Y$2:Y$150)</f>
        <v>66</v>
      </c>
      <c r="Q26">
        <f>SUMIF(model!AB$2:AB$150,capacity!$A26,model!AA$2:AA$150)</f>
        <v>90</v>
      </c>
      <c r="R26">
        <f>SUMIF(model!AD$2:AD$150,capacity!$A26,model!AC$2:AC$150)</f>
        <v>70</v>
      </c>
      <c r="S26">
        <f>SUMIF(model!AH$2:AH$150,capacity!$A26,model!AG$2:AG$150)</f>
        <v>91</v>
      </c>
      <c r="X26" s="3">
        <v>17</v>
      </c>
      <c r="Y26" s="5">
        <v>28</v>
      </c>
      <c r="Z26" s="5">
        <v>3769</v>
      </c>
    </row>
    <row r="27" spans="1:33" ht="15.75" thickBot="1" x14ac:dyDescent="0.3">
      <c r="A27">
        <f>capacity!A27</f>
        <v>3776</v>
      </c>
      <c r="B27">
        <f>capacity!D27</f>
        <v>195</v>
      </c>
      <c r="C27">
        <f>SUMIF(capacity!$H$2:$H$157,capacity!$A27,capacity!$J$2:$J$157)</f>
        <v>115</v>
      </c>
      <c r="D27">
        <f>SUMIF(model!B$2:B$150,capacity!$A27,model!A$2:A$150)</f>
        <v>300</v>
      </c>
      <c r="E27">
        <f>SUMIF(model!D$2:D$150,capacity!$A27,model!C$2:C$150)</f>
        <v>280</v>
      </c>
      <c r="F27">
        <f>SUMIF(model!F$2:F$150,capacity!$A27,model!E$2:E$150)</f>
        <v>260</v>
      </c>
      <c r="G27">
        <f>SUMIF(model!H$2:H$150,capacity!$A27,model!G$2:G$150)</f>
        <v>370</v>
      </c>
      <c r="H27">
        <f>SUMIF(model!J$2:J$150,capacity!$A27,model!I$2:I$150)</f>
        <v>400</v>
      </c>
      <c r="I27">
        <f>SUMIF(model!L$2:L$150,capacity!$A27,model!K$2:K$150)</f>
        <v>410</v>
      </c>
      <c r="J27">
        <f>SUMIF(model!N$2:N$150,capacity!$A27,model!M$2:M$150)</f>
        <v>415</v>
      </c>
      <c r="K27">
        <f>SUMIF(model!P$2:P$150,capacity!$A27,model!O$2:O$150)</f>
        <v>385</v>
      </c>
      <c r="L27">
        <f>SUMIF(model!R$2:R$150,capacity!$A27,model!Q$2:Q$150)</f>
        <v>360</v>
      </c>
      <c r="M27">
        <f>SUMIF(model!T$2:T$150,capacity!$A27,model!S$2:S$150)</f>
        <v>345</v>
      </c>
      <c r="N27">
        <f>SUMIF(model!V$2:V$150,capacity!$A27,model!U$2:U$150)</f>
        <v>350</v>
      </c>
      <c r="O27">
        <f>SUMIF(model!X$2:X$150,capacity!$A27,model!W$2:W$150)</f>
        <v>335</v>
      </c>
      <c r="P27">
        <f>SUMIF(model!Z$2:Z$150,capacity!$A27,model!Y$2:Y$150)</f>
        <v>264</v>
      </c>
      <c r="Q27">
        <f>SUMIF(model!AB$2:AB$150,capacity!$A27,model!AA$2:AA$150)</f>
        <v>270</v>
      </c>
      <c r="R27">
        <f>SUMIF(model!AD$2:AD$150,capacity!$A27,model!AC$2:AC$150)</f>
        <v>277</v>
      </c>
      <c r="S27">
        <f>SUMIF(model!AH$2:AH$150,capacity!$A27,model!AG$2:AG$150)</f>
        <v>274</v>
      </c>
      <c r="X27" s="3">
        <v>18</v>
      </c>
      <c r="Y27" s="5">
        <v>229</v>
      </c>
      <c r="Z27" s="5">
        <v>3770</v>
      </c>
    </row>
    <row r="28" spans="1:33" ht="15.75" thickBot="1" x14ac:dyDescent="0.3">
      <c r="A28">
        <f>capacity!A28</f>
        <v>3777</v>
      </c>
      <c r="B28">
        <f>capacity!D28</f>
        <v>200</v>
      </c>
      <c r="C28">
        <f>SUMIF(capacity!$H$2:$H$157,capacity!$A28,capacity!$J$2:$J$157)</f>
        <v>163</v>
      </c>
      <c r="D28">
        <f>SUMIF(model!B$2:B$150,capacity!$A28,model!A$2:A$150)</f>
        <v>0</v>
      </c>
      <c r="E28">
        <f>SUMIF(model!D$2:D$150,capacity!$A28,model!C$2:C$150)</f>
        <v>0</v>
      </c>
      <c r="F28">
        <f>SUMIF(model!F$2:F$150,capacity!$A28,model!E$2:E$150)</f>
        <v>0</v>
      </c>
      <c r="G28">
        <f>SUMIF(model!H$2:H$150,capacity!$A28,model!G$2:G$150)</f>
        <v>20</v>
      </c>
      <c r="H28">
        <f>SUMIF(model!J$2:J$150,capacity!$A28,model!I$2:I$150)</f>
        <v>20</v>
      </c>
      <c r="I28">
        <f>SUMIF(model!L$2:L$150,capacity!$A28,model!K$2:K$150)</f>
        <v>20</v>
      </c>
      <c r="J28">
        <f>SUMIF(model!N$2:N$150,capacity!$A28,model!M$2:M$150)</f>
        <v>25</v>
      </c>
      <c r="K28">
        <f>SUMIF(model!P$2:P$150,capacity!$A28,model!O$2:O$150)</f>
        <v>25</v>
      </c>
      <c r="L28">
        <f>SUMIF(model!R$2:R$150,capacity!$A28,model!Q$2:Q$150)</f>
        <v>30</v>
      </c>
      <c r="M28">
        <f>SUMIF(model!T$2:T$150,capacity!$A28,model!S$2:S$150)</f>
        <v>30</v>
      </c>
      <c r="N28">
        <f>SUMIF(model!V$2:V$150,capacity!$A28,model!U$2:U$150)</f>
        <v>30</v>
      </c>
      <c r="O28">
        <f>SUMIF(model!X$2:X$150,capacity!$A28,model!W$2:W$150)</f>
        <v>30</v>
      </c>
      <c r="P28">
        <f>SUMIF(model!Z$2:Z$150,capacity!$A28,model!Y$2:Y$150)</f>
        <v>38</v>
      </c>
      <c r="Q28">
        <f>SUMIF(model!AB$2:AB$150,capacity!$A28,model!AA$2:AA$150)</f>
        <v>38</v>
      </c>
      <c r="R28">
        <f>SUMIF(model!AD$2:AD$150,capacity!$A28,model!AC$2:AC$150)</f>
        <v>39</v>
      </c>
      <c r="S28">
        <f>SUMIF(model!AH$2:AH$150,capacity!$A28,model!AG$2:AG$150)</f>
        <v>55</v>
      </c>
      <c r="X28" s="3">
        <v>19</v>
      </c>
      <c r="Y28" s="5">
        <v>19</v>
      </c>
      <c r="Z28" s="5">
        <v>3771</v>
      </c>
    </row>
    <row r="29" spans="1:33" ht="15.75" thickBot="1" x14ac:dyDescent="0.3">
      <c r="A29">
        <f>capacity!A29</f>
        <v>3778</v>
      </c>
      <c r="B29">
        <f>capacity!D29</f>
        <v>79</v>
      </c>
      <c r="C29">
        <f>SUMIF(capacity!$H$2:$H$157,capacity!$A29,capacity!$J$2:$J$157)</f>
        <v>0</v>
      </c>
      <c r="D29">
        <f>SUMIF(model!B$2:B$150,capacity!$A29,model!A$2:A$150)</f>
        <v>40</v>
      </c>
      <c r="E29">
        <f>SUMIF(model!D$2:D$150,capacity!$A29,model!C$2:C$150)</f>
        <v>40</v>
      </c>
      <c r="F29">
        <f>SUMIF(model!F$2:F$150,capacity!$A29,model!E$2:E$150)</f>
        <v>40</v>
      </c>
      <c r="G29">
        <f>SUMIF(model!H$2:H$150,capacity!$A29,model!G$2:G$150)</f>
        <v>40</v>
      </c>
      <c r="H29">
        <f>SUMIF(model!J$2:J$150,capacity!$A29,model!I$2:I$150)</f>
        <v>40</v>
      </c>
      <c r="I29">
        <f>SUMIF(model!L$2:L$150,capacity!$A29,model!K$2:K$150)</f>
        <v>40</v>
      </c>
      <c r="J29">
        <f>SUMIF(model!N$2:N$150,capacity!$A29,model!M$2:M$150)</f>
        <v>55</v>
      </c>
      <c r="K29">
        <f>SUMIF(model!P$2:P$150,capacity!$A29,model!O$2:O$150)</f>
        <v>55</v>
      </c>
      <c r="L29">
        <f>SUMIF(model!R$2:R$150,capacity!$A29,model!Q$2:Q$150)</f>
        <v>50</v>
      </c>
      <c r="M29">
        <f>SUMIF(model!T$2:T$150,capacity!$A29,model!S$2:S$150)</f>
        <v>50</v>
      </c>
      <c r="N29">
        <f>SUMIF(model!V$2:V$150,capacity!$A29,model!U$2:U$150)</f>
        <v>40</v>
      </c>
      <c r="O29">
        <f>SUMIF(model!X$2:X$150,capacity!$A29,model!W$2:W$150)</f>
        <v>35</v>
      </c>
      <c r="P29">
        <f>SUMIF(model!Z$2:Z$150,capacity!$A29,model!Y$2:Y$150)</f>
        <v>42</v>
      </c>
      <c r="Q29">
        <f>SUMIF(model!AB$2:AB$150,capacity!$A29,model!AA$2:AA$150)</f>
        <v>44</v>
      </c>
      <c r="R29">
        <f>SUMIF(model!AD$2:AD$150,capacity!$A29,model!AC$2:AC$150)</f>
        <v>42</v>
      </c>
      <c r="S29">
        <f>SUMIF(model!AH$2:AH$150,capacity!$A29,model!AG$2:AG$150)</f>
        <v>44</v>
      </c>
      <c r="X29" s="3">
        <v>20</v>
      </c>
      <c r="Y29" s="5">
        <v>4</v>
      </c>
      <c r="Z29" s="5">
        <v>3772</v>
      </c>
    </row>
    <row r="30" spans="1:33" ht="15.75" thickBot="1" x14ac:dyDescent="0.3">
      <c r="A30">
        <f>capacity!A30</f>
        <v>3779</v>
      </c>
      <c r="B30">
        <f>capacity!D30</f>
        <v>515</v>
      </c>
      <c r="C30">
        <f>SUMIF(capacity!$H$2:$H$157,capacity!$A30,capacity!$J$2:$J$157)</f>
        <v>515</v>
      </c>
      <c r="D30">
        <f>SUMIF(model!B$2:B$150,capacity!$A30,model!A$2:A$150)</f>
        <v>40</v>
      </c>
      <c r="E30">
        <f>SUMIF(model!D$2:D$150,capacity!$A30,model!C$2:C$150)</f>
        <v>40</v>
      </c>
      <c r="F30">
        <f>SUMIF(model!F$2:F$150,capacity!$A30,model!E$2:E$150)</f>
        <v>40</v>
      </c>
      <c r="G30">
        <f>SUMIF(model!H$2:H$150,capacity!$A30,model!G$2:G$150)</f>
        <v>60</v>
      </c>
      <c r="H30">
        <f>SUMIF(model!J$2:J$150,capacity!$A30,model!I$2:I$150)</f>
        <v>50</v>
      </c>
      <c r="I30">
        <f>SUMIF(model!L$2:L$150,capacity!$A30,model!K$2:K$150)</f>
        <v>100</v>
      </c>
      <c r="J30">
        <f>SUMIF(model!N$2:N$150,capacity!$A30,model!M$2:M$150)</f>
        <v>110</v>
      </c>
      <c r="K30">
        <f>SUMIF(model!P$2:P$150,capacity!$A30,model!O$2:O$150)</f>
        <v>115</v>
      </c>
      <c r="L30">
        <f>SUMIF(model!R$2:R$150,capacity!$A30,model!Q$2:Q$150)</f>
        <v>115</v>
      </c>
      <c r="M30">
        <f>SUMIF(model!T$2:T$150,capacity!$A30,model!S$2:S$150)</f>
        <v>105</v>
      </c>
      <c r="N30">
        <f>SUMIF(model!V$2:V$150,capacity!$A30,model!U$2:U$150)</f>
        <v>115</v>
      </c>
      <c r="O30">
        <f>SUMIF(model!X$2:X$150,capacity!$A30,model!W$2:W$150)</f>
        <v>110</v>
      </c>
      <c r="P30">
        <f>SUMIF(model!Z$2:Z$150,capacity!$A30,model!Y$2:Y$150)</f>
        <v>124</v>
      </c>
      <c r="Q30">
        <f>SUMIF(model!AB$2:AB$150,capacity!$A30,model!AA$2:AA$150)</f>
        <v>120</v>
      </c>
      <c r="R30">
        <f>SUMIF(model!AD$2:AD$150,capacity!$A30,model!AC$2:AC$150)</f>
        <v>119</v>
      </c>
      <c r="S30">
        <f>SUMIF(model!AH$2:AH$150,capacity!$A30,model!AG$2:AG$150)</f>
        <v>122</v>
      </c>
      <c r="X30" s="3">
        <v>21</v>
      </c>
      <c r="Y30" s="5">
        <v>217</v>
      </c>
      <c r="Z30" s="5">
        <v>3773</v>
      </c>
    </row>
    <row r="31" spans="1:33" ht="15.75" thickBot="1" x14ac:dyDescent="0.3">
      <c r="A31">
        <f>capacity!A31</f>
        <v>3780</v>
      </c>
      <c r="B31">
        <f>capacity!D31</f>
        <v>58</v>
      </c>
      <c r="C31">
        <f>SUMIF(capacity!$H$2:$H$157,capacity!$A31,capacity!$J$2:$J$157)</f>
        <v>9</v>
      </c>
      <c r="D31">
        <f>SUMIF(model!B$2:B$150,capacity!$A31,model!A$2:A$150)</f>
        <v>0</v>
      </c>
      <c r="E31">
        <f>SUMIF(model!D$2:D$150,capacity!$A31,model!C$2:C$150)</f>
        <v>0</v>
      </c>
      <c r="F31">
        <f>SUMIF(model!F$2:F$150,capacity!$A31,model!E$2:E$150)</f>
        <v>0</v>
      </c>
      <c r="G31">
        <f>SUMIF(model!H$2:H$150,capacity!$A31,model!G$2:G$150)</f>
        <v>0</v>
      </c>
      <c r="H31">
        <f>SUMIF(model!J$2:J$150,capacity!$A31,model!I$2:I$150)</f>
        <v>0</v>
      </c>
      <c r="I31">
        <f>SUMIF(model!L$2:L$150,capacity!$A31,model!K$2:K$150)</f>
        <v>0</v>
      </c>
      <c r="J31">
        <f>SUMIF(model!N$2:N$150,capacity!$A31,model!M$2:M$150)</f>
        <v>0</v>
      </c>
      <c r="K31">
        <f>SUMIF(model!P$2:P$150,capacity!$A31,model!O$2:O$150)</f>
        <v>0</v>
      </c>
      <c r="L31">
        <f>SUMIF(model!R$2:R$150,capacity!$A31,model!Q$2:Q$150)</f>
        <v>0</v>
      </c>
      <c r="M31">
        <f>SUMIF(model!T$2:T$150,capacity!$A31,model!S$2:S$150)</f>
        <v>0</v>
      </c>
      <c r="N31">
        <f>SUMIF(model!V$2:V$150,capacity!$A31,model!U$2:U$150)</f>
        <v>0</v>
      </c>
      <c r="O31">
        <f>SUMIF(model!X$2:X$150,capacity!$A31,model!W$2:W$150)</f>
        <v>0</v>
      </c>
      <c r="P31">
        <f>SUMIF(model!Z$2:Z$150,capacity!$A31,model!Y$2:Y$150)</f>
        <v>0</v>
      </c>
      <c r="Q31">
        <f>SUMIF(model!AB$2:AB$150,capacity!$A31,model!AA$2:AA$150)</f>
        <v>0</v>
      </c>
      <c r="R31">
        <f>SUMIF(model!AD$2:AD$150,capacity!$A31,model!AC$2:AC$150)</f>
        <v>0</v>
      </c>
      <c r="S31">
        <f>SUMIF(model!AH$2:AH$150,capacity!$A31,model!AG$2:AG$150)</f>
        <v>0</v>
      </c>
      <c r="X31" s="3">
        <v>22</v>
      </c>
      <c r="Y31" s="5">
        <v>1</v>
      </c>
      <c r="Z31" s="5">
        <v>3774</v>
      </c>
    </row>
    <row r="32" spans="1:33" ht="15.75" thickBot="1" x14ac:dyDescent="0.3">
      <c r="A32">
        <f>capacity!A32</f>
        <v>3781</v>
      </c>
      <c r="B32">
        <f>capacity!D32</f>
        <v>877</v>
      </c>
      <c r="C32">
        <f>SUMIF(capacity!$H$2:$H$157,capacity!$A32,capacity!$J$2:$J$157)</f>
        <v>371</v>
      </c>
      <c r="D32">
        <f>SUMIF(model!B$2:B$150,capacity!$A32,model!A$2:A$150)</f>
        <v>0</v>
      </c>
      <c r="E32">
        <f>SUMIF(model!D$2:D$150,capacity!$A32,model!C$2:C$150)</f>
        <v>0</v>
      </c>
      <c r="F32">
        <f>SUMIF(model!F$2:F$150,capacity!$A32,model!E$2:E$150)</f>
        <v>0</v>
      </c>
      <c r="G32">
        <f>SUMIF(model!H$2:H$150,capacity!$A32,model!G$2:G$150)</f>
        <v>20</v>
      </c>
      <c r="H32">
        <f>SUMIF(model!J$2:J$150,capacity!$A32,model!I$2:I$150)</f>
        <v>30</v>
      </c>
      <c r="I32">
        <f>SUMIF(model!L$2:L$150,capacity!$A32,model!K$2:K$150)</f>
        <v>30</v>
      </c>
      <c r="J32">
        <f>SUMIF(model!N$2:N$150,capacity!$A32,model!M$2:M$150)</f>
        <v>45</v>
      </c>
      <c r="K32">
        <f>SUMIF(model!P$2:P$150,capacity!$A32,model!O$2:O$150)</f>
        <v>50</v>
      </c>
      <c r="L32">
        <f>SUMIF(model!R$2:R$150,capacity!$A32,model!Q$2:Q$150)</f>
        <v>60</v>
      </c>
      <c r="M32">
        <f>SUMIF(model!T$2:T$150,capacity!$A32,model!S$2:S$150)</f>
        <v>65</v>
      </c>
      <c r="N32">
        <f>SUMIF(model!V$2:V$150,capacity!$A32,model!U$2:U$150)</f>
        <v>75</v>
      </c>
      <c r="O32">
        <f>SUMIF(model!X$2:X$150,capacity!$A32,model!W$2:W$150)</f>
        <v>105</v>
      </c>
      <c r="P32">
        <f>SUMIF(model!Z$2:Z$150,capacity!$A32,model!Y$2:Y$150)</f>
        <v>134</v>
      </c>
      <c r="Q32">
        <f>SUMIF(model!AB$2:AB$150,capacity!$A32,model!AA$2:AA$150)</f>
        <v>148</v>
      </c>
      <c r="R32">
        <f>SUMIF(model!AD$2:AD$150,capacity!$A32,model!AC$2:AC$150)</f>
        <v>171</v>
      </c>
      <c r="S32">
        <f>SUMIF(model!AH$2:AH$150,capacity!$A32,model!AG$2:AG$150)</f>
        <v>501</v>
      </c>
      <c r="X32" s="3">
        <v>23</v>
      </c>
      <c r="Y32" s="5">
        <v>142</v>
      </c>
      <c r="Z32" s="5">
        <v>3775</v>
      </c>
    </row>
    <row r="33" spans="1:26" ht="15.75" thickBot="1" x14ac:dyDescent="0.3">
      <c r="A33">
        <f>capacity!A33</f>
        <v>3782</v>
      </c>
      <c r="B33">
        <f>capacity!D33</f>
        <v>358</v>
      </c>
      <c r="C33">
        <f>SUMIF(capacity!$H$2:$H$157,capacity!$A33,capacity!$J$2:$J$157)</f>
        <v>152</v>
      </c>
      <c r="D33">
        <f>SUMIF(model!B$2:B$150,capacity!$A33,model!A$2:A$150)</f>
        <v>80</v>
      </c>
      <c r="E33">
        <f>SUMIF(model!D$2:D$150,capacity!$A33,model!C$2:C$150)</f>
        <v>80</v>
      </c>
      <c r="F33">
        <f>SUMIF(model!F$2:F$150,capacity!$A33,model!E$2:E$150)</f>
        <v>100</v>
      </c>
      <c r="G33">
        <f>SUMIF(model!H$2:H$150,capacity!$A33,model!G$2:G$150)</f>
        <v>120</v>
      </c>
      <c r="H33">
        <f>SUMIF(model!J$2:J$150,capacity!$A33,model!I$2:I$150)</f>
        <v>140</v>
      </c>
      <c r="I33">
        <f>SUMIF(model!L$2:L$150,capacity!$A33,model!K$2:K$150)</f>
        <v>180</v>
      </c>
      <c r="J33">
        <f>SUMIF(model!N$2:N$150,capacity!$A33,model!M$2:M$150)</f>
        <v>130</v>
      </c>
      <c r="K33">
        <f>SUMIF(model!P$2:P$150,capacity!$A33,model!O$2:O$150)</f>
        <v>130</v>
      </c>
      <c r="L33">
        <f>SUMIF(model!R$2:R$150,capacity!$A33,model!Q$2:Q$150)</f>
        <v>130</v>
      </c>
      <c r="M33">
        <f>SUMIF(model!T$2:T$150,capacity!$A33,model!S$2:S$150)</f>
        <v>130</v>
      </c>
      <c r="N33">
        <f>SUMIF(model!V$2:V$150,capacity!$A33,model!U$2:U$150)</f>
        <v>140</v>
      </c>
      <c r="O33">
        <f>SUMIF(model!X$2:X$150,capacity!$A33,model!W$2:W$150)</f>
        <v>140</v>
      </c>
      <c r="P33">
        <f>SUMIF(model!Z$2:Z$150,capacity!$A33,model!Y$2:Y$150)</f>
        <v>128</v>
      </c>
      <c r="Q33">
        <f>SUMIF(model!AB$2:AB$150,capacity!$A33,model!AA$2:AA$150)</f>
        <v>120</v>
      </c>
      <c r="R33">
        <f>SUMIF(model!AD$2:AD$150,capacity!$A33,model!AC$2:AC$150)</f>
        <v>107</v>
      </c>
      <c r="S33">
        <f>SUMIF(model!AH$2:AH$150,capacity!$A33,model!AG$2:AG$150)</f>
        <v>90</v>
      </c>
      <c r="X33" s="3">
        <v>24</v>
      </c>
      <c r="Y33" s="5">
        <v>96</v>
      </c>
      <c r="Z33" s="5">
        <v>3776</v>
      </c>
    </row>
    <row r="34" spans="1:26" ht="15.75" thickBot="1" x14ac:dyDescent="0.3">
      <c r="A34">
        <f>capacity!A34</f>
        <v>3783</v>
      </c>
      <c r="B34">
        <f>capacity!D34</f>
        <v>540</v>
      </c>
      <c r="C34">
        <f>SUMIF(capacity!$H$2:$H$157,capacity!$A34,capacity!$J$2:$J$157)</f>
        <v>402</v>
      </c>
      <c r="D34">
        <f>SUMIF(model!B$2:B$150,capacity!$A34,model!A$2:A$150)</f>
        <v>0</v>
      </c>
      <c r="E34">
        <f>SUMIF(model!D$2:D$150,capacity!$A34,model!C$2:C$150)</f>
        <v>0</v>
      </c>
      <c r="F34">
        <f>SUMIF(model!F$2:F$150,capacity!$A34,model!E$2:E$150)</f>
        <v>0</v>
      </c>
      <c r="G34">
        <f>SUMIF(model!H$2:H$150,capacity!$A34,model!G$2:G$150)</f>
        <v>10</v>
      </c>
      <c r="H34">
        <f>SUMIF(model!J$2:J$150,capacity!$A34,model!I$2:I$150)</f>
        <v>10</v>
      </c>
      <c r="I34">
        <f>SUMIF(model!L$2:L$150,capacity!$A34,model!K$2:K$150)</f>
        <v>10</v>
      </c>
      <c r="J34">
        <f>SUMIF(model!N$2:N$150,capacity!$A34,model!M$2:M$150)</f>
        <v>5</v>
      </c>
      <c r="K34">
        <f>SUMIF(model!P$2:P$150,capacity!$A34,model!O$2:O$150)</f>
        <v>5</v>
      </c>
      <c r="L34">
        <f>SUMIF(model!R$2:R$150,capacity!$A34,model!Q$2:Q$150)</f>
        <v>10</v>
      </c>
      <c r="M34">
        <f>SUMIF(model!T$2:T$150,capacity!$A34,model!S$2:S$150)</f>
        <v>15</v>
      </c>
      <c r="N34">
        <f>SUMIF(model!V$2:V$150,capacity!$A34,model!U$2:U$150)</f>
        <v>20</v>
      </c>
      <c r="O34">
        <f>SUMIF(model!X$2:X$150,capacity!$A34,model!W$2:W$150)</f>
        <v>20</v>
      </c>
      <c r="P34">
        <f>SUMIF(model!Z$2:Z$150,capacity!$A34,model!Y$2:Y$150)</f>
        <v>40</v>
      </c>
      <c r="Q34">
        <f>SUMIF(model!AB$2:AB$150,capacity!$A34,model!AA$2:AA$150)</f>
        <v>56</v>
      </c>
      <c r="R34">
        <f>SUMIF(model!AD$2:AD$150,capacity!$A34,model!AC$2:AC$150)</f>
        <v>57</v>
      </c>
      <c r="S34">
        <f>SUMIF(model!AH$2:AH$150,capacity!$A34,model!AG$2:AG$150)</f>
        <v>223</v>
      </c>
      <c r="X34" s="3">
        <v>25</v>
      </c>
      <c r="Y34" s="5">
        <v>54</v>
      </c>
      <c r="Z34" s="5">
        <v>3777</v>
      </c>
    </row>
    <row r="35" spans="1:26" ht="15.75" thickBot="1" x14ac:dyDescent="0.3">
      <c r="A35">
        <f>capacity!A35</f>
        <v>3784</v>
      </c>
      <c r="B35">
        <f>capacity!D35</f>
        <v>40</v>
      </c>
      <c r="C35">
        <f>SUMIF(capacity!$H$2:$H$157,capacity!$A35,capacity!$J$2:$J$157)</f>
        <v>0</v>
      </c>
      <c r="D35">
        <f>SUMIF(model!B$2:B$150,capacity!$A35,model!A$2:A$150)</f>
        <v>40</v>
      </c>
      <c r="E35">
        <f>SUMIF(model!D$2:D$150,capacity!$A35,model!C$2:C$150)</f>
        <v>40</v>
      </c>
      <c r="F35">
        <f>SUMIF(model!F$2:F$150,capacity!$A35,model!E$2:E$150)</f>
        <v>40</v>
      </c>
      <c r="G35">
        <f>SUMIF(model!H$2:H$150,capacity!$A35,model!G$2:G$150)</f>
        <v>80</v>
      </c>
      <c r="H35">
        <f>SUMIF(model!J$2:J$150,capacity!$A35,model!I$2:I$150)</f>
        <v>40</v>
      </c>
      <c r="I35">
        <f>SUMIF(model!L$2:L$150,capacity!$A35,model!K$2:K$150)</f>
        <v>70</v>
      </c>
      <c r="J35">
        <f>SUMIF(model!N$2:N$150,capacity!$A35,model!M$2:M$150)</f>
        <v>20</v>
      </c>
      <c r="K35">
        <f>SUMIF(model!P$2:P$150,capacity!$A35,model!O$2:O$150)</f>
        <v>30</v>
      </c>
      <c r="L35">
        <f>SUMIF(model!R$2:R$150,capacity!$A35,model!Q$2:Q$150)</f>
        <v>35</v>
      </c>
      <c r="M35">
        <f>SUMIF(model!T$2:T$150,capacity!$A35,model!S$2:S$150)</f>
        <v>60</v>
      </c>
      <c r="N35">
        <f>SUMIF(model!V$2:V$150,capacity!$A35,model!U$2:U$150)</f>
        <v>55</v>
      </c>
      <c r="O35">
        <f>SUMIF(model!X$2:X$150,capacity!$A35,model!W$2:W$150)</f>
        <v>75</v>
      </c>
      <c r="P35">
        <f>SUMIF(model!Z$2:Z$150,capacity!$A35,model!Y$2:Y$150)</f>
        <v>114</v>
      </c>
      <c r="Q35">
        <f>SUMIF(model!AB$2:AB$150,capacity!$A35,model!AA$2:AA$150)</f>
        <v>80</v>
      </c>
      <c r="R35">
        <f>SUMIF(model!AD$2:AD$150,capacity!$A35,model!AC$2:AC$150)</f>
        <v>76</v>
      </c>
      <c r="S35">
        <f>SUMIF(model!AH$2:AH$150,capacity!$A35,model!AG$2:AG$150)</f>
        <v>74</v>
      </c>
      <c r="X35" s="3">
        <v>26</v>
      </c>
      <c r="Y35" s="5">
        <v>154</v>
      </c>
      <c r="Z35" s="5">
        <v>3778</v>
      </c>
    </row>
    <row r="36" spans="1:26" ht="15.75" thickBot="1" x14ac:dyDescent="0.3">
      <c r="A36">
        <f>capacity!A36</f>
        <v>3785</v>
      </c>
      <c r="B36">
        <f>capacity!D36</f>
        <v>370</v>
      </c>
      <c r="C36">
        <f>SUMIF(capacity!$H$2:$H$157,capacity!$A36,capacity!$J$2:$J$157)</f>
        <v>313</v>
      </c>
      <c r="D36">
        <f>SUMIF(model!B$2:B$150,capacity!$A36,model!A$2:A$150)</f>
        <v>0</v>
      </c>
      <c r="E36">
        <f>SUMIF(model!D$2:D$150,capacity!$A36,model!C$2:C$150)</f>
        <v>0</v>
      </c>
      <c r="F36">
        <f>SUMIF(model!F$2:F$150,capacity!$A36,model!E$2:E$150)</f>
        <v>0</v>
      </c>
      <c r="G36">
        <f>SUMIF(model!H$2:H$150,capacity!$A36,model!G$2:G$150)</f>
        <v>60</v>
      </c>
      <c r="H36">
        <f>SUMIF(model!J$2:J$150,capacity!$A36,model!I$2:I$150)</f>
        <v>70</v>
      </c>
      <c r="I36">
        <f>SUMIF(model!L$2:L$150,capacity!$A36,model!K$2:K$150)</f>
        <v>130</v>
      </c>
      <c r="J36">
        <f>SUMIF(model!N$2:N$150,capacity!$A36,model!M$2:M$150)</f>
        <v>185</v>
      </c>
      <c r="K36">
        <f>SUMIF(model!P$2:P$150,capacity!$A36,model!O$2:O$150)</f>
        <v>245</v>
      </c>
      <c r="L36">
        <f>SUMIF(model!R$2:R$150,capacity!$A36,model!Q$2:Q$150)</f>
        <v>340</v>
      </c>
      <c r="M36">
        <f>SUMIF(model!T$2:T$150,capacity!$A36,model!S$2:S$150)</f>
        <v>490</v>
      </c>
      <c r="N36">
        <f>SUMIF(model!V$2:V$150,capacity!$A36,model!U$2:U$150)</f>
        <v>440</v>
      </c>
      <c r="O36">
        <f>SUMIF(model!X$2:X$150,capacity!$A36,model!W$2:W$150)</f>
        <v>530</v>
      </c>
      <c r="P36">
        <f>SUMIF(model!Z$2:Z$150,capacity!$A36,model!Y$2:Y$150)</f>
        <v>428</v>
      </c>
      <c r="Q36">
        <f>SUMIF(model!AB$2:AB$150,capacity!$A36,model!AA$2:AA$150)</f>
        <v>606</v>
      </c>
      <c r="R36">
        <f>SUMIF(model!AD$2:AD$150,capacity!$A36,model!AC$2:AC$150)</f>
        <v>668</v>
      </c>
      <c r="S36">
        <f>SUMIF(model!AH$2:AH$150,capacity!$A36,model!AG$2:AG$150)</f>
        <v>502</v>
      </c>
      <c r="X36" s="3">
        <v>27</v>
      </c>
      <c r="Y36" s="5">
        <v>3440</v>
      </c>
      <c r="Z36" s="5">
        <v>3779</v>
      </c>
    </row>
    <row r="37" spans="1:26" ht="15.75" thickBot="1" x14ac:dyDescent="0.3">
      <c r="A37">
        <f>capacity!A37</f>
        <v>3786</v>
      </c>
      <c r="B37">
        <f>capacity!D37</f>
        <v>713</v>
      </c>
      <c r="C37">
        <f>SUMIF(capacity!$H$2:$H$157,capacity!$A37,capacity!$J$2:$J$157)</f>
        <v>120</v>
      </c>
      <c r="D37">
        <f>SUMIF(model!B$2:B$150,capacity!$A37,model!A$2:A$150)</f>
        <v>40</v>
      </c>
      <c r="E37">
        <f>SUMIF(model!D$2:D$150,capacity!$A37,model!C$2:C$150)</f>
        <v>120</v>
      </c>
      <c r="F37">
        <f>SUMIF(model!F$2:F$150,capacity!$A37,model!E$2:E$150)</f>
        <v>120</v>
      </c>
      <c r="G37">
        <f>SUMIF(model!H$2:H$150,capacity!$A37,model!G$2:G$150)</f>
        <v>150</v>
      </c>
      <c r="H37">
        <f>SUMIF(model!J$2:J$150,capacity!$A37,model!I$2:I$150)</f>
        <v>270</v>
      </c>
      <c r="I37">
        <f>SUMIF(model!L$2:L$150,capacity!$A37,model!K$2:K$150)</f>
        <v>350</v>
      </c>
      <c r="J37">
        <f>SUMIF(model!N$2:N$150,capacity!$A37,model!M$2:M$150)</f>
        <v>540</v>
      </c>
      <c r="K37">
        <f>SUMIF(model!P$2:P$150,capacity!$A37,model!O$2:O$150)</f>
        <v>565</v>
      </c>
      <c r="L37">
        <f>SUMIF(model!R$2:R$150,capacity!$A37,model!Q$2:Q$150)</f>
        <v>775</v>
      </c>
      <c r="M37">
        <f>SUMIF(model!T$2:T$150,capacity!$A37,model!S$2:S$150)</f>
        <v>860</v>
      </c>
      <c r="N37">
        <f>SUMIF(model!V$2:V$150,capacity!$A37,model!U$2:U$150)</f>
        <v>995</v>
      </c>
      <c r="O37">
        <f>SUMIF(model!X$2:X$150,capacity!$A37,model!W$2:W$150)</f>
        <v>575</v>
      </c>
      <c r="P37">
        <f>SUMIF(model!Z$2:Z$150,capacity!$A37,model!Y$2:Y$150)</f>
        <v>578</v>
      </c>
      <c r="Q37">
        <f>SUMIF(model!AB$2:AB$150,capacity!$A37,model!AA$2:AA$150)</f>
        <v>644</v>
      </c>
      <c r="R37">
        <f>SUMIF(model!AD$2:AD$150,capacity!$A37,model!AC$2:AC$150)</f>
        <v>767</v>
      </c>
      <c r="S37">
        <f>SUMIF(model!AH$2:AH$150,capacity!$A37,model!AG$2:AG$150)</f>
        <v>961</v>
      </c>
      <c r="X37" s="3">
        <v>28</v>
      </c>
      <c r="Y37" s="5">
        <v>13</v>
      </c>
      <c r="Z37" s="5">
        <v>3780</v>
      </c>
    </row>
    <row r="38" spans="1:26" ht="15.75" thickBot="1" x14ac:dyDescent="0.3">
      <c r="A38">
        <f>capacity!A38</f>
        <v>3787</v>
      </c>
      <c r="B38">
        <f>capacity!D38</f>
        <v>334</v>
      </c>
      <c r="C38">
        <f>SUMIF(capacity!$H$2:$H$157,capacity!$A38,capacity!$J$2:$J$157)</f>
        <v>249</v>
      </c>
      <c r="D38">
        <f>SUMIF(model!B$2:B$150,capacity!$A38,model!A$2:A$150)</f>
        <v>340</v>
      </c>
      <c r="E38">
        <f>SUMIF(model!D$2:D$150,capacity!$A38,model!C$2:C$150)</f>
        <v>720</v>
      </c>
      <c r="F38">
        <f>SUMIF(model!F$2:F$150,capacity!$A38,model!E$2:E$150)</f>
        <v>980</v>
      </c>
      <c r="G38">
        <f>SUMIF(model!H$2:H$150,capacity!$A38,model!G$2:G$150)</f>
        <v>1390</v>
      </c>
      <c r="H38">
        <f>SUMIF(model!J$2:J$150,capacity!$A38,model!I$2:I$150)</f>
        <v>310</v>
      </c>
      <c r="I38">
        <f>SUMIF(model!L$2:L$150,capacity!$A38,model!K$2:K$150)</f>
        <v>520</v>
      </c>
      <c r="J38">
        <f>SUMIF(model!N$2:N$150,capacity!$A38,model!M$2:M$150)</f>
        <v>825</v>
      </c>
      <c r="K38">
        <f>SUMIF(model!P$2:P$150,capacity!$A38,model!O$2:O$150)</f>
        <v>1080</v>
      </c>
      <c r="L38">
        <f>SUMIF(model!R$2:R$150,capacity!$A38,model!Q$2:Q$150)</f>
        <v>285</v>
      </c>
      <c r="M38">
        <f>SUMIF(model!T$2:T$150,capacity!$A38,model!S$2:S$150)</f>
        <v>515</v>
      </c>
      <c r="N38">
        <f>SUMIF(model!V$2:V$150,capacity!$A38,model!U$2:U$150)</f>
        <v>620</v>
      </c>
      <c r="O38">
        <f>SUMIF(model!X$2:X$150,capacity!$A38,model!W$2:W$150)</f>
        <v>830</v>
      </c>
      <c r="P38">
        <f>SUMIF(model!Z$2:Z$150,capacity!$A38,model!Y$2:Y$150)</f>
        <v>1118</v>
      </c>
      <c r="Q38">
        <f>SUMIF(model!AB$2:AB$150,capacity!$A38,model!AA$2:AA$150)</f>
        <v>274</v>
      </c>
      <c r="R38">
        <f>SUMIF(model!AD$2:AD$150,capacity!$A38,model!AC$2:AC$150)</f>
        <v>528</v>
      </c>
      <c r="S38">
        <f>SUMIF(model!AH$2:AH$150,capacity!$A38,model!AG$2:AG$150)</f>
        <v>728</v>
      </c>
      <c r="X38" s="3">
        <v>29</v>
      </c>
      <c r="Y38" s="5">
        <v>60</v>
      </c>
      <c r="Z38" s="5">
        <v>3781</v>
      </c>
    </row>
    <row r="39" spans="1:26" ht="15.75" thickBot="1" x14ac:dyDescent="0.3">
      <c r="A39">
        <f>capacity!A39</f>
        <v>3788</v>
      </c>
      <c r="B39">
        <f>capacity!D39</f>
        <v>296</v>
      </c>
      <c r="C39">
        <f>SUMIF(capacity!$H$2:$H$157,capacity!$A39,capacity!$J$2:$J$157)</f>
        <v>247</v>
      </c>
      <c r="D39">
        <f>SUMIF(model!B$2:B$150,capacity!$A39,model!A$2:A$150)</f>
        <v>40</v>
      </c>
      <c r="E39">
        <f>SUMIF(model!D$2:D$150,capacity!$A39,model!C$2:C$150)</f>
        <v>300</v>
      </c>
      <c r="F39">
        <f>SUMIF(model!F$2:F$150,capacity!$A39,model!E$2:E$150)</f>
        <v>740</v>
      </c>
      <c r="G39">
        <f>SUMIF(model!H$2:H$150,capacity!$A39,model!G$2:G$150)</f>
        <v>2890</v>
      </c>
      <c r="H39">
        <f>SUMIF(model!J$2:J$150,capacity!$A39,model!I$2:I$150)</f>
        <v>310</v>
      </c>
      <c r="I39">
        <f>SUMIF(model!L$2:L$150,capacity!$A39,model!K$2:K$150)</f>
        <v>2760</v>
      </c>
      <c r="J39">
        <f>SUMIF(model!N$2:N$150,capacity!$A39,model!M$2:M$150)</f>
        <v>110</v>
      </c>
      <c r="K39">
        <f>SUMIF(model!P$2:P$150,capacity!$A39,model!O$2:O$150)</f>
        <v>1560</v>
      </c>
      <c r="L39">
        <f>SUMIF(model!R$2:R$150,capacity!$A39,model!Q$2:Q$150)</f>
        <v>245</v>
      </c>
      <c r="M39">
        <f>SUMIF(model!T$2:T$150,capacity!$A39,model!S$2:S$150)</f>
        <v>1290</v>
      </c>
      <c r="N39">
        <f>SUMIF(model!V$2:V$150,capacity!$A39,model!U$2:U$150)</f>
        <v>235</v>
      </c>
      <c r="O39">
        <f>SUMIF(model!X$2:X$150,capacity!$A39,model!W$2:W$150)</f>
        <v>1190</v>
      </c>
      <c r="P39">
        <f>SUMIF(model!Z$2:Z$150,capacity!$A39,model!Y$2:Y$150)</f>
        <v>292</v>
      </c>
      <c r="Q39">
        <f>SUMIF(model!AB$2:AB$150,capacity!$A39,model!AA$2:AA$150)</f>
        <v>740</v>
      </c>
      <c r="R39">
        <f>SUMIF(model!AD$2:AD$150,capacity!$A39,model!AC$2:AC$150)</f>
        <v>902</v>
      </c>
      <c r="S39">
        <f>SUMIF(model!AH$2:AH$150,capacity!$A39,model!AG$2:AG$150)</f>
        <v>1350</v>
      </c>
      <c r="X39" s="3">
        <v>30</v>
      </c>
      <c r="Y39" s="5">
        <v>774</v>
      </c>
      <c r="Z39" s="5">
        <v>3782</v>
      </c>
    </row>
    <row r="40" spans="1:26" ht="15.75" thickBot="1" x14ac:dyDescent="0.3">
      <c r="A40">
        <f>capacity!A40</f>
        <v>3789</v>
      </c>
      <c r="B40">
        <f>capacity!D40</f>
        <v>122</v>
      </c>
      <c r="C40">
        <f>SUMIF(capacity!$H$2:$H$157,capacity!$A40,capacity!$J$2:$J$157)</f>
        <v>86</v>
      </c>
      <c r="D40">
        <f>SUMIF(model!B$2:B$150,capacity!$A40,model!A$2:A$150)</f>
        <v>0</v>
      </c>
      <c r="E40">
        <f>SUMIF(model!D$2:D$150,capacity!$A40,model!C$2:C$150)</f>
        <v>0</v>
      </c>
      <c r="F40">
        <f>SUMIF(model!F$2:F$150,capacity!$A40,model!E$2:E$150)</f>
        <v>0</v>
      </c>
      <c r="G40">
        <f>SUMIF(model!H$2:H$150,capacity!$A40,model!G$2:G$150)</f>
        <v>0</v>
      </c>
      <c r="H40">
        <f>SUMIF(model!J$2:J$150,capacity!$A40,model!I$2:I$150)</f>
        <v>0</v>
      </c>
      <c r="I40">
        <f>SUMIF(model!L$2:L$150,capacity!$A40,model!K$2:K$150)</f>
        <v>0</v>
      </c>
      <c r="J40">
        <f>SUMIF(model!N$2:N$150,capacity!$A40,model!M$2:M$150)</f>
        <v>0</v>
      </c>
      <c r="K40">
        <f>SUMIF(model!P$2:P$150,capacity!$A40,model!O$2:O$150)</f>
        <v>0</v>
      </c>
      <c r="L40">
        <f>SUMIF(model!R$2:R$150,capacity!$A40,model!Q$2:Q$150)</f>
        <v>0</v>
      </c>
      <c r="M40">
        <f>SUMIF(model!T$2:T$150,capacity!$A40,model!S$2:S$150)</f>
        <v>0</v>
      </c>
      <c r="N40">
        <f>SUMIF(model!V$2:V$150,capacity!$A40,model!U$2:U$150)</f>
        <v>0</v>
      </c>
      <c r="O40">
        <f>SUMIF(model!X$2:X$150,capacity!$A40,model!W$2:W$150)</f>
        <v>0</v>
      </c>
      <c r="P40">
        <f>SUMIF(model!Z$2:Z$150,capacity!$A40,model!Y$2:Y$150)</f>
        <v>0</v>
      </c>
      <c r="Q40">
        <f>SUMIF(model!AB$2:AB$150,capacity!$A40,model!AA$2:AA$150)</f>
        <v>0</v>
      </c>
      <c r="R40">
        <f>SUMIF(model!AD$2:AD$150,capacity!$A40,model!AC$2:AC$150)</f>
        <v>0</v>
      </c>
      <c r="S40">
        <f>SUMIF(model!AH$2:AH$150,capacity!$A40,model!AG$2:AG$150)</f>
        <v>0</v>
      </c>
      <c r="X40" s="3">
        <v>31</v>
      </c>
      <c r="Y40" s="5">
        <v>255</v>
      </c>
      <c r="Z40" s="5">
        <v>3783</v>
      </c>
    </row>
    <row r="41" spans="1:26" ht="15.75" thickBot="1" x14ac:dyDescent="0.3">
      <c r="A41">
        <f>capacity!A41</f>
        <v>3790</v>
      </c>
      <c r="B41">
        <f>capacity!D41</f>
        <v>373</v>
      </c>
      <c r="C41">
        <f>SUMIF(capacity!$H$2:$H$157,capacity!$A41,capacity!$J$2:$J$157)</f>
        <v>371</v>
      </c>
      <c r="D41">
        <f>SUMIF(model!B$2:B$150,capacity!$A41,model!A$2:A$150)</f>
        <v>0</v>
      </c>
      <c r="E41">
        <f>SUMIF(model!D$2:D$150,capacity!$A41,model!C$2:C$150)</f>
        <v>40</v>
      </c>
      <c r="F41">
        <f>SUMIF(model!F$2:F$150,capacity!$A41,model!E$2:E$150)</f>
        <v>100</v>
      </c>
      <c r="G41">
        <f>SUMIF(model!H$2:H$150,capacity!$A41,model!G$2:G$150)</f>
        <v>160</v>
      </c>
      <c r="H41">
        <f>SUMIF(model!J$2:J$150,capacity!$A41,model!I$2:I$150)</f>
        <v>340</v>
      </c>
      <c r="I41">
        <f>SUMIF(model!L$2:L$150,capacity!$A41,model!K$2:K$150)</f>
        <v>720</v>
      </c>
      <c r="J41">
        <f>SUMIF(model!N$2:N$150,capacity!$A41,model!M$2:M$150)</f>
        <v>515</v>
      </c>
      <c r="K41">
        <f>SUMIF(model!P$2:P$150,capacity!$A41,model!O$2:O$150)</f>
        <v>750</v>
      </c>
      <c r="L41">
        <f>SUMIF(model!R$2:R$150,capacity!$A41,model!Q$2:Q$150)</f>
        <v>900</v>
      </c>
      <c r="M41">
        <f>SUMIF(model!T$2:T$150,capacity!$A41,model!S$2:S$150)</f>
        <v>515</v>
      </c>
      <c r="N41">
        <f>SUMIF(model!V$2:V$150,capacity!$A41,model!U$2:U$150)</f>
        <v>685</v>
      </c>
      <c r="O41">
        <f>SUMIF(model!X$2:X$150,capacity!$A41,model!W$2:W$150)</f>
        <v>840</v>
      </c>
      <c r="P41">
        <f>SUMIF(model!Z$2:Z$150,capacity!$A41,model!Y$2:Y$150)</f>
        <v>920</v>
      </c>
      <c r="Q41">
        <f>SUMIF(model!AB$2:AB$150,capacity!$A41,model!AA$2:AA$150)</f>
        <v>932</v>
      </c>
      <c r="R41">
        <f>SUMIF(model!AD$2:AD$150,capacity!$A41,model!AC$2:AC$150)</f>
        <v>1061</v>
      </c>
      <c r="S41">
        <f>SUMIF(model!AH$2:AH$150,capacity!$A41,model!AG$2:AG$150)</f>
        <v>745</v>
      </c>
      <c r="X41" s="3">
        <v>32</v>
      </c>
      <c r="Y41" s="5">
        <v>2</v>
      </c>
      <c r="Z41" s="5">
        <v>3784</v>
      </c>
    </row>
    <row r="42" spans="1:26" ht="15.75" thickBot="1" x14ac:dyDescent="0.3">
      <c r="A42">
        <f>capacity!A42</f>
        <v>3791</v>
      </c>
      <c r="B42">
        <f>capacity!D42</f>
        <v>146</v>
      </c>
      <c r="C42">
        <f>SUMIF(capacity!$H$2:$H$157,capacity!$A42,capacity!$J$2:$J$157)</f>
        <v>114</v>
      </c>
      <c r="D42">
        <f>SUMIF(model!B$2:B$150,capacity!$A42,model!A$2:A$150)</f>
        <v>0</v>
      </c>
      <c r="E42">
        <f>SUMIF(model!D$2:D$150,capacity!$A42,model!C$2:C$150)</f>
        <v>60</v>
      </c>
      <c r="F42">
        <f>SUMIF(model!F$2:F$150,capacity!$A42,model!E$2:E$150)</f>
        <v>60</v>
      </c>
      <c r="G42">
        <f>SUMIF(model!H$2:H$150,capacity!$A42,model!G$2:G$150)</f>
        <v>60</v>
      </c>
      <c r="H42">
        <f>SUMIF(model!J$2:J$150,capacity!$A42,model!I$2:I$150)</f>
        <v>80</v>
      </c>
      <c r="I42">
        <f>SUMIF(model!L$2:L$150,capacity!$A42,model!K$2:K$150)</f>
        <v>120</v>
      </c>
      <c r="J42">
        <f>SUMIF(model!N$2:N$150,capacity!$A42,model!M$2:M$150)</f>
        <v>120</v>
      </c>
      <c r="K42">
        <f>SUMIF(model!P$2:P$150,capacity!$A42,model!O$2:O$150)</f>
        <v>150</v>
      </c>
      <c r="L42">
        <f>SUMIF(model!R$2:R$150,capacity!$A42,model!Q$2:Q$150)</f>
        <v>205</v>
      </c>
      <c r="M42">
        <f>SUMIF(model!T$2:T$150,capacity!$A42,model!S$2:S$150)</f>
        <v>310</v>
      </c>
      <c r="N42">
        <f>SUMIF(model!V$2:V$150,capacity!$A42,model!U$2:U$150)</f>
        <v>305</v>
      </c>
      <c r="O42">
        <f>SUMIF(model!X$2:X$150,capacity!$A42,model!W$2:W$150)</f>
        <v>235</v>
      </c>
      <c r="P42">
        <f>SUMIF(model!Z$2:Z$150,capacity!$A42,model!Y$2:Y$150)</f>
        <v>262</v>
      </c>
      <c r="Q42">
        <f>SUMIF(model!AB$2:AB$150,capacity!$A42,model!AA$2:AA$150)</f>
        <v>258</v>
      </c>
      <c r="R42">
        <f>SUMIF(model!AD$2:AD$150,capacity!$A42,model!AC$2:AC$150)</f>
        <v>261</v>
      </c>
      <c r="S42">
        <f>SUMIF(model!AH$2:AH$150,capacity!$A42,model!AG$2:AG$150)</f>
        <v>160</v>
      </c>
      <c r="X42" s="3">
        <v>33</v>
      </c>
      <c r="Y42" s="5">
        <v>68</v>
      </c>
      <c r="Z42" s="5">
        <v>3785</v>
      </c>
    </row>
    <row r="43" spans="1:26" ht="15.75" thickBot="1" x14ac:dyDescent="0.3">
      <c r="A43">
        <f>capacity!A43</f>
        <v>3792</v>
      </c>
      <c r="B43">
        <f>capacity!D43</f>
        <v>819</v>
      </c>
      <c r="C43">
        <f>SUMIF(capacity!$H$2:$H$157,capacity!$A43,capacity!$J$2:$J$157)</f>
        <v>640</v>
      </c>
      <c r="D43">
        <f>SUMIF(model!B$2:B$150,capacity!$A43,model!A$2:A$150)</f>
        <v>20</v>
      </c>
      <c r="E43">
        <f>SUMIF(model!D$2:D$150,capacity!$A43,model!C$2:C$150)</f>
        <v>20</v>
      </c>
      <c r="F43">
        <f>SUMIF(model!F$2:F$150,capacity!$A43,model!E$2:E$150)</f>
        <v>40</v>
      </c>
      <c r="G43">
        <f>SUMIF(model!H$2:H$150,capacity!$A43,model!G$2:G$150)</f>
        <v>40</v>
      </c>
      <c r="H43">
        <f>SUMIF(model!J$2:J$150,capacity!$A43,model!I$2:I$150)</f>
        <v>50</v>
      </c>
      <c r="I43">
        <f>SUMIF(model!L$2:L$150,capacity!$A43,model!K$2:K$150)</f>
        <v>70</v>
      </c>
      <c r="J43">
        <f>SUMIF(model!N$2:N$150,capacity!$A43,model!M$2:M$150)</f>
        <v>130</v>
      </c>
      <c r="K43">
        <f>SUMIF(model!P$2:P$150,capacity!$A43,model!O$2:O$150)</f>
        <v>205</v>
      </c>
      <c r="L43">
        <f>SUMIF(model!R$2:R$150,capacity!$A43,model!Q$2:Q$150)</f>
        <v>320</v>
      </c>
      <c r="M43">
        <f>SUMIF(model!T$2:T$150,capacity!$A43,model!S$2:S$150)</f>
        <v>385</v>
      </c>
      <c r="N43">
        <f>SUMIF(model!V$2:V$150,capacity!$A43,model!U$2:U$150)</f>
        <v>485</v>
      </c>
      <c r="O43">
        <f>SUMIF(model!X$2:X$150,capacity!$A43,model!W$2:W$150)</f>
        <v>640</v>
      </c>
      <c r="P43">
        <f>SUMIF(model!Z$2:Z$150,capacity!$A43,model!Y$2:Y$150)</f>
        <v>738</v>
      </c>
      <c r="Q43">
        <f>SUMIF(model!AB$2:AB$150,capacity!$A43,model!AA$2:AA$150)</f>
        <v>834</v>
      </c>
      <c r="R43">
        <f>SUMIF(model!AD$2:AD$150,capacity!$A43,model!AC$2:AC$150)</f>
        <v>1079</v>
      </c>
      <c r="S43">
        <f>SUMIF(model!AH$2:AH$150,capacity!$A43,model!AG$2:AG$150)</f>
        <v>1099</v>
      </c>
      <c r="X43" s="3">
        <v>34</v>
      </c>
      <c r="Y43" s="5">
        <v>3692</v>
      </c>
      <c r="Z43" s="5">
        <v>3786</v>
      </c>
    </row>
    <row r="44" spans="1:26" ht="15.75" thickBot="1" x14ac:dyDescent="0.3">
      <c r="A44">
        <f>capacity!A44</f>
        <v>3793</v>
      </c>
      <c r="B44">
        <f>capacity!D44</f>
        <v>447</v>
      </c>
      <c r="C44">
        <f>SUMIF(capacity!$H$2:$H$157,capacity!$A44,capacity!$J$2:$J$157)</f>
        <v>448</v>
      </c>
      <c r="D44">
        <f>SUMIF(model!B$2:B$150,capacity!$A44,model!A$2:A$150)</f>
        <v>1080</v>
      </c>
      <c r="E44">
        <f>SUMIF(model!D$2:D$150,capacity!$A44,model!C$2:C$150)</f>
        <v>740</v>
      </c>
      <c r="F44">
        <f>SUMIF(model!F$2:F$150,capacity!$A44,model!E$2:E$150)</f>
        <v>980</v>
      </c>
      <c r="G44">
        <f>SUMIF(model!H$2:H$150,capacity!$A44,model!G$2:G$150)</f>
        <v>740</v>
      </c>
      <c r="H44">
        <f>SUMIF(model!J$2:J$150,capacity!$A44,model!I$2:I$150)</f>
        <v>800</v>
      </c>
      <c r="I44">
        <f>SUMIF(model!L$2:L$150,capacity!$A44,model!K$2:K$150)</f>
        <v>650</v>
      </c>
      <c r="J44">
        <f>SUMIF(model!N$2:N$150,capacity!$A44,model!M$2:M$150)</f>
        <v>870</v>
      </c>
      <c r="K44">
        <f>SUMIF(model!P$2:P$150,capacity!$A44,model!O$2:O$150)</f>
        <v>1015</v>
      </c>
      <c r="L44">
        <f>SUMIF(model!R$2:R$150,capacity!$A44,model!Q$2:Q$150)</f>
        <v>1075</v>
      </c>
      <c r="M44">
        <f>SUMIF(model!T$2:T$150,capacity!$A44,model!S$2:S$150)</f>
        <v>750</v>
      </c>
      <c r="N44">
        <f>SUMIF(model!V$2:V$150,capacity!$A44,model!U$2:U$150)</f>
        <v>985</v>
      </c>
      <c r="O44">
        <f>SUMIF(model!X$2:X$150,capacity!$A44,model!W$2:W$150)</f>
        <v>925</v>
      </c>
      <c r="P44">
        <f>SUMIF(model!Z$2:Z$150,capacity!$A44,model!Y$2:Y$150)</f>
        <v>1074</v>
      </c>
      <c r="Q44">
        <f>SUMIF(model!AB$2:AB$150,capacity!$A44,model!AA$2:AA$150)</f>
        <v>1312</v>
      </c>
      <c r="R44">
        <f>SUMIF(model!AD$2:AD$150,capacity!$A44,model!AC$2:AC$150)</f>
        <v>879</v>
      </c>
      <c r="S44">
        <f>SUMIF(model!AH$2:AH$150,capacity!$A44,model!AG$2:AG$150)</f>
        <v>926</v>
      </c>
      <c r="X44" s="3">
        <v>35</v>
      </c>
      <c r="Y44" s="5">
        <v>630</v>
      </c>
      <c r="Z44" s="5">
        <v>3787</v>
      </c>
    </row>
    <row r="45" spans="1:26" ht="15.75" thickBot="1" x14ac:dyDescent="0.3">
      <c r="A45">
        <f>capacity!A45</f>
        <v>3794</v>
      </c>
      <c r="B45">
        <f>capacity!D45</f>
        <v>30</v>
      </c>
      <c r="C45">
        <f>SUMIF(capacity!$H$2:$H$157,capacity!$A45,capacity!$J$2:$J$157)</f>
        <v>8</v>
      </c>
      <c r="D45">
        <f>SUMIF(model!B$2:B$150,capacity!$A45,model!A$2:A$150)</f>
        <v>40</v>
      </c>
      <c r="E45">
        <f>SUMIF(model!D$2:D$150,capacity!$A45,model!C$2:C$150)</f>
        <v>60</v>
      </c>
      <c r="F45">
        <f>SUMIF(model!F$2:F$150,capacity!$A45,model!E$2:E$150)</f>
        <v>60</v>
      </c>
      <c r="G45">
        <f>SUMIF(model!H$2:H$150,capacity!$A45,model!G$2:G$150)</f>
        <v>220</v>
      </c>
      <c r="H45">
        <f>SUMIF(model!J$2:J$150,capacity!$A45,model!I$2:I$150)</f>
        <v>130</v>
      </c>
      <c r="I45">
        <f>SUMIF(model!L$2:L$150,capacity!$A45,model!K$2:K$150)</f>
        <v>120</v>
      </c>
      <c r="J45">
        <f>SUMIF(model!N$2:N$150,capacity!$A45,model!M$2:M$150)</f>
        <v>70</v>
      </c>
      <c r="K45">
        <f>SUMIF(model!P$2:P$150,capacity!$A45,model!O$2:O$150)</f>
        <v>60</v>
      </c>
      <c r="L45">
        <f>SUMIF(model!R$2:R$150,capacity!$A45,model!Q$2:Q$150)</f>
        <v>70</v>
      </c>
      <c r="M45">
        <f>SUMIF(model!T$2:T$150,capacity!$A45,model!S$2:S$150)</f>
        <v>75</v>
      </c>
      <c r="N45">
        <f>SUMIF(model!V$2:V$150,capacity!$A45,model!U$2:U$150)</f>
        <v>65</v>
      </c>
      <c r="O45">
        <f>SUMIF(model!X$2:X$150,capacity!$A45,model!W$2:W$150)</f>
        <v>80</v>
      </c>
      <c r="P45">
        <f>SUMIF(model!Z$2:Z$150,capacity!$A45,model!Y$2:Y$150)</f>
        <v>78</v>
      </c>
      <c r="Q45">
        <f>SUMIF(model!AB$2:AB$150,capacity!$A45,model!AA$2:AA$150)</f>
        <v>90</v>
      </c>
      <c r="R45">
        <f>SUMIF(model!AD$2:AD$150,capacity!$A45,model!AC$2:AC$150)</f>
        <v>123</v>
      </c>
      <c r="S45">
        <f>SUMIF(model!AH$2:AH$150,capacity!$A45,model!AG$2:AG$150)</f>
        <v>121</v>
      </c>
      <c r="X45" s="3">
        <v>36</v>
      </c>
      <c r="Y45" s="5">
        <v>1908</v>
      </c>
      <c r="Z45" s="5">
        <v>3788</v>
      </c>
    </row>
    <row r="46" spans="1:26" ht="15.75" thickBot="1" x14ac:dyDescent="0.3">
      <c r="A46">
        <f>capacity!A46</f>
        <v>3795</v>
      </c>
      <c r="B46">
        <f>capacity!D46</f>
        <v>275</v>
      </c>
      <c r="C46">
        <f>SUMIF(capacity!$H$2:$H$157,capacity!$A46,capacity!$J$2:$J$157)</f>
        <v>180</v>
      </c>
      <c r="D46">
        <f>SUMIF(model!B$2:B$150,capacity!$A46,model!A$2:A$150)</f>
        <v>0</v>
      </c>
      <c r="E46">
        <f>SUMIF(model!D$2:D$150,capacity!$A46,model!C$2:C$150)</f>
        <v>0</v>
      </c>
      <c r="F46">
        <f>SUMIF(model!F$2:F$150,capacity!$A46,model!E$2:E$150)</f>
        <v>0</v>
      </c>
      <c r="G46">
        <f>SUMIF(model!H$2:H$150,capacity!$A46,model!G$2:G$150)</f>
        <v>0</v>
      </c>
      <c r="H46">
        <f>SUMIF(model!J$2:J$150,capacity!$A46,model!I$2:I$150)</f>
        <v>30</v>
      </c>
      <c r="I46">
        <f>SUMIF(model!L$2:L$150,capacity!$A46,model!K$2:K$150)</f>
        <v>30</v>
      </c>
      <c r="J46">
        <f>SUMIF(model!N$2:N$150,capacity!$A46,model!M$2:M$150)</f>
        <v>100</v>
      </c>
      <c r="K46">
        <f>SUMIF(model!P$2:P$150,capacity!$A46,model!O$2:O$150)</f>
        <v>95</v>
      </c>
      <c r="L46">
        <f>SUMIF(model!R$2:R$150,capacity!$A46,model!Q$2:Q$150)</f>
        <v>120</v>
      </c>
      <c r="M46">
        <f>SUMIF(model!T$2:T$150,capacity!$A46,model!S$2:S$150)</f>
        <v>120</v>
      </c>
      <c r="N46">
        <f>SUMIF(model!V$2:V$150,capacity!$A46,model!U$2:U$150)</f>
        <v>180</v>
      </c>
      <c r="O46">
        <f>SUMIF(model!X$2:X$150,capacity!$A46,model!W$2:W$150)</f>
        <v>195</v>
      </c>
      <c r="P46">
        <f>SUMIF(model!Z$2:Z$150,capacity!$A46,model!Y$2:Y$150)</f>
        <v>198</v>
      </c>
      <c r="Q46">
        <f>SUMIF(model!AB$2:AB$150,capacity!$A46,model!AA$2:AA$150)</f>
        <v>200</v>
      </c>
      <c r="R46">
        <f>SUMIF(model!AD$2:AD$150,capacity!$A46,model!AC$2:AC$150)</f>
        <v>216</v>
      </c>
      <c r="S46">
        <f>SUMIF(model!AH$2:AH$150,capacity!$A46,model!AG$2:AG$150)</f>
        <v>268</v>
      </c>
      <c r="X46" s="3">
        <v>37</v>
      </c>
      <c r="Y46" s="5">
        <v>27</v>
      </c>
      <c r="Z46" s="5">
        <v>3789</v>
      </c>
    </row>
    <row r="47" spans="1:26" ht="15.75" thickBot="1" x14ac:dyDescent="0.3">
      <c r="A47">
        <f>capacity!A47</f>
        <v>3796</v>
      </c>
      <c r="B47">
        <f>capacity!D47</f>
        <v>37</v>
      </c>
      <c r="C47">
        <f>SUMIF(capacity!$H$2:$H$157,capacity!$A47,capacity!$J$2:$J$157)</f>
        <v>21</v>
      </c>
      <c r="D47">
        <f>SUMIF(model!B$2:B$150,capacity!$A47,model!A$2:A$150)</f>
        <v>0</v>
      </c>
      <c r="E47">
        <f>SUMIF(model!D$2:D$150,capacity!$A47,model!C$2:C$150)</f>
        <v>0</v>
      </c>
      <c r="F47">
        <f>SUMIF(model!F$2:F$150,capacity!$A47,model!E$2:E$150)</f>
        <v>0</v>
      </c>
      <c r="G47">
        <f>SUMIF(model!H$2:H$150,capacity!$A47,model!G$2:G$150)</f>
        <v>10</v>
      </c>
      <c r="H47">
        <f>SUMIF(model!J$2:J$150,capacity!$A47,model!I$2:I$150)</f>
        <v>10</v>
      </c>
      <c r="I47">
        <f>SUMIF(model!L$2:L$150,capacity!$A47,model!K$2:K$150)</f>
        <v>10</v>
      </c>
      <c r="J47">
        <f>SUMIF(model!N$2:N$150,capacity!$A47,model!M$2:M$150)</f>
        <v>5</v>
      </c>
      <c r="K47">
        <f>SUMIF(model!P$2:P$150,capacity!$A47,model!O$2:O$150)</f>
        <v>5</v>
      </c>
      <c r="L47">
        <f>SUMIF(model!R$2:R$150,capacity!$A47,model!Q$2:Q$150)</f>
        <v>5</v>
      </c>
      <c r="M47">
        <f>SUMIF(model!T$2:T$150,capacity!$A47,model!S$2:S$150)</f>
        <v>5</v>
      </c>
      <c r="N47">
        <f>SUMIF(model!V$2:V$150,capacity!$A47,model!U$2:U$150)</f>
        <v>5</v>
      </c>
      <c r="O47">
        <f>SUMIF(model!X$2:X$150,capacity!$A47,model!W$2:W$150)</f>
        <v>5</v>
      </c>
      <c r="P47">
        <f>SUMIF(model!Z$2:Z$150,capacity!$A47,model!Y$2:Y$150)</f>
        <v>2</v>
      </c>
      <c r="Q47">
        <f>SUMIF(model!AB$2:AB$150,capacity!$A47,model!AA$2:AA$150)</f>
        <v>2</v>
      </c>
      <c r="R47">
        <f>SUMIF(model!AD$2:AD$150,capacity!$A47,model!AC$2:AC$150)</f>
        <v>2</v>
      </c>
      <c r="S47">
        <f>SUMIF(model!AH$2:AH$150,capacity!$A47,model!AG$2:AG$150)</f>
        <v>51</v>
      </c>
      <c r="X47" s="3">
        <v>38</v>
      </c>
      <c r="Y47" s="5">
        <v>804</v>
      </c>
      <c r="Z47" s="5">
        <v>3790</v>
      </c>
    </row>
    <row r="48" spans="1:26" ht="15.75" thickBot="1" x14ac:dyDescent="0.3">
      <c r="A48">
        <f>capacity!A48</f>
        <v>3797</v>
      </c>
      <c r="B48">
        <f>capacity!D48</f>
        <v>75</v>
      </c>
      <c r="C48">
        <f>SUMIF(capacity!$H$2:$H$157,capacity!$A48,capacity!$J$2:$J$157)</f>
        <v>46</v>
      </c>
      <c r="D48">
        <f>SUMIF(model!B$2:B$150,capacity!$A48,model!A$2:A$150)</f>
        <v>0</v>
      </c>
      <c r="E48">
        <f>SUMIF(model!D$2:D$150,capacity!$A48,model!C$2:C$150)</f>
        <v>20</v>
      </c>
      <c r="F48">
        <f>SUMIF(model!F$2:F$150,capacity!$A48,model!E$2:E$150)</f>
        <v>20</v>
      </c>
      <c r="G48">
        <f>SUMIF(model!H$2:H$150,capacity!$A48,model!G$2:G$150)</f>
        <v>30</v>
      </c>
      <c r="H48">
        <f>SUMIF(model!J$2:J$150,capacity!$A48,model!I$2:I$150)</f>
        <v>40</v>
      </c>
      <c r="I48">
        <f>SUMIF(model!L$2:L$150,capacity!$A48,model!K$2:K$150)</f>
        <v>50</v>
      </c>
      <c r="J48">
        <f>SUMIF(model!N$2:N$150,capacity!$A48,model!M$2:M$150)</f>
        <v>65</v>
      </c>
      <c r="K48">
        <f>SUMIF(model!P$2:P$150,capacity!$A48,model!O$2:O$150)</f>
        <v>85</v>
      </c>
      <c r="L48">
        <f>SUMIF(model!R$2:R$150,capacity!$A48,model!Q$2:Q$150)</f>
        <v>95</v>
      </c>
      <c r="M48">
        <f>SUMIF(model!T$2:T$150,capacity!$A48,model!S$2:S$150)</f>
        <v>95</v>
      </c>
      <c r="N48">
        <f>SUMIF(model!V$2:V$150,capacity!$A48,model!U$2:U$150)</f>
        <v>95</v>
      </c>
      <c r="O48">
        <f>SUMIF(model!X$2:X$150,capacity!$A48,model!W$2:W$150)</f>
        <v>100</v>
      </c>
      <c r="P48">
        <f>SUMIF(model!Z$2:Z$150,capacity!$A48,model!Y$2:Y$150)</f>
        <v>140</v>
      </c>
      <c r="Q48">
        <f>SUMIF(model!AB$2:AB$150,capacity!$A48,model!AA$2:AA$150)</f>
        <v>144</v>
      </c>
      <c r="R48">
        <f>SUMIF(model!AD$2:AD$150,capacity!$A48,model!AC$2:AC$150)</f>
        <v>145</v>
      </c>
      <c r="S48">
        <f>SUMIF(model!AH$2:AH$150,capacity!$A48,model!AG$2:AG$150)</f>
        <v>157</v>
      </c>
      <c r="X48" s="3">
        <v>39</v>
      </c>
      <c r="Y48" s="5">
        <v>5</v>
      </c>
      <c r="Z48" s="5">
        <v>3791</v>
      </c>
    </row>
    <row r="49" spans="1:26" ht="15.75" thickBot="1" x14ac:dyDescent="0.3">
      <c r="A49">
        <f>capacity!A49</f>
        <v>3798</v>
      </c>
      <c r="B49">
        <f>capacity!D49</f>
        <v>519</v>
      </c>
      <c r="C49">
        <f>SUMIF(capacity!$H$2:$H$157,capacity!$A49,capacity!$J$2:$J$157)</f>
        <v>553</v>
      </c>
      <c r="D49">
        <f>SUMIF(model!B$2:B$150,capacity!$A49,model!A$2:A$150)</f>
        <v>1920</v>
      </c>
      <c r="E49">
        <f>SUMIF(model!D$2:D$150,capacity!$A49,model!C$2:C$150)</f>
        <v>1280</v>
      </c>
      <c r="F49">
        <f>SUMIF(model!F$2:F$150,capacity!$A49,model!E$2:E$150)</f>
        <v>1960</v>
      </c>
      <c r="G49">
        <f>SUMIF(model!H$2:H$150,capacity!$A49,model!G$2:G$150)</f>
        <v>1390</v>
      </c>
      <c r="H49">
        <f>SUMIF(model!J$2:J$150,capacity!$A49,model!I$2:I$150)</f>
        <v>1280</v>
      </c>
      <c r="I49">
        <f>SUMIF(model!L$2:L$150,capacity!$A49,model!K$2:K$150)</f>
        <v>1470</v>
      </c>
      <c r="J49">
        <f>SUMIF(model!N$2:N$150,capacity!$A49,model!M$2:M$150)</f>
        <v>1185</v>
      </c>
      <c r="K49">
        <f>SUMIF(model!P$2:P$150,capacity!$A49,model!O$2:O$150)</f>
        <v>1515</v>
      </c>
      <c r="L49">
        <f>SUMIF(model!R$2:R$150,capacity!$A49,model!Q$2:Q$150)</f>
        <v>1350</v>
      </c>
      <c r="M49">
        <f>SUMIF(model!T$2:T$150,capacity!$A49,model!S$2:S$150)</f>
        <v>1395</v>
      </c>
      <c r="N49">
        <f>SUMIF(model!V$2:V$150,capacity!$A49,model!U$2:U$150)</f>
        <v>1010</v>
      </c>
      <c r="O49">
        <f>SUMIF(model!X$2:X$150,capacity!$A49,model!W$2:W$150)</f>
        <v>1260</v>
      </c>
      <c r="P49">
        <f>SUMIF(model!Z$2:Z$150,capacity!$A49,model!Y$2:Y$150)</f>
        <v>1352</v>
      </c>
      <c r="Q49">
        <f>SUMIF(model!AB$2:AB$150,capacity!$A49,model!AA$2:AA$150)</f>
        <v>1006</v>
      </c>
      <c r="R49">
        <f>SUMIF(model!AD$2:AD$150,capacity!$A49,model!AC$2:AC$150)</f>
        <v>1584</v>
      </c>
      <c r="S49">
        <f>SUMIF(model!AH$2:AH$150,capacity!$A49,model!AG$2:AG$150)</f>
        <v>1811</v>
      </c>
      <c r="X49" s="3">
        <v>40</v>
      </c>
      <c r="Y49" s="5">
        <v>557</v>
      </c>
      <c r="Z49" s="5">
        <v>3792</v>
      </c>
    </row>
    <row r="50" spans="1:26" ht="15.75" thickBot="1" x14ac:dyDescent="0.3">
      <c r="A50">
        <f>capacity!A50</f>
        <v>3799</v>
      </c>
      <c r="B50">
        <f>capacity!D50</f>
        <v>186</v>
      </c>
      <c r="C50">
        <f>SUMIF(capacity!$H$2:$H$157,capacity!$A50,capacity!$J$2:$J$157)</f>
        <v>135</v>
      </c>
      <c r="D50">
        <f>SUMIF(model!B$2:B$150,capacity!$A50,model!A$2:A$150)</f>
        <v>120</v>
      </c>
      <c r="E50">
        <f>SUMIF(model!D$2:D$150,capacity!$A50,model!C$2:C$150)</f>
        <v>1000</v>
      </c>
      <c r="F50">
        <f>SUMIF(model!F$2:F$150,capacity!$A50,model!E$2:E$150)</f>
        <v>280</v>
      </c>
      <c r="G50">
        <f>SUMIF(model!H$2:H$150,capacity!$A50,model!G$2:G$150)</f>
        <v>470</v>
      </c>
      <c r="H50">
        <f>SUMIF(model!J$2:J$150,capacity!$A50,model!I$2:I$150)</f>
        <v>100</v>
      </c>
      <c r="I50">
        <f>SUMIF(model!L$2:L$150,capacity!$A50,model!K$2:K$150)</f>
        <v>360</v>
      </c>
      <c r="J50">
        <f>SUMIF(model!N$2:N$150,capacity!$A50,model!M$2:M$150)</f>
        <v>260</v>
      </c>
      <c r="K50">
        <f>SUMIF(model!P$2:P$150,capacity!$A50,model!O$2:O$150)</f>
        <v>410</v>
      </c>
      <c r="L50">
        <f>SUMIF(model!R$2:R$150,capacity!$A50,model!Q$2:Q$150)</f>
        <v>330</v>
      </c>
      <c r="M50">
        <f>SUMIF(model!T$2:T$150,capacity!$A50,model!S$2:S$150)</f>
        <v>325</v>
      </c>
      <c r="N50">
        <f>SUMIF(model!V$2:V$150,capacity!$A50,model!U$2:U$150)</f>
        <v>320</v>
      </c>
      <c r="O50">
        <f>SUMIF(model!X$2:X$150,capacity!$A50,model!W$2:W$150)</f>
        <v>390</v>
      </c>
      <c r="P50">
        <f>SUMIF(model!Z$2:Z$150,capacity!$A50,model!Y$2:Y$150)</f>
        <v>432</v>
      </c>
      <c r="Q50">
        <f>SUMIF(model!AB$2:AB$150,capacity!$A50,model!AA$2:AA$150)</f>
        <v>602</v>
      </c>
      <c r="R50">
        <f>SUMIF(model!AD$2:AD$150,capacity!$A50,model!AC$2:AC$150)</f>
        <v>185</v>
      </c>
      <c r="S50">
        <f>SUMIF(model!AH$2:AH$150,capacity!$A50,model!AG$2:AG$150)</f>
        <v>116</v>
      </c>
      <c r="X50" s="3">
        <v>41</v>
      </c>
      <c r="Y50" s="5">
        <v>993</v>
      </c>
      <c r="Z50" s="5">
        <v>3793</v>
      </c>
    </row>
    <row r="51" spans="1:26" ht="15.75" thickBot="1" x14ac:dyDescent="0.3">
      <c r="A51">
        <f>capacity!A51</f>
        <v>3800</v>
      </c>
      <c r="B51">
        <f>capacity!D51</f>
        <v>1614</v>
      </c>
      <c r="C51">
        <f>SUMIF(capacity!$H$2:$H$157,capacity!$A51,capacity!$J$2:$J$157)</f>
        <v>1374</v>
      </c>
      <c r="D51">
        <f>SUMIF(model!B$2:B$150,capacity!$A51,model!A$2:A$150)</f>
        <v>160</v>
      </c>
      <c r="E51">
        <f>SUMIF(model!D$2:D$150,capacity!$A51,model!C$2:C$150)</f>
        <v>340</v>
      </c>
      <c r="F51">
        <f>SUMIF(model!F$2:F$150,capacity!$A51,model!E$2:E$150)</f>
        <v>820</v>
      </c>
      <c r="G51">
        <f>SUMIF(model!H$2:H$150,capacity!$A51,model!G$2:G$150)</f>
        <v>1050</v>
      </c>
      <c r="H51">
        <f>SUMIF(model!J$2:J$150,capacity!$A51,model!I$2:I$150)</f>
        <v>1640</v>
      </c>
      <c r="I51">
        <f>SUMIF(model!L$2:L$150,capacity!$A51,model!K$2:K$150)</f>
        <v>2070</v>
      </c>
      <c r="J51">
        <f>SUMIF(model!N$2:N$150,capacity!$A51,model!M$2:M$150)</f>
        <v>2235</v>
      </c>
      <c r="K51">
        <f>SUMIF(model!P$2:P$150,capacity!$A51,model!O$2:O$150)</f>
        <v>2370</v>
      </c>
      <c r="L51">
        <f>SUMIF(model!R$2:R$150,capacity!$A51,model!Q$2:Q$150)</f>
        <v>2745</v>
      </c>
      <c r="M51">
        <f>SUMIF(model!T$2:T$150,capacity!$A51,model!S$2:S$150)</f>
        <v>3065</v>
      </c>
      <c r="N51">
        <f>SUMIF(model!V$2:V$150,capacity!$A51,model!U$2:U$150)</f>
        <v>3400</v>
      </c>
      <c r="O51">
        <f>SUMIF(model!X$2:X$150,capacity!$A51,model!W$2:W$150)</f>
        <v>3355</v>
      </c>
      <c r="P51">
        <f>SUMIF(model!Z$2:Z$150,capacity!$A51,model!Y$2:Y$150)</f>
        <v>3390</v>
      </c>
      <c r="Q51">
        <f>SUMIF(model!AB$2:AB$150,capacity!$A51,model!AA$2:AA$150)</f>
        <v>3564</v>
      </c>
      <c r="R51">
        <f>SUMIF(model!AD$2:AD$150,capacity!$A51,model!AC$2:AC$150)</f>
        <v>3054</v>
      </c>
      <c r="S51">
        <f>SUMIF(model!AH$2:AH$150,capacity!$A51,model!AG$2:AG$150)</f>
        <v>3907</v>
      </c>
      <c r="X51" s="3">
        <v>42</v>
      </c>
      <c r="Y51" s="5">
        <v>24</v>
      </c>
      <c r="Z51" s="5">
        <v>3794</v>
      </c>
    </row>
    <row r="52" spans="1:26" ht="15.75" thickBot="1" x14ac:dyDescent="0.3">
      <c r="A52">
        <f>capacity!A52</f>
        <v>3801</v>
      </c>
      <c r="B52">
        <f>capacity!D52</f>
        <v>80</v>
      </c>
      <c r="C52">
        <f>SUMIF(capacity!$H$2:$H$157,capacity!$A52,capacity!$J$2:$J$157)</f>
        <v>0</v>
      </c>
      <c r="D52">
        <f>SUMIF(model!B$2:B$150,capacity!$A52,model!A$2:A$150)</f>
        <v>0</v>
      </c>
      <c r="E52">
        <f>SUMIF(model!D$2:D$150,capacity!$A52,model!C$2:C$150)</f>
        <v>0</v>
      </c>
      <c r="F52">
        <f>SUMIF(model!F$2:F$150,capacity!$A52,model!E$2:E$150)</f>
        <v>0</v>
      </c>
      <c r="G52">
        <f>SUMIF(model!H$2:H$150,capacity!$A52,model!G$2:G$150)</f>
        <v>0</v>
      </c>
      <c r="H52">
        <f>SUMIF(model!J$2:J$150,capacity!$A52,model!I$2:I$150)</f>
        <v>0</v>
      </c>
      <c r="I52">
        <f>SUMIF(model!L$2:L$150,capacity!$A52,model!K$2:K$150)</f>
        <v>0</v>
      </c>
      <c r="J52">
        <f>SUMIF(model!N$2:N$150,capacity!$A52,model!M$2:M$150)</f>
        <v>10</v>
      </c>
      <c r="K52">
        <f>SUMIF(model!P$2:P$150,capacity!$A52,model!O$2:O$150)</f>
        <v>10</v>
      </c>
      <c r="L52">
        <f>SUMIF(model!R$2:R$150,capacity!$A52,model!Q$2:Q$150)</f>
        <v>10</v>
      </c>
      <c r="M52">
        <f>SUMIF(model!T$2:T$150,capacity!$A52,model!S$2:S$150)</f>
        <v>10</v>
      </c>
      <c r="N52">
        <f>SUMIF(model!V$2:V$150,capacity!$A52,model!U$2:U$150)</f>
        <v>20</v>
      </c>
      <c r="O52">
        <f>SUMIF(model!X$2:X$150,capacity!$A52,model!W$2:W$150)</f>
        <v>20</v>
      </c>
      <c r="P52">
        <f>SUMIF(model!Z$2:Z$150,capacity!$A52,model!Y$2:Y$150)</f>
        <v>10</v>
      </c>
      <c r="Q52">
        <f>SUMIF(model!AB$2:AB$150,capacity!$A52,model!AA$2:AA$150)</f>
        <v>10</v>
      </c>
      <c r="R52">
        <f>SUMIF(model!AD$2:AD$150,capacity!$A52,model!AC$2:AC$150)</f>
        <v>13</v>
      </c>
      <c r="S52">
        <f>SUMIF(model!AH$2:AH$150,capacity!$A52,model!AG$2:AG$150)</f>
        <v>13</v>
      </c>
      <c r="X52" s="3">
        <v>43</v>
      </c>
      <c r="Y52" s="5">
        <v>1126</v>
      </c>
      <c r="Z52" s="5">
        <v>3795</v>
      </c>
    </row>
    <row r="53" spans="1:26" ht="15.75" thickBot="1" x14ac:dyDescent="0.3">
      <c r="A53">
        <f>capacity!A53</f>
        <v>3802</v>
      </c>
      <c r="B53">
        <f>capacity!D53</f>
        <v>51</v>
      </c>
      <c r="C53">
        <f>SUMIF(capacity!$H$2:$H$157,capacity!$A53,capacity!$J$2:$J$157)</f>
        <v>39</v>
      </c>
      <c r="D53">
        <f>SUMIF(model!B$2:B$150,capacity!$A53,model!A$2:A$150)</f>
        <v>400</v>
      </c>
      <c r="E53">
        <f>SUMIF(model!D$2:D$150,capacity!$A53,model!C$2:C$150)</f>
        <v>380</v>
      </c>
      <c r="F53">
        <f>SUMIF(model!F$2:F$150,capacity!$A53,model!E$2:E$150)</f>
        <v>340</v>
      </c>
      <c r="G53">
        <f>SUMIF(model!H$2:H$150,capacity!$A53,model!G$2:G$150)</f>
        <v>210</v>
      </c>
      <c r="H53">
        <f>SUMIF(model!J$2:J$150,capacity!$A53,model!I$2:I$150)</f>
        <v>210</v>
      </c>
      <c r="I53">
        <f>SUMIF(model!L$2:L$150,capacity!$A53,model!K$2:K$150)</f>
        <v>190</v>
      </c>
      <c r="J53">
        <f>SUMIF(model!N$2:N$150,capacity!$A53,model!M$2:M$150)</f>
        <v>155</v>
      </c>
      <c r="K53">
        <f>SUMIF(model!P$2:P$150,capacity!$A53,model!O$2:O$150)</f>
        <v>145</v>
      </c>
      <c r="L53">
        <f>SUMIF(model!R$2:R$150,capacity!$A53,model!Q$2:Q$150)</f>
        <v>150</v>
      </c>
      <c r="M53">
        <f>SUMIF(model!T$2:T$150,capacity!$A53,model!S$2:S$150)</f>
        <v>180</v>
      </c>
      <c r="N53">
        <f>SUMIF(model!V$2:V$150,capacity!$A53,model!U$2:U$150)</f>
        <v>180</v>
      </c>
      <c r="O53">
        <f>SUMIF(model!X$2:X$150,capacity!$A53,model!W$2:W$150)</f>
        <v>165</v>
      </c>
      <c r="P53">
        <f>SUMIF(model!Z$2:Z$150,capacity!$A53,model!Y$2:Y$150)</f>
        <v>248</v>
      </c>
      <c r="Q53">
        <f>SUMIF(model!AB$2:AB$150,capacity!$A53,model!AA$2:AA$150)</f>
        <v>214</v>
      </c>
      <c r="R53">
        <f>SUMIF(model!AD$2:AD$150,capacity!$A53,model!AC$2:AC$150)</f>
        <v>186</v>
      </c>
      <c r="S53">
        <f>SUMIF(model!AH$2:AH$150,capacity!$A53,model!AG$2:AG$150)</f>
        <v>255</v>
      </c>
      <c r="X53" s="3">
        <v>44</v>
      </c>
      <c r="Y53" s="5">
        <v>53</v>
      </c>
      <c r="Z53" s="5">
        <v>3797</v>
      </c>
    </row>
    <row r="54" spans="1:26" ht="15.75" thickBot="1" x14ac:dyDescent="0.3">
      <c r="A54">
        <f>capacity!A54</f>
        <v>3803</v>
      </c>
      <c r="B54">
        <f>capacity!D54</f>
        <v>50</v>
      </c>
      <c r="C54">
        <f>SUMIF(capacity!$H$2:$H$157,capacity!$A54,capacity!$J$2:$J$157)</f>
        <v>50</v>
      </c>
      <c r="D54">
        <f>SUMIF(model!B$2:B$150,capacity!$A54,model!A$2:A$150)</f>
        <v>80</v>
      </c>
      <c r="E54">
        <f>SUMIF(model!D$2:D$150,capacity!$A54,model!C$2:C$150)</f>
        <v>100</v>
      </c>
      <c r="F54">
        <f>SUMIF(model!F$2:F$150,capacity!$A54,model!E$2:E$150)</f>
        <v>60</v>
      </c>
      <c r="G54">
        <f>SUMIF(model!H$2:H$150,capacity!$A54,model!G$2:G$150)</f>
        <v>130</v>
      </c>
      <c r="H54">
        <f>SUMIF(model!J$2:J$150,capacity!$A54,model!I$2:I$150)</f>
        <v>130</v>
      </c>
      <c r="I54">
        <f>SUMIF(model!L$2:L$150,capacity!$A54,model!K$2:K$150)</f>
        <v>140</v>
      </c>
      <c r="J54">
        <f>SUMIF(model!N$2:N$150,capacity!$A54,model!M$2:M$150)</f>
        <v>175</v>
      </c>
      <c r="K54">
        <f>SUMIF(model!P$2:P$150,capacity!$A54,model!O$2:O$150)</f>
        <v>100</v>
      </c>
      <c r="L54">
        <f>SUMIF(model!R$2:R$150,capacity!$A54,model!Q$2:Q$150)</f>
        <v>165</v>
      </c>
      <c r="M54">
        <f>SUMIF(model!T$2:T$150,capacity!$A54,model!S$2:S$150)</f>
        <v>110</v>
      </c>
      <c r="N54">
        <f>SUMIF(model!V$2:V$150,capacity!$A54,model!U$2:U$150)</f>
        <v>130</v>
      </c>
      <c r="O54">
        <f>SUMIF(model!X$2:X$150,capacity!$A54,model!W$2:W$150)</f>
        <v>160</v>
      </c>
      <c r="P54">
        <f>SUMIF(model!Z$2:Z$150,capacity!$A54,model!Y$2:Y$150)</f>
        <v>140</v>
      </c>
      <c r="Q54">
        <f>SUMIF(model!AB$2:AB$150,capacity!$A54,model!AA$2:AA$150)</f>
        <v>152</v>
      </c>
      <c r="R54">
        <f>SUMIF(model!AD$2:AD$150,capacity!$A54,model!AC$2:AC$150)</f>
        <v>207</v>
      </c>
      <c r="S54">
        <f>SUMIF(model!AH$2:AH$150,capacity!$A54,model!AG$2:AG$150)</f>
        <v>119</v>
      </c>
      <c r="X54" s="3">
        <v>45</v>
      </c>
      <c r="Y54" s="5">
        <v>1802</v>
      </c>
      <c r="Z54" s="5">
        <v>3798</v>
      </c>
    </row>
    <row r="55" spans="1:26" ht="15.75" thickBot="1" x14ac:dyDescent="0.3">
      <c r="A55">
        <f>capacity!A55</f>
        <v>3804</v>
      </c>
      <c r="B55">
        <f>capacity!D55</f>
        <v>596</v>
      </c>
      <c r="C55">
        <f>SUMIF(capacity!$H$2:$H$157,capacity!$A55,capacity!$J$2:$J$157)</f>
        <v>601</v>
      </c>
      <c r="D55">
        <f>SUMIF(model!B$2:B$150,capacity!$A55,model!A$2:A$150)</f>
        <v>0</v>
      </c>
      <c r="E55">
        <f>SUMIF(model!D$2:D$150,capacity!$A55,model!C$2:C$150)</f>
        <v>40</v>
      </c>
      <c r="F55">
        <f>SUMIF(model!F$2:F$150,capacity!$A55,model!E$2:E$150)</f>
        <v>60</v>
      </c>
      <c r="G55">
        <f>SUMIF(model!H$2:H$150,capacity!$A55,model!G$2:G$150)</f>
        <v>170</v>
      </c>
      <c r="H55">
        <f>SUMIF(model!J$2:J$150,capacity!$A55,model!I$2:I$150)</f>
        <v>300</v>
      </c>
      <c r="I55">
        <f>SUMIF(model!L$2:L$150,capacity!$A55,model!K$2:K$150)</f>
        <v>420</v>
      </c>
      <c r="J55">
        <f>SUMIF(model!N$2:N$150,capacity!$A55,model!M$2:M$150)</f>
        <v>735</v>
      </c>
      <c r="K55">
        <f>SUMIF(model!P$2:P$150,capacity!$A55,model!O$2:O$150)</f>
        <v>945</v>
      </c>
      <c r="L55">
        <f>SUMIF(model!R$2:R$150,capacity!$A55,model!Q$2:Q$150)</f>
        <v>1095</v>
      </c>
      <c r="M55">
        <f>SUMIF(model!T$2:T$150,capacity!$A55,model!S$2:S$150)</f>
        <v>1105</v>
      </c>
      <c r="N55">
        <f>SUMIF(model!V$2:V$150,capacity!$A55,model!U$2:U$150)</f>
        <v>1145</v>
      </c>
      <c r="O55">
        <f>SUMIF(model!X$2:X$150,capacity!$A55,model!W$2:W$150)</f>
        <v>1170</v>
      </c>
      <c r="P55">
        <f>SUMIF(model!Z$2:Z$150,capacity!$A55,model!Y$2:Y$150)</f>
        <v>1166</v>
      </c>
      <c r="Q55">
        <f>SUMIF(model!AB$2:AB$150,capacity!$A55,model!AA$2:AA$150)</f>
        <v>1210</v>
      </c>
      <c r="R55">
        <f>SUMIF(model!AD$2:AD$150,capacity!$A55,model!AC$2:AC$150)</f>
        <v>1305</v>
      </c>
      <c r="S55">
        <f>SUMIF(model!AH$2:AH$150,capacity!$A55,model!AG$2:AG$150)</f>
        <v>1165</v>
      </c>
      <c r="X55" s="3">
        <v>46</v>
      </c>
      <c r="Y55" s="5">
        <v>1182</v>
      </c>
      <c r="Z55" s="5">
        <v>3800</v>
      </c>
    </row>
    <row r="56" spans="1:26" ht="15.75" thickBot="1" x14ac:dyDescent="0.3">
      <c r="A56">
        <f>capacity!A56</f>
        <v>3805</v>
      </c>
      <c r="B56">
        <f>capacity!D56</f>
        <v>203</v>
      </c>
      <c r="C56">
        <f>SUMIF(capacity!$H$2:$H$157,capacity!$A56,capacity!$J$2:$J$157)</f>
        <v>56</v>
      </c>
      <c r="D56">
        <f>SUMIF(model!B$2:B$150,capacity!$A56,model!A$2:A$150)</f>
        <v>120</v>
      </c>
      <c r="E56">
        <f>SUMIF(model!D$2:D$150,capacity!$A56,model!C$2:C$150)</f>
        <v>400</v>
      </c>
      <c r="F56">
        <f>SUMIF(model!F$2:F$150,capacity!$A56,model!E$2:E$150)</f>
        <v>460</v>
      </c>
      <c r="G56">
        <f>SUMIF(model!H$2:H$150,capacity!$A56,model!G$2:G$150)</f>
        <v>510</v>
      </c>
      <c r="H56">
        <f>SUMIF(model!J$2:J$150,capacity!$A56,model!I$2:I$150)</f>
        <v>480</v>
      </c>
      <c r="I56">
        <f>SUMIF(model!L$2:L$150,capacity!$A56,model!K$2:K$150)</f>
        <v>520</v>
      </c>
      <c r="J56">
        <f>SUMIF(model!N$2:N$150,capacity!$A56,model!M$2:M$150)</f>
        <v>660</v>
      </c>
      <c r="K56">
        <f>SUMIF(model!P$2:P$150,capacity!$A56,model!O$2:O$150)</f>
        <v>285</v>
      </c>
      <c r="L56">
        <f>SUMIF(model!R$2:R$150,capacity!$A56,model!Q$2:Q$150)</f>
        <v>470</v>
      </c>
      <c r="M56">
        <f>SUMIF(model!T$2:T$150,capacity!$A56,model!S$2:S$150)</f>
        <v>510</v>
      </c>
      <c r="N56">
        <f>SUMIF(model!V$2:V$150,capacity!$A56,model!U$2:U$150)</f>
        <v>540</v>
      </c>
      <c r="O56">
        <f>SUMIF(model!X$2:X$150,capacity!$A56,model!W$2:W$150)</f>
        <v>500</v>
      </c>
      <c r="P56">
        <f>SUMIF(model!Z$2:Z$150,capacity!$A56,model!Y$2:Y$150)</f>
        <v>446</v>
      </c>
      <c r="Q56">
        <f>SUMIF(model!AB$2:AB$150,capacity!$A56,model!AA$2:AA$150)</f>
        <v>482</v>
      </c>
      <c r="R56">
        <f>SUMIF(model!AD$2:AD$150,capacity!$A56,model!AC$2:AC$150)</f>
        <v>596</v>
      </c>
      <c r="S56">
        <f>SUMIF(model!AH$2:AH$150,capacity!$A56,model!AG$2:AG$150)</f>
        <v>443</v>
      </c>
      <c r="X56" s="3">
        <v>47</v>
      </c>
      <c r="Y56" s="5">
        <v>566</v>
      </c>
      <c r="Z56" s="5">
        <v>3801</v>
      </c>
    </row>
    <row r="57" spans="1:26" ht="15.75" thickBot="1" x14ac:dyDescent="0.3">
      <c r="A57">
        <f>capacity!A57</f>
        <v>3806</v>
      </c>
      <c r="B57">
        <f>capacity!D57</f>
        <v>470</v>
      </c>
      <c r="C57">
        <f>SUMIF(capacity!$H$2:$H$157,capacity!$A57,capacity!$J$2:$J$157)</f>
        <v>135</v>
      </c>
      <c r="D57">
        <f>SUMIF(model!B$2:B$150,capacity!$A57,model!A$2:A$150)</f>
        <v>0</v>
      </c>
      <c r="E57">
        <f>SUMIF(model!D$2:D$150,capacity!$A57,model!C$2:C$150)</f>
        <v>20</v>
      </c>
      <c r="F57">
        <f>SUMIF(model!F$2:F$150,capacity!$A57,model!E$2:E$150)</f>
        <v>40</v>
      </c>
      <c r="G57">
        <f>SUMIF(model!H$2:H$150,capacity!$A57,model!G$2:G$150)</f>
        <v>90</v>
      </c>
      <c r="H57">
        <f>SUMIF(model!J$2:J$150,capacity!$A57,model!I$2:I$150)</f>
        <v>180</v>
      </c>
      <c r="I57">
        <f>SUMIF(model!L$2:L$150,capacity!$A57,model!K$2:K$150)</f>
        <v>220</v>
      </c>
      <c r="J57">
        <f>SUMIF(model!N$2:N$150,capacity!$A57,model!M$2:M$150)</f>
        <v>270</v>
      </c>
      <c r="K57">
        <f>SUMIF(model!P$2:P$150,capacity!$A57,model!O$2:O$150)</f>
        <v>300</v>
      </c>
      <c r="L57">
        <f>SUMIF(model!R$2:R$150,capacity!$A57,model!Q$2:Q$150)</f>
        <v>375</v>
      </c>
      <c r="M57">
        <f>SUMIF(model!T$2:T$150,capacity!$A57,model!S$2:S$150)</f>
        <v>450</v>
      </c>
      <c r="N57">
        <f>SUMIF(model!V$2:V$150,capacity!$A57,model!U$2:U$150)</f>
        <v>485</v>
      </c>
      <c r="O57">
        <f>SUMIF(model!X$2:X$150,capacity!$A57,model!W$2:W$150)</f>
        <v>535</v>
      </c>
      <c r="P57">
        <f>SUMIF(model!Z$2:Z$150,capacity!$A57,model!Y$2:Y$150)</f>
        <v>612</v>
      </c>
      <c r="Q57">
        <f>SUMIF(model!AB$2:AB$150,capacity!$A57,model!AA$2:AA$150)</f>
        <v>592</v>
      </c>
      <c r="R57">
        <f>SUMIF(model!AD$2:AD$150,capacity!$A57,model!AC$2:AC$150)</f>
        <v>618</v>
      </c>
      <c r="S57">
        <f>SUMIF(model!AH$2:AH$150,capacity!$A57,model!AG$2:AG$150)</f>
        <v>526</v>
      </c>
      <c r="X57" s="3">
        <v>48</v>
      </c>
      <c r="Y57" s="5">
        <v>1098</v>
      </c>
      <c r="Z57" s="5">
        <v>3802</v>
      </c>
    </row>
    <row r="58" spans="1:26" ht="15.75" thickBot="1" x14ac:dyDescent="0.3">
      <c r="A58">
        <f>capacity!A58</f>
        <v>3807</v>
      </c>
      <c r="B58">
        <f>capacity!D58</f>
        <v>40</v>
      </c>
      <c r="C58">
        <f>SUMIF(capacity!$H$2:$H$157,capacity!$A58,capacity!$J$2:$J$157)</f>
        <v>25</v>
      </c>
      <c r="D58">
        <f>SUMIF(model!B$2:B$150,capacity!$A58,model!A$2:A$150)</f>
        <v>20</v>
      </c>
      <c r="E58">
        <f>SUMIF(model!D$2:D$150,capacity!$A58,model!C$2:C$150)</f>
        <v>60</v>
      </c>
      <c r="F58">
        <f>SUMIF(model!F$2:F$150,capacity!$A58,model!E$2:E$150)</f>
        <v>20</v>
      </c>
      <c r="G58">
        <f>SUMIF(model!H$2:H$150,capacity!$A58,model!G$2:G$150)</f>
        <v>50</v>
      </c>
      <c r="H58">
        <f>SUMIF(model!J$2:J$150,capacity!$A58,model!I$2:I$150)</f>
        <v>70</v>
      </c>
      <c r="I58">
        <f>SUMIF(model!L$2:L$150,capacity!$A58,model!K$2:K$150)</f>
        <v>20</v>
      </c>
      <c r="J58">
        <f>SUMIF(model!N$2:N$150,capacity!$A58,model!M$2:M$150)</f>
        <v>45</v>
      </c>
      <c r="K58">
        <f>SUMIF(model!P$2:P$150,capacity!$A58,model!O$2:O$150)</f>
        <v>60</v>
      </c>
      <c r="L58">
        <f>SUMIF(model!R$2:R$150,capacity!$A58,model!Q$2:Q$150)</f>
        <v>45</v>
      </c>
      <c r="M58">
        <f>SUMIF(model!T$2:T$150,capacity!$A58,model!S$2:S$150)</f>
        <v>100</v>
      </c>
      <c r="N58">
        <f>SUMIF(model!V$2:V$150,capacity!$A58,model!U$2:U$150)</f>
        <v>15</v>
      </c>
      <c r="O58">
        <f>SUMIF(model!X$2:X$150,capacity!$A58,model!W$2:W$150)</f>
        <v>100</v>
      </c>
      <c r="P58">
        <f>SUMIF(model!Z$2:Z$150,capacity!$A58,model!Y$2:Y$150)</f>
        <v>40</v>
      </c>
      <c r="Q58">
        <f>SUMIF(model!AB$2:AB$150,capacity!$A58,model!AA$2:AA$150)</f>
        <v>80</v>
      </c>
      <c r="R58">
        <f>SUMIF(model!AD$2:AD$150,capacity!$A58,model!AC$2:AC$150)</f>
        <v>82</v>
      </c>
      <c r="S58">
        <f>SUMIF(model!AH$2:AH$150,capacity!$A58,model!AG$2:AG$150)</f>
        <v>21</v>
      </c>
      <c r="X58" s="3">
        <v>49</v>
      </c>
      <c r="Y58" s="5">
        <v>134</v>
      </c>
      <c r="Z58" s="5">
        <v>3803</v>
      </c>
    </row>
    <row r="59" spans="1:26" ht="15.75" thickBot="1" x14ac:dyDescent="0.3">
      <c r="A59">
        <f>capacity!A59</f>
        <v>3808</v>
      </c>
      <c r="B59">
        <f>capacity!D59</f>
        <v>377</v>
      </c>
      <c r="C59">
        <f>SUMIF(capacity!$H$2:$H$157,capacity!$A59,capacity!$J$2:$J$157)</f>
        <v>281</v>
      </c>
      <c r="D59">
        <f>SUMIF(model!B$2:B$150,capacity!$A59,model!A$2:A$150)</f>
        <v>1260</v>
      </c>
      <c r="E59">
        <f>SUMIF(model!D$2:D$150,capacity!$A59,model!C$2:C$150)</f>
        <v>660</v>
      </c>
      <c r="F59">
        <f>SUMIF(model!F$2:F$150,capacity!$A59,model!E$2:E$150)</f>
        <v>820</v>
      </c>
      <c r="G59">
        <f>SUMIF(model!H$2:H$150,capacity!$A59,model!G$2:G$150)</f>
        <v>820</v>
      </c>
      <c r="H59">
        <f>SUMIF(model!J$2:J$150,capacity!$A59,model!I$2:I$150)</f>
        <v>510</v>
      </c>
      <c r="I59">
        <f>SUMIF(model!L$2:L$150,capacity!$A59,model!K$2:K$150)</f>
        <v>480</v>
      </c>
      <c r="J59">
        <f>SUMIF(model!N$2:N$150,capacity!$A59,model!M$2:M$150)</f>
        <v>550</v>
      </c>
      <c r="K59">
        <f>SUMIF(model!P$2:P$150,capacity!$A59,model!O$2:O$150)</f>
        <v>550</v>
      </c>
      <c r="L59">
        <f>SUMIF(model!R$2:R$150,capacity!$A59,model!Q$2:Q$150)</f>
        <v>550</v>
      </c>
      <c r="M59">
        <f>SUMIF(model!T$2:T$150,capacity!$A59,model!S$2:S$150)</f>
        <v>545</v>
      </c>
      <c r="N59">
        <f>SUMIF(model!V$2:V$150,capacity!$A59,model!U$2:U$150)</f>
        <v>560</v>
      </c>
      <c r="O59">
        <f>SUMIF(model!X$2:X$150,capacity!$A59,model!W$2:W$150)</f>
        <v>545</v>
      </c>
      <c r="P59">
        <f>SUMIF(model!Z$2:Z$150,capacity!$A59,model!Y$2:Y$150)</f>
        <v>610</v>
      </c>
      <c r="Q59">
        <f>SUMIF(model!AB$2:AB$150,capacity!$A59,model!AA$2:AA$150)</f>
        <v>600</v>
      </c>
      <c r="R59">
        <f>SUMIF(model!AD$2:AD$150,capacity!$A59,model!AC$2:AC$150)</f>
        <v>599</v>
      </c>
      <c r="S59">
        <f>SUMIF(model!AH$2:AH$150,capacity!$A59,model!AG$2:AG$150)</f>
        <v>802</v>
      </c>
      <c r="X59" s="3">
        <v>50</v>
      </c>
      <c r="Y59" s="5">
        <v>1470</v>
      </c>
      <c r="Z59" s="5">
        <v>3804</v>
      </c>
    </row>
    <row r="60" spans="1:26" ht="15.75" thickBot="1" x14ac:dyDescent="0.3">
      <c r="A60">
        <f>capacity!A60</f>
        <v>3809</v>
      </c>
      <c r="B60">
        <f>capacity!D60</f>
        <v>48</v>
      </c>
      <c r="C60">
        <f>SUMIF(capacity!$H$2:$H$157,capacity!$A60,capacity!$J$2:$J$157)</f>
        <v>32</v>
      </c>
      <c r="D60">
        <f>SUMIF(model!B$2:B$150,capacity!$A60,model!A$2:A$150)</f>
        <v>0</v>
      </c>
      <c r="E60">
        <f>SUMIF(model!D$2:D$150,capacity!$A60,model!C$2:C$150)</f>
        <v>0</v>
      </c>
      <c r="F60">
        <f>SUMIF(model!F$2:F$150,capacity!$A60,model!E$2:E$150)</f>
        <v>20</v>
      </c>
      <c r="G60">
        <f>SUMIF(model!H$2:H$150,capacity!$A60,model!G$2:G$150)</f>
        <v>20</v>
      </c>
      <c r="H60">
        <f>SUMIF(model!J$2:J$150,capacity!$A60,model!I$2:I$150)</f>
        <v>20</v>
      </c>
      <c r="I60">
        <f>SUMIF(model!L$2:L$150,capacity!$A60,model!K$2:K$150)</f>
        <v>20</v>
      </c>
      <c r="J60">
        <f>SUMIF(model!N$2:N$150,capacity!$A60,model!M$2:M$150)</f>
        <v>20</v>
      </c>
      <c r="K60">
        <f>SUMIF(model!P$2:P$150,capacity!$A60,model!O$2:O$150)</f>
        <v>35</v>
      </c>
      <c r="L60">
        <f>SUMIF(model!R$2:R$150,capacity!$A60,model!Q$2:Q$150)</f>
        <v>50</v>
      </c>
      <c r="M60">
        <f>SUMIF(model!T$2:T$150,capacity!$A60,model!S$2:S$150)</f>
        <v>85</v>
      </c>
      <c r="N60">
        <f>SUMIF(model!V$2:V$150,capacity!$A60,model!U$2:U$150)</f>
        <v>40</v>
      </c>
      <c r="O60">
        <f>SUMIF(model!X$2:X$150,capacity!$A60,model!W$2:W$150)</f>
        <v>60</v>
      </c>
      <c r="P60">
        <f>SUMIF(model!Z$2:Z$150,capacity!$A60,model!Y$2:Y$150)</f>
        <v>60</v>
      </c>
      <c r="Q60">
        <f>SUMIF(model!AB$2:AB$150,capacity!$A60,model!AA$2:AA$150)</f>
        <v>78</v>
      </c>
      <c r="R60">
        <f>SUMIF(model!AD$2:AD$150,capacity!$A60,model!AC$2:AC$150)</f>
        <v>71</v>
      </c>
      <c r="S60">
        <f>SUMIF(model!AH$2:AH$150,capacity!$A60,model!AG$2:AG$150)</f>
        <v>76</v>
      </c>
      <c r="X60" s="3">
        <v>51</v>
      </c>
      <c r="Y60" s="5">
        <v>45</v>
      </c>
      <c r="Z60" s="5">
        <v>3805</v>
      </c>
    </row>
    <row r="61" spans="1:26" ht="15.75" thickBot="1" x14ac:dyDescent="0.3">
      <c r="A61">
        <f>capacity!A61</f>
        <v>3810</v>
      </c>
      <c r="B61">
        <f>capacity!D61</f>
        <v>55</v>
      </c>
      <c r="C61">
        <f>SUMIF(capacity!$H$2:$H$157,capacity!$A61,capacity!$J$2:$J$157)</f>
        <v>49</v>
      </c>
      <c r="D61">
        <f>SUMIF(model!B$2:B$150,capacity!$A61,model!A$2:A$150)</f>
        <v>0</v>
      </c>
      <c r="E61">
        <f>SUMIF(model!D$2:D$150,capacity!$A61,model!C$2:C$150)</f>
        <v>0</v>
      </c>
      <c r="F61">
        <f>SUMIF(model!F$2:F$150,capacity!$A61,model!E$2:E$150)</f>
        <v>0</v>
      </c>
      <c r="G61">
        <f>SUMIF(model!H$2:H$150,capacity!$A61,model!G$2:G$150)</f>
        <v>0</v>
      </c>
      <c r="H61">
        <f>SUMIF(model!J$2:J$150,capacity!$A61,model!I$2:I$150)</f>
        <v>0</v>
      </c>
      <c r="I61">
        <f>SUMIF(model!L$2:L$150,capacity!$A61,model!K$2:K$150)</f>
        <v>0</v>
      </c>
      <c r="J61">
        <f>SUMIF(model!N$2:N$150,capacity!$A61,model!M$2:M$150)</f>
        <v>0</v>
      </c>
      <c r="K61">
        <f>SUMIF(model!P$2:P$150,capacity!$A61,model!O$2:O$150)</f>
        <v>0</v>
      </c>
      <c r="L61">
        <f>SUMIF(model!R$2:R$150,capacity!$A61,model!Q$2:Q$150)</f>
        <v>0</v>
      </c>
      <c r="M61">
        <f>SUMIF(model!T$2:T$150,capacity!$A61,model!S$2:S$150)</f>
        <v>0</v>
      </c>
      <c r="N61">
        <f>SUMIF(model!V$2:V$150,capacity!$A61,model!U$2:U$150)</f>
        <v>5</v>
      </c>
      <c r="O61">
        <f>SUMIF(model!X$2:X$150,capacity!$A61,model!W$2:W$150)</f>
        <v>5</v>
      </c>
      <c r="P61">
        <f>SUMIF(model!Z$2:Z$150,capacity!$A61,model!Y$2:Y$150)</f>
        <v>2</v>
      </c>
      <c r="Q61">
        <f>SUMIF(model!AB$2:AB$150,capacity!$A61,model!AA$2:AA$150)</f>
        <v>2</v>
      </c>
      <c r="R61">
        <f>SUMIF(model!AD$2:AD$150,capacity!$A61,model!AC$2:AC$150)</f>
        <v>2</v>
      </c>
      <c r="S61">
        <f>SUMIF(model!AH$2:AH$150,capacity!$A61,model!AG$2:AG$150)</f>
        <v>10</v>
      </c>
      <c r="X61" s="3">
        <v>52</v>
      </c>
      <c r="Y61" s="5">
        <v>2</v>
      </c>
      <c r="Z61" s="5">
        <v>3806</v>
      </c>
    </row>
    <row r="62" spans="1:26" ht="15.75" thickBot="1" x14ac:dyDescent="0.3">
      <c r="A62">
        <f>capacity!A62</f>
        <v>3811</v>
      </c>
      <c r="B62">
        <f>capacity!D62</f>
        <v>283</v>
      </c>
      <c r="C62">
        <f>SUMIF(capacity!$H$2:$H$157,capacity!$A62,capacity!$J$2:$J$157)</f>
        <v>262</v>
      </c>
      <c r="D62">
        <f>SUMIF(model!B$2:B$150,capacity!$A62,model!A$2:A$150)</f>
        <v>40</v>
      </c>
      <c r="E62">
        <f>SUMIF(model!D$2:D$150,capacity!$A62,model!C$2:C$150)</f>
        <v>100</v>
      </c>
      <c r="F62">
        <f>SUMIF(model!F$2:F$150,capacity!$A62,model!E$2:E$150)</f>
        <v>160</v>
      </c>
      <c r="G62">
        <f>SUMIF(model!H$2:H$150,capacity!$A62,model!G$2:G$150)</f>
        <v>220</v>
      </c>
      <c r="H62">
        <f>SUMIF(model!J$2:J$150,capacity!$A62,model!I$2:I$150)</f>
        <v>430</v>
      </c>
      <c r="I62">
        <f>SUMIF(model!L$2:L$150,capacity!$A62,model!K$2:K$150)</f>
        <v>360</v>
      </c>
      <c r="J62">
        <f>SUMIF(model!N$2:N$150,capacity!$A62,model!M$2:M$150)</f>
        <v>455</v>
      </c>
      <c r="K62">
        <f>SUMIF(model!P$2:P$150,capacity!$A62,model!O$2:O$150)</f>
        <v>430</v>
      </c>
      <c r="L62">
        <f>SUMIF(model!R$2:R$150,capacity!$A62,model!Q$2:Q$150)</f>
        <v>455</v>
      </c>
      <c r="M62">
        <f>SUMIF(model!T$2:T$150,capacity!$A62,model!S$2:S$150)</f>
        <v>440</v>
      </c>
      <c r="N62">
        <f>SUMIF(model!V$2:V$150,capacity!$A62,model!U$2:U$150)</f>
        <v>430</v>
      </c>
      <c r="O62">
        <f>SUMIF(model!X$2:X$150,capacity!$A62,model!W$2:W$150)</f>
        <v>450</v>
      </c>
      <c r="P62">
        <f>SUMIF(model!Z$2:Z$150,capacity!$A62,model!Y$2:Y$150)</f>
        <v>528</v>
      </c>
      <c r="Q62">
        <f>SUMIF(model!AB$2:AB$150,capacity!$A62,model!AA$2:AA$150)</f>
        <v>476</v>
      </c>
      <c r="R62">
        <f>SUMIF(model!AD$2:AD$150,capacity!$A62,model!AC$2:AC$150)</f>
        <v>454</v>
      </c>
      <c r="S62">
        <f>SUMIF(model!AH$2:AH$150,capacity!$A62,model!AG$2:AG$150)</f>
        <v>516</v>
      </c>
      <c r="X62" s="3">
        <v>53</v>
      </c>
      <c r="Y62" s="5">
        <v>3</v>
      </c>
      <c r="Z62" s="5">
        <v>3807</v>
      </c>
    </row>
    <row r="63" spans="1:26" ht="15.75" thickBot="1" x14ac:dyDescent="0.3">
      <c r="A63">
        <f>capacity!A63</f>
        <v>3812</v>
      </c>
      <c r="B63">
        <f>capacity!D63</f>
        <v>502</v>
      </c>
      <c r="C63">
        <f>SUMIF(capacity!$H$2:$H$157,capacity!$A63,capacity!$J$2:$J$157)</f>
        <v>436</v>
      </c>
      <c r="D63">
        <f>SUMIF(model!B$2:B$150,capacity!$A63,model!A$2:A$150)</f>
        <v>300</v>
      </c>
      <c r="E63">
        <f>SUMIF(model!D$2:D$150,capacity!$A63,model!C$2:C$150)</f>
        <v>520</v>
      </c>
      <c r="F63">
        <f>SUMIF(model!F$2:F$150,capacity!$A63,model!E$2:E$150)</f>
        <v>740</v>
      </c>
      <c r="G63">
        <f>SUMIF(model!H$2:H$150,capacity!$A63,model!G$2:G$150)</f>
        <v>940</v>
      </c>
      <c r="H63">
        <f>SUMIF(model!J$2:J$150,capacity!$A63,model!I$2:I$150)</f>
        <v>1050</v>
      </c>
      <c r="I63">
        <f>SUMIF(model!L$2:L$150,capacity!$A63,model!K$2:K$150)</f>
        <v>1100</v>
      </c>
      <c r="J63">
        <f>SUMIF(model!N$2:N$150,capacity!$A63,model!M$2:M$150)</f>
        <v>1215</v>
      </c>
      <c r="K63">
        <f>SUMIF(model!P$2:P$150,capacity!$A63,model!O$2:O$150)</f>
        <v>1355</v>
      </c>
      <c r="L63">
        <f>SUMIF(model!R$2:R$150,capacity!$A63,model!Q$2:Q$150)</f>
        <v>720</v>
      </c>
      <c r="M63">
        <f>SUMIF(model!T$2:T$150,capacity!$A63,model!S$2:S$150)</f>
        <v>840</v>
      </c>
      <c r="N63">
        <f>SUMIF(model!V$2:V$150,capacity!$A63,model!U$2:U$150)</f>
        <v>910</v>
      </c>
      <c r="O63">
        <f>SUMIF(model!X$2:X$150,capacity!$A63,model!W$2:W$150)</f>
        <v>945</v>
      </c>
      <c r="P63">
        <f>SUMIF(model!Z$2:Z$150,capacity!$A63,model!Y$2:Y$150)</f>
        <v>880</v>
      </c>
      <c r="Q63">
        <f>SUMIF(model!AB$2:AB$150,capacity!$A63,model!AA$2:AA$150)</f>
        <v>908</v>
      </c>
      <c r="R63">
        <f>SUMIF(model!AD$2:AD$150,capacity!$A63,model!AC$2:AC$150)</f>
        <v>1005</v>
      </c>
      <c r="S63">
        <f>SUMIF(model!AH$2:AH$150,capacity!$A63,model!AG$2:AG$150)</f>
        <v>743</v>
      </c>
      <c r="X63" s="3">
        <v>54</v>
      </c>
      <c r="Y63" s="5">
        <v>13</v>
      </c>
      <c r="Z63" s="5">
        <v>3808</v>
      </c>
    </row>
    <row r="64" spans="1:26" ht="15.75" thickBot="1" x14ac:dyDescent="0.3">
      <c r="A64">
        <f>capacity!A64</f>
        <v>3813</v>
      </c>
      <c r="B64">
        <f>capacity!D64</f>
        <v>443</v>
      </c>
      <c r="C64">
        <f>SUMIF(capacity!$H$2:$H$157,capacity!$A64,capacity!$J$2:$J$157)</f>
        <v>263</v>
      </c>
      <c r="D64">
        <f>SUMIF(model!B$2:B$150,capacity!$A64,model!A$2:A$150)</f>
        <v>60</v>
      </c>
      <c r="E64">
        <f>SUMIF(model!D$2:D$150,capacity!$A64,model!C$2:C$150)</f>
        <v>60</v>
      </c>
      <c r="F64">
        <f>SUMIF(model!F$2:F$150,capacity!$A64,model!E$2:E$150)</f>
        <v>60</v>
      </c>
      <c r="G64">
        <f>SUMIF(model!H$2:H$150,capacity!$A64,model!G$2:G$150)</f>
        <v>50</v>
      </c>
      <c r="H64">
        <f>SUMIF(model!J$2:J$150,capacity!$A64,model!I$2:I$150)</f>
        <v>50</v>
      </c>
      <c r="I64">
        <f>SUMIF(model!L$2:L$150,capacity!$A64,model!K$2:K$150)</f>
        <v>60</v>
      </c>
      <c r="J64">
        <f>SUMIF(model!N$2:N$150,capacity!$A64,model!M$2:M$150)</f>
        <v>105</v>
      </c>
      <c r="K64">
        <f>SUMIF(model!P$2:P$150,capacity!$A64,model!O$2:O$150)</f>
        <v>135</v>
      </c>
      <c r="L64">
        <f>SUMIF(model!R$2:R$150,capacity!$A64,model!Q$2:Q$150)</f>
        <v>235</v>
      </c>
      <c r="M64">
        <f>SUMIF(model!T$2:T$150,capacity!$A64,model!S$2:S$150)</f>
        <v>360</v>
      </c>
      <c r="N64">
        <f>SUMIF(model!V$2:V$150,capacity!$A64,model!U$2:U$150)</f>
        <v>395</v>
      </c>
      <c r="O64">
        <f>SUMIF(model!X$2:X$150,capacity!$A64,model!W$2:W$150)</f>
        <v>400</v>
      </c>
      <c r="P64">
        <f>SUMIF(model!Z$2:Z$150,capacity!$A64,model!Y$2:Y$150)</f>
        <v>338</v>
      </c>
      <c r="Q64">
        <f>SUMIF(model!AB$2:AB$150,capacity!$A64,model!AA$2:AA$150)</f>
        <v>386</v>
      </c>
      <c r="R64">
        <f>SUMIF(model!AD$2:AD$150,capacity!$A64,model!AC$2:AC$150)</f>
        <v>436</v>
      </c>
      <c r="S64">
        <f>SUMIF(model!AH$2:AH$150,capacity!$A64,model!AG$2:AG$150)</f>
        <v>757</v>
      </c>
      <c r="X64" s="3">
        <v>55</v>
      </c>
      <c r="Y64" s="5">
        <v>11</v>
      </c>
      <c r="Z64" s="5">
        <v>3809</v>
      </c>
    </row>
    <row r="65" spans="1:26" ht="15.75" thickBot="1" x14ac:dyDescent="0.3">
      <c r="A65">
        <f>capacity!A65</f>
        <v>3814</v>
      </c>
      <c r="B65">
        <f>capacity!D65</f>
        <v>376</v>
      </c>
      <c r="C65">
        <f>SUMIF(capacity!$H$2:$H$157,capacity!$A65,capacity!$J$2:$J$157)</f>
        <v>0</v>
      </c>
      <c r="D65">
        <f>SUMIF(model!B$2:B$150,capacity!$A65,model!A$2:A$150)</f>
        <v>0</v>
      </c>
      <c r="E65">
        <f>SUMIF(model!D$2:D$150,capacity!$A65,model!C$2:C$150)</f>
        <v>0</v>
      </c>
      <c r="F65">
        <f>SUMIF(model!F$2:F$150,capacity!$A65,model!E$2:E$150)</f>
        <v>0</v>
      </c>
      <c r="G65">
        <f>SUMIF(model!H$2:H$150,capacity!$A65,model!G$2:G$150)</f>
        <v>0</v>
      </c>
      <c r="H65">
        <f>SUMIF(model!J$2:J$150,capacity!$A65,model!I$2:I$150)</f>
        <v>0</v>
      </c>
      <c r="I65">
        <f>SUMIF(model!L$2:L$150,capacity!$A65,model!K$2:K$150)</f>
        <v>10</v>
      </c>
      <c r="J65">
        <f>SUMIF(model!N$2:N$150,capacity!$A65,model!M$2:M$150)</f>
        <v>5</v>
      </c>
      <c r="K65">
        <f>SUMIF(model!P$2:P$150,capacity!$A65,model!O$2:O$150)</f>
        <v>10</v>
      </c>
      <c r="L65">
        <f>SUMIF(model!R$2:R$150,capacity!$A65,model!Q$2:Q$150)</f>
        <v>30</v>
      </c>
      <c r="M65">
        <f>SUMIF(model!T$2:T$150,capacity!$A65,model!S$2:S$150)</f>
        <v>55</v>
      </c>
      <c r="N65">
        <f>SUMIF(model!V$2:V$150,capacity!$A65,model!U$2:U$150)</f>
        <v>85</v>
      </c>
      <c r="O65">
        <f>SUMIF(model!X$2:X$150,capacity!$A65,model!W$2:W$150)</f>
        <v>95</v>
      </c>
      <c r="P65">
        <f>SUMIF(model!Z$2:Z$150,capacity!$A65,model!Y$2:Y$150)</f>
        <v>130</v>
      </c>
      <c r="Q65">
        <f>SUMIF(model!AB$2:AB$150,capacity!$A65,model!AA$2:AA$150)</f>
        <v>178</v>
      </c>
      <c r="R65">
        <f>SUMIF(model!AD$2:AD$150,capacity!$A65,model!AC$2:AC$150)</f>
        <v>241</v>
      </c>
      <c r="S65">
        <f>SUMIF(model!AH$2:AH$150,capacity!$A65,model!AG$2:AG$150)</f>
        <v>588</v>
      </c>
      <c r="X65" s="3">
        <v>56</v>
      </c>
      <c r="Y65" s="5">
        <v>7</v>
      </c>
      <c r="Z65" s="5">
        <v>3810</v>
      </c>
    </row>
    <row r="66" spans="1:26" ht="15.75" thickBot="1" x14ac:dyDescent="0.3">
      <c r="A66">
        <f>capacity!A66</f>
        <v>3815</v>
      </c>
      <c r="B66">
        <f>capacity!D66</f>
        <v>603</v>
      </c>
      <c r="C66">
        <f>SUMIF(capacity!$H$2:$H$157,capacity!$A66,capacity!$J$2:$J$157)</f>
        <v>533</v>
      </c>
      <c r="D66">
        <f>SUMIF(model!B$2:B$150,capacity!$A66,model!A$2:A$150)</f>
        <v>340</v>
      </c>
      <c r="E66">
        <f>SUMIF(model!D$2:D$150,capacity!$A66,model!C$2:C$150)</f>
        <v>540</v>
      </c>
      <c r="F66">
        <f>SUMIF(model!F$2:F$150,capacity!$A66,model!E$2:E$150)</f>
        <v>720</v>
      </c>
      <c r="G66">
        <f>SUMIF(model!H$2:H$150,capacity!$A66,model!G$2:G$150)</f>
        <v>1090</v>
      </c>
      <c r="H66">
        <f>SUMIF(model!J$2:J$150,capacity!$A66,model!I$2:I$150)</f>
        <v>950</v>
      </c>
      <c r="I66">
        <f>SUMIF(model!L$2:L$150,capacity!$A66,model!K$2:K$150)</f>
        <v>970</v>
      </c>
      <c r="J66">
        <f>SUMIF(model!N$2:N$150,capacity!$A66,model!M$2:M$150)</f>
        <v>870</v>
      </c>
      <c r="K66">
        <f>SUMIF(model!P$2:P$150,capacity!$A66,model!O$2:O$150)</f>
        <v>845</v>
      </c>
      <c r="L66">
        <f>SUMIF(model!R$2:R$150,capacity!$A66,model!Q$2:Q$150)</f>
        <v>810</v>
      </c>
      <c r="M66">
        <f>SUMIF(model!T$2:T$150,capacity!$A66,model!S$2:S$150)</f>
        <v>915</v>
      </c>
      <c r="N66">
        <f>SUMIF(model!V$2:V$150,capacity!$A66,model!U$2:U$150)</f>
        <v>870</v>
      </c>
      <c r="O66">
        <f>SUMIF(model!X$2:X$150,capacity!$A66,model!W$2:W$150)</f>
        <v>865</v>
      </c>
      <c r="P66">
        <f>SUMIF(model!Z$2:Z$150,capacity!$A66,model!Y$2:Y$150)</f>
        <v>770</v>
      </c>
      <c r="Q66">
        <f>SUMIF(model!AB$2:AB$150,capacity!$A66,model!AA$2:AA$150)</f>
        <v>740</v>
      </c>
      <c r="R66">
        <f>SUMIF(model!AD$2:AD$150,capacity!$A66,model!AC$2:AC$150)</f>
        <v>785</v>
      </c>
      <c r="S66">
        <f>SUMIF(model!AH$2:AH$150,capacity!$A66,model!AG$2:AG$150)</f>
        <v>728</v>
      </c>
      <c r="X66" s="3">
        <v>57</v>
      </c>
      <c r="Y66" s="5">
        <v>1449</v>
      </c>
      <c r="Z66" s="5">
        <v>3813</v>
      </c>
    </row>
    <row r="67" spans="1:26" ht="15.75" thickBot="1" x14ac:dyDescent="0.3">
      <c r="A67">
        <f>capacity!A67</f>
        <v>3816</v>
      </c>
      <c r="B67">
        <f>capacity!D67</f>
        <v>75</v>
      </c>
      <c r="C67">
        <f>SUMIF(capacity!$H$2:$H$157,capacity!$A67,capacity!$J$2:$J$157)</f>
        <v>77</v>
      </c>
      <c r="D67">
        <f>SUMIF(model!B$2:B$150,capacity!$A67,model!A$2:A$150)</f>
        <v>100</v>
      </c>
      <c r="E67">
        <f>SUMIF(model!D$2:D$150,capacity!$A67,model!C$2:C$150)</f>
        <v>160</v>
      </c>
      <c r="F67">
        <f>SUMIF(model!F$2:F$150,capacity!$A67,model!E$2:E$150)</f>
        <v>260</v>
      </c>
      <c r="G67">
        <f>SUMIF(model!H$2:H$150,capacity!$A67,model!G$2:G$150)</f>
        <v>70</v>
      </c>
      <c r="H67">
        <f>SUMIF(model!J$2:J$150,capacity!$A67,model!I$2:I$150)</f>
        <v>70</v>
      </c>
      <c r="I67">
        <f>SUMIF(model!L$2:L$150,capacity!$A67,model!K$2:K$150)</f>
        <v>100</v>
      </c>
      <c r="J67">
        <f>SUMIF(model!N$2:N$150,capacity!$A67,model!M$2:M$150)</f>
        <v>140</v>
      </c>
      <c r="K67">
        <f>SUMIF(model!P$2:P$150,capacity!$A67,model!O$2:O$150)</f>
        <v>165</v>
      </c>
      <c r="L67">
        <f>SUMIF(model!R$2:R$150,capacity!$A67,model!Q$2:Q$150)</f>
        <v>210</v>
      </c>
      <c r="M67">
        <f>SUMIF(model!T$2:T$150,capacity!$A67,model!S$2:S$150)</f>
        <v>90</v>
      </c>
      <c r="N67">
        <f>SUMIF(model!V$2:V$150,capacity!$A67,model!U$2:U$150)</f>
        <v>95</v>
      </c>
      <c r="O67">
        <f>SUMIF(model!X$2:X$150,capacity!$A67,model!W$2:W$150)</f>
        <v>115</v>
      </c>
      <c r="P67">
        <f>SUMIF(model!Z$2:Z$150,capacity!$A67,model!Y$2:Y$150)</f>
        <v>178</v>
      </c>
      <c r="Q67">
        <f>SUMIF(model!AB$2:AB$150,capacity!$A67,model!AA$2:AA$150)</f>
        <v>202</v>
      </c>
      <c r="R67">
        <f>SUMIF(model!AD$2:AD$150,capacity!$A67,model!AC$2:AC$150)</f>
        <v>127</v>
      </c>
      <c r="S67">
        <f>SUMIF(model!AH$2:AH$150,capacity!$A67,model!AG$2:AG$150)</f>
        <v>54</v>
      </c>
      <c r="X67" s="3">
        <v>58</v>
      </c>
      <c r="Y67" s="5">
        <v>34</v>
      </c>
      <c r="Z67" s="5">
        <v>3814</v>
      </c>
    </row>
    <row r="68" spans="1:26" ht="15.75" thickBot="1" x14ac:dyDescent="0.3">
      <c r="A68">
        <f>capacity!A68</f>
        <v>3817</v>
      </c>
      <c r="B68">
        <f>capacity!D68</f>
        <v>220</v>
      </c>
      <c r="C68">
        <f>SUMIF(capacity!$H$2:$H$157,capacity!$A68,capacity!$J$2:$J$157)</f>
        <v>217</v>
      </c>
      <c r="D68">
        <f>SUMIF(model!B$2:B$150,capacity!$A68,model!A$2:A$150)</f>
        <v>100</v>
      </c>
      <c r="E68">
        <f>SUMIF(model!D$2:D$150,capacity!$A68,model!C$2:C$150)</f>
        <v>160</v>
      </c>
      <c r="F68">
        <f>SUMIF(model!F$2:F$150,capacity!$A68,model!E$2:E$150)</f>
        <v>200</v>
      </c>
      <c r="G68">
        <f>SUMIF(model!H$2:H$150,capacity!$A68,model!G$2:G$150)</f>
        <v>250</v>
      </c>
      <c r="H68">
        <f>SUMIF(model!J$2:J$150,capacity!$A68,model!I$2:I$150)</f>
        <v>340</v>
      </c>
      <c r="I68">
        <f>SUMIF(model!L$2:L$150,capacity!$A68,model!K$2:K$150)</f>
        <v>360</v>
      </c>
      <c r="J68">
        <f>SUMIF(model!N$2:N$150,capacity!$A68,model!M$2:M$150)</f>
        <v>370</v>
      </c>
      <c r="K68">
        <f>SUMIF(model!P$2:P$150,capacity!$A68,model!O$2:O$150)</f>
        <v>360</v>
      </c>
      <c r="L68">
        <f>SUMIF(model!R$2:R$150,capacity!$A68,model!Q$2:Q$150)</f>
        <v>540</v>
      </c>
      <c r="M68">
        <f>SUMIF(model!T$2:T$150,capacity!$A68,model!S$2:S$150)</f>
        <v>230</v>
      </c>
      <c r="N68">
        <f>SUMIF(model!V$2:V$150,capacity!$A68,model!U$2:U$150)</f>
        <v>255</v>
      </c>
      <c r="O68">
        <f>SUMIF(model!X$2:X$150,capacity!$A68,model!W$2:W$150)</f>
        <v>265</v>
      </c>
      <c r="P68">
        <f>SUMIF(model!Z$2:Z$150,capacity!$A68,model!Y$2:Y$150)</f>
        <v>326</v>
      </c>
      <c r="Q68">
        <f>SUMIF(model!AB$2:AB$150,capacity!$A68,model!AA$2:AA$150)</f>
        <v>334</v>
      </c>
      <c r="R68">
        <f>SUMIF(model!AD$2:AD$150,capacity!$A68,model!AC$2:AC$150)</f>
        <v>327</v>
      </c>
      <c r="S68">
        <f>SUMIF(model!AH$2:AH$150,capacity!$A68,model!AG$2:AG$150)</f>
        <v>207</v>
      </c>
      <c r="X68" s="3">
        <v>59</v>
      </c>
      <c r="Y68" s="5">
        <v>127</v>
      </c>
      <c r="Z68" s="5">
        <v>3815</v>
      </c>
    </row>
    <row r="69" spans="1:26" ht="15.75" thickBot="1" x14ac:dyDescent="0.3">
      <c r="A69">
        <f>capacity!A69</f>
        <v>3818</v>
      </c>
      <c r="B69">
        <f>capacity!D69</f>
        <v>438</v>
      </c>
      <c r="C69">
        <f>SUMIF(capacity!$H$2:$H$157,capacity!$A69,capacity!$J$2:$J$157)</f>
        <v>190</v>
      </c>
      <c r="D69">
        <f>SUMIF(model!B$2:B$150,capacity!$A69,model!A$2:A$150)</f>
        <v>20</v>
      </c>
      <c r="E69">
        <f>SUMIF(model!D$2:D$150,capacity!$A69,model!C$2:C$150)</f>
        <v>40</v>
      </c>
      <c r="F69">
        <f>SUMIF(model!F$2:F$150,capacity!$A69,model!E$2:E$150)</f>
        <v>40</v>
      </c>
      <c r="G69">
        <f>SUMIF(model!H$2:H$150,capacity!$A69,model!G$2:G$150)</f>
        <v>30</v>
      </c>
      <c r="H69">
        <f>SUMIF(model!J$2:J$150,capacity!$A69,model!I$2:I$150)</f>
        <v>40</v>
      </c>
      <c r="I69">
        <f>SUMIF(model!L$2:L$150,capacity!$A69,model!K$2:K$150)</f>
        <v>40</v>
      </c>
      <c r="J69">
        <f>SUMIF(model!N$2:N$150,capacity!$A69,model!M$2:M$150)</f>
        <v>40</v>
      </c>
      <c r="K69">
        <f>SUMIF(model!P$2:P$150,capacity!$A69,model!O$2:O$150)</f>
        <v>70</v>
      </c>
      <c r="L69">
        <f>SUMIF(model!R$2:R$150,capacity!$A69,model!Q$2:Q$150)</f>
        <v>80</v>
      </c>
      <c r="M69">
        <f>SUMIF(model!T$2:T$150,capacity!$A69,model!S$2:S$150)</f>
        <v>100</v>
      </c>
      <c r="N69">
        <f>SUMIF(model!V$2:V$150,capacity!$A69,model!U$2:U$150)</f>
        <v>100</v>
      </c>
      <c r="O69">
        <f>SUMIF(model!X$2:X$150,capacity!$A69,model!W$2:W$150)</f>
        <v>115</v>
      </c>
      <c r="P69">
        <f>SUMIF(model!Z$2:Z$150,capacity!$A69,model!Y$2:Y$150)</f>
        <v>140</v>
      </c>
      <c r="Q69">
        <f>SUMIF(model!AB$2:AB$150,capacity!$A69,model!AA$2:AA$150)</f>
        <v>152</v>
      </c>
      <c r="R69">
        <f>SUMIF(model!AD$2:AD$150,capacity!$A69,model!AC$2:AC$150)</f>
        <v>129</v>
      </c>
      <c r="S69">
        <f>SUMIF(model!AH$2:AH$150,capacity!$A69,model!AG$2:AG$150)</f>
        <v>244</v>
      </c>
      <c r="X69" s="3">
        <v>60</v>
      </c>
      <c r="Y69" s="5">
        <v>6</v>
      </c>
      <c r="Z69" s="5">
        <v>3816</v>
      </c>
    </row>
    <row r="70" spans="1:26" ht="15.75" thickBot="1" x14ac:dyDescent="0.3">
      <c r="A70">
        <f>capacity!A70</f>
        <v>3819</v>
      </c>
      <c r="B70">
        <f>capacity!D70</f>
        <v>99</v>
      </c>
      <c r="C70">
        <f>SUMIF(capacity!$H$2:$H$157,capacity!$A70,capacity!$J$2:$J$157)</f>
        <v>108</v>
      </c>
      <c r="D70">
        <f>SUMIF(model!B$2:B$150,capacity!$A70,model!A$2:A$150)</f>
        <v>60</v>
      </c>
      <c r="E70">
        <f>SUMIF(model!D$2:D$150,capacity!$A70,model!C$2:C$150)</f>
        <v>120</v>
      </c>
      <c r="F70">
        <f>SUMIF(model!F$2:F$150,capacity!$A70,model!E$2:E$150)</f>
        <v>160</v>
      </c>
      <c r="G70">
        <f>SUMIF(model!H$2:H$150,capacity!$A70,model!G$2:G$150)</f>
        <v>180</v>
      </c>
      <c r="H70">
        <f>SUMIF(model!J$2:J$150,capacity!$A70,model!I$2:I$150)</f>
        <v>320</v>
      </c>
      <c r="I70">
        <f>SUMIF(model!L$2:L$150,capacity!$A70,model!K$2:K$150)</f>
        <v>200</v>
      </c>
      <c r="J70">
        <f>SUMIF(model!N$2:N$150,capacity!$A70,model!M$2:M$150)</f>
        <v>255</v>
      </c>
      <c r="K70">
        <f>SUMIF(model!P$2:P$150,capacity!$A70,model!O$2:O$150)</f>
        <v>225</v>
      </c>
      <c r="L70">
        <f>SUMIF(model!R$2:R$150,capacity!$A70,model!Q$2:Q$150)</f>
        <v>250</v>
      </c>
      <c r="M70">
        <f>SUMIF(model!T$2:T$150,capacity!$A70,model!S$2:S$150)</f>
        <v>205</v>
      </c>
      <c r="N70">
        <f>SUMIF(model!V$2:V$150,capacity!$A70,model!U$2:U$150)</f>
        <v>235</v>
      </c>
      <c r="O70">
        <f>SUMIF(model!X$2:X$150,capacity!$A70,model!W$2:W$150)</f>
        <v>240</v>
      </c>
      <c r="P70">
        <f>SUMIF(model!Z$2:Z$150,capacity!$A70,model!Y$2:Y$150)</f>
        <v>228</v>
      </c>
      <c r="Q70">
        <f>SUMIF(model!AB$2:AB$150,capacity!$A70,model!AA$2:AA$150)</f>
        <v>342</v>
      </c>
      <c r="R70">
        <f>SUMIF(model!AD$2:AD$150,capacity!$A70,model!AC$2:AC$150)</f>
        <v>204</v>
      </c>
      <c r="S70">
        <f>SUMIF(model!AH$2:AH$150,capacity!$A70,model!AG$2:AG$150)</f>
        <v>234</v>
      </c>
      <c r="X70" s="3">
        <v>61</v>
      </c>
      <c r="Y70" s="5">
        <v>193</v>
      </c>
      <c r="Z70" s="5">
        <v>3817</v>
      </c>
    </row>
    <row r="71" spans="1:26" ht="15.75" thickBot="1" x14ac:dyDescent="0.3">
      <c r="A71">
        <f>capacity!A71</f>
        <v>3820</v>
      </c>
      <c r="B71">
        <f>capacity!D71</f>
        <v>55</v>
      </c>
      <c r="C71">
        <f>SUMIF(capacity!$H$2:$H$157,capacity!$A71,capacity!$J$2:$J$157)</f>
        <v>23</v>
      </c>
      <c r="D71">
        <f>SUMIF(model!B$2:B$150,capacity!$A71,model!A$2:A$150)</f>
        <v>140</v>
      </c>
      <c r="E71">
        <f>SUMIF(model!D$2:D$150,capacity!$A71,model!C$2:C$150)</f>
        <v>860</v>
      </c>
      <c r="F71">
        <f>SUMIF(model!F$2:F$150,capacity!$A71,model!E$2:E$150)</f>
        <v>600</v>
      </c>
      <c r="G71">
        <f>SUMIF(model!H$2:H$150,capacity!$A71,model!G$2:G$150)</f>
        <v>260</v>
      </c>
      <c r="H71">
        <f>SUMIF(model!J$2:J$150,capacity!$A71,model!I$2:I$150)</f>
        <v>220</v>
      </c>
      <c r="I71">
        <f>SUMIF(model!L$2:L$150,capacity!$A71,model!K$2:K$150)</f>
        <v>160</v>
      </c>
      <c r="J71">
        <f>SUMIF(model!N$2:N$150,capacity!$A71,model!M$2:M$150)</f>
        <v>200</v>
      </c>
      <c r="K71">
        <f>SUMIF(model!P$2:P$150,capacity!$A71,model!O$2:O$150)</f>
        <v>155</v>
      </c>
      <c r="L71">
        <f>SUMIF(model!R$2:R$150,capacity!$A71,model!Q$2:Q$150)</f>
        <v>180</v>
      </c>
      <c r="M71">
        <f>SUMIF(model!T$2:T$150,capacity!$A71,model!S$2:S$150)</f>
        <v>155</v>
      </c>
      <c r="N71">
        <f>SUMIF(model!V$2:V$150,capacity!$A71,model!U$2:U$150)</f>
        <v>215</v>
      </c>
      <c r="O71">
        <f>SUMIF(model!X$2:X$150,capacity!$A71,model!W$2:W$150)</f>
        <v>165</v>
      </c>
      <c r="P71">
        <f>SUMIF(model!Z$2:Z$150,capacity!$A71,model!Y$2:Y$150)</f>
        <v>168</v>
      </c>
      <c r="Q71">
        <f>SUMIF(model!AB$2:AB$150,capacity!$A71,model!AA$2:AA$150)</f>
        <v>194</v>
      </c>
      <c r="R71">
        <f>SUMIF(model!AD$2:AD$150,capacity!$A71,model!AC$2:AC$150)</f>
        <v>142</v>
      </c>
      <c r="S71">
        <f>SUMIF(model!AH$2:AH$150,capacity!$A71,model!AG$2:AG$150)</f>
        <v>169</v>
      </c>
      <c r="X71" s="3">
        <v>62</v>
      </c>
      <c r="Y71" s="5">
        <v>54</v>
      </c>
      <c r="Z71" s="5">
        <v>3818</v>
      </c>
    </row>
    <row r="72" spans="1:26" ht="15.75" thickBot="1" x14ac:dyDescent="0.3">
      <c r="A72">
        <f>capacity!A72</f>
        <v>3821</v>
      </c>
      <c r="B72">
        <f>capacity!D72</f>
        <v>411</v>
      </c>
      <c r="C72">
        <f>SUMIF(capacity!$H$2:$H$157,capacity!$A72,capacity!$J$2:$J$157)</f>
        <v>342</v>
      </c>
      <c r="D72">
        <f>SUMIF(model!B$2:B$150,capacity!$A72,model!A$2:A$150)</f>
        <v>0</v>
      </c>
      <c r="E72">
        <f>SUMIF(model!D$2:D$150,capacity!$A72,model!C$2:C$150)</f>
        <v>40</v>
      </c>
      <c r="F72">
        <f>SUMIF(model!F$2:F$150,capacity!$A72,model!E$2:E$150)</f>
        <v>220</v>
      </c>
      <c r="G72">
        <f>SUMIF(model!H$2:H$150,capacity!$A72,model!G$2:G$150)</f>
        <v>1660</v>
      </c>
      <c r="H72">
        <f>SUMIF(model!J$2:J$150,capacity!$A72,model!I$2:I$150)</f>
        <v>550</v>
      </c>
      <c r="I72">
        <f>SUMIF(model!L$2:L$150,capacity!$A72,model!K$2:K$150)</f>
        <v>3410</v>
      </c>
      <c r="J72">
        <f>SUMIF(model!N$2:N$150,capacity!$A72,model!M$2:M$150)</f>
        <v>1175</v>
      </c>
      <c r="K72">
        <f>SUMIF(model!P$2:P$150,capacity!$A72,model!O$2:O$150)</f>
        <v>3350</v>
      </c>
      <c r="L72">
        <f>SUMIF(model!R$2:R$150,capacity!$A72,model!Q$2:Q$150)</f>
        <v>1025</v>
      </c>
      <c r="M72">
        <f>SUMIF(model!T$2:T$150,capacity!$A72,model!S$2:S$150)</f>
        <v>3400</v>
      </c>
      <c r="N72">
        <f>SUMIF(model!V$2:V$150,capacity!$A72,model!U$2:U$150)</f>
        <v>850</v>
      </c>
      <c r="O72">
        <f>SUMIF(model!X$2:X$150,capacity!$A72,model!W$2:W$150)</f>
        <v>3455</v>
      </c>
      <c r="P72">
        <f>SUMIF(model!Z$2:Z$150,capacity!$A72,model!Y$2:Y$150)</f>
        <v>760</v>
      </c>
      <c r="Q72">
        <f>SUMIF(model!AB$2:AB$150,capacity!$A72,model!AA$2:AA$150)</f>
        <v>3422</v>
      </c>
      <c r="R72">
        <f>SUMIF(model!AD$2:AD$150,capacity!$A72,model!AC$2:AC$150)</f>
        <v>703</v>
      </c>
      <c r="S72">
        <f>SUMIF(model!AH$2:AH$150,capacity!$A72,model!AG$2:AG$150)</f>
        <v>620</v>
      </c>
      <c r="X72" s="3">
        <v>63</v>
      </c>
      <c r="Y72" s="5">
        <v>38</v>
      </c>
      <c r="Z72" s="5">
        <v>3819</v>
      </c>
    </row>
    <row r="73" spans="1:26" s="6" customFormat="1" ht="15.75" thickBot="1" x14ac:dyDescent="0.3">
      <c r="A73" s="6">
        <f>capacity!A73</f>
        <v>3822</v>
      </c>
      <c r="B73" s="6">
        <f>capacity!D73</f>
        <v>1486</v>
      </c>
      <c r="C73" s="6">
        <f>SUMIF(capacity!$H$2:$H$157,capacity!$A73,capacity!$J$2:$J$157)</f>
        <v>1028</v>
      </c>
      <c r="D73" s="6">
        <f>SUMIF(model!B$2:B$150,capacity!$A73,model!A$2:A$150)</f>
        <v>5740</v>
      </c>
      <c r="E73" s="6">
        <f>SUMIF(model!D$2:D$150,capacity!$A73,model!C$2:C$150)</f>
        <v>4460</v>
      </c>
      <c r="F73" s="6">
        <f>SUMIF(model!F$2:F$150,capacity!$A73,model!E$2:E$150)</f>
        <v>5000</v>
      </c>
      <c r="G73" s="6">
        <f>SUMIF(model!H$2:H$150,capacity!$A73,model!G$2:G$150)</f>
        <v>2900</v>
      </c>
      <c r="H73" s="6">
        <f>SUMIF(model!J$2:J$150,capacity!$A73,model!I$2:I$150)</f>
        <v>5670</v>
      </c>
      <c r="I73" s="6">
        <f>SUMIF(model!L$2:L$150,capacity!$A73,model!K$2:K$150)</f>
        <v>2930</v>
      </c>
      <c r="J73" s="6">
        <f>SUMIF(model!N$2:N$150,capacity!$A73,model!M$2:M$150)</f>
        <v>5520</v>
      </c>
      <c r="K73" s="6">
        <f>SUMIF(model!P$2:P$150,capacity!$A73,model!O$2:O$150)</f>
        <v>2765</v>
      </c>
      <c r="L73" s="6">
        <f>SUMIF(model!R$2:R$150,capacity!$A73,model!Q$2:Q$150)</f>
        <v>5410</v>
      </c>
      <c r="M73" s="6">
        <f>SUMIF(model!T$2:T$150,capacity!$A73,model!S$2:S$150)</f>
        <v>2615</v>
      </c>
      <c r="N73" s="6">
        <f>SUMIF(model!V$2:V$150,capacity!$A73,model!U$2:U$150)</f>
        <v>5695</v>
      </c>
      <c r="O73" s="6">
        <f>SUMIF(model!X$2:X$150,capacity!$A73,model!W$2:W$150)</f>
        <v>2510</v>
      </c>
      <c r="P73" s="6">
        <f>SUMIF(model!Z$2:Z$150,capacity!$A73,model!Y$2:Y$150)</f>
        <v>5560</v>
      </c>
      <c r="Q73" s="6">
        <f>SUMIF(model!AB$2:AB$150,capacity!$A73,model!AA$2:AA$150)</f>
        <v>2486</v>
      </c>
      <c r="R73" s="6">
        <f>SUMIF(model!AD$2:AD$150,capacity!$A73,model!AC$2:AC$150)</f>
        <v>5281</v>
      </c>
      <c r="S73">
        <f>SUMIF(model!AH$2:AH$150,capacity!$A73,model!AG$2:AG$150)</f>
        <v>4449</v>
      </c>
      <c r="X73" s="7">
        <v>64</v>
      </c>
      <c r="Y73" s="8">
        <v>1432</v>
      </c>
      <c r="Z73" s="8">
        <v>3820</v>
      </c>
    </row>
    <row r="74" spans="1:26" ht="15.75" thickBot="1" x14ac:dyDescent="0.3">
      <c r="A74">
        <f>capacity!A74</f>
        <v>3823</v>
      </c>
      <c r="B74">
        <f>capacity!D74</f>
        <v>68</v>
      </c>
      <c r="C74">
        <f>SUMIF(capacity!$H$2:$H$157,capacity!$A74,capacity!$J$2:$J$157)</f>
        <v>66</v>
      </c>
      <c r="D74">
        <f>SUMIF(model!B$2:B$150,capacity!$A74,model!A$2:A$150)</f>
        <v>220</v>
      </c>
      <c r="E74">
        <f>SUMIF(model!D$2:D$150,capacity!$A74,model!C$2:C$150)</f>
        <v>260</v>
      </c>
      <c r="F74">
        <f>SUMIF(model!F$2:F$150,capacity!$A74,model!E$2:E$150)</f>
        <v>280</v>
      </c>
      <c r="G74">
        <f>SUMIF(model!H$2:H$150,capacity!$A74,model!G$2:G$150)</f>
        <v>280</v>
      </c>
      <c r="H74">
        <f>SUMIF(model!J$2:J$150,capacity!$A74,model!I$2:I$150)</f>
        <v>300</v>
      </c>
      <c r="I74">
        <f>SUMIF(model!L$2:L$150,capacity!$A74,model!K$2:K$150)</f>
        <v>240</v>
      </c>
      <c r="J74">
        <f>SUMIF(model!N$2:N$150,capacity!$A74,model!M$2:M$150)</f>
        <v>280</v>
      </c>
      <c r="K74">
        <f>SUMIF(model!P$2:P$150,capacity!$A74,model!O$2:O$150)</f>
        <v>70</v>
      </c>
      <c r="L74">
        <f>SUMIF(model!R$2:R$150,capacity!$A74,model!Q$2:Q$150)</f>
        <v>125</v>
      </c>
      <c r="M74">
        <f>SUMIF(model!T$2:T$150,capacity!$A74,model!S$2:S$150)</f>
        <v>150</v>
      </c>
      <c r="N74">
        <f>SUMIF(model!V$2:V$150,capacity!$A74,model!U$2:U$150)</f>
        <v>185</v>
      </c>
      <c r="O74">
        <f>SUMIF(model!X$2:X$150,capacity!$A74,model!W$2:W$150)</f>
        <v>190</v>
      </c>
      <c r="P74">
        <f>SUMIF(model!Z$2:Z$150,capacity!$A74,model!Y$2:Y$150)</f>
        <v>200</v>
      </c>
      <c r="Q74">
        <f>SUMIF(model!AB$2:AB$150,capacity!$A74,model!AA$2:AA$150)</f>
        <v>202</v>
      </c>
      <c r="R74">
        <f>SUMIF(model!AD$2:AD$150,capacity!$A74,model!AC$2:AC$150)</f>
        <v>203</v>
      </c>
      <c r="S74">
        <f>SUMIF(model!AH$2:AH$150,capacity!$A74,model!AG$2:AG$150)</f>
        <v>203</v>
      </c>
      <c r="X74" s="3">
        <v>65</v>
      </c>
      <c r="Y74" s="5">
        <v>386</v>
      </c>
      <c r="Z74" s="5">
        <v>3821</v>
      </c>
    </row>
    <row r="75" spans="1:26" ht="15.75" thickBot="1" x14ac:dyDescent="0.3">
      <c r="A75">
        <f>capacity!A75</f>
        <v>3824</v>
      </c>
      <c r="B75">
        <f>capacity!D75</f>
        <v>389</v>
      </c>
      <c r="C75">
        <f>SUMIF(capacity!$H$2:$H$157,capacity!$A75,capacity!$J$2:$J$157)</f>
        <v>279</v>
      </c>
      <c r="D75">
        <f>SUMIF(model!B$2:B$150,capacity!$A75,model!A$2:A$150)</f>
        <v>720</v>
      </c>
      <c r="E75">
        <f>SUMIF(model!D$2:D$150,capacity!$A75,model!C$2:C$150)</f>
        <v>1020</v>
      </c>
      <c r="F75">
        <f>SUMIF(model!F$2:F$150,capacity!$A75,model!E$2:E$150)</f>
        <v>1280</v>
      </c>
      <c r="G75">
        <f>SUMIF(model!H$2:H$150,capacity!$A75,model!G$2:G$150)</f>
        <v>700</v>
      </c>
      <c r="H75">
        <f>SUMIF(model!J$2:J$150,capacity!$A75,model!I$2:I$150)</f>
        <v>810</v>
      </c>
      <c r="I75">
        <f>SUMIF(model!L$2:L$150,capacity!$A75,model!K$2:K$150)</f>
        <v>1020</v>
      </c>
      <c r="J75">
        <f>SUMIF(model!N$2:N$150,capacity!$A75,model!M$2:M$150)</f>
        <v>975</v>
      </c>
      <c r="K75">
        <f>SUMIF(model!P$2:P$150,capacity!$A75,model!O$2:O$150)</f>
        <v>1080</v>
      </c>
      <c r="L75">
        <f>SUMIF(model!R$2:R$150,capacity!$A75,model!Q$2:Q$150)</f>
        <v>785</v>
      </c>
      <c r="M75">
        <f>SUMIF(model!T$2:T$150,capacity!$A75,model!S$2:S$150)</f>
        <v>850</v>
      </c>
      <c r="N75">
        <f>SUMIF(model!V$2:V$150,capacity!$A75,model!U$2:U$150)</f>
        <v>810</v>
      </c>
      <c r="O75">
        <f>SUMIF(model!X$2:X$150,capacity!$A75,model!W$2:W$150)</f>
        <v>990</v>
      </c>
      <c r="P75">
        <f>SUMIF(model!Z$2:Z$150,capacity!$A75,model!Y$2:Y$150)</f>
        <v>796</v>
      </c>
      <c r="Q75">
        <f>SUMIF(model!AB$2:AB$150,capacity!$A75,model!AA$2:AA$150)</f>
        <v>918</v>
      </c>
      <c r="R75">
        <f>SUMIF(model!AD$2:AD$150,capacity!$A75,model!AC$2:AC$150)</f>
        <v>692</v>
      </c>
      <c r="S75">
        <f>SUMIF(model!AH$2:AH$150,capacity!$A75,model!AG$2:AG$150)</f>
        <v>648</v>
      </c>
      <c r="X75" s="3">
        <v>66</v>
      </c>
      <c r="Y75" s="5">
        <v>1924</v>
      </c>
      <c r="Z75" s="5">
        <v>3822</v>
      </c>
    </row>
    <row r="76" spans="1:26" ht="15.75" thickBot="1" x14ac:dyDescent="0.3">
      <c r="A76">
        <f>capacity!A76</f>
        <v>3825</v>
      </c>
      <c r="B76">
        <f>capacity!D76</f>
        <v>397</v>
      </c>
      <c r="C76">
        <f>SUMIF(capacity!$H$2:$H$157,capacity!$A76,capacity!$J$2:$J$157)</f>
        <v>394</v>
      </c>
      <c r="D76">
        <f>SUMIF(model!B$2:B$150,capacity!$A76,model!A$2:A$150)</f>
        <v>380</v>
      </c>
      <c r="E76">
        <f>SUMIF(model!D$2:D$150,capacity!$A76,model!C$2:C$150)</f>
        <v>280</v>
      </c>
      <c r="F76">
        <f>SUMIF(model!F$2:F$150,capacity!$A76,model!E$2:E$150)</f>
        <v>360</v>
      </c>
      <c r="G76">
        <f>SUMIF(model!H$2:H$150,capacity!$A76,model!G$2:G$150)</f>
        <v>330</v>
      </c>
      <c r="H76">
        <f>SUMIF(model!J$2:J$150,capacity!$A76,model!I$2:I$150)</f>
        <v>300</v>
      </c>
      <c r="I76">
        <f>SUMIF(model!L$2:L$150,capacity!$A76,model!K$2:K$150)</f>
        <v>200</v>
      </c>
      <c r="J76">
        <f>SUMIF(model!N$2:N$150,capacity!$A76,model!M$2:M$150)</f>
        <v>170</v>
      </c>
      <c r="K76">
        <f>SUMIF(model!P$2:P$150,capacity!$A76,model!O$2:O$150)</f>
        <v>140</v>
      </c>
      <c r="L76">
        <f>SUMIF(model!R$2:R$150,capacity!$A76,model!Q$2:Q$150)</f>
        <v>105</v>
      </c>
      <c r="M76">
        <f>SUMIF(model!T$2:T$150,capacity!$A76,model!S$2:S$150)</f>
        <v>80</v>
      </c>
      <c r="N76">
        <f>SUMIF(model!V$2:V$150,capacity!$A76,model!U$2:U$150)</f>
        <v>70</v>
      </c>
      <c r="O76">
        <f>SUMIF(model!X$2:X$150,capacity!$A76,model!W$2:W$150)</f>
        <v>60</v>
      </c>
      <c r="P76">
        <f>SUMIF(model!Z$2:Z$150,capacity!$A76,model!Y$2:Y$150)</f>
        <v>62</v>
      </c>
      <c r="Q76">
        <f>SUMIF(model!AB$2:AB$150,capacity!$A76,model!AA$2:AA$150)</f>
        <v>50</v>
      </c>
      <c r="R76">
        <f>SUMIF(model!AD$2:AD$150,capacity!$A76,model!AC$2:AC$150)</f>
        <v>63</v>
      </c>
      <c r="S76">
        <f>SUMIF(model!AH$2:AH$150,capacity!$A76,model!AG$2:AG$150)</f>
        <v>52</v>
      </c>
      <c r="X76" s="3">
        <v>67</v>
      </c>
      <c r="Y76" s="5">
        <v>305</v>
      </c>
      <c r="Z76" s="5">
        <v>3823</v>
      </c>
    </row>
    <row r="77" spans="1:26" ht="15.75" thickBot="1" x14ac:dyDescent="0.3">
      <c r="A77">
        <f>capacity!A77</f>
        <v>3826</v>
      </c>
      <c r="B77">
        <f>capacity!D77</f>
        <v>48</v>
      </c>
      <c r="C77">
        <f>SUMIF(capacity!$H$2:$H$157,capacity!$A77,capacity!$J$2:$J$157)</f>
        <v>46</v>
      </c>
      <c r="D77">
        <f>SUMIF(model!B$2:B$150,capacity!$A77,model!A$2:A$150)</f>
        <v>0</v>
      </c>
      <c r="E77">
        <f>SUMIF(model!D$2:D$150,capacity!$A77,model!C$2:C$150)</f>
        <v>0</v>
      </c>
      <c r="F77">
        <f>SUMIF(model!F$2:F$150,capacity!$A77,model!E$2:E$150)</f>
        <v>0</v>
      </c>
      <c r="G77">
        <f>SUMIF(model!H$2:H$150,capacity!$A77,model!G$2:G$150)</f>
        <v>0</v>
      </c>
      <c r="H77">
        <f>SUMIF(model!J$2:J$150,capacity!$A77,model!I$2:I$150)</f>
        <v>0</v>
      </c>
      <c r="I77">
        <f>SUMIF(model!L$2:L$150,capacity!$A77,model!K$2:K$150)</f>
        <v>0</v>
      </c>
      <c r="J77">
        <f>SUMIF(model!N$2:N$150,capacity!$A77,model!M$2:M$150)</f>
        <v>0</v>
      </c>
      <c r="K77">
        <f>SUMIF(model!P$2:P$150,capacity!$A77,model!O$2:O$150)</f>
        <v>0</v>
      </c>
      <c r="L77">
        <f>SUMIF(model!R$2:R$150,capacity!$A77,model!Q$2:Q$150)</f>
        <v>0</v>
      </c>
      <c r="M77">
        <f>SUMIF(model!T$2:T$150,capacity!$A77,model!S$2:S$150)</f>
        <v>0</v>
      </c>
      <c r="N77">
        <f>SUMIF(model!V$2:V$150,capacity!$A77,model!U$2:U$150)</f>
        <v>0</v>
      </c>
      <c r="O77">
        <f>SUMIF(model!X$2:X$150,capacity!$A77,model!W$2:W$150)</f>
        <v>0</v>
      </c>
      <c r="P77">
        <f>SUMIF(model!Z$2:Z$150,capacity!$A77,model!Y$2:Y$150)</f>
        <v>2</v>
      </c>
      <c r="Q77">
        <f>SUMIF(model!AB$2:AB$150,capacity!$A77,model!AA$2:AA$150)</f>
        <v>2</v>
      </c>
      <c r="R77">
        <f>SUMIF(model!AD$2:AD$150,capacity!$A77,model!AC$2:AC$150)</f>
        <v>1</v>
      </c>
      <c r="S77">
        <f>SUMIF(model!AH$2:AH$150,capacity!$A77,model!AG$2:AG$150)</f>
        <v>0</v>
      </c>
      <c r="X77" s="3">
        <v>68</v>
      </c>
      <c r="Y77" s="5">
        <v>557</v>
      </c>
      <c r="Z77" s="5">
        <v>3824</v>
      </c>
    </row>
    <row r="78" spans="1:26" ht="15.75" thickBot="1" x14ac:dyDescent="0.3">
      <c r="A78">
        <f>capacity!A78</f>
        <v>3827</v>
      </c>
      <c r="B78">
        <f>capacity!D78</f>
        <v>230</v>
      </c>
      <c r="C78">
        <f>SUMIF(capacity!$H$2:$H$157,capacity!$A78,capacity!$J$2:$J$157)</f>
        <v>0</v>
      </c>
      <c r="D78">
        <f>SUMIF(model!B$2:B$150,capacity!$A78,model!A$2:A$150)</f>
        <v>0</v>
      </c>
      <c r="E78">
        <f>SUMIF(model!D$2:D$150,capacity!$A78,model!C$2:C$150)</f>
        <v>0</v>
      </c>
      <c r="F78">
        <f>SUMIF(model!F$2:F$150,capacity!$A78,model!E$2:E$150)</f>
        <v>0</v>
      </c>
      <c r="G78">
        <f>SUMIF(model!H$2:H$150,capacity!$A78,model!G$2:G$150)</f>
        <v>20</v>
      </c>
      <c r="H78">
        <f>SUMIF(model!J$2:J$150,capacity!$A78,model!I$2:I$150)</f>
        <v>20</v>
      </c>
      <c r="I78">
        <f>SUMIF(model!L$2:L$150,capacity!$A78,model!K$2:K$150)</f>
        <v>20</v>
      </c>
      <c r="J78">
        <f>SUMIF(model!N$2:N$150,capacity!$A78,model!M$2:M$150)</f>
        <v>20</v>
      </c>
      <c r="K78">
        <f>SUMIF(model!P$2:P$150,capacity!$A78,model!O$2:O$150)</f>
        <v>25</v>
      </c>
      <c r="L78">
        <f>SUMIF(model!R$2:R$150,capacity!$A78,model!Q$2:Q$150)</f>
        <v>25</v>
      </c>
      <c r="M78">
        <f>SUMIF(model!T$2:T$150,capacity!$A78,model!S$2:S$150)</f>
        <v>25</v>
      </c>
      <c r="N78">
        <f>SUMIF(model!V$2:V$150,capacity!$A78,model!U$2:U$150)</f>
        <v>25</v>
      </c>
      <c r="O78">
        <f>SUMIF(model!X$2:X$150,capacity!$A78,model!W$2:W$150)</f>
        <v>25</v>
      </c>
      <c r="P78">
        <f>SUMIF(model!Z$2:Z$150,capacity!$A78,model!Y$2:Y$150)</f>
        <v>44</v>
      </c>
      <c r="Q78">
        <f>SUMIF(model!AB$2:AB$150,capacity!$A78,model!AA$2:AA$150)</f>
        <v>48</v>
      </c>
      <c r="R78">
        <f>SUMIF(model!AD$2:AD$150,capacity!$A78,model!AC$2:AC$150)</f>
        <v>48</v>
      </c>
      <c r="S78">
        <f>SUMIF(model!AH$2:AH$150,capacity!$A78,model!AG$2:AG$150)</f>
        <v>43</v>
      </c>
      <c r="X78" s="3">
        <v>69</v>
      </c>
      <c r="Y78" s="5">
        <v>1</v>
      </c>
      <c r="Z78" s="5">
        <v>3825</v>
      </c>
    </row>
    <row r="79" spans="1:26" ht="15.75" thickBot="1" x14ac:dyDescent="0.3">
      <c r="A79">
        <f>capacity!A79</f>
        <v>3828</v>
      </c>
      <c r="B79">
        <f>capacity!D79</f>
        <v>819</v>
      </c>
      <c r="C79">
        <f>SUMIF(capacity!$H$2:$H$157,capacity!$A79,capacity!$J$2:$J$157)</f>
        <v>345</v>
      </c>
      <c r="D79">
        <f>SUMIF(model!B$2:B$150,capacity!$A79,model!A$2:A$150)</f>
        <v>0</v>
      </c>
      <c r="E79">
        <f>SUMIF(model!D$2:D$150,capacity!$A79,model!C$2:C$150)</f>
        <v>0</v>
      </c>
      <c r="F79">
        <f>SUMIF(model!F$2:F$150,capacity!$A79,model!E$2:E$150)</f>
        <v>0</v>
      </c>
      <c r="G79">
        <f>SUMIF(model!H$2:H$150,capacity!$A79,model!G$2:G$150)</f>
        <v>0</v>
      </c>
      <c r="H79">
        <f>SUMIF(model!J$2:J$150,capacity!$A79,model!I$2:I$150)</f>
        <v>0</v>
      </c>
      <c r="I79">
        <f>SUMIF(model!L$2:L$150,capacity!$A79,model!K$2:K$150)</f>
        <v>0</v>
      </c>
      <c r="J79">
        <f>SUMIF(model!N$2:N$150,capacity!$A79,model!M$2:M$150)</f>
        <v>0</v>
      </c>
      <c r="K79">
        <f>SUMIF(model!P$2:P$150,capacity!$A79,model!O$2:O$150)</f>
        <v>0</v>
      </c>
      <c r="L79">
        <f>SUMIF(model!R$2:R$150,capacity!$A79,model!Q$2:Q$150)</f>
        <v>0</v>
      </c>
      <c r="M79">
        <f>SUMIF(model!T$2:T$150,capacity!$A79,model!S$2:S$150)</f>
        <v>5</v>
      </c>
      <c r="N79">
        <f>SUMIF(model!V$2:V$150,capacity!$A79,model!U$2:U$150)</f>
        <v>10</v>
      </c>
      <c r="O79">
        <f>SUMIF(model!X$2:X$150,capacity!$A79,model!W$2:W$150)</f>
        <v>10</v>
      </c>
      <c r="P79">
        <f>SUMIF(model!Z$2:Z$150,capacity!$A79,model!Y$2:Y$150)</f>
        <v>16</v>
      </c>
      <c r="Q79">
        <f>SUMIF(model!AB$2:AB$150,capacity!$A79,model!AA$2:AA$150)</f>
        <v>40</v>
      </c>
      <c r="R79">
        <f>SUMIF(model!AD$2:AD$150,capacity!$A79,model!AC$2:AC$150)</f>
        <v>63</v>
      </c>
      <c r="S79">
        <f>SUMIF(model!AH$2:AH$150,capacity!$A79,model!AG$2:AG$150)</f>
        <v>261</v>
      </c>
      <c r="X79" s="3">
        <v>70</v>
      </c>
      <c r="Y79" s="5">
        <v>6</v>
      </c>
      <c r="Z79" s="5">
        <v>3826</v>
      </c>
    </row>
    <row r="80" spans="1:26" ht="15.75" thickBot="1" x14ac:dyDescent="0.3">
      <c r="A80">
        <f>capacity!A80</f>
        <v>3829</v>
      </c>
      <c r="B80">
        <f>capacity!D80</f>
        <v>30</v>
      </c>
      <c r="C80">
        <f>SUMIF(capacity!$H$2:$H$157,capacity!$A80,capacity!$J$2:$J$157)</f>
        <v>0</v>
      </c>
      <c r="D80">
        <f>SUMIF(model!B$2:B$150,capacity!$A80,model!A$2:A$150)</f>
        <v>80</v>
      </c>
      <c r="E80">
        <f>SUMIF(model!D$2:D$150,capacity!$A80,model!C$2:C$150)</f>
        <v>40</v>
      </c>
      <c r="F80">
        <f>SUMIF(model!F$2:F$150,capacity!$A80,model!E$2:E$150)</f>
        <v>60</v>
      </c>
      <c r="G80">
        <f>SUMIF(model!H$2:H$150,capacity!$A80,model!G$2:G$150)</f>
        <v>70</v>
      </c>
      <c r="H80">
        <f>SUMIF(model!J$2:J$150,capacity!$A80,model!I$2:I$150)</f>
        <v>70</v>
      </c>
      <c r="I80">
        <f>SUMIF(model!L$2:L$150,capacity!$A80,model!K$2:K$150)</f>
        <v>50</v>
      </c>
      <c r="J80">
        <f>SUMIF(model!N$2:N$150,capacity!$A80,model!M$2:M$150)</f>
        <v>60</v>
      </c>
      <c r="K80">
        <f>SUMIF(model!P$2:P$150,capacity!$A80,model!O$2:O$150)</f>
        <v>65</v>
      </c>
      <c r="L80">
        <f>SUMIF(model!R$2:R$150,capacity!$A80,model!Q$2:Q$150)</f>
        <v>65</v>
      </c>
      <c r="M80">
        <f>SUMIF(model!T$2:T$150,capacity!$A80,model!S$2:S$150)</f>
        <v>55</v>
      </c>
      <c r="N80">
        <f>SUMIF(model!V$2:V$150,capacity!$A80,model!U$2:U$150)</f>
        <v>65</v>
      </c>
      <c r="O80">
        <f>SUMIF(model!X$2:X$150,capacity!$A80,model!W$2:W$150)</f>
        <v>65</v>
      </c>
      <c r="P80">
        <f>SUMIF(model!Z$2:Z$150,capacity!$A80,model!Y$2:Y$150)</f>
        <v>90</v>
      </c>
      <c r="Q80">
        <f>SUMIF(model!AB$2:AB$150,capacity!$A80,model!AA$2:AA$150)</f>
        <v>22</v>
      </c>
      <c r="R80">
        <f>SUMIF(model!AD$2:AD$150,capacity!$A80,model!AC$2:AC$150)</f>
        <v>32</v>
      </c>
      <c r="S80">
        <f>SUMIF(model!AH$2:AH$150,capacity!$A80,model!AG$2:AG$150)</f>
        <v>43</v>
      </c>
      <c r="X80" s="3">
        <v>71</v>
      </c>
      <c r="Y80" s="5">
        <v>294</v>
      </c>
      <c r="Z80" s="5">
        <v>3827</v>
      </c>
    </row>
    <row r="81" spans="1:26" ht="15.75" thickBot="1" x14ac:dyDescent="0.3">
      <c r="A81">
        <f>capacity!A81</f>
        <v>3830</v>
      </c>
      <c r="B81">
        <f>capacity!D81</f>
        <v>460</v>
      </c>
      <c r="C81">
        <f>SUMIF(capacity!$H$2:$H$157,capacity!$A81,capacity!$J$2:$J$157)</f>
        <v>174</v>
      </c>
      <c r="D81">
        <f>SUMIF(model!B$2:B$150,capacity!$A81,model!A$2:A$150)</f>
        <v>0</v>
      </c>
      <c r="E81">
        <f>SUMIF(model!D$2:D$150,capacity!$A81,model!C$2:C$150)</f>
        <v>0</v>
      </c>
      <c r="F81">
        <f>SUMIF(model!F$2:F$150,capacity!$A81,model!E$2:E$150)</f>
        <v>20</v>
      </c>
      <c r="G81">
        <f>SUMIF(model!H$2:H$150,capacity!$A81,model!G$2:G$150)</f>
        <v>30</v>
      </c>
      <c r="H81">
        <f>SUMIF(model!J$2:J$150,capacity!$A81,model!I$2:I$150)</f>
        <v>30</v>
      </c>
      <c r="I81">
        <f>SUMIF(model!L$2:L$150,capacity!$A81,model!K$2:K$150)</f>
        <v>50</v>
      </c>
      <c r="J81">
        <f>SUMIF(model!N$2:N$150,capacity!$A81,model!M$2:M$150)</f>
        <v>50</v>
      </c>
      <c r="K81">
        <f>SUMIF(model!P$2:P$150,capacity!$A81,model!O$2:O$150)</f>
        <v>50</v>
      </c>
      <c r="L81">
        <f>SUMIF(model!R$2:R$150,capacity!$A81,model!Q$2:Q$150)</f>
        <v>55</v>
      </c>
      <c r="M81">
        <f>SUMIF(model!T$2:T$150,capacity!$A81,model!S$2:S$150)</f>
        <v>60</v>
      </c>
      <c r="N81">
        <f>SUMIF(model!V$2:V$150,capacity!$A81,model!U$2:U$150)</f>
        <v>70</v>
      </c>
      <c r="O81">
        <f>SUMIF(model!X$2:X$150,capacity!$A81,model!W$2:W$150)</f>
        <v>70</v>
      </c>
      <c r="P81">
        <f>SUMIF(model!Z$2:Z$150,capacity!$A81,model!Y$2:Y$150)</f>
        <v>106</v>
      </c>
      <c r="Q81">
        <f>SUMIF(model!AB$2:AB$150,capacity!$A81,model!AA$2:AA$150)</f>
        <v>132</v>
      </c>
      <c r="R81">
        <f>SUMIF(model!AD$2:AD$150,capacity!$A81,model!AC$2:AC$150)</f>
        <v>138</v>
      </c>
      <c r="S81">
        <f>SUMIF(model!AH$2:AH$150,capacity!$A81,model!AG$2:AG$150)</f>
        <v>194</v>
      </c>
      <c r="X81" s="3">
        <v>72</v>
      </c>
      <c r="Y81" s="5">
        <v>487</v>
      </c>
      <c r="Z81" s="5">
        <v>3828</v>
      </c>
    </row>
    <row r="82" spans="1:26" ht="15.75" thickBot="1" x14ac:dyDescent="0.3">
      <c r="A82">
        <f>capacity!A82</f>
        <v>3831</v>
      </c>
      <c r="B82">
        <f>capacity!D82</f>
        <v>255</v>
      </c>
      <c r="C82">
        <f>SUMIF(capacity!$H$2:$H$157,capacity!$A82,capacity!$J$2:$J$157)</f>
        <v>120</v>
      </c>
      <c r="D82">
        <f>SUMIF(model!B$2:B$150,capacity!$A82,model!A$2:A$150)</f>
        <v>60</v>
      </c>
      <c r="E82">
        <f>SUMIF(model!D$2:D$150,capacity!$A82,model!C$2:C$150)</f>
        <v>100</v>
      </c>
      <c r="F82">
        <f>SUMIF(model!F$2:F$150,capacity!$A82,model!E$2:E$150)</f>
        <v>140</v>
      </c>
      <c r="G82">
        <f>SUMIF(model!H$2:H$150,capacity!$A82,model!G$2:G$150)</f>
        <v>100</v>
      </c>
      <c r="H82">
        <f>SUMIF(model!J$2:J$150,capacity!$A82,model!I$2:I$150)</f>
        <v>130</v>
      </c>
      <c r="I82">
        <f>SUMIF(model!L$2:L$150,capacity!$A82,model!K$2:K$150)</f>
        <v>180</v>
      </c>
      <c r="J82">
        <f>SUMIF(model!N$2:N$150,capacity!$A82,model!M$2:M$150)</f>
        <v>165</v>
      </c>
      <c r="K82">
        <f>SUMIF(model!P$2:P$150,capacity!$A82,model!O$2:O$150)</f>
        <v>210</v>
      </c>
      <c r="L82">
        <f>SUMIF(model!R$2:R$150,capacity!$A82,model!Q$2:Q$150)</f>
        <v>235</v>
      </c>
      <c r="M82">
        <f>SUMIF(model!T$2:T$150,capacity!$A82,model!S$2:S$150)</f>
        <v>275</v>
      </c>
      <c r="N82">
        <f>SUMIF(model!V$2:V$150,capacity!$A82,model!U$2:U$150)</f>
        <v>340</v>
      </c>
      <c r="O82">
        <f>SUMIF(model!X$2:X$150,capacity!$A82,model!W$2:W$150)</f>
        <v>345</v>
      </c>
      <c r="P82">
        <f>SUMIF(model!Z$2:Z$150,capacity!$A82,model!Y$2:Y$150)</f>
        <v>452</v>
      </c>
      <c r="Q82">
        <f>SUMIF(model!AB$2:AB$150,capacity!$A82,model!AA$2:AA$150)</f>
        <v>428</v>
      </c>
      <c r="R82">
        <f>SUMIF(model!AD$2:AD$150,capacity!$A82,model!AC$2:AC$150)</f>
        <v>407</v>
      </c>
      <c r="S82">
        <f>SUMIF(model!AH$2:AH$150,capacity!$A82,model!AG$2:AG$150)</f>
        <v>527</v>
      </c>
      <c r="X82" s="3">
        <v>73</v>
      </c>
      <c r="Y82" s="5">
        <v>7</v>
      </c>
      <c r="Z82" s="5">
        <v>3829</v>
      </c>
    </row>
    <row r="83" spans="1:26" ht="15.75" thickBot="1" x14ac:dyDescent="0.3">
      <c r="A83">
        <f>capacity!A83</f>
        <v>3832</v>
      </c>
      <c r="B83">
        <f>capacity!D83</f>
        <v>1371</v>
      </c>
      <c r="C83">
        <f>SUMIF(capacity!$H$2:$H$157,capacity!$A83,capacity!$J$2:$J$157)</f>
        <v>1368</v>
      </c>
      <c r="D83">
        <f>SUMIF(model!B$2:B$150,capacity!$A83,model!A$2:A$150)</f>
        <v>320</v>
      </c>
      <c r="E83">
        <f>SUMIF(model!D$2:D$150,capacity!$A83,model!C$2:C$150)</f>
        <v>660</v>
      </c>
      <c r="F83">
        <f>SUMIF(model!F$2:F$150,capacity!$A83,model!E$2:E$150)</f>
        <v>1020</v>
      </c>
      <c r="G83">
        <f>SUMIF(model!H$2:H$150,capacity!$A83,model!G$2:G$150)</f>
        <v>1680</v>
      </c>
      <c r="H83">
        <f>SUMIF(model!J$2:J$150,capacity!$A83,model!I$2:I$150)</f>
        <v>1930</v>
      </c>
      <c r="I83">
        <f>SUMIF(model!L$2:L$150,capacity!$A83,model!K$2:K$150)</f>
        <v>2110</v>
      </c>
      <c r="J83">
        <f>SUMIF(model!N$2:N$150,capacity!$A83,model!M$2:M$150)</f>
        <v>2090</v>
      </c>
      <c r="K83">
        <f>SUMIF(model!P$2:P$150,capacity!$A83,model!O$2:O$150)</f>
        <v>2445</v>
      </c>
      <c r="L83">
        <f>SUMIF(model!R$2:R$150,capacity!$A83,model!Q$2:Q$150)</f>
        <v>2515</v>
      </c>
      <c r="M83">
        <f>SUMIF(model!T$2:T$150,capacity!$A83,model!S$2:S$150)</f>
        <v>2890</v>
      </c>
      <c r="N83">
        <f>SUMIF(model!V$2:V$150,capacity!$A83,model!U$2:U$150)</f>
        <v>2690</v>
      </c>
      <c r="O83">
        <f>SUMIF(model!X$2:X$150,capacity!$A83,model!W$2:W$150)</f>
        <v>2955</v>
      </c>
      <c r="P83">
        <f>SUMIF(model!Z$2:Z$150,capacity!$A83,model!Y$2:Y$150)</f>
        <v>2328</v>
      </c>
      <c r="Q83">
        <f>SUMIF(model!AB$2:AB$150,capacity!$A83,model!AA$2:AA$150)</f>
        <v>2544</v>
      </c>
      <c r="R83">
        <f>SUMIF(model!AD$2:AD$150,capacity!$A83,model!AC$2:AC$150)</f>
        <v>2626</v>
      </c>
      <c r="S83">
        <f>SUMIF(model!AH$2:AH$150,capacity!$A83,model!AG$2:AG$150)</f>
        <v>2433</v>
      </c>
      <c r="X83" s="3">
        <v>74</v>
      </c>
      <c r="Y83" s="5">
        <v>526</v>
      </c>
      <c r="Z83" s="5">
        <v>3831</v>
      </c>
    </row>
    <row r="84" spans="1:26" ht="15.75" thickBot="1" x14ac:dyDescent="0.3">
      <c r="A84">
        <f>capacity!A84</f>
        <v>3833</v>
      </c>
      <c r="B84">
        <f>capacity!D84</f>
        <v>410</v>
      </c>
      <c r="C84">
        <f>SUMIF(capacity!$H$2:$H$157,capacity!$A84,capacity!$J$2:$J$157)</f>
        <v>128</v>
      </c>
      <c r="D84">
        <f>SUMIF(model!B$2:B$150,capacity!$A84,model!A$2:A$150)</f>
        <v>800</v>
      </c>
      <c r="E84">
        <f>SUMIF(model!D$2:D$150,capacity!$A84,model!C$2:C$150)</f>
        <v>960</v>
      </c>
      <c r="F84">
        <f>SUMIF(model!F$2:F$150,capacity!$A84,model!E$2:E$150)</f>
        <v>240</v>
      </c>
      <c r="G84">
        <f>SUMIF(model!H$2:H$150,capacity!$A84,model!G$2:G$150)</f>
        <v>240</v>
      </c>
      <c r="H84">
        <f>SUMIF(model!J$2:J$150,capacity!$A84,model!I$2:I$150)</f>
        <v>230</v>
      </c>
      <c r="I84">
        <f>SUMIF(model!L$2:L$150,capacity!$A84,model!K$2:K$150)</f>
        <v>250</v>
      </c>
      <c r="J84">
        <f>SUMIF(model!N$2:N$150,capacity!$A84,model!M$2:M$150)</f>
        <v>280</v>
      </c>
      <c r="K84">
        <f>SUMIF(model!P$2:P$150,capacity!$A84,model!O$2:O$150)</f>
        <v>310</v>
      </c>
      <c r="L84">
        <f>SUMIF(model!R$2:R$150,capacity!$A84,model!Q$2:Q$150)</f>
        <v>305</v>
      </c>
      <c r="M84">
        <f>SUMIF(model!T$2:T$150,capacity!$A84,model!S$2:S$150)</f>
        <v>325</v>
      </c>
      <c r="N84">
        <f>SUMIF(model!V$2:V$150,capacity!$A84,model!U$2:U$150)</f>
        <v>445</v>
      </c>
      <c r="O84">
        <f>SUMIF(model!X$2:X$150,capacity!$A84,model!W$2:W$150)</f>
        <v>470</v>
      </c>
      <c r="P84">
        <f>SUMIF(model!Z$2:Z$150,capacity!$A84,model!Y$2:Y$150)</f>
        <v>560</v>
      </c>
      <c r="Q84">
        <f>SUMIF(model!AB$2:AB$150,capacity!$A84,model!AA$2:AA$150)</f>
        <v>528</v>
      </c>
      <c r="R84">
        <f>SUMIF(model!AD$2:AD$150,capacity!$A84,model!AC$2:AC$150)</f>
        <v>576</v>
      </c>
      <c r="S84">
        <f>SUMIF(model!AH$2:AH$150,capacity!$A84,model!AG$2:AG$150)</f>
        <v>514</v>
      </c>
      <c r="X84" s="3">
        <v>75</v>
      </c>
      <c r="Y84" s="5">
        <v>19</v>
      </c>
      <c r="Z84" s="5">
        <v>3832</v>
      </c>
    </row>
    <row r="85" spans="1:26" ht="15.75" thickBot="1" x14ac:dyDescent="0.3">
      <c r="A85">
        <f>capacity!A85</f>
        <v>3834</v>
      </c>
      <c r="B85">
        <f>capacity!D85</f>
        <v>644</v>
      </c>
      <c r="C85">
        <f>SUMIF(capacity!$H$2:$H$157,capacity!$A85,capacity!$J$2:$J$157)</f>
        <v>466</v>
      </c>
      <c r="D85">
        <f>SUMIF(model!B$2:B$150,capacity!$A85,model!A$2:A$150)</f>
        <v>100</v>
      </c>
      <c r="E85">
        <f>SUMIF(model!D$2:D$150,capacity!$A85,model!C$2:C$150)</f>
        <v>140</v>
      </c>
      <c r="F85">
        <f>SUMIF(model!F$2:F$150,capacity!$A85,model!E$2:E$150)</f>
        <v>300</v>
      </c>
      <c r="G85">
        <f>SUMIF(model!H$2:H$150,capacity!$A85,model!G$2:G$150)</f>
        <v>400</v>
      </c>
      <c r="H85">
        <f>SUMIF(model!J$2:J$150,capacity!$A85,model!I$2:I$150)</f>
        <v>490</v>
      </c>
      <c r="I85">
        <f>SUMIF(model!L$2:L$150,capacity!$A85,model!K$2:K$150)</f>
        <v>640</v>
      </c>
      <c r="J85">
        <f>SUMIF(model!N$2:N$150,capacity!$A85,model!M$2:M$150)</f>
        <v>690</v>
      </c>
      <c r="K85">
        <f>SUMIF(model!P$2:P$150,capacity!$A85,model!O$2:O$150)</f>
        <v>775</v>
      </c>
      <c r="L85">
        <f>SUMIF(model!R$2:R$150,capacity!$A85,model!Q$2:Q$150)</f>
        <v>870</v>
      </c>
      <c r="M85">
        <f>SUMIF(model!T$2:T$150,capacity!$A85,model!S$2:S$150)</f>
        <v>860</v>
      </c>
      <c r="N85">
        <f>SUMIF(model!V$2:V$150,capacity!$A85,model!U$2:U$150)</f>
        <v>845</v>
      </c>
      <c r="O85">
        <f>SUMIF(model!X$2:X$150,capacity!$A85,model!W$2:W$150)</f>
        <v>830</v>
      </c>
      <c r="P85">
        <f>SUMIF(model!Z$2:Z$150,capacity!$A85,model!Y$2:Y$150)</f>
        <v>778</v>
      </c>
      <c r="Q85">
        <f>SUMIF(model!AB$2:AB$150,capacity!$A85,model!AA$2:AA$150)</f>
        <v>872</v>
      </c>
      <c r="R85">
        <f>SUMIF(model!AD$2:AD$150,capacity!$A85,model!AC$2:AC$150)</f>
        <v>640</v>
      </c>
      <c r="S85">
        <f>SUMIF(model!AH$2:AH$150,capacity!$A85,model!AG$2:AG$150)</f>
        <v>753</v>
      </c>
      <c r="X85" s="3">
        <v>76</v>
      </c>
      <c r="Y85" s="5">
        <v>27</v>
      </c>
      <c r="Z85" s="5">
        <v>3833</v>
      </c>
    </row>
    <row r="86" spans="1:26" ht="15.75" thickBot="1" x14ac:dyDescent="0.3">
      <c r="A86">
        <f>capacity!A86</f>
        <v>3835</v>
      </c>
      <c r="B86">
        <f>capacity!D86</f>
        <v>104</v>
      </c>
      <c r="C86">
        <f>SUMIF(capacity!$H$2:$H$157,capacity!$A86,capacity!$J$2:$J$157)</f>
        <v>40</v>
      </c>
      <c r="D86">
        <f>SUMIF(model!B$2:B$150,capacity!$A86,model!A$2:A$150)</f>
        <v>0</v>
      </c>
      <c r="E86">
        <f>SUMIF(model!D$2:D$150,capacity!$A86,model!C$2:C$150)</f>
        <v>0</v>
      </c>
      <c r="F86">
        <f>SUMIF(model!F$2:F$150,capacity!$A86,model!E$2:E$150)</f>
        <v>0</v>
      </c>
      <c r="G86">
        <f>SUMIF(model!H$2:H$150,capacity!$A86,model!G$2:G$150)</f>
        <v>10</v>
      </c>
      <c r="H86">
        <f>SUMIF(model!J$2:J$150,capacity!$A86,model!I$2:I$150)</f>
        <v>10</v>
      </c>
      <c r="I86">
        <f>SUMIF(model!L$2:L$150,capacity!$A86,model!K$2:K$150)</f>
        <v>10</v>
      </c>
      <c r="J86">
        <f>SUMIF(model!N$2:N$150,capacity!$A86,model!M$2:M$150)</f>
        <v>35</v>
      </c>
      <c r="K86">
        <f>SUMIF(model!P$2:P$150,capacity!$A86,model!O$2:O$150)</f>
        <v>40</v>
      </c>
      <c r="L86">
        <f>SUMIF(model!R$2:R$150,capacity!$A86,model!Q$2:Q$150)</f>
        <v>40</v>
      </c>
      <c r="M86">
        <f>SUMIF(model!T$2:T$150,capacity!$A86,model!S$2:S$150)</f>
        <v>40</v>
      </c>
      <c r="N86">
        <f>SUMIF(model!V$2:V$150,capacity!$A86,model!U$2:U$150)</f>
        <v>40</v>
      </c>
      <c r="O86">
        <f>SUMIF(model!X$2:X$150,capacity!$A86,model!W$2:W$150)</f>
        <v>40</v>
      </c>
      <c r="P86">
        <f>SUMIF(model!Z$2:Z$150,capacity!$A86,model!Y$2:Y$150)</f>
        <v>16</v>
      </c>
      <c r="Q86">
        <f>SUMIF(model!AB$2:AB$150,capacity!$A86,model!AA$2:AA$150)</f>
        <v>16</v>
      </c>
      <c r="R86">
        <f>SUMIF(model!AD$2:AD$150,capacity!$A86,model!AC$2:AC$150)</f>
        <v>24</v>
      </c>
      <c r="S86">
        <f>SUMIF(model!AH$2:AH$150,capacity!$A86,model!AG$2:AG$150)</f>
        <v>40</v>
      </c>
      <c r="X86" s="3">
        <v>77</v>
      </c>
      <c r="Y86" s="5">
        <v>2540</v>
      </c>
      <c r="Z86" s="5">
        <v>3834</v>
      </c>
    </row>
    <row r="87" spans="1:26" ht="15.75" thickBot="1" x14ac:dyDescent="0.3">
      <c r="A87">
        <f>capacity!A87</f>
        <v>3836</v>
      </c>
      <c r="B87">
        <f>capacity!D87</f>
        <v>202</v>
      </c>
      <c r="C87">
        <f>SUMIF(capacity!$H$2:$H$157,capacity!$A87,capacity!$J$2:$J$157)</f>
        <v>159</v>
      </c>
      <c r="D87">
        <f>SUMIF(model!B$2:B$150,capacity!$A87,model!A$2:A$150)</f>
        <v>0</v>
      </c>
      <c r="E87">
        <f>SUMIF(model!D$2:D$150,capacity!$A87,model!C$2:C$150)</f>
        <v>80</v>
      </c>
      <c r="F87">
        <f>SUMIF(model!F$2:F$150,capacity!$A87,model!E$2:E$150)</f>
        <v>120</v>
      </c>
      <c r="G87">
        <f>SUMIF(model!H$2:H$150,capacity!$A87,model!G$2:G$150)</f>
        <v>230</v>
      </c>
      <c r="H87">
        <f>SUMIF(model!J$2:J$150,capacity!$A87,model!I$2:I$150)</f>
        <v>210</v>
      </c>
      <c r="I87">
        <f>SUMIF(model!L$2:L$150,capacity!$A87,model!K$2:K$150)</f>
        <v>170</v>
      </c>
      <c r="J87">
        <f>SUMIF(model!N$2:N$150,capacity!$A87,model!M$2:M$150)</f>
        <v>165</v>
      </c>
      <c r="K87">
        <f>SUMIF(model!P$2:P$150,capacity!$A87,model!O$2:O$150)</f>
        <v>205</v>
      </c>
      <c r="L87">
        <f>SUMIF(model!R$2:R$150,capacity!$A87,model!Q$2:Q$150)</f>
        <v>170</v>
      </c>
      <c r="M87">
        <f>SUMIF(model!T$2:T$150,capacity!$A87,model!S$2:S$150)</f>
        <v>180</v>
      </c>
      <c r="N87">
        <f>SUMIF(model!V$2:V$150,capacity!$A87,model!U$2:U$150)</f>
        <v>175</v>
      </c>
      <c r="O87">
        <f>SUMIF(model!X$2:X$150,capacity!$A87,model!W$2:W$150)</f>
        <v>175</v>
      </c>
      <c r="P87">
        <f>SUMIF(model!Z$2:Z$150,capacity!$A87,model!Y$2:Y$150)</f>
        <v>162</v>
      </c>
      <c r="Q87">
        <f>SUMIF(model!AB$2:AB$150,capacity!$A87,model!AA$2:AA$150)</f>
        <v>184</v>
      </c>
      <c r="R87">
        <f>SUMIF(model!AD$2:AD$150,capacity!$A87,model!AC$2:AC$150)</f>
        <v>189</v>
      </c>
      <c r="S87">
        <f>SUMIF(model!AH$2:AH$150,capacity!$A87,model!AG$2:AG$150)</f>
        <v>173</v>
      </c>
      <c r="X87" s="3">
        <v>78</v>
      </c>
      <c r="Y87" s="5">
        <v>222</v>
      </c>
      <c r="Z87" s="5">
        <v>3835</v>
      </c>
    </row>
    <row r="88" spans="1:26" ht="15.75" thickBot="1" x14ac:dyDescent="0.3">
      <c r="A88">
        <f>capacity!A88</f>
        <v>3837</v>
      </c>
      <c r="B88">
        <f>capacity!D88</f>
        <v>57</v>
      </c>
      <c r="C88">
        <f>SUMIF(capacity!$H$2:$H$157,capacity!$A88,capacity!$J$2:$J$157)</f>
        <v>58</v>
      </c>
      <c r="D88">
        <f>SUMIF(model!B$2:B$150,capacity!$A88,model!A$2:A$150)</f>
        <v>120</v>
      </c>
      <c r="E88">
        <f>SUMIF(model!D$2:D$150,capacity!$A88,model!C$2:C$150)</f>
        <v>100</v>
      </c>
      <c r="F88">
        <f>SUMIF(model!F$2:F$150,capacity!$A88,model!E$2:E$150)</f>
        <v>140</v>
      </c>
      <c r="G88">
        <f>SUMIF(model!H$2:H$150,capacity!$A88,model!G$2:G$150)</f>
        <v>140</v>
      </c>
      <c r="H88">
        <f>SUMIF(model!J$2:J$150,capacity!$A88,model!I$2:I$150)</f>
        <v>120</v>
      </c>
      <c r="I88">
        <f>SUMIF(model!L$2:L$150,capacity!$A88,model!K$2:K$150)</f>
        <v>90</v>
      </c>
      <c r="J88">
        <f>SUMIF(model!N$2:N$150,capacity!$A88,model!M$2:M$150)</f>
        <v>85</v>
      </c>
      <c r="K88">
        <f>SUMIF(model!P$2:P$150,capacity!$A88,model!O$2:O$150)</f>
        <v>75</v>
      </c>
      <c r="L88">
        <f>SUMIF(model!R$2:R$150,capacity!$A88,model!Q$2:Q$150)</f>
        <v>70</v>
      </c>
      <c r="M88">
        <f>SUMIF(model!T$2:T$150,capacity!$A88,model!S$2:S$150)</f>
        <v>70</v>
      </c>
      <c r="N88">
        <f>SUMIF(model!V$2:V$150,capacity!$A88,model!U$2:U$150)</f>
        <v>70</v>
      </c>
      <c r="O88">
        <f>SUMIF(model!X$2:X$150,capacity!$A88,model!W$2:W$150)</f>
        <v>65</v>
      </c>
      <c r="P88">
        <f>SUMIF(model!Z$2:Z$150,capacity!$A88,model!Y$2:Y$150)</f>
        <v>82</v>
      </c>
      <c r="Q88">
        <f>SUMIF(model!AB$2:AB$150,capacity!$A88,model!AA$2:AA$150)</f>
        <v>78</v>
      </c>
      <c r="R88">
        <f>SUMIF(model!AD$2:AD$150,capacity!$A88,model!AC$2:AC$150)</f>
        <v>66</v>
      </c>
      <c r="S88">
        <f>SUMIF(model!AH$2:AH$150,capacity!$A88,model!AG$2:AG$150)</f>
        <v>37</v>
      </c>
      <c r="X88" s="3">
        <v>79</v>
      </c>
      <c r="Y88" s="5">
        <v>41</v>
      </c>
      <c r="Z88" s="5">
        <v>3836</v>
      </c>
    </row>
    <row r="89" spans="1:26" ht="15.75" thickBot="1" x14ac:dyDescent="0.3">
      <c r="A89">
        <f>capacity!A89</f>
        <v>3838</v>
      </c>
      <c r="B89">
        <f>capacity!D89</f>
        <v>32</v>
      </c>
      <c r="C89">
        <f>SUMIF(capacity!$H$2:$H$157,capacity!$A89,capacity!$J$2:$J$157)</f>
        <v>0</v>
      </c>
      <c r="D89">
        <f>SUMIF(model!B$2:B$150,capacity!$A89,model!A$2:A$150)</f>
        <v>0</v>
      </c>
      <c r="E89">
        <f>SUMIF(model!D$2:D$150,capacity!$A89,model!C$2:C$150)</f>
        <v>80</v>
      </c>
      <c r="F89">
        <f>SUMIF(model!F$2:F$150,capacity!$A89,model!E$2:E$150)</f>
        <v>0</v>
      </c>
      <c r="G89">
        <f>SUMIF(model!H$2:H$150,capacity!$A89,model!G$2:G$150)</f>
        <v>0</v>
      </c>
      <c r="H89">
        <f>SUMIF(model!J$2:J$150,capacity!$A89,model!I$2:I$150)</f>
        <v>0</v>
      </c>
      <c r="I89">
        <f>SUMIF(model!L$2:L$150,capacity!$A89,model!K$2:K$150)</f>
        <v>0</v>
      </c>
      <c r="J89">
        <f>SUMIF(model!N$2:N$150,capacity!$A89,model!M$2:M$150)</f>
        <v>20</v>
      </c>
      <c r="K89">
        <f>SUMIF(model!P$2:P$150,capacity!$A89,model!O$2:O$150)</f>
        <v>20</v>
      </c>
      <c r="L89">
        <f>SUMIF(model!R$2:R$150,capacity!$A89,model!Q$2:Q$150)</f>
        <v>20</v>
      </c>
      <c r="M89">
        <f>SUMIF(model!T$2:T$150,capacity!$A89,model!S$2:S$150)</f>
        <v>20</v>
      </c>
      <c r="N89">
        <f>SUMIF(model!V$2:V$150,capacity!$A89,model!U$2:U$150)</f>
        <v>25</v>
      </c>
      <c r="O89">
        <f>SUMIF(model!X$2:X$150,capacity!$A89,model!W$2:W$150)</f>
        <v>20</v>
      </c>
      <c r="P89">
        <f>SUMIF(model!Z$2:Z$150,capacity!$A89,model!Y$2:Y$150)</f>
        <v>44</v>
      </c>
      <c r="Q89">
        <f>SUMIF(model!AB$2:AB$150,capacity!$A89,model!AA$2:AA$150)</f>
        <v>30</v>
      </c>
      <c r="R89">
        <f>SUMIF(model!AD$2:AD$150,capacity!$A89,model!AC$2:AC$150)</f>
        <v>35</v>
      </c>
      <c r="S89">
        <f>SUMIF(model!AH$2:AH$150,capacity!$A89,model!AG$2:AG$150)</f>
        <v>17</v>
      </c>
      <c r="X89" s="3">
        <v>80</v>
      </c>
      <c r="Y89" s="5">
        <v>186</v>
      </c>
      <c r="Z89" s="5">
        <v>3837</v>
      </c>
    </row>
    <row r="90" spans="1:26" ht="15.75" thickBot="1" x14ac:dyDescent="0.3">
      <c r="A90">
        <f>capacity!A90</f>
        <v>3839</v>
      </c>
      <c r="B90">
        <f>capacity!D90</f>
        <v>25</v>
      </c>
      <c r="C90">
        <f>SUMIF(capacity!$H$2:$H$157,capacity!$A90,capacity!$J$2:$J$157)</f>
        <v>20</v>
      </c>
      <c r="D90">
        <f>SUMIF(model!B$2:B$150,capacity!$A90,model!A$2:A$150)</f>
        <v>0</v>
      </c>
      <c r="E90">
        <f>SUMIF(model!D$2:D$150,capacity!$A90,model!C$2:C$150)</f>
        <v>0</v>
      </c>
      <c r="F90">
        <f>SUMIF(model!F$2:F$150,capacity!$A90,model!E$2:E$150)</f>
        <v>0</v>
      </c>
      <c r="G90">
        <f>SUMIF(model!H$2:H$150,capacity!$A90,model!G$2:G$150)</f>
        <v>0</v>
      </c>
      <c r="H90">
        <f>SUMIF(model!J$2:J$150,capacity!$A90,model!I$2:I$150)</f>
        <v>0</v>
      </c>
      <c r="I90">
        <f>SUMIF(model!L$2:L$150,capacity!$A90,model!K$2:K$150)</f>
        <v>0</v>
      </c>
      <c r="J90">
        <f>SUMIF(model!N$2:N$150,capacity!$A90,model!M$2:M$150)</f>
        <v>0</v>
      </c>
      <c r="K90">
        <f>SUMIF(model!P$2:P$150,capacity!$A90,model!O$2:O$150)</f>
        <v>0</v>
      </c>
      <c r="L90">
        <f>SUMIF(model!R$2:R$150,capacity!$A90,model!Q$2:Q$150)</f>
        <v>0</v>
      </c>
      <c r="M90">
        <f>SUMIF(model!T$2:T$150,capacity!$A90,model!S$2:S$150)</f>
        <v>0</v>
      </c>
      <c r="N90">
        <f>SUMIF(model!V$2:V$150,capacity!$A90,model!U$2:U$150)</f>
        <v>0</v>
      </c>
      <c r="O90">
        <f>SUMIF(model!X$2:X$150,capacity!$A90,model!W$2:W$150)</f>
        <v>0</v>
      </c>
      <c r="P90">
        <f>SUMIF(model!Z$2:Z$150,capacity!$A90,model!Y$2:Y$150)</f>
        <v>0</v>
      </c>
      <c r="Q90">
        <f>SUMIF(model!AB$2:AB$150,capacity!$A90,model!AA$2:AA$150)</f>
        <v>0</v>
      </c>
      <c r="R90">
        <f>SUMIF(model!AD$2:AD$150,capacity!$A90,model!AC$2:AC$150)</f>
        <v>0</v>
      </c>
      <c r="S90">
        <f>SUMIF(model!AH$2:AH$150,capacity!$A90,model!AG$2:AG$150)</f>
        <v>0</v>
      </c>
      <c r="X90" s="3">
        <v>81</v>
      </c>
      <c r="Y90" s="5">
        <v>8</v>
      </c>
      <c r="Z90" s="5">
        <v>3838</v>
      </c>
    </row>
    <row r="91" spans="1:26" ht="15.75" thickBot="1" x14ac:dyDescent="0.3">
      <c r="A91">
        <f>capacity!A91</f>
        <v>3840</v>
      </c>
      <c r="B91">
        <f>capacity!D91</f>
        <v>147</v>
      </c>
      <c r="C91">
        <f>SUMIF(capacity!$H$2:$H$157,capacity!$A91,capacity!$J$2:$J$157)</f>
        <v>135</v>
      </c>
      <c r="D91">
        <f>SUMIF(model!B$2:B$150,capacity!$A91,model!A$2:A$150)</f>
        <v>0</v>
      </c>
      <c r="E91">
        <f>SUMIF(model!D$2:D$150,capacity!$A91,model!C$2:C$150)</f>
        <v>0</v>
      </c>
      <c r="F91">
        <f>SUMIF(model!F$2:F$150,capacity!$A91,model!E$2:E$150)</f>
        <v>0</v>
      </c>
      <c r="G91">
        <f>SUMIF(model!H$2:H$150,capacity!$A91,model!G$2:G$150)</f>
        <v>0</v>
      </c>
      <c r="H91">
        <f>SUMIF(model!J$2:J$150,capacity!$A91,model!I$2:I$150)</f>
        <v>0</v>
      </c>
      <c r="I91">
        <f>SUMIF(model!L$2:L$150,capacity!$A91,model!K$2:K$150)</f>
        <v>0</v>
      </c>
      <c r="J91">
        <f>SUMIF(model!N$2:N$150,capacity!$A91,model!M$2:M$150)</f>
        <v>0</v>
      </c>
      <c r="K91">
        <f>SUMIF(model!P$2:P$150,capacity!$A91,model!O$2:O$150)</f>
        <v>0</v>
      </c>
      <c r="L91">
        <f>SUMIF(model!R$2:R$150,capacity!$A91,model!Q$2:Q$150)</f>
        <v>0</v>
      </c>
      <c r="M91">
        <f>SUMIF(model!T$2:T$150,capacity!$A91,model!S$2:S$150)</f>
        <v>0</v>
      </c>
      <c r="N91">
        <f>SUMIF(model!V$2:V$150,capacity!$A91,model!U$2:U$150)</f>
        <v>0</v>
      </c>
      <c r="O91">
        <f>SUMIF(model!X$2:X$150,capacity!$A91,model!W$2:W$150)</f>
        <v>0</v>
      </c>
      <c r="P91">
        <f>SUMIF(model!Z$2:Z$150,capacity!$A91,model!Y$2:Y$150)</f>
        <v>0</v>
      </c>
      <c r="Q91">
        <f>SUMIF(model!AB$2:AB$150,capacity!$A91,model!AA$2:AA$150)</f>
        <v>0</v>
      </c>
      <c r="R91">
        <f>SUMIF(model!AD$2:AD$150,capacity!$A91,model!AC$2:AC$150)</f>
        <v>0</v>
      </c>
      <c r="S91">
        <f>SUMIF(model!AH$2:AH$150,capacity!$A91,model!AG$2:AG$150)</f>
        <v>0</v>
      </c>
      <c r="X91" s="3">
        <v>82</v>
      </c>
      <c r="Y91" s="5">
        <v>24</v>
      </c>
      <c r="Z91" s="5">
        <v>3839</v>
      </c>
    </row>
    <row r="92" spans="1:26" ht="15.75" thickBot="1" x14ac:dyDescent="0.3">
      <c r="A92">
        <f>capacity!A92</f>
        <v>3841</v>
      </c>
      <c r="B92">
        <f>capacity!D92</f>
        <v>103</v>
      </c>
      <c r="C92">
        <f>SUMIF(capacity!$H$2:$H$157,capacity!$A92,capacity!$J$2:$J$157)</f>
        <v>79</v>
      </c>
      <c r="D92">
        <f>SUMIF(model!B$2:B$150,capacity!$A92,model!A$2:A$150)</f>
        <v>40</v>
      </c>
      <c r="E92">
        <f>SUMIF(model!D$2:D$150,capacity!$A92,model!C$2:C$150)</f>
        <v>40</v>
      </c>
      <c r="F92">
        <f>SUMIF(model!F$2:F$150,capacity!$A92,model!E$2:E$150)</f>
        <v>40</v>
      </c>
      <c r="G92">
        <f>SUMIF(model!H$2:H$150,capacity!$A92,model!G$2:G$150)</f>
        <v>50</v>
      </c>
      <c r="H92">
        <f>SUMIF(model!J$2:J$150,capacity!$A92,model!I$2:I$150)</f>
        <v>50</v>
      </c>
      <c r="I92">
        <f>SUMIF(model!L$2:L$150,capacity!$A92,model!K$2:K$150)</f>
        <v>50</v>
      </c>
      <c r="J92">
        <f>SUMIF(model!N$2:N$150,capacity!$A92,model!M$2:M$150)</f>
        <v>60</v>
      </c>
      <c r="K92">
        <f>SUMIF(model!P$2:P$150,capacity!$A92,model!O$2:O$150)</f>
        <v>60</v>
      </c>
      <c r="L92">
        <f>SUMIF(model!R$2:R$150,capacity!$A92,model!Q$2:Q$150)</f>
        <v>60</v>
      </c>
      <c r="M92">
        <f>SUMIF(model!T$2:T$150,capacity!$A92,model!S$2:S$150)</f>
        <v>55</v>
      </c>
      <c r="N92">
        <f>SUMIF(model!V$2:V$150,capacity!$A92,model!U$2:U$150)</f>
        <v>60</v>
      </c>
      <c r="O92">
        <f>SUMIF(model!X$2:X$150,capacity!$A92,model!W$2:W$150)</f>
        <v>60</v>
      </c>
      <c r="P92">
        <f>SUMIF(model!Z$2:Z$150,capacity!$A92,model!Y$2:Y$150)</f>
        <v>54</v>
      </c>
      <c r="Q92">
        <f>SUMIF(model!AB$2:AB$150,capacity!$A92,model!AA$2:AA$150)</f>
        <v>50</v>
      </c>
      <c r="R92">
        <f>SUMIF(model!AD$2:AD$150,capacity!$A92,model!AC$2:AC$150)</f>
        <v>56</v>
      </c>
      <c r="S92">
        <f>SUMIF(model!AH$2:AH$150,capacity!$A92,model!AG$2:AG$150)</f>
        <v>64</v>
      </c>
      <c r="X92" s="3">
        <v>83</v>
      </c>
      <c r="Y92" s="5">
        <v>8</v>
      </c>
      <c r="Z92" s="5">
        <v>3840</v>
      </c>
    </row>
    <row r="93" spans="1:26" ht="15.75" thickBot="1" x14ac:dyDescent="0.3">
      <c r="A93">
        <f>capacity!A93</f>
        <v>3842</v>
      </c>
      <c r="B93">
        <f>capacity!D93</f>
        <v>1198</v>
      </c>
      <c r="C93">
        <f>SUMIF(capacity!$H$2:$H$157,capacity!$A93,capacity!$J$2:$J$157)</f>
        <v>1024</v>
      </c>
      <c r="D93">
        <f>SUMIF(model!B$2:B$150,capacity!$A93,model!A$2:A$150)</f>
        <v>2400</v>
      </c>
      <c r="E93">
        <f>SUMIF(model!D$2:D$150,capacity!$A93,model!C$2:C$150)</f>
        <v>2540</v>
      </c>
      <c r="F93">
        <f>SUMIF(model!F$2:F$150,capacity!$A93,model!E$2:E$150)</f>
        <v>2220</v>
      </c>
      <c r="G93">
        <f>SUMIF(model!H$2:H$150,capacity!$A93,model!G$2:G$150)</f>
        <v>2190</v>
      </c>
      <c r="H93">
        <f>SUMIF(model!J$2:J$150,capacity!$A93,model!I$2:I$150)</f>
        <v>2530</v>
      </c>
      <c r="I93">
        <f>SUMIF(model!L$2:L$150,capacity!$A93,model!K$2:K$150)</f>
        <v>2340</v>
      </c>
      <c r="J93">
        <f>SUMIF(model!N$2:N$150,capacity!$A93,model!M$2:M$150)</f>
        <v>2080</v>
      </c>
      <c r="K93">
        <f>SUMIF(model!P$2:P$150,capacity!$A93,model!O$2:O$150)</f>
        <v>1885</v>
      </c>
      <c r="L93">
        <f>SUMIF(model!R$2:R$150,capacity!$A93,model!Q$2:Q$150)</f>
        <v>1820</v>
      </c>
      <c r="M93">
        <f>SUMIF(model!T$2:T$150,capacity!$A93,model!S$2:S$150)</f>
        <v>1800</v>
      </c>
      <c r="N93">
        <f>SUMIF(model!V$2:V$150,capacity!$A93,model!U$2:U$150)</f>
        <v>1590</v>
      </c>
      <c r="O93">
        <f>SUMIF(model!X$2:X$150,capacity!$A93,model!W$2:W$150)</f>
        <v>1540</v>
      </c>
      <c r="P93">
        <f>SUMIF(model!Z$2:Z$150,capacity!$A93,model!Y$2:Y$150)</f>
        <v>1394</v>
      </c>
      <c r="Q93">
        <f>SUMIF(model!AB$2:AB$150,capacity!$A93,model!AA$2:AA$150)</f>
        <v>1330</v>
      </c>
      <c r="R93">
        <f>SUMIF(model!AD$2:AD$150,capacity!$A93,model!AC$2:AC$150)</f>
        <v>1314</v>
      </c>
      <c r="S93">
        <f>SUMIF(model!AH$2:AH$150,capacity!$A93,model!AG$2:AG$150)</f>
        <v>1054</v>
      </c>
      <c r="X93" s="3">
        <v>84</v>
      </c>
      <c r="Y93" s="5">
        <v>262</v>
      </c>
      <c r="Z93" s="5">
        <v>3841</v>
      </c>
    </row>
    <row r="94" spans="1:26" ht="15.75" thickBot="1" x14ac:dyDescent="0.3">
      <c r="A94">
        <f>capacity!A94</f>
        <v>3843</v>
      </c>
      <c r="B94">
        <f>capacity!D94</f>
        <v>105</v>
      </c>
      <c r="C94">
        <f>SUMIF(capacity!$H$2:$H$157,capacity!$A94,capacity!$J$2:$J$157)</f>
        <v>0</v>
      </c>
      <c r="D94">
        <f>SUMIF(model!B$2:B$150,capacity!$A94,model!A$2:A$150)</f>
        <v>80</v>
      </c>
      <c r="E94">
        <f>SUMIF(model!D$2:D$150,capacity!$A94,model!C$2:C$150)</f>
        <v>80</v>
      </c>
      <c r="F94">
        <f>SUMIF(model!F$2:F$150,capacity!$A94,model!E$2:E$150)</f>
        <v>100</v>
      </c>
      <c r="G94">
        <f>SUMIF(model!H$2:H$150,capacity!$A94,model!G$2:G$150)</f>
        <v>120</v>
      </c>
      <c r="H94">
        <f>SUMIF(model!J$2:J$150,capacity!$A94,model!I$2:I$150)</f>
        <v>120</v>
      </c>
      <c r="I94">
        <f>SUMIF(model!L$2:L$150,capacity!$A94,model!K$2:K$150)</f>
        <v>120</v>
      </c>
      <c r="J94">
        <f>SUMIF(model!N$2:N$150,capacity!$A94,model!M$2:M$150)</f>
        <v>105</v>
      </c>
      <c r="K94">
        <f>SUMIF(model!P$2:P$150,capacity!$A94,model!O$2:O$150)</f>
        <v>110</v>
      </c>
      <c r="L94">
        <f>SUMIF(model!R$2:R$150,capacity!$A94,model!Q$2:Q$150)</f>
        <v>110</v>
      </c>
      <c r="M94">
        <f>SUMIF(model!T$2:T$150,capacity!$A94,model!S$2:S$150)</f>
        <v>115</v>
      </c>
      <c r="N94">
        <f>SUMIF(model!V$2:V$150,capacity!$A94,model!U$2:U$150)</f>
        <v>115</v>
      </c>
      <c r="O94">
        <f>SUMIF(model!X$2:X$150,capacity!$A94,model!W$2:W$150)</f>
        <v>120</v>
      </c>
      <c r="P94">
        <f>SUMIF(model!Z$2:Z$150,capacity!$A94,model!Y$2:Y$150)</f>
        <v>90</v>
      </c>
      <c r="Q94">
        <f>SUMIF(model!AB$2:AB$150,capacity!$A94,model!AA$2:AA$150)</f>
        <v>90</v>
      </c>
      <c r="R94">
        <f>SUMIF(model!AD$2:AD$150,capacity!$A94,model!AC$2:AC$150)</f>
        <v>84</v>
      </c>
      <c r="S94">
        <f>SUMIF(model!AH$2:AH$150,capacity!$A94,model!AG$2:AG$150)</f>
        <v>109</v>
      </c>
      <c r="X94" s="3">
        <v>85</v>
      </c>
      <c r="Y94" s="5">
        <v>4</v>
      </c>
      <c r="Z94" s="5">
        <v>3842</v>
      </c>
    </row>
    <row r="95" spans="1:26" ht="15.75" thickBot="1" x14ac:dyDescent="0.3">
      <c r="A95">
        <f>capacity!A95</f>
        <v>3844</v>
      </c>
      <c r="B95">
        <f>capacity!D95</f>
        <v>313</v>
      </c>
      <c r="C95">
        <f>SUMIF(capacity!$H$2:$H$157,capacity!$A95,capacity!$J$2:$J$157)</f>
        <v>0</v>
      </c>
      <c r="D95">
        <f>SUMIF(model!B$2:B$150,capacity!$A95,model!A$2:A$150)</f>
        <v>0</v>
      </c>
      <c r="E95">
        <f>SUMIF(model!D$2:D$150,capacity!$A95,model!C$2:C$150)</f>
        <v>0</v>
      </c>
      <c r="F95">
        <f>SUMIF(model!F$2:F$150,capacity!$A95,model!E$2:E$150)</f>
        <v>0</v>
      </c>
      <c r="G95">
        <f>SUMIF(model!H$2:H$150,capacity!$A95,model!G$2:G$150)</f>
        <v>0</v>
      </c>
      <c r="H95">
        <f>SUMIF(model!J$2:J$150,capacity!$A95,model!I$2:I$150)</f>
        <v>0</v>
      </c>
      <c r="I95">
        <f>SUMIF(model!L$2:L$150,capacity!$A95,model!K$2:K$150)</f>
        <v>0</v>
      </c>
      <c r="J95">
        <f>SUMIF(model!N$2:N$150,capacity!$A95,model!M$2:M$150)</f>
        <v>0</v>
      </c>
      <c r="K95">
        <f>SUMIF(model!P$2:P$150,capacity!$A95,model!O$2:O$150)</f>
        <v>0</v>
      </c>
      <c r="L95">
        <f>SUMIF(model!R$2:R$150,capacity!$A95,model!Q$2:Q$150)</f>
        <v>0</v>
      </c>
      <c r="M95">
        <f>SUMIF(model!T$2:T$150,capacity!$A95,model!S$2:S$150)</f>
        <v>0</v>
      </c>
      <c r="N95">
        <f>SUMIF(model!V$2:V$150,capacity!$A95,model!U$2:U$150)</f>
        <v>0</v>
      </c>
      <c r="O95">
        <f>SUMIF(model!X$2:X$150,capacity!$A95,model!W$2:W$150)</f>
        <v>0</v>
      </c>
      <c r="P95">
        <f>SUMIF(model!Z$2:Z$150,capacity!$A95,model!Y$2:Y$150)</f>
        <v>0</v>
      </c>
      <c r="Q95">
        <f>SUMIF(model!AB$2:AB$150,capacity!$A95,model!AA$2:AA$150)</f>
        <v>0</v>
      </c>
      <c r="R95">
        <f>SUMIF(model!AD$2:AD$150,capacity!$A95,model!AC$2:AC$150)</f>
        <v>0</v>
      </c>
      <c r="S95">
        <f>SUMIF(model!AH$2:AH$150,capacity!$A95,model!AG$2:AG$150)</f>
        <v>0</v>
      </c>
      <c r="X95" s="3">
        <v>86</v>
      </c>
      <c r="Y95" s="5">
        <v>43</v>
      </c>
      <c r="Z95" s="5">
        <v>3843</v>
      </c>
    </row>
    <row r="96" spans="1:26" ht="15.75" thickBot="1" x14ac:dyDescent="0.3">
      <c r="A96">
        <f>capacity!A96</f>
        <v>3845</v>
      </c>
      <c r="B96">
        <f>capacity!D96</f>
        <v>99</v>
      </c>
      <c r="C96">
        <f>SUMIF(capacity!$H$2:$H$157,capacity!$A96,capacity!$J$2:$J$157)</f>
        <v>0</v>
      </c>
      <c r="D96">
        <f>SUMIF(model!B$2:B$150,capacity!$A96,model!A$2:A$150)</f>
        <v>200</v>
      </c>
      <c r="E96">
        <f>SUMIF(model!D$2:D$150,capacity!$A96,model!C$2:C$150)</f>
        <v>200</v>
      </c>
      <c r="F96">
        <f>SUMIF(model!F$2:F$150,capacity!$A96,model!E$2:E$150)</f>
        <v>200</v>
      </c>
      <c r="G96">
        <f>SUMIF(model!H$2:H$150,capacity!$A96,model!G$2:G$150)</f>
        <v>200</v>
      </c>
      <c r="H96">
        <f>SUMIF(model!J$2:J$150,capacity!$A96,model!I$2:I$150)</f>
        <v>200</v>
      </c>
      <c r="I96">
        <f>SUMIF(model!L$2:L$150,capacity!$A96,model!K$2:K$150)</f>
        <v>220</v>
      </c>
      <c r="J96">
        <f>SUMIF(model!N$2:N$150,capacity!$A96,model!M$2:M$150)</f>
        <v>205</v>
      </c>
      <c r="K96">
        <f>SUMIF(model!P$2:P$150,capacity!$A96,model!O$2:O$150)</f>
        <v>215</v>
      </c>
      <c r="L96">
        <f>SUMIF(model!R$2:R$150,capacity!$A96,model!Q$2:Q$150)</f>
        <v>225</v>
      </c>
      <c r="M96">
        <f>SUMIF(model!T$2:T$150,capacity!$A96,model!S$2:S$150)</f>
        <v>230</v>
      </c>
      <c r="N96">
        <f>SUMIF(model!V$2:V$150,capacity!$A96,model!U$2:U$150)</f>
        <v>235</v>
      </c>
      <c r="O96">
        <f>SUMIF(model!X$2:X$150,capacity!$A96,model!W$2:W$150)</f>
        <v>235</v>
      </c>
      <c r="P96">
        <f>SUMIF(model!Z$2:Z$150,capacity!$A96,model!Y$2:Y$150)</f>
        <v>190</v>
      </c>
      <c r="Q96">
        <f>SUMIF(model!AB$2:AB$150,capacity!$A96,model!AA$2:AA$150)</f>
        <v>194</v>
      </c>
      <c r="R96">
        <f>SUMIF(model!AD$2:AD$150,capacity!$A96,model!AC$2:AC$150)</f>
        <v>189</v>
      </c>
      <c r="S96">
        <f>SUMIF(model!AH$2:AH$150,capacity!$A96,model!AG$2:AG$150)</f>
        <v>191</v>
      </c>
      <c r="X96" s="3">
        <v>87</v>
      </c>
      <c r="Y96" s="5">
        <v>91</v>
      </c>
      <c r="Z96" s="5">
        <v>3845</v>
      </c>
    </row>
    <row r="97" spans="1:26" ht="15.75" thickBot="1" x14ac:dyDescent="0.3">
      <c r="A97">
        <f>capacity!A97</f>
        <v>3846</v>
      </c>
      <c r="B97">
        <f>capacity!D97</f>
        <v>80</v>
      </c>
      <c r="C97">
        <f>SUMIF(capacity!$H$2:$H$157,capacity!$A97,capacity!$J$2:$J$157)</f>
        <v>0</v>
      </c>
      <c r="D97">
        <f>SUMIF(model!B$2:B$150,capacity!$A97,model!A$2:A$150)</f>
        <v>20</v>
      </c>
      <c r="E97">
        <f>SUMIF(model!D$2:D$150,capacity!$A97,model!C$2:C$150)</f>
        <v>40</v>
      </c>
      <c r="F97">
        <f>SUMIF(model!F$2:F$150,capacity!$A97,model!E$2:E$150)</f>
        <v>40</v>
      </c>
      <c r="G97">
        <f>SUMIF(model!H$2:H$150,capacity!$A97,model!G$2:G$150)</f>
        <v>70</v>
      </c>
      <c r="H97">
        <f>SUMIF(model!J$2:J$150,capacity!$A97,model!I$2:I$150)</f>
        <v>70</v>
      </c>
      <c r="I97">
        <f>SUMIF(model!L$2:L$150,capacity!$A97,model!K$2:K$150)</f>
        <v>70</v>
      </c>
      <c r="J97">
        <f>SUMIF(model!N$2:N$150,capacity!$A97,model!M$2:M$150)</f>
        <v>55</v>
      </c>
      <c r="K97">
        <f>SUMIF(model!P$2:P$150,capacity!$A97,model!O$2:O$150)</f>
        <v>50</v>
      </c>
      <c r="L97">
        <f>SUMIF(model!R$2:R$150,capacity!$A97,model!Q$2:Q$150)</f>
        <v>50</v>
      </c>
      <c r="M97">
        <f>SUMIF(model!T$2:T$150,capacity!$A97,model!S$2:S$150)</f>
        <v>55</v>
      </c>
      <c r="N97">
        <f>SUMIF(model!V$2:V$150,capacity!$A97,model!U$2:U$150)</f>
        <v>55</v>
      </c>
      <c r="O97">
        <f>SUMIF(model!X$2:X$150,capacity!$A97,model!W$2:W$150)</f>
        <v>55</v>
      </c>
      <c r="P97">
        <f>SUMIF(model!Z$2:Z$150,capacity!$A97,model!Y$2:Y$150)</f>
        <v>38</v>
      </c>
      <c r="Q97">
        <f>SUMIF(model!AB$2:AB$150,capacity!$A97,model!AA$2:AA$150)</f>
        <v>40</v>
      </c>
      <c r="R97">
        <f>SUMIF(model!AD$2:AD$150,capacity!$A97,model!AC$2:AC$150)</f>
        <v>39</v>
      </c>
      <c r="S97">
        <f>SUMIF(model!AH$2:AH$150,capacity!$A97,model!AG$2:AG$150)</f>
        <v>45</v>
      </c>
      <c r="X97" s="3">
        <v>88</v>
      </c>
      <c r="Y97" s="5">
        <v>95</v>
      </c>
      <c r="Z97" s="5">
        <v>3846</v>
      </c>
    </row>
    <row r="98" spans="1:26" ht="15.75" thickBot="1" x14ac:dyDescent="0.3">
      <c r="A98">
        <f>capacity!A98</f>
        <v>3847</v>
      </c>
      <c r="B98">
        <f>capacity!D98</f>
        <v>138</v>
      </c>
      <c r="C98">
        <f>SUMIF(capacity!$H$2:$H$157,capacity!$A98,capacity!$J$2:$J$157)</f>
        <v>0</v>
      </c>
      <c r="D98">
        <f>SUMIF(model!B$2:B$150,capacity!$A98,model!A$2:A$150)</f>
        <v>60</v>
      </c>
      <c r="E98">
        <f>SUMIF(model!D$2:D$150,capacity!$A98,model!C$2:C$150)</f>
        <v>40</v>
      </c>
      <c r="F98">
        <f>SUMIF(model!F$2:F$150,capacity!$A98,model!E$2:E$150)</f>
        <v>40</v>
      </c>
      <c r="G98">
        <f>SUMIF(model!H$2:H$150,capacity!$A98,model!G$2:G$150)</f>
        <v>30</v>
      </c>
      <c r="H98">
        <f>SUMIF(model!J$2:J$150,capacity!$A98,model!I$2:I$150)</f>
        <v>30</v>
      </c>
      <c r="I98">
        <f>SUMIF(model!L$2:L$150,capacity!$A98,model!K$2:K$150)</f>
        <v>30</v>
      </c>
      <c r="J98">
        <f>SUMIF(model!N$2:N$150,capacity!$A98,model!M$2:M$150)</f>
        <v>20</v>
      </c>
      <c r="K98">
        <f>SUMIF(model!P$2:P$150,capacity!$A98,model!O$2:O$150)</f>
        <v>20</v>
      </c>
      <c r="L98">
        <f>SUMIF(model!R$2:R$150,capacity!$A98,model!Q$2:Q$150)</f>
        <v>20</v>
      </c>
      <c r="M98">
        <f>SUMIF(model!T$2:T$150,capacity!$A98,model!S$2:S$150)</f>
        <v>20</v>
      </c>
      <c r="N98">
        <f>SUMIF(model!V$2:V$150,capacity!$A98,model!U$2:U$150)</f>
        <v>15</v>
      </c>
      <c r="O98">
        <f>SUMIF(model!X$2:X$150,capacity!$A98,model!W$2:W$150)</f>
        <v>15</v>
      </c>
      <c r="P98">
        <f>SUMIF(model!Z$2:Z$150,capacity!$A98,model!Y$2:Y$150)</f>
        <v>22</v>
      </c>
      <c r="Q98">
        <f>SUMIF(model!AB$2:AB$150,capacity!$A98,model!AA$2:AA$150)</f>
        <v>18</v>
      </c>
      <c r="R98">
        <f>SUMIF(model!AD$2:AD$150,capacity!$A98,model!AC$2:AC$150)</f>
        <v>9</v>
      </c>
      <c r="S98">
        <f>SUMIF(model!AH$2:AH$150,capacity!$A98,model!AG$2:AG$150)</f>
        <v>3</v>
      </c>
      <c r="X98" s="3">
        <v>89</v>
      </c>
      <c r="Y98" s="5">
        <v>124</v>
      </c>
      <c r="Z98" s="5">
        <v>3847</v>
      </c>
    </row>
    <row r="99" spans="1:26" ht="15.75" thickBot="1" x14ac:dyDescent="0.3">
      <c r="A99">
        <f>capacity!A99</f>
        <v>3848</v>
      </c>
      <c r="B99">
        <f>capacity!D99</f>
        <v>62</v>
      </c>
      <c r="C99">
        <f>SUMIF(capacity!$H$2:$H$157,capacity!$A99,capacity!$J$2:$J$157)</f>
        <v>0</v>
      </c>
      <c r="D99">
        <f>SUMIF(model!B$2:B$150,capacity!$A99,model!A$2:A$150)</f>
        <v>60</v>
      </c>
      <c r="E99">
        <f>SUMIF(model!D$2:D$150,capacity!$A99,model!C$2:C$150)</f>
        <v>60</v>
      </c>
      <c r="F99">
        <f>SUMIF(model!F$2:F$150,capacity!$A99,model!E$2:E$150)</f>
        <v>60</v>
      </c>
      <c r="G99">
        <f>SUMIF(model!H$2:H$150,capacity!$A99,model!G$2:G$150)</f>
        <v>80</v>
      </c>
      <c r="H99">
        <f>SUMIF(model!J$2:J$150,capacity!$A99,model!I$2:I$150)</f>
        <v>70</v>
      </c>
      <c r="I99">
        <f>SUMIF(model!L$2:L$150,capacity!$A99,model!K$2:K$150)</f>
        <v>70</v>
      </c>
      <c r="J99">
        <f>SUMIF(model!N$2:N$150,capacity!$A99,model!M$2:M$150)</f>
        <v>100</v>
      </c>
      <c r="K99">
        <f>SUMIF(model!P$2:P$150,capacity!$A99,model!O$2:O$150)</f>
        <v>95</v>
      </c>
      <c r="L99">
        <f>SUMIF(model!R$2:R$150,capacity!$A99,model!Q$2:Q$150)</f>
        <v>90</v>
      </c>
      <c r="M99">
        <f>SUMIF(model!T$2:T$150,capacity!$A99,model!S$2:S$150)</f>
        <v>85</v>
      </c>
      <c r="N99">
        <f>SUMIF(model!V$2:V$150,capacity!$A99,model!U$2:U$150)</f>
        <v>80</v>
      </c>
      <c r="O99">
        <f>SUMIF(model!X$2:X$150,capacity!$A99,model!W$2:W$150)</f>
        <v>80</v>
      </c>
      <c r="P99">
        <f>SUMIF(model!Z$2:Z$150,capacity!$A99,model!Y$2:Y$150)</f>
        <v>64</v>
      </c>
      <c r="Q99">
        <f>SUMIF(model!AB$2:AB$150,capacity!$A99,model!AA$2:AA$150)</f>
        <v>62</v>
      </c>
      <c r="R99">
        <f>SUMIF(model!AD$2:AD$150,capacity!$A99,model!AC$2:AC$150)</f>
        <v>73</v>
      </c>
      <c r="S99">
        <f>SUMIF(model!AH$2:AH$150,capacity!$A99,model!AG$2:AG$150)</f>
        <v>71</v>
      </c>
      <c r="X99" s="3">
        <v>90</v>
      </c>
      <c r="Y99" s="5">
        <v>4</v>
      </c>
      <c r="Z99" s="5">
        <v>3848</v>
      </c>
    </row>
    <row r="100" spans="1:26" ht="15.75" thickBot="1" x14ac:dyDescent="0.3">
      <c r="A100">
        <f>capacity!A100</f>
        <v>3849</v>
      </c>
      <c r="B100">
        <f>capacity!D100</f>
        <v>73</v>
      </c>
      <c r="C100">
        <f>SUMIF(capacity!$H$2:$H$157,capacity!$A100,capacity!$J$2:$J$157)</f>
        <v>0</v>
      </c>
      <c r="D100">
        <f>SUMIF(model!B$2:B$150,capacity!$A100,model!A$2:A$150)</f>
        <v>0</v>
      </c>
      <c r="E100">
        <f>SUMIF(model!D$2:D$150,capacity!$A100,model!C$2:C$150)</f>
        <v>0</v>
      </c>
      <c r="F100">
        <f>SUMIF(model!F$2:F$150,capacity!$A100,model!E$2:E$150)</f>
        <v>0</v>
      </c>
      <c r="G100">
        <f>SUMIF(model!H$2:H$150,capacity!$A100,model!G$2:G$150)</f>
        <v>0</v>
      </c>
      <c r="H100">
        <f>SUMIF(model!J$2:J$150,capacity!$A100,model!I$2:I$150)</f>
        <v>0</v>
      </c>
      <c r="I100">
        <f>SUMIF(model!L$2:L$150,capacity!$A100,model!K$2:K$150)</f>
        <v>0</v>
      </c>
      <c r="J100">
        <f>SUMIF(model!N$2:N$150,capacity!$A100,model!M$2:M$150)</f>
        <v>5</v>
      </c>
      <c r="K100">
        <f>SUMIF(model!P$2:P$150,capacity!$A100,model!O$2:O$150)</f>
        <v>5</v>
      </c>
      <c r="L100">
        <f>SUMIF(model!R$2:R$150,capacity!$A100,model!Q$2:Q$150)</f>
        <v>5</v>
      </c>
      <c r="M100">
        <f>SUMIF(model!T$2:T$150,capacity!$A100,model!S$2:S$150)</f>
        <v>5</v>
      </c>
      <c r="N100">
        <f>SUMIF(model!V$2:V$150,capacity!$A100,model!U$2:U$150)</f>
        <v>5</v>
      </c>
      <c r="O100">
        <f>SUMIF(model!X$2:X$150,capacity!$A100,model!W$2:W$150)</f>
        <v>5</v>
      </c>
      <c r="P100">
        <f>SUMIF(model!Z$2:Z$150,capacity!$A100,model!Y$2:Y$150)</f>
        <v>0</v>
      </c>
      <c r="Q100">
        <f>SUMIF(model!AB$2:AB$150,capacity!$A100,model!AA$2:AA$150)</f>
        <v>0</v>
      </c>
      <c r="R100">
        <f>SUMIF(model!AD$2:AD$150,capacity!$A100,model!AC$2:AC$150)</f>
        <v>5</v>
      </c>
      <c r="S100">
        <f>SUMIF(model!AH$2:AH$150,capacity!$A100,model!AG$2:AG$150)</f>
        <v>1</v>
      </c>
      <c r="X100" s="3">
        <v>91</v>
      </c>
      <c r="Y100" s="5">
        <v>2</v>
      </c>
      <c r="Z100" s="5">
        <v>3849</v>
      </c>
    </row>
    <row r="101" spans="1:26" ht="15.75" thickBot="1" x14ac:dyDescent="0.3">
      <c r="A101">
        <f>capacity!A101</f>
        <v>3850</v>
      </c>
      <c r="B101">
        <f>capacity!D101</f>
        <v>56</v>
      </c>
      <c r="C101">
        <f>SUMIF(capacity!$H$2:$H$157,capacity!$A101,capacity!$J$2:$J$157)</f>
        <v>0</v>
      </c>
      <c r="D101">
        <f>SUMIF(model!B$2:B$150,capacity!$A101,model!A$2:A$150)</f>
        <v>0</v>
      </c>
      <c r="E101">
        <f>SUMIF(model!D$2:D$150,capacity!$A101,model!C$2:C$150)</f>
        <v>0</v>
      </c>
      <c r="F101">
        <f>SUMIF(model!F$2:F$150,capacity!$A101,model!E$2:E$150)</f>
        <v>0</v>
      </c>
      <c r="G101">
        <f>SUMIF(model!H$2:H$150,capacity!$A101,model!G$2:G$150)</f>
        <v>0</v>
      </c>
      <c r="H101">
        <f>SUMIF(model!J$2:J$150,capacity!$A101,model!I$2:I$150)</f>
        <v>10</v>
      </c>
      <c r="I101">
        <f>SUMIF(model!L$2:L$150,capacity!$A101,model!K$2:K$150)</f>
        <v>10</v>
      </c>
      <c r="J101">
        <f>SUMIF(model!N$2:N$150,capacity!$A101,model!M$2:M$150)</f>
        <v>10</v>
      </c>
      <c r="K101">
        <f>SUMIF(model!P$2:P$150,capacity!$A101,model!O$2:O$150)</f>
        <v>10</v>
      </c>
      <c r="L101">
        <f>SUMIF(model!R$2:R$150,capacity!$A101,model!Q$2:Q$150)</f>
        <v>10</v>
      </c>
      <c r="M101">
        <f>SUMIF(model!T$2:T$150,capacity!$A101,model!S$2:S$150)</f>
        <v>10</v>
      </c>
      <c r="N101">
        <f>SUMIF(model!V$2:V$150,capacity!$A101,model!U$2:U$150)</f>
        <v>10</v>
      </c>
      <c r="O101">
        <f>SUMIF(model!X$2:X$150,capacity!$A101,model!W$2:W$150)</f>
        <v>10</v>
      </c>
      <c r="P101">
        <f>SUMIF(model!Z$2:Z$150,capacity!$A101,model!Y$2:Y$150)</f>
        <v>28</v>
      </c>
      <c r="Q101">
        <f>SUMIF(model!AB$2:AB$150,capacity!$A101,model!AA$2:AA$150)</f>
        <v>30</v>
      </c>
      <c r="R101">
        <f>SUMIF(model!AD$2:AD$150,capacity!$A101,model!AC$2:AC$150)</f>
        <v>23</v>
      </c>
      <c r="S101">
        <f>SUMIF(model!AH$2:AH$150,capacity!$A101,model!AG$2:AG$150)</f>
        <v>19</v>
      </c>
      <c r="X101" s="3">
        <v>92</v>
      </c>
      <c r="Y101" s="5">
        <v>54</v>
      </c>
      <c r="Z101" s="5">
        <v>3850</v>
      </c>
    </row>
    <row r="102" spans="1:26" ht="15.75" thickBot="1" x14ac:dyDescent="0.3">
      <c r="A102">
        <f>capacity!A102</f>
        <v>3851</v>
      </c>
      <c r="B102">
        <f>capacity!D102</f>
        <v>354</v>
      </c>
      <c r="C102">
        <f>SUMIF(capacity!$H$2:$H$157,capacity!$A102,capacity!$J$2:$J$157)</f>
        <v>0</v>
      </c>
      <c r="D102">
        <f>SUMIF(model!B$2:B$150,capacity!$A102,model!A$2:A$150)</f>
        <v>0</v>
      </c>
      <c r="E102">
        <f>SUMIF(model!D$2:D$150,capacity!$A102,model!C$2:C$150)</f>
        <v>0</v>
      </c>
      <c r="F102">
        <f>SUMIF(model!F$2:F$150,capacity!$A102,model!E$2:E$150)</f>
        <v>20</v>
      </c>
      <c r="G102">
        <f>SUMIF(model!H$2:H$150,capacity!$A102,model!G$2:G$150)</f>
        <v>20</v>
      </c>
      <c r="H102">
        <f>SUMIF(model!J$2:J$150,capacity!$A102,model!I$2:I$150)</f>
        <v>20</v>
      </c>
      <c r="I102">
        <f>SUMIF(model!L$2:L$150,capacity!$A102,model!K$2:K$150)</f>
        <v>20</v>
      </c>
      <c r="J102">
        <f>SUMIF(model!N$2:N$150,capacity!$A102,model!M$2:M$150)</f>
        <v>15</v>
      </c>
      <c r="K102">
        <f>SUMIF(model!P$2:P$150,capacity!$A102,model!O$2:O$150)</f>
        <v>15</v>
      </c>
      <c r="L102">
        <f>SUMIF(model!R$2:R$150,capacity!$A102,model!Q$2:Q$150)</f>
        <v>15</v>
      </c>
      <c r="M102">
        <f>SUMIF(model!T$2:T$150,capacity!$A102,model!S$2:S$150)</f>
        <v>10</v>
      </c>
      <c r="N102">
        <f>SUMIF(model!V$2:V$150,capacity!$A102,model!U$2:U$150)</f>
        <v>10</v>
      </c>
      <c r="O102">
        <f>SUMIF(model!X$2:X$150,capacity!$A102,model!W$2:W$150)</f>
        <v>10</v>
      </c>
      <c r="P102">
        <f>SUMIF(model!Z$2:Z$150,capacity!$A102,model!Y$2:Y$150)</f>
        <v>14</v>
      </c>
      <c r="Q102">
        <f>SUMIF(model!AB$2:AB$150,capacity!$A102,model!AA$2:AA$150)</f>
        <v>16</v>
      </c>
      <c r="R102">
        <f>SUMIF(model!AD$2:AD$150,capacity!$A102,model!AC$2:AC$150)</f>
        <v>13</v>
      </c>
      <c r="S102">
        <f>SUMIF(model!AH$2:AH$150,capacity!$A102,model!AG$2:AG$150)</f>
        <v>7</v>
      </c>
      <c r="X102" s="3">
        <v>93</v>
      </c>
      <c r="Y102" s="5">
        <v>101</v>
      </c>
      <c r="Z102" s="5">
        <v>3851</v>
      </c>
    </row>
    <row r="103" spans="1:26" ht="15.75" thickBot="1" x14ac:dyDescent="0.3">
      <c r="A103">
        <f>capacity!A103</f>
        <v>3852</v>
      </c>
      <c r="B103">
        <f>capacity!D103</f>
        <v>364</v>
      </c>
      <c r="C103">
        <f>SUMIF(capacity!$H$2:$H$157,capacity!$A103,capacity!$J$2:$J$157)</f>
        <v>0</v>
      </c>
      <c r="D103">
        <f>SUMIF(model!B$2:B$150,capacity!$A103,model!A$2:A$150)</f>
        <v>0</v>
      </c>
      <c r="E103">
        <f>SUMIF(model!D$2:D$150,capacity!$A103,model!C$2:C$150)</f>
        <v>0</v>
      </c>
      <c r="F103">
        <f>SUMIF(model!F$2:F$150,capacity!$A103,model!E$2:E$150)</f>
        <v>0</v>
      </c>
      <c r="G103">
        <f>SUMIF(model!H$2:H$150,capacity!$A103,model!G$2:G$150)</f>
        <v>0</v>
      </c>
      <c r="H103">
        <f>SUMIF(model!J$2:J$150,capacity!$A103,model!I$2:I$150)</f>
        <v>0</v>
      </c>
      <c r="I103">
        <f>SUMIF(model!L$2:L$150,capacity!$A103,model!K$2:K$150)</f>
        <v>0</v>
      </c>
      <c r="J103">
        <f>SUMIF(model!N$2:N$150,capacity!$A103,model!M$2:M$150)</f>
        <v>0</v>
      </c>
      <c r="K103">
        <f>SUMIF(model!P$2:P$150,capacity!$A103,model!O$2:O$150)</f>
        <v>0</v>
      </c>
      <c r="L103">
        <f>SUMIF(model!R$2:R$150,capacity!$A103,model!Q$2:Q$150)</f>
        <v>0</v>
      </c>
      <c r="M103">
        <f>SUMIF(model!T$2:T$150,capacity!$A103,model!S$2:S$150)</f>
        <v>0</v>
      </c>
      <c r="N103">
        <f>SUMIF(model!V$2:V$150,capacity!$A103,model!U$2:U$150)</f>
        <v>5</v>
      </c>
      <c r="O103">
        <f>SUMIF(model!X$2:X$150,capacity!$A103,model!W$2:W$150)</f>
        <v>10</v>
      </c>
      <c r="P103">
        <f>SUMIF(model!Z$2:Z$150,capacity!$A103,model!Y$2:Y$150)</f>
        <v>24</v>
      </c>
      <c r="Q103">
        <f>SUMIF(model!AB$2:AB$150,capacity!$A103,model!AA$2:AA$150)</f>
        <v>28</v>
      </c>
      <c r="R103">
        <f>SUMIF(model!AD$2:AD$150,capacity!$A103,model!AC$2:AC$150)</f>
        <v>15</v>
      </c>
      <c r="S103">
        <f>SUMIF(model!AH$2:AH$150,capacity!$A103,model!AG$2:AG$150)</f>
        <v>39</v>
      </c>
      <c r="X103" s="3">
        <v>94</v>
      </c>
      <c r="Y103" s="5">
        <v>479</v>
      </c>
      <c r="Z103" s="5">
        <v>3852</v>
      </c>
    </row>
    <row r="104" spans="1:26" ht="15.75" thickBot="1" x14ac:dyDescent="0.3">
      <c r="A104">
        <f>capacity!A104</f>
        <v>3853</v>
      </c>
      <c r="B104">
        <f>capacity!D104</f>
        <v>68</v>
      </c>
      <c r="C104">
        <f>SUMIF(capacity!$H$2:$H$157,capacity!$A104,capacity!$J$2:$J$157)</f>
        <v>0</v>
      </c>
      <c r="D104">
        <f>SUMIF(model!B$2:B$150,capacity!$A104,model!A$2:A$150)</f>
        <v>160</v>
      </c>
      <c r="E104">
        <f>SUMIF(model!D$2:D$150,capacity!$A104,model!C$2:C$150)</f>
        <v>140</v>
      </c>
      <c r="F104">
        <f>SUMIF(model!F$2:F$150,capacity!$A104,model!E$2:E$150)</f>
        <v>120</v>
      </c>
      <c r="G104">
        <f>SUMIF(model!H$2:H$150,capacity!$A104,model!G$2:G$150)</f>
        <v>120</v>
      </c>
      <c r="H104">
        <f>SUMIF(model!J$2:J$150,capacity!$A104,model!I$2:I$150)</f>
        <v>90</v>
      </c>
      <c r="I104">
        <f>SUMIF(model!L$2:L$150,capacity!$A104,model!K$2:K$150)</f>
        <v>100</v>
      </c>
      <c r="J104">
        <f>SUMIF(model!N$2:N$150,capacity!$A104,model!M$2:M$150)</f>
        <v>110</v>
      </c>
      <c r="K104">
        <f>SUMIF(model!P$2:P$150,capacity!$A104,model!O$2:O$150)</f>
        <v>80</v>
      </c>
      <c r="L104">
        <f>SUMIF(model!R$2:R$150,capacity!$A104,model!Q$2:Q$150)</f>
        <v>80</v>
      </c>
      <c r="M104">
        <f>SUMIF(model!T$2:T$150,capacity!$A104,model!S$2:S$150)</f>
        <v>80</v>
      </c>
      <c r="N104">
        <f>SUMIF(model!V$2:V$150,capacity!$A104,model!U$2:U$150)</f>
        <v>80</v>
      </c>
      <c r="O104">
        <f>SUMIF(model!X$2:X$150,capacity!$A104,model!W$2:W$150)</f>
        <v>85</v>
      </c>
      <c r="P104">
        <f>SUMIF(model!Z$2:Z$150,capacity!$A104,model!Y$2:Y$150)</f>
        <v>84</v>
      </c>
      <c r="Q104">
        <f>SUMIF(model!AB$2:AB$150,capacity!$A104,model!AA$2:AA$150)</f>
        <v>96</v>
      </c>
      <c r="R104">
        <f>SUMIF(model!AD$2:AD$150,capacity!$A104,model!AC$2:AC$150)</f>
        <v>79</v>
      </c>
      <c r="S104">
        <f>SUMIF(model!AH$2:AH$150,capacity!$A104,model!AG$2:AG$150)</f>
        <v>91</v>
      </c>
      <c r="X104" s="3">
        <v>95</v>
      </c>
      <c r="Y104" s="5">
        <v>88</v>
      </c>
      <c r="Z104" s="5">
        <v>3853</v>
      </c>
    </row>
    <row r="105" spans="1:26" ht="15.75" thickBot="1" x14ac:dyDescent="0.3">
      <c r="A105">
        <f>capacity!A105</f>
        <v>3854</v>
      </c>
      <c r="B105">
        <f>capacity!D105</f>
        <v>100</v>
      </c>
      <c r="C105">
        <f>SUMIF(capacity!$H$2:$H$157,capacity!$A105,capacity!$J$2:$J$157)</f>
        <v>0</v>
      </c>
      <c r="D105">
        <f>SUMIF(model!B$2:B$150,capacity!$A105,model!A$2:A$150)</f>
        <v>80</v>
      </c>
      <c r="E105">
        <f>SUMIF(model!D$2:D$150,capacity!$A105,model!C$2:C$150)</f>
        <v>100</v>
      </c>
      <c r="F105">
        <f>SUMIF(model!F$2:F$150,capacity!$A105,model!E$2:E$150)</f>
        <v>160</v>
      </c>
      <c r="G105">
        <f>SUMIF(model!H$2:H$150,capacity!$A105,model!G$2:G$150)</f>
        <v>300</v>
      </c>
      <c r="H105">
        <f>SUMIF(model!J$2:J$150,capacity!$A105,model!I$2:I$150)</f>
        <v>350</v>
      </c>
      <c r="I105">
        <f>SUMIF(model!L$2:L$150,capacity!$A105,model!K$2:K$150)</f>
        <v>360</v>
      </c>
      <c r="J105">
        <f>SUMIF(model!N$2:N$150,capacity!$A105,model!M$2:M$150)</f>
        <v>285</v>
      </c>
      <c r="K105">
        <f>SUMIF(model!P$2:P$150,capacity!$A105,model!O$2:O$150)</f>
        <v>285</v>
      </c>
      <c r="L105">
        <f>SUMIF(model!R$2:R$150,capacity!$A105,model!Q$2:Q$150)</f>
        <v>345</v>
      </c>
      <c r="M105">
        <f>SUMIF(model!T$2:T$150,capacity!$A105,model!S$2:S$150)</f>
        <v>280</v>
      </c>
      <c r="N105">
        <f>SUMIF(model!V$2:V$150,capacity!$A105,model!U$2:U$150)</f>
        <v>305</v>
      </c>
      <c r="O105">
        <f>SUMIF(model!X$2:X$150,capacity!$A105,model!W$2:W$150)</f>
        <v>280</v>
      </c>
      <c r="P105">
        <f>SUMIF(model!Z$2:Z$150,capacity!$A105,model!Y$2:Y$150)</f>
        <v>288</v>
      </c>
      <c r="Q105">
        <f>SUMIF(model!AB$2:AB$150,capacity!$A105,model!AA$2:AA$150)</f>
        <v>196</v>
      </c>
      <c r="R105">
        <f>SUMIF(model!AD$2:AD$150,capacity!$A105,model!AC$2:AC$150)</f>
        <v>249</v>
      </c>
      <c r="S105">
        <f>SUMIF(model!AH$2:AH$150,capacity!$A105,model!AG$2:AG$150)</f>
        <v>148</v>
      </c>
      <c r="X105" s="3">
        <v>96</v>
      </c>
      <c r="Y105" s="5">
        <v>2</v>
      </c>
      <c r="Z105" s="5">
        <v>3855</v>
      </c>
    </row>
    <row r="106" spans="1:26" ht="15.75" thickBot="1" x14ac:dyDescent="0.3">
      <c r="A106">
        <f>capacity!A106</f>
        <v>3855</v>
      </c>
      <c r="B106">
        <f>capacity!D106</f>
        <v>125</v>
      </c>
      <c r="C106">
        <f>SUMIF(capacity!$H$2:$H$157,capacity!$A106,capacity!$J$2:$J$157)</f>
        <v>98</v>
      </c>
      <c r="D106">
        <f>SUMIF(model!B$2:B$150,capacity!$A106,model!A$2:A$150)</f>
        <v>0</v>
      </c>
      <c r="E106">
        <f>SUMIF(model!D$2:D$150,capacity!$A106,model!C$2:C$150)</f>
        <v>0</v>
      </c>
      <c r="F106">
        <f>SUMIF(model!F$2:F$150,capacity!$A106,model!E$2:E$150)</f>
        <v>0</v>
      </c>
      <c r="G106">
        <f>SUMIF(model!H$2:H$150,capacity!$A106,model!G$2:G$150)</f>
        <v>0</v>
      </c>
      <c r="H106">
        <f>SUMIF(model!J$2:J$150,capacity!$A106,model!I$2:I$150)</f>
        <v>0</v>
      </c>
      <c r="I106">
        <f>SUMIF(model!L$2:L$150,capacity!$A106,model!K$2:K$150)</f>
        <v>0</v>
      </c>
      <c r="J106">
        <f>SUMIF(model!N$2:N$150,capacity!$A106,model!M$2:M$150)</f>
        <v>0</v>
      </c>
      <c r="K106">
        <f>SUMIF(model!P$2:P$150,capacity!$A106,model!O$2:O$150)</f>
        <v>0</v>
      </c>
      <c r="L106">
        <f>SUMIF(model!R$2:R$150,capacity!$A106,model!Q$2:Q$150)</f>
        <v>0</v>
      </c>
      <c r="M106">
        <f>SUMIF(model!T$2:T$150,capacity!$A106,model!S$2:S$150)</f>
        <v>0</v>
      </c>
      <c r="N106">
        <f>SUMIF(model!V$2:V$150,capacity!$A106,model!U$2:U$150)</f>
        <v>0</v>
      </c>
      <c r="O106">
        <f>SUMIF(model!X$2:X$150,capacity!$A106,model!W$2:W$150)</f>
        <v>0</v>
      </c>
      <c r="P106">
        <f>SUMIF(model!Z$2:Z$150,capacity!$A106,model!Y$2:Y$150)</f>
        <v>0</v>
      </c>
      <c r="Q106">
        <f>SUMIF(model!AB$2:AB$150,capacity!$A106,model!AA$2:AA$150)</f>
        <v>0</v>
      </c>
      <c r="R106">
        <f>SUMIF(model!AD$2:AD$150,capacity!$A106,model!AC$2:AC$150)</f>
        <v>0</v>
      </c>
      <c r="S106">
        <f>SUMIF(model!AH$2:AH$150,capacity!$A106,model!AG$2:AG$150)</f>
        <v>0</v>
      </c>
      <c r="X106" s="3">
        <v>97</v>
      </c>
      <c r="Y106" s="5">
        <v>151</v>
      </c>
      <c r="Z106" s="5">
        <v>3856</v>
      </c>
    </row>
    <row r="107" spans="1:26" ht="15.75" thickBot="1" x14ac:dyDescent="0.3">
      <c r="A107">
        <f>capacity!A107</f>
        <v>3856</v>
      </c>
      <c r="B107">
        <f>capacity!D107</f>
        <v>202</v>
      </c>
      <c r="C107">
        <f>SUMIF(capacity!$H$2:$H$157,capacity!$A107,capacity!$J$2:$J$157)</f>
        <v>194</v>
      </c>
      <c r="D107">
        <f>SUMIF(model!B$2:B$150,capacity!$A107,model!A$2:A$150)</f>
        <v>20</v>
      </c>
      <c r="E107">
        <f>SUMIF(model!D$2:D$150,capacity!$A107,model!C$2:C$150)</f>
        <v>20</v>
      </c>
      <c r="F107">
        <f>SUMIF(model!F$2:F$150,capacity!$A107,model!E$2:E$150)</f>
        <v>40</v>
      </c>
      <c r="G107">
        <f>SUMIF(model!H$2:H$150,capacity!$A107,model!G$2:G$150)</f>
        <v>70</v>
      </c>
      <c r="H107">
        <f>SUMIF(model!J$2:J$150,capacity!$A107,model!I$2:I$150)</f>
        <v>100</v>
      </c>
      <c r="I107">
        <f>SUMIF(model!L$2:L$150,capacity!$A107,model!K$2:K$150)</f>
        <v>170</v>
      </c>
      <c r="J107">
        <f>SUMIF(model!N$2:N$150,capacity!$A107,model!M$2:M$150)</f>
        <v>165</v>
      </c>
      <c r="K107">
        <f>SUMIF(model!P$2:P$150,capacity!$A107,model!O$2:O$150)</f>
        <v>225</v>
      </c>
      <c r="L107">
        <f>SUMIF(model!R$2:R$150,capacity!$A107,model!Q$2:Q$150)</f>
        <v>455</v>
      </c>
      <c r="M107">
        <f>SUMIF(model!T$2:T$150,capacity!$A107,model!S$2:S$150)</f>
        <v>415</v>
      </c>
      <c r="N107">
        <f>SUMIF(model!V$2:V$150,capacity!$A107,model!U$2:U$150)</f>
        <v>385</v>
      </c>
      <c r="O107">
        <f>SUMIF(model!X$2:X$150,capacity!$A107,model!W$2:W$150)</f>
        <v>550</v>
      </c>
      <c r="P107">
        <f>SUMIF(model!Z$2:Z$150,capacity!$A107,model!Y$2:Y$150)</f>
        <v>594</v>
      </c>
      <c r="Q107">
        <f>SUMIF(model!AB$2:AB$150,capacity!$A107,model!AA$2:AA$150)</f>
        <v>340</v>
      </c>
      <c r="R107">
        <f>SUMIF(model!AD$2:AD$150,capacity!$A107,model!AC$2:AC$150)</f>
        <v>550</v>
      </c>
      <c r="S107">
        <f>SUMIF(model!AH$2:AH$150,capacity!$A107,model!AG$2:AG$150)</f>
        <v>106</v>
      </c>
      <c r="X107" s="3">
        <v>98</v>
      </c>
      <c r="Y107" s="5">
        <v>698</v>
      </c>
      <c r="Z107" s="5">
        <v>3857</v>
      </c>
    </row>
    <row r="108" spans="1:26" ht="15.75" thickBot="1" x14ac:dyDescent="0.3">
      <c r="A108">
        <f>capacity!A108</f>
        <v>3857</v>
      </c>
      <c r="B108">
        <f>capacity!D108</f>
        <v>116</v>
      </c>
      <c r="C108">
        <f>SUMIF(capacity!$H$2:$H$157,capacity!$A108,capacity!$J$2:$J$157)</f>
        <v>123</v>
      </c>
      <c r="D108">
        <f>SUMIF(model!B$2:B$150,capacity!$A108,model!A$2:A$150)</f>
        <v>0</v>
      </c>
      <c r="E108">
        <f>SUMIF(model!D$2:D$150,capacity!$A108,model!C$2:C$150)</f>
        <v>0</v>
      </c>
      <c r="F108">
        <f>SUMIF(model!F$2:F$150,capacity!$A108,model!E$2:E$150)</f>
        <v>0</v>
      </c>
      <c r="G108">
        <f>SUMIF(model!H$2:H$150,capacity!$A108,model!G$2:G$150)</f>
        <v>10</v>
      </c>
      <c r="H108">
        <f>SUMIF(model!J$2:J$150,capacity!$A108,model!I$2:I$150)</f>
        <v>20</v>
      </c>
      <c r="I108">
        <f>SUMIF(model!L$2:L$150,capacity!$A108,model!K$2:K$150)</f>
        <v>60</v>
      </c>
      <c r="J108">
        <f>SUMIF(model!N$2:N$150,capacity!$A108,model!M$2:M$150)</f>
        <v>155</v>
      </c>
      <c r="K108">
        <f>SUMIF(model!P$2:P$150,capacity!$A108,model!O$2:O$150)</f>
        <v>250</v>
      </c>
      <c r="L108">
        <f>SUMIF(model!R$2:R$150,capacity!$A108,model!Q$2:Q$150)</f>
        <v>250</v>
      </c>
      <c r="M108">
        <f>SUMIF(model!T$2:T$150,capacity!$A108,model!S$2:S$150)</f>
        <v>355</v>
      </c>
      <c r="N108">
        <f>SUMIF(model!V$2:V$150,capacity!$A108,model!U$2:U$150)</f>
        <v>440</v>
      </c>
      <c r="O108">
        <f>SUMIF(model!X$2:X$150,capacity!$A108,model!W$2:W$150)</f>
        <v>75</v>
      </c>
      <c r="P108">
        <f>SUMIF(model!Z$2:Z$150,capacity!$A108,model!Y$2:Y$150)</f>
        <v>216</v>
      </c>
      <c r="Q108">
        <f>SUMIF(model!AB$2:AB$150,capacity!$A108,model!AA$2:AA$150)</f>
        <v>350</v>
      </c>
      <c r="R108">
        <f>SUMIF(model!AD$2:AD$150,capacity!$A108,model!AC$2:AC$150)</f>
        <v>285</v>
      </c>
      <c r="S108">
        <f>SUMIF(model!AH$2:AH$150,capacity!$A108,model!AG$2:AG$150)</f>
        <v>249</v>
      </c>
      <c r="X108" s="3">
        <v>99</v>
      </c>
      <c r="Y108" s="5">
        <v>4</v>
      </c>
      <c r="Z108" s="5">
        <v>3860</v>
      </c>
    </row>
    <row r="109" spans="1:26" ht="15.75" thickBot="1" x14ac:dyDescent="0.3">
      <c r="A109">
        <f>capacity!A109</f>
        <v>3858</v>
      </c>
      <c r="B109">
        <f>capacity!D109</f>
        <v>64</v>
      </c>
      <c r="C109">
        <f>SUMIF(capacity!$H$2:$H$157,capacity!$A109,capacity!$J$2:$J$157)</f>
        <v>0</v>
      </c>
      <c r="D109">
        <f>SUMIF(model!B$2:B$150,capacity!$A109,model!A$2:A$150)</f>
        <v>280</v>
      </c>
      <c r="E109">
        <f>SUMIF(model!D$2:D$150,capacity!$A109,model!C$2:C$150)</f>
        <v>360</v>
      </c>
      <c r="F109">
        <f>SUMIF(model!F$2:F$150,capacity!$A109,model!E$2:E$150)</f>
        <v>80</v>
      </c>
      <c r="G109">
        <f>SUMIF(model!H$2:H$150,capacity!$A109,model!G$2:G$150)</f>
        <v>210</v>
      </c>
      <c r="H109">
        <f>SUMIF(model!J$2:J$150,capacity!$A109,model!I$2:I$150)</f>
        <v>240</v>
      </c>
      <c r="I109">
        <f>SUMIF(model!L$2:L$150,capacity!$A109,model!K$2:K$150)</f>
        <v>70</v>
      </c>
      <c r="J109">
        <f>SUMIF(model!N$2:N$150,capacity!$A109,model!M$2:M$150)</f>
        <v>130</v>
      </c>
      <c r="K109">
        <f>SUMIF(model!P$2:P$150,capacity!$A109,model!O$2:O$150)</f>
        <v>160</v>
      </c>
      <c r="L109">
        <f>SUMIF(model!R$2:R$150,capacity!$A109,model!Q$2:Q$150)</f>
        <v>215</v>
      </c>
      <c r="M109">
        <f>SUMIF(model!T$2:T$150,capacity!$A109,model!S$2:S$150)</f>
        <v>215</v>
      </c>
      <c r="N109">
        <f>SUMIF(model!V$2:V$150,capacity!$A109,model!U$2:U$150)</f>
        <v>190</v>
      </c>
      <c r="O109">
        <f>SUMIF(model!X$2:X$150,capacity!$A109,model!W$2:W$150)</f>
        <v>215</v>
      </c>
      <c r="P109">
        <f>SUMIF(model!Z$2:Z$150,capacity!$A109,model!Y$2:Y$150)</f>
        <v>24</v>
      </c>
      <c r="Q109">
        <f>SUMIF(model!AB$2:AB$150,capacity!$A109,model!AA$2:AA$150)</f>
        <v>38</v>
      </c>
      <c r="R109">
        <f>SUMIF(model!AD$2:AD$150,capacity!$A109,model!AC$2:AC$150)</f>
        <v>77</v>
      </c>
      <c r="S109">
        <f>SUMIF(model!AH$2:AH$150,capacity!$A109,model!AG$2:AG$150)</f>
        <v>114</v>
      </c>
      <c r="X109" s="3">
        <v>100</v>
      </c>
      <c r="Y109" s="5">
        <v>75</v>
      </c>
      <c r="Z109" s="5">
        <v>3862</v>
      </c>
    </row>
    <row r="110" spans="1:26" ht="15.75" thickBot="1" x14ac:dyDescent="0.3">
      <c r="A110">
        <f>capacity!A110</f>
        <v>3859</v>
      </c>
      <c r="B110">
        <f>capacity!D110</f>
        <v>200</v>
      </c>
      <c r="C110">
        <f>SUMIF(capacity!$H$2:$H$157,capacity!$A110,capacity!$J$2:$J$157)</f>
        <v>0</v>
      </c>
      <c r="D110">
        <f>SUMIF(model!B$2:B$150,capacity!$A110,model!A$2:A$150)</f>
        <v>1700</v>
      </c>
      <c r="E110">
        <f>SUMIF(model!D$2:D$150,capacity!$A110,model!C$2:C$150)</f>
        <v>2000</v>
      </c>
      <c r="F110">
        <f>SUMIF(model!F$2:F$150,capacity!$A110,model!E$2:E$150)</f>
        <v>2060</v>
      </c>
      <c r="G110">
        <f>SUMIF(model!H$2:H$150,capacity!$A110,model!G$2:G$150)</f>
        <v>1920</v>
      </c>
      <c r="H110">
        <f>SUMIF(model!J$2:J$150,capacity!$A110,model!I$2:I$150)</f>
        <v>2160</v>
      </c>
      <c r="I110">
        <f>SUMIF(model!L$2:L$150,capacity!$A110,model!K$2:K$150)</f>
        <v>2350</v>
      </c>
      <c r="J110">
        <f>SUMIF(model!N$2:N$150,capacity!$A110,model!M$2:M$150)</f>
        <v>2195</v>
      </c>
      <c r="K110">
        <f>SUMIF(model!P$2:P$150,capacity!$A110,model!O$2:O$150)</f>
        <v>2415</v>
      </c>
      <c r="L110">
        <f>SUMIF(model!R$2:R$150,capacity!$A110,model!Q$2:Q$150)</f>
        <v>1995</v>
      </c>
      <c r="M110">
        <f>SUMIF(model!T$2:T$150,capacity!$A110,model!S$2:S$150)</f>
        <v>2320</v>
      </c>
      <c r="N110">
        <f>SUMIF(model!V$2:V$150,capacity!$A110,model!U$2:U$150)</f>
        <v>2420</v>
      </c>
      <c r="O110">
        <f>SUMIF(model!X$2:X$150,capacity!$A110,model!W$2:W$150)</f>
        <v>2615</v>
      </c>
      <c r="P110">
        <f>SUMIF(model!Z$2:Z$150,capacity!$A110,model!Y$2:Y$150)</f>
        <v>2344</v>
      </c>
      <c r="Q110">
        <f>SUMIF(model!AB$2:AB$150,capacity!$A110,model!AA$2:AA$150)</f>
        <v>2542</v>
      </c>
      <c r="R110">
        <f>SUMIF(model!AD$2:AD$150,capacity!$A110,model!AC$2:AC$150)</f>
        <v>2479</v>
      </c>
      <c r="S110">
        <f>SUMIF(model!AH$2:AH$150,capacity!$A110,model!AG$2:AG$150)</f>
        <v>2727</v>
      </c>
      <c r="X110" s="3">
        <v>101</v>
      </c>
      <c r="Y110" s="5">
        <v>217</v>
      </c>
      <c r="Z110" s="5">
        <v>3863</v>
      </c>
    </row>
    <row r="111" spans="1:26" ht="15.75" thickBot="1" x14ac:dyDescent="0.3">
      <c r="A111">
        <f>capacity!A111</f>
        <v>3860</v>
      </c>
      <c r="B111">
        <f>capacity!D111</f>
        <v>200</v>
      </c>
      <c r="C111">
        <f>SUMIF(capacity!$H$2:$H$157,capacity!$A111,capacity!$J$2:$J$157)</f>
        <v>0</v>
      </c>
      <c r="D111">
        <f>SUMIF(model!B$2:B$150,capacity!$A111,model!A$2:A$150)</f>
        <v>1120</v>
      </c>
      <c r="E111">
        <f>SUMIF(model!D$2:D$150,capacity!$A111,model!C$2:C$150)</f>
        <v>1140</v>
      </c>
      <c r="F111">
        <f>SUMIF(model!F$2:F$150,capacity!$A111,model!E$2:E$150)</f>
        <v>900</v>
      </c>
      <c r="G111">
        <f>SUMIF(model!H$2:H$150,capacity!$A111,model!G$2:G$150)</f>
        <v>1020</v>
      </c>
      <c r="H111">
        <f>SUMIF(model!J$2:J$150,capacity!$A111,model!I$2:I$150)</f>
        <v>930</v>
      </c>
      <c r="I111">
        <f>SUMIF(model!L$2:L$150,capacity!$A111,model!K$2:K$150)</f>
        <v>1010</v>
      </c>
      <c r="J111">
        <f>SUMIF(model!N$2:N$150,capacity!$A111,model!M$2:M$150)</f>
        <v>805</v>
      </c>
      <c r="K111">
        <f>SUMIF(model!P$2:P$150,capacity!$A111,model!O$2:O$150)</f>
        <v>570</v>
      </c>
      <c r="L111">
        <f>SUMIF(model!R$2:R$150,capacity!$A111,model!Q$2:Q$150)</f>
        <v>1155</v>
      </c>
      <c r="M111">
        <f>SUMIF(model!T$2:T$150,capacity!$A111,model!S$2:S$150)</f>
        <v>925</v>
      </c>
      <c r="N111">
        <f>SUMIF(model!V$2:V$150,capacity!$A111,model!U$2:U$150)</f>
        <v>995</v>
      </c>
      <c r="O111">
        <f>SUMIF(model!X$2:X$150,capacity!$A111,model!W$2:W$150)</f>
        <v>930</v>
      </c>
      <c r="P111">
        <f>SUMIF(model!Z$2:Z$150,capacity!$A111,model!Y$2:Y$150)</f>
        <v>976</v>
      </c>
      <c r="Q111">
        <f>SUMIF(model!AB$2:AB$150,capacity!$A111,model!AA$2:AA$150)</f>
        <v>982</v>
      </c>
      <c r="R111">
        <f>SUMIF(model!AD$2:AD$150,capacity!$A111,model!AC$2:AC$150)</f>
        <v>877</v>
      </c>
      <c r="S111">
        <f>SUMIF(model!AH$2:AH$150,capacity!$A111,model!AG$2:AG$150)</f>
        <v>909</v>
      </c>
      <c r="X111" s="3">
        <v>102</v>
      </c>
      <c r="Y111" s="5">
        <v>38</v>
      </c>
      <c r="Z111" s="5">
        <v>3864</v>
      </c>
    </row>
    <row r="112" spans="1:26" ht="15.75" thickBot="1" x14ac:dyDescent="0.3">
      <c r="A112">
        <f>capacity!A112</f>
        <v>3861</v>
      </c>
      <c r="B112">
        <f>capacity!D112</f>
        <v>172</v>
      </c>
      <c r="C112">
        <f>SUMIF(capacity!$H$2:$H$157,capacity!$A112,capacity!$J$2:$J$157)</f>
        <v>46</v>
      </c>
      <c r="D112">
        <f>SUMIF(model!B$2:B$150,capacity!$A112,model!A$2:A$150)</f>
        <v>160</v>
      </c>
      <c r="E112">
        <f>SUMIF(model!D$2:D$150,capacity!$A112,model!C$2:C$150)</f>
        <v>160</v>
      </c>
      <c r="F112">
        <f>SUMIF(model!F$2:F$150,capacity!$A112,model!E$2:E$150)</f>
        <v>160</v>
      </c>
      <c r="G112">
        <f>SUMIF(model!H$2:H$150,capacity!$A112,model!G$2:G$150)</f>
        <v>250</v>
      </c>
      <c r="H112">
        <f>SUMIF(model!J$2:J$150,capacity!$A112,model!I$2:I$150)</f>
        <v>190</v>
      </c>
      <c r="I112">
        <f>SUMIF(model!L$2:L$150,capacity!$A112,model!K$2:K$150)</f>
        <v>180</v>
      </c>
      <c r="J112">
        <f>SUMIF(model!N$2:N$150,capacity!$A112,model!M$2:M$150)</f>
        <v>160</v>
      </c>
      <c r="K112">
        <f>SUMIF(model!P$2:P$150,capacity!$A112,model!O$2:O$150)</f>
        <v>135</v>
      </c>
      <c r="L112">
        <f>SUMIF(model!R$2:R$150,capacity!$A112,model!Q$2:Q$150)</f>
        <v>130</v>
      </c>
      <c r="M112">
        <f>SUMIF(model!T$2:T$150,capacity!$A112,model!S$2:S$150)</f>
        <v>135</v>
      </c>
      <c r="N112">
        <f>SUMIF(model!V$2:V$150,capacity!$A112,model!U$2:U$150)</f>
        <v>115</v>
      </c>
      <c r="O112">
        <f>SUMIF(model!X$2:X$150,capacity!$A112,model!W$2:W$150)</f>
        <v>105</v>
      </c>
      <c r="P112">
        <f>SUMIF(model!Z$2:Z$150,capacity!$A112,model!Y$2:Y$150)</f>
        <v>80</v>
      </c>
      <c r="Q112">
        <f>SUMIF(model!AB$2:AB$150,capacity!$A112,model!AA$2:AA$150)</f>
        <v>80</v>
      </c>
      <c r="R112">
        <f>SUMIF(model!AD$2:AD$150,capacity!$A112,model!AC$2:AC$150)</f>
        <v>85</v>
      </c>
      <c r="S112">
        <f>SUMIF(model!AH$2:AH$150,capacity!$A112,model!AG$2:AG$150)</f>
        <v>66</v>
      </c>
      <c r="X112" s="3">
        <v>103</v>
      </c>
      <c r="Y112" s="5">
        <v>294</v>
      </c>
      <c r="Z112" s="5">
        <v>3865</v>
      </c>
    </row>
    <row r="113" spans="1:26" ht="15.75" thickBot="1" x14ac:dyDescent="0.3">
      <c r="A113">
        <f>capacity!A113</f>
        <v>3862</v>
      </c>
      <c r="B113">
        <f>capacity!D113</f>
        <v>50</v>
      </c>
      <c r="C113">
        <f>SUMIF(capacity!$H$2:$H$157,capacity!$A113,capacity!$J$2:$J$157)</f>
        <v>0</v>
      </c>
      <c r="D113">
        <f>SUMIF(model!B$2:B$150,capacity!$A113,model!A$2:A$150)</f>
        <v>40</v>
      </c>
      <c r="E113">
        <f>SUMIF(model!D$2:D$150,capacity!$A113,model!C$2:C$150)</f>
        <v>40</v>
      </c>
      <c r="F113">
        <f>SUMIF(model!F$2:F$150,capacity!$A113,model!E$2:E$150)</f>
        <v>60</v>
      </c>
      <c r="G113">
        <f>SUMIF(model!H$2:H$150,capacity!$A113,model!G$2:G$150)</f>
        <v>40</v>
      </c>
      <c r="H113">
        <f>SUMIF(model!J$2:J$150,capacity!$A113,model!I$2:I$150)</f>
        <v>40</v>
      </c>
      <c r="I113">
        <f>SUMIF(model!L$2:L$150,capacity!$A113,model!K$2:K$150)</f>
        <v>40</v>
      </c>
      <c r="J113">
        <f>SUMIF(model!N$2:N$150,capacity!$A113,model!M$2:M$150)</f>
        <v>35</v>
      </c>
      <c r="K113">
        <f>SUMIF(model!P$2:P$150,capacity!$A113,model!O$2:O$150)</f>
        <v>35</v>
      </c>
      <c r="L113">
        <f>SUMIF(model!R$2:R$150,capacity!$A113,model!Q$2:Q$150)</f>
        <v>40</v>
      </c>
      <c r="M113">
        <f>SUMIF(model!T$2:T$150,capacity!$A113,model!S$2:S$150)</f>
        <v>40</v>
      </c>
      <c r="N113">
        <f>SUMIF(model!V$2:V$150,capacity!$A113,model!U$2:U$150)</f>
        <v>40</v>
      </c>
      <c r="O113">
        <f>SUMIF(model!X$2:X$150,capacity!$A113,model!W$2:W$150)</f>
        <v>40</v>
      </c>
      <c r="P113">
        <f>SUMIF(model!Z$2:Z$150,capacity!$A113,model!Y$2:Y$150)</f>
        <v>24</v>
      </c>
      <c r="Q113">
        <f>SUMIF(model!AB$2:AB$150,capacity!$A113,model!AA$2:AA$150)</f>
        <v>30</v>
      </c>
      <c r="R113">
        <f>SUMIF(model!AD$2:AD$150,capacity!$A113,model!AC$2:AC$150)</f>
        <v>30</v>
      </c>
      <c r="S113">
        <f>SUMIF(model!AH$2:AH$150,capacity!$A113,model!AG$2:AG$150)</f>
        <v>40</v>
      </c>
      <c r="X113" s="3">
        <v>104</v>
      </c>
      <c r="Y113" s="5">
        <v>3</v>
      </c>
      <c r="Z113" s="5">
        <v>3866</v>
      </c>
    </row>
    <row r="114" spans="1:26" ht="15.75" thickBot="1" x14ac:dyDescent="0.3">
      <c r="A114">
        <f>capacity!A114</f>
        <v>3863</v>
      </c>
      <c r="B114">
        <f>capacity!D114</f>
        <v>173</v>
      </c>
      <c r="C114">
        <f>SUMIF(capacity!$H$2:$H$157,capacity!$A114,capacity!$J$2:$J$157)</f>
        <v>197</v>
      </c>
      <c r="D114">
        <f>SUMIF(model!B$2:B$150,capacity!$A114,model!A$2:A$150)</f>
        <v>20</v>
      </c>
      <c r="E114">
        <f>SUMIF(model!D$2:D$150,capacity!$A114,model!C$2:C$150)</f>
        <v>20</v>
      </c>
      <c r="F114">
        <f>SUMIF(model!F$2:F$150,capacity!$A114,model!E$2:E$150)</f>
        <v>20</v>
      </c>
      <c r="G114">
        <f>SUMIF(model!H$2:H$150,capacity!$A114,model!G$2:G$150)</f>
        <v>20</v>
      </c>
      <c r="H114">
        <f>SUMIF(model!J$2:J$150,capacity!$A114,model!I$2:I$150)</f>
        <v>10</v>
      </c>
      <c r="I114">
        <f>SUMIF(model!L$2:L$150,capacity!$A114,model!K$2:K$150)</f>
        <v>10</v>
      </c>
      <c r="J114">
        <f>SUMIF(model!N$2:N$150,capacity!$A114,model!M$2:M$150)</f>
        <v>10</v>
      </c>
      <c r="K114">
        <f>SUMIF(model!P$2:P$150,capacity!$A114,model!O$2:O$150)</f>
        <v>5</v>
      </c>
      <c r="L114">
        <f>SUMIF(model!R$2:R$150,capacity!$A114,model!Q$2:Q$150)</f>
        <v>5</v>
      </c>
      <c r="M114">
        <f>SUMIF(model!T$2:T$150,capacity!$A114,model!S$2:S$150)</f>
        <v>5</v>
      </c>
      <c r="N114">
        <f>SUMIF(model!V$2:V$150,capacity!$A114,model!U$2:U$150)</f>
        <v>5</v>
      </c>
      <c r="O114">
        <f>SUMIF(model!X$2:X$150,capacity!$A114,model!W$2:W$150)</f>
        <v>5</v>
      </c>
      <c r="P114">
        <f>SUMIF(model!Z$2:Z$150,capacity!$A114,model!Y$2:Y$150)</f>
        <v>12</v>
      </c>
      <c r="Q114">
        <f>SUMIF(model!AB$2:AB$150,capacity!$A114,model!AA$2:AA$150)</f>
        <v>8</v>
      </c>
      <c r="R114">
        <f>SUMIF(model!AD$2:AD$150,capacity!$A114,model!AC$2:AC$150)</f>
        <v>8</v>
      </c>
      <c r="S114">
        <f>SUMIF(model!AH$2:AH$150,capacity!$A114,model!AG$2:AG$150)</f>
        <v>5</v>
      </c>
      <c r="X114" s="3">
        <v>105</v>
      </c>
      <c r="Y114" s="5">
        <v>3</v>
      </c>
      <c r="Z114" s="5">
        <v>3867</v>
      </c>
    </row>
    <row r="115" spans="1:26" ht="15.75" thickBot="1" x14ac:dyDescent="0.3">
      <c r="A115">
        <f>capacity!A115</f>
        <v>3864</v>
      </c>
      <c r="B115">
        <f>capacity!D115</f>
        <v>409</v>
      </c>
      <c r="C115">
        <f>SUMIF(capacity!$H$2:$H$157,capacity!$A115,capacity!$J$2:$J$157)</f>
        <v>356</v>
      </c>
      <c r="D115">
        <f>SUMIF(model!B$2:B$150,capacity!$A115,model!A$2:A$150)</f>
        <v>0</v>
      </c>
      <c r="E115">
        <f>SUMIF(model!D$2:D$150,capacity!$A115,model!C$2:C$150)</f>
        <v>0</v>
      </c>
      <c r="F115">
        <f>SUMIF(model!F$2:F$150,capacity!$A115,model!E$2:E$150)</f>
        <v>0</v>
      </c>
      <c r="G115">
        <f>SUMIF(model!H$2:H$150,capacity!$A115,model!G$2:G$150)</f>
        <v>0</v>
      </c>
      <c r="H115">
        <f>SUMIF(model!J$2:J$150,capacity!$A115,model!I$2:I$150)</f>
        <v>0</v>
      </c>
      <c r="I115">
        <f>SUMIF(model!L$2:L$150,capacity!$A115,model!K$2:K$150)</f>
        <v>0</v>
      </c>
      <c r="J115">
        <f>SUMIF(model!N$2:N$150,capacity!$A115,model!M$2:M$150)</f>
        <v>5</v>
      </c>
      <c r="K115">
        <f>SUMIF(model!P$2:P$150,capacity!$A115,model!O$2:O$150)</f>
        <v>5</v>
      </c>
      <c r="L115">
        <f>SUMIF(model!R$2:R$150,capacity!$A115,model!Q$2:Q$150)</f>
        <v>30</v>
      </c>
      <c r="M115">
        <f>SUMIF(model!T$2:T$150,capacity!$A115,model!S$2:S$150)</f>
        <v>35</v>
      </c>
      <c r="N115">
        <f>SUMIF(model!V$2:V$150,capacity!$A115,model!U$2:U$150)</f>
        <v>45</v>
      </c>
      <c r="O115">
        <f>SUMIF(model!X$2:X$150,capacity!$A115,model!W$2:W$150)</f>
        <v>50</v>
      </c>
      <c r="P115">
        <f>SUMIF(model!Z$2:Z$150,capacity!$A115,model!Y$2:Y$150)</f>
        <v>50</v>
      </c>
      <c r="Q115">
        <f>SUMIF(model!AB$2:AB$150,capacity!$A115,model!AA$2:AA$150)</f>
        <v>54</v>
      </c>
      <c r="R115">
        <f>SUMIF(model!AD$2:AD$150,capacity!$A115,model!AC$2:AC$150)</f>
        <v>72</v>
      </c>
      <c r="S115">
        <f>SUMIF(model!AH$2:AH$150,capacity!$A115,model!AG$2:AG$150)</f>
        <v>111</v>
      </c>
      <c r="X115" s="3">
        <v>106</v>
      </c>
      <c r="Y115" s="5">
        <v>71</v>
      </c>
      <c r="Z115" s="5">
        <v>3868</v>
      </c>
    </row>
    <row r="116" spans="1:26" ht="15.75" thickBot="1" x14ac:dyDescent="0.3">
      <c r="A116">
        <f>capacity!A116</f>
        <v>3865</v>
      </c>
      <c r="B116">
        <f>capacity!D116</f>
        <v>302</v>
      </c>
      <c r="C116">
        <f>SUMIF(capacity!$H$2:$H$157,capacity!$A116,capacity!$J$2:$J$157)</f>
        <v>296</v>
      </c>
      <c r="D116">
        <f>SUMIF(model!B$2:B$150,capacity!$A116,model!A$2:A$150)</f>
        <v>700</v>
      </c>
      <c r="E116">
        <f>SUMIF(model!D$2:D$150,capacity!$A116,model!C$2:C$150)</f>
        <v>720</v>
      </c>
      <c r="F116">
        <f>SUMIF(model!F$2:F$150,capacity!$A116,model!E$2:E$150)</f>
        <v>600</v>
      </c>
      <c r="G116">
        <f>SUMIF(model!H$2:H$150,capacity!$A116,model!G$2:G$150)</f>
        <v>590</v>
      </c>
      <c r="H116">
        <f>SUMIF(model!J$2:J$150,capacity!$A116,model!I$2:I$150)</f>
        <v>540</v>
      </c>
      <c r="I116">
        <f>SUMIF(model!L$2:L$150,capacity!$A116,model!K$2:K$150)</f>
        <v>470</v>
      </c>
      <c r="J116">
        <f>SUMIF(model!N$2:N$150,capacity!$A116,model!M$2:M$150)</f>
        <v>425</v>
      </c>
      <c r="K116">
        <f>SUMIF(model!P$2:P$150,capacity!$A116,model!O$2:O$150)</f>
        <v>375</v>
      </c>
      <c r="L116">
        <f>SUMIF(model!R$2:R$150,capacity!$A116,model!Q$2:Q$150)</f>
        <v>395</v>
      </c>
      <c r="M116">
        <f>SUMIF(model!T$2:T$150,capacity!$A116,model!S$2:S$150)</f>
        <v>360</v>
      </c>
      <c r="N116">
        <f>SUMIF(model!V$2:V$150,capacity!$A116,model!U$2:U$150)</f>
        <v>310</v>
      </c>
      <c r="O116">
        <f>SUMIF(model!X$2:X$150,capacity!$A116,model!W$2:W$150)</f>
        <v>255</v>
      </c>
      <c r="P116">
        <f>SUMIF(model!Z$2:Z$150,capacity!$A116,model!Y$2:Y$150)</f>
        <v>260</v>
      </c>
      <c r="Q116">
        <f>SUMIF(model!AB$2:AB$150,capacity!$A116,model!AA$2:AA$150)</f>
        <v>232</v>
      </c>
      <c r="R116">
        <f>SUMIF(model!AD$2:AD$150,capacity!$A116,model!AC$2:AC$150)</f>
        <v>192</v>
      </c>
      <c r="S116">
        <f>SUMIF(model!AH$2:AH$150,capacity!$A116,model!AG$2:AG$150)</f>
        <v>183</v>
      </c>
      <c r="X116" s="3">
        <v>107</v>
      </c>
      <c r="Y116" s="5">
        <v>69</v>
      </c>
      <c r="Z116" s="5">
        <v>3869</v>
      </c>
    </row>
    <row r="117" spans="1:26" ht="15.75" thickBot="1" x14ac:dyDescent="0.3">
      <c r="A117">
        <f>capacity!A117</f>
        <v>3866</v>
      </c>
      <c r="B117">
        <f>capacity!D117</f>
        <v>25</v>
      </c>
      <c r="C117">
        <f>SUMIF(capacity!$H$2:$H$157,capacity!$A117,capacity!$J$2:$J$157)</f>
        <v>19</v>
      </c>
      <c r="D117">
        <f>SUMIF(model!B$2:B$150,capacity!$A117,model!A$2:A$150)</f>
        <v>120</v>
      </c>
      <c r="E117">
        <f>SUMIF(model!D$2:D$150,capacity!$A117,model!C$2:C$150)</f>
        <v>120</v>
      </c>
      <c r="F117">
        <f>SUMIF(model!F$2:F$150,capacity!$A117,model!E$2:E$150)</f>
        <v>100</v>
      </c>
      <c r="G117">
        <f>SUMIF(model!H$2:H$150,capacity!$A117,model!G$2:G$150)</f>
        <v>100</v>
      </c>
      <c r="H117">
        <f>SUMIF(model!J$2:J$150,capacity!$A117,model!I$2:I$150)</f>
        <v>70</v>
      </c>
      <c r="I117">
        <f>SUMIF(model!L$2:L$150,capacity!$A117,model!K$2:K$150)</f>
        <v>60</v>
      </c>
      <c r="J117">
        <f>SUMIF(model!N$2:N$150,capacity!$A117,model!M$2:M$150)</f>
        <v>75</v>
      </c>
      <c r="K117">
        <f>SUMIF(model!P$2:P$150,capacity!$A117,model!O$2:O$150)</f>
        <v>40</v>
      </c>
      <c r="L117">
        <f>SUMIF(model!R$2:R$150,capacity!$A117,model!Q$2:Q$150)</f>
        <v>55</v>
      </c>
      <c r="M117">
        <f>SUMIF(model!T$2:T$150,capacity!$A117,model!S$2:S$150)</f>
        <v>60</v>
      </c>
      <c r="N117">
        <f>SUMIF(model!V$2:V$150,capacity!$A117,model!U$2:U$150)</f>
        <v>55</v>
      </c>
      <c r="O117">
        <f>SUMIF(model!X$2:X$150,capacity!$A117,model!W$2:W$150)</f>
        <v>75</v>
      </c>
      <c r="P117">
        <f>SUMIF(model!Z$2:Z$150,capacity!$A117,model!Y$2:Y$150)</f>
        <v>80</v>
      </c>
      <c r="Q117">
        <f>SUMIF(model!AB$2:AB$150,capacity!$A117,model!AA$2:AA$150)</f>
        <v>56</v>
      </c>
      <c r="R117">
        <f>SUMIF(model!AD$2:AD$150,capacity!$A117,model!AC$2:AC$150)</f>
        <v>50</v>
      </c>
      <c r="S117">
        <f>SUMIF(model!AH$2:AH$150,capacity!$A117,model!AG$2:AG$150)</f>
        <v>66</v>
      </c>
      <c r="X117" s="3">
        <v>108</v>
      </c>
      <c r="Y117" s="5">
        <v>3</v>
      </c>
      <c r="Z117" s="5">
        <v>3870</v>
      </c>
    </row>
    <row r="118" spans="1:26" ht="15.75" thickBot="1" x14ac:dyDescent="0.3">
      <c r="A118">
        <f>capacity!A118</f>
        <v>3867</v>
      </c>
      <c r="B118">
        <f>capacity!D118</f>
        <v>225</v>
      </c>
      <c r="C118">
        <f>SUMIF(capacity!$H$2:$H$157,capacity!$A118,capacity!$J$2:$J$157)</f>
        <v>0</v>
      </c>
      <c r="D118">
        <f>SUMIF(model!B$2:B$150,capacity!$A118,model!A$2:A$150)</f>
        <v>0</v>
      </c>
      <c r="E118">
        <f>SUMIF(model!D$2:D$150,capacity!$A118,model!C$2:C$150)</f>
        <v>0</v>
      </c>
      <c r="F118">
        <f>SUMIF(model!F$2:F$150,capacity!$A118,model!E$2:E$150)</f>
        <v>0</v>
      </c>
      <c r="G118">
        <f>SUMIF(model!H$2:H$150,capacity!$A118,model!G$2:G$150)</f>
        <v>0</v>
      </c>
      <c r="H118">
        <f>SUMIF(model!J$2:J$150,capacity!$A118,model!I$2:I$150)</f>
        <v>0</v>
      </c>
      <c r="I118">
        <f>SUMIF(model!L$2:L$150,capacity!$A118,model!K$2:K$150)</f>
        <v>0</v>
      </c>
      <c r="J118">
        <f>SUMIF(model!N$2:N$150,capacity!$A118,model!M$2:M$150)</f>
        <v>0</v>
      </c>
      <c r="K118">
        <f>SUMIF(model!P$2:P$150,capacity!$A118,model!O$2:O$150)</f>
        <v>0</v>
      </c>
      <c r="L118">
        <f>SUMIF(model!R$2:R$150,capacity!$A118,model!Q$2:Q$150)</f>
        <v>0</v>
      </c>
      <c r="M118">
        <f>SUMIF(model!T$2:T$150,capacity!$A118,model!S$2:S$150)</f>
        <v>0</v>
      </c>
      <c r="N118">
        <f>SUMIF(model!V$2:V$150,capacity!$A118,model!U$2:U$150)</f>
        <v>0</v>
      </c>
      <c r="O118">
        <f>SUMIF(model!X$2:X$150,capacity!$A118,model!W$2:W$150)</f>
        <v>0</v>
      </c>
      <c r="P118">
        <f>SUMIF(model!Z$2:Z$150,capacity!$A118,model!Y$2:Y$150)</f>
        <v>0</v>
      </c>
      <c r="Q118">
        <f>SUMIF(model!AB$2:AB$150,capacity!$A118,model!AA$2:AA$150)</f>
        <v>0</v>
      </c>
      <c r="R118">
        <f>SUMIF(model!AD$2:AD$150,capacity!$A118,model!AC$2:AC$150)</f>
        <v>0</v>
      </c>
      <c r="S118">
        <f>SUMIF(model!AH$2:AH$150,capacity!$A118,model!AG$2:AG$150)</f>
        <v>0</v>
      </c>
      <c r="X118" s="3">
        <v>109</v>
      </c>
      <c r="Y118" s="5">
        <v>16</v>
      </c>
      <c r="Z118" s="5">
        <v>3871</v>
      </c>
    </row>
    <row r="119" spans="1:26" ht="15.75" thickBot="1" x14ac:dyDescent="0.3">
      <c r="A119">
        <f>capacity!A119</f>
        <v>3868</v>
      </c>
      <c r="B119">
        <f>capacity!D119</f>
        <v>100</v>
      </c>
      <c r="C119">
        <f>SUMIF(capacity!$H$2:$H$157,capacity!$A119,capacity!$J$2:$J$157)</f>
        <v>0</v>
      </c>
      <c r="D119">
        <f>SUMIF(model!B$2:B$150,capacity!$A119,model!A$2:A$150)</f>
        <v>40</v>
      </c>
      <c r="E119">
        <f>SUMIF(model!D$2:D$150,capacity!$A119,model!C$2:C$150)</f>
        <v>40</v>
      </c>
      <c r="F119">
        <f>SUMIF(model!F$2:F$150,capacity!$A119,model!E$2:E$150)</f>
        <v>40</v>
      </c>
      <c r="G119">
        <f>SUMIF(model!H$2:H$150,capacity!$A119,model!G$2:G$150)</f>
        <v>20</v>
      </c>
      <c r="H119">
        <f>SUMIF(model!J$2:J$150,capacity!$A119,model!I$2:I$150)</f>
        <v>20</v>
      </c>
      <c r="I119">
        <f>SUMIF(model!L$2:L$150,capacity!$A119,model!K$2:K$150)</f>
        <v>20</v>
      </c>
      <c r="J119">
        <f>SUMIF(model!N$2:N$150,capacity!$A119,model!M$2:M$150)</f>
        <v>10</v>
      </c>
      <c r="K119">
        <f>SUMIF(model!P$2:P$150,capacity!$A119,model!O$2:O$150)</f>
        <v>10</v>
      </c>
      <c r="L119">
        <f>SUMIF(model!R$2:R$150,capacity!$A119,model!Q$2:Q$150)</f>
        <v>5</v>
      </c>
      <c r="M119">
        <f>SUMIF(model!T$2:T$150,capacity!$A119,model!S$2:S$150)</f>
        <v>5</v>
      </c>
      <c r="N119">
        <f>SUMIF(model!V$2:V$150,capacity!$A119,model!U$2:U$150)</f>
        <v>5</v>
      </c>
      <c r="O119">
        <f>SUMIF(model!X$2:X$150,capacity!$A119,model!W$2:W$150)</f>
        <v>5</v>
      </c>
      <c r="P119">
        <f>SUMIF(model!Z$2:Z$150,capacity!$A119,model!Y$2:Y$150)</f>
        <v>20</v>
      </c>
      <c r="Q119">
        <f>SUMIF(model!AB$2:AB$150,capacity!$A119,model!AA$2:AA$150)</f>
        <v>18</v>
      </c>
      <c r="R119">
        <f>SUMIF(model!AD$2:AD$150,capacity!$A119,model!AC$2:AC$150)</f>
        <v>12</v>
      </c>
      <c r="S119">
        <f>SUMIF(model!AH$2:AH$150,capacity!$A119,model!AG$2:AG$150)</f>
        <v>7</v>
      </c>
      <c r="X119" s="3">
        <v>110</v>
      </c>
      <c r="Y119" s="5">
        <v>146</v>
      </c>
      <c r="Z119" s="5">
        <v>3873</v>
      </c>
    </row>
    <row r="120" spans="1:26" s="6" customFormat="1" ht="15.75" thickBot="1" x14ac:dyDescent="0.3">
      <c r="A120" s="6">
        <f>capacity!A120</f>
        <v>3869</v>
      </c>
      <c r="B120" s="6">
        <f>capacity!D120</f>
        <v>200</v>
      </c>
      <c r="C120" s="6">
        <f>SUMIF(capacity!$H$2:$H$157,capacity!$A120,capacity!$J$2:$J$157)</f>
        <v>0</v>
      </c>
      <c r="D120" s="6">
        <f>SUMIF(model!B$2:B$150,capacity!$A120,model!A$2:A$150)</f>
        <v>1840</v>
      </c>
      <c r="E120" s="6">
        <f>SUMIF(model!D$2:D$150,capacity!$A120,model!C$2:C$150)</f>
        <v>800</v>
      </c>
      <c r="F120" s="6">
        <f>SUMIF(model!F$2:F$150,capacity!$A120,model!E$2:E$150)</f>
        <v>520</v>
      </c>
      <c r="G120" s="6">
        <f>SUMIF(model!H$2:H$150,capacity!$A120,model!G$2:G$150)</f>
        <v>1560</v>
      </c>
      <c r="H120" s="6">
        <f>SUMIF(model!J$2:J$150,capacity!$A120,model!I$2:I$150)</f>
        <v>940</v>
      </c>
      <c r="I120" s="6">
        <f>SUMIF(model!L$2:L$150,capacity!$A120,model!K$2:K$150)</f>
        <v>540</v>
      </c>
      <c r="J120" s="6">
        <f>SUMIF(model!N$2:N$150,capacity!$A120,model!M$2:M$150)</f>
        <v>1400</v>
      </c>
      <c r="K120" s="6">
        <f>SUMIF(model!P$2:P$150,capacity!$A120,model!O$2:O$150)</f>
        <v>410</v>
      </c>
      <c r="L120" s="6">
        <f>SUMIF(model!R$2:R$150,capacity!$A120,model!Q$2:Q$150)</f>
        <v>2035</v>
      </c>
      <c r="M120" s="6">
        <f>SUMIF(model!T$2:T$150,capacity!$A120,model!S$2:S$150)</f>
        <v>770</v>
      </c>
      <c r="N120" s="6">
        <f>SUMIF(model!V$2:V$150,capacity!$A120,model!U$2:U$150)</f>
        <v>730</v>
      </c>
      <c r="O120" s="6">
        <f>SUMIF(model!X$2:X$150,capacity!$A120,model!W$2:W$150)</f>
        <v>160</v>
      </c>
      <c r="P120" s="6">
        <f>SUMIF(model!Z$2:Z$150,capacity!$A120,model!Y$2:Y$150)</f>
        <v>1726</v>
      </c>
      <c r="Q120" s="6">
        <f>SUMIF(model!AB$2:AB$150,capacity!$A120,model!AA$2:AA$150)</f>
        <v>474</v>
      </c>
      <c r="R120" s="6">
        <f>SUMIF(model!AD$2:AD$150,capacity!$A120,model!AC$2:AC$150)</f>
        <v>1952</v>
      </c>
      <c r="S120">
        <f>SUMIF(model!AH$2:AH$150,capacity!$A120,model!AG$2:AG$150)</f>
        <v>351</v>
      </c>
      <c r="X120" s="7">
        <v>111</v>
      </c>
      <c r="Y120" s="8">
        <v>933</v>
      </c>
      <c r="Z120" s="8">
        <v>3874</v>
      </c>
    </row>
    <row r="121" spans="1:26" ht="15.75" thickBot="1" x14ac:dyDescent="0.3">
      <c r="A121">
        <f>capacity!A121</f>
        <v>3870</v>
      </c>
      <c r="B121">
        <f>capacity!D121</f>
        <v>44</v>
      </c>
      <c r="C121">
        <f>SUMIF(capacity!$H$2:$H$157,capacity!$A121,capacity!$J$2:$J$157)</f>
        <v>0</v>
      </c>
      <c r="D121">
        <f>SUMIF(model!B$2:B$150,capacity!$A121,model!A$2:A$150)</f>
        <v>0</v>
      </c>
      <c r="E121">
        <f>SUMIF(model!D$2:D$150,capacity!$A121,model!C$2:C$150)</f>
        <v>0</v>
      </c>
      <c r="F121">
        <f>SUMIF(model!F$2:F$150,capacity!$A121,model!E$2:E$150)</f>
        <v>0</v>
      </c>
      <c r="G121">
        <f>SUMIF(model!H$2:H$150,capacity!$A121,model!G$2:G$150)</f>
        <v>0</v>
      </c>
      <c r="H121">
        <f>SUMIF(model!J$2:J$150,capacity!$A121,model!I$2:I$150)</f>
        <v>0</v>
      </c>
      <c r="I121">
        <f>SUMIF(model!L$2:L$150,capacity!$A121,model!K$2:K$150)</f>
        <v>0</v>
      </c>
      <c r="J121">
        <f>SUMIF(model!N$2:N$150,capacity!$A121,model!M$2:M$150)</f>
        <v>0</v>
      </c>
      <c r="K121">
        <f>SUMIF(model!P$2:P$150,capacity!$A121,model!O$2:O$150)</f>
        <v>0</v>
      </c>
      <c r="L121">
        <f>SUMIF(model!R$2:R$150,capacity!$A121,model!Q$2:Q$150)</f>
        <v>0</v>
      </c>
      <c r="M121">
        <f>SUMIF(model!T$2:T$150,capacity!$A121,model!S$2:S$150)</f>
        <v>0</v>
      </c>
      <c r="N121">
        <f>SUMIF(model!V$2:V$150,capacity!$A121,model!U$2:U$150)</f>
        <v>0</v>
      </c>
      <c r="O121">
        <f>SUMIF(model!X$2:X$150,capacity!$A121,model!W$2:W$150)</f>
        <v>0</v>
      </c>
      <c r="P121">
        <f>SUMIF(model!Z$2:Z$150,capacity!$A121,model!Y$2:Y$150)</f>
        <v>0</v>
      </c>
      <c r="Q121">
        <f>SUMIF(model!AB$2:AB$150,capacity!$A121,model!AA$2:AA$150)</f>
        <v>0</v>
      </c>
      <c r="R121">
        <f>SUMIF(model!AD$2:AD$150,capacity!$A121,model!AC$2:AC$150)</f>
        <v>0</v>
      </c>
      <c r="S121">
        <f>SUMIF(model!AH$2:AH$150,capacity!$A121,model!AG$2:AG$150)</f>
        <v>0</v>
      </c>
      <c r="X121" s="3">
        <v>112</v>
      </c>
      <c r="Y121" s="5">
        <v>25</v>
      </c>
      <c r="Z121" s="5">
        <v>3875</v>
      </c>
    </row>
    <row r="122" spans="1:26" ht="15.75" thickBot="1" x14ac:dyDescent="0.3">
      <c r="A122">
        <f>capacity!A122</f>
        <v>3871</v>
      </c>
      <c r="B122">
        <f>capacity!D122</f>
        <v>108</v>
      </c>
      <c r="C122">
        <f>SUMIF(capacity!$H$2:$H$157,capacity!$A122,capacity!$J$2:$J$157)</f>
        <v>0</v>
      </c>
      <c r="D122">
        <f>SUMIF(model!B$2:B$150,capacity!$A122,model!A$2:A$150)</f>
        <v>0</v>
      </c>
      <c r="E122">
        <f>SUMIF(model!D$2:D$150,capacity!$A122,model!C$2:C$150)</f>
        <v>0</v>
      </c>
      <c r="F122">
        <f>SUMIF(model!F$2:F$150,capacity!$A122,model!E$2:E$150)</f>
        <v>0</v>
      </c>
      <c r="G122">
        <f>SUMIF(model!H$2:H$150,capacity!$A122,model!G$2:G$150)</f>
        <v>10</v>
      </c>
      <c r="H122">
        <f>SUMIF(model!J$2:J$150,capacity!$A122,model!I$2:I$150)</f>
        <v>10</v>
      </c>
      <c r="I122">
        <f>SUMIF(model!L$2:L$150,capacity!$A122,model!K$2:K$150)</f>
        <v>10</v>
      </c>
      <c r="J122">
        <f>SUMIF(model!N$2:N$150,capacity!$A122,model!M$2:M$150)</f>
        <v>10</v>
      </c>
      <c r="K122">
        <f>SUMIF(model!P$2:P$150,capacity!$A122,model!O$2:O$150)</f>
        <v>10</v>
      </c>
      <c r="L122">
        <f>SUMIF(model!R$2:R$150,capacity!$A122,model!Q$2:Q$150)</f>
        <v>10</v>
      </c>
      <c r="M122">
        <f>SUMIF(model!T$2:T$150,capacity!$A122,model!S$2:S$150)</f>
        <v>10</v>
      </c>
      <c r="N122">
        <f>SUMIF(model!V$2:V$150,capacity!$A122,model!U$2:U$150)</f>
        <v>10</v>
      </c>
      <c r="O122">
        <f>SUMIF(model!X$2:X$150,capacity!$A122,model!W$2:W$150)</f>
        <v>10</v>
      </c>
      <c r="P122">
        <f>SUMIF(model!Z$2:Z$150,capacity!$A122,model!Y$2:Y$150)</f>
        <v>8</v>
      </c>
      <c r="Q122">
        <f>SUMIF(model!AB$2:AB$150,capacity!$A122,model!AA$2:AA$150)</f>
        <v>8</v>
      </c>
      <c r="R122">
        <f>SUMIF(model!AD$2:AD$150,capacity!$A122,model!AC$2:AC$150)</f>
        <v>8</v>
      </c>
      <c r="S122">
        <f>SUMIF(model!AH$2:AH$150,capacity!$A122,model!AG$2:AG$150)</f>
        <v>8</v>
      </c>
      <c r="X122" s="3">
        <v>113</v>
      </c>
      <c r="Y122" s="5">
        <v>254</v>
      </c>
      <c r="Z122" s="5">
        <v>3876</v>
      </c>
    </row>
    <row r="123" spans="1:26" ht="15.75" thickBot="1" x14ac:dyDescent="0.3">
      <c r="A123">
        <f>capacity!A123</f>
        <v>3872</v>
      </c>
      <c r="B123">
        <f>capacity!D123</f>
        <v>200</v>
      </c>
      <c r="C123">
        <f>SUMIF(capacity!$H$2:$H$157,capacity!$A123,capacity!$J$2:$J$157)</f>
        <v>0</v>
      </c>
      <c r="D123">
        <f>SUMIF(model!B$2:B$150,capacity!$A123,model!A$2:A$150)</f>
        <v>380</v>
      </c>
      <c r="E123">
        <f>SUMIF(model!D$2:D$150,capacity!$A123,model!C$2:C$150)</f>
        <v>1200</v>
      </c>
      <c r="F123">
        <f>SUMIF(model!F$2:F$150,capacity!$A123,model!E$2:E$150)</f>
        <v>660</v>
      </c>
      <c r="G123">
        <f>SUMIF(model!H$2:H$150,capacity!$A123,model!G$2:G$150)</f>
        <v>820</v>
      </c>
      <c r="H123">
        <f>SUMIF(model!J$2:J$150,capacity!$A123,model!I$2:I$150)</f>
        <v>990</v>
      </c>
      <c r="I123">
        <f>SUMIF(model!L$2:L$150,capacity!$A123,model!K$2:K$150)</f>
        <v>570</v>
      </c>
      <c r="J123">
        <f>SUMIF(model!N$2:N$150,capacity!$A123,model!M$2:M$150)</f>
        <v>800</v>
      </c>
      <c r="K123">
        <f>SUMIF(model!P$2:P$150,capacity!$A123,model!O$2:O$150)</f>
        <v>1925</v>
      </c>
      <c r="L123">
        <f>SUMIF(model!R$2:R$150,capacity!$A123,model!Q$2:Q$150)</f>
        <v>305</v>
      </c>
      <c r="M123">
        <f>SUMIF(model!T$2:T$150,capacity!$A123,model!S$2:S$150)</f>
        <v>1650</v>
      </c>
      <c r="N123">
        <f>SUMIF(model!V$2:V$150,capacity!$A123,model!U$2:U$150)</f>
        <v>580</v>
      </c>
      <c r="O123">
        <f>SUMIF(model!X$2:X$150,capacity!$A123,model!W$2:W$150)</f>
        <v>1615</v>
      </c>
      <c r="P123">
        <f>SUMIF(model!Z$2:Z$150,capacity!$A123,model!Y$2:Y$150)</f>
        <v>168</v>
      </c>
      <c r="Q123">
        <f>SUMIF(model!AB$2:AB$150,capacity!$A123,model!AA$2:AA$150)</f>
        <v>1358</v>
      </c>
      <c r="R123">
        <f>SUMIF(model!AD$2:AD$150,capacity!$A123,model!AC$2:AC$150)</f>
        <v>314</v>
      </c>
      <c r="S123">
        <f>SUMIF(model!AH$2:AH$150,capacity!$A123,model!AG$2:AG$150)</f>
        <v>665</v>
      </c>
      <c r="X123" s="3">
        <v>114</v>
      </c>
      <c r="Y123" s="5">
        <v>476</v>
      </c>
      <c r="Z123" s="5">
        <v>3877</v>
      </c>
    </row>
    <row r="124" spans="1:26" ht="15.75" thickBot="1" x14ac:dyDescent="0.3">
      <c r="A124">
        <f>capacity!A124</f>
        <v>3873</v>
      </c>
      <c r="B124">
        <f>capacity!D124</f>
        <v>95</v>
      </c>
      <c r="C124">
        <f>SUMIF(capacity!$H$2:$H$157,capacity!$A124,capacity!$J$2:$J$157)</f>
        <v>66</v>
      </c>
      <c r="D124">
        <f>SUMIF(model!B$2:B$150,capacity!$A124,model!A$2:A$150)</f>
        <v>420</v>
      </c>
      <c r="E124">
        <f>SUMIF(model!D$2:D$150,capacity!$A124,model!C$2:C$150)</f>
        <v>420</v>
      </c>
      <c r="F124">
        <f>SUMIF(model!F$2:F$150,capacity!$A124,model!E$2:E$150)</f>
        <v>460</v>
      </c>
      <c r="G124">
        <f>SUMIF(model!H$2:H$150,capacity!$A124,model!G$2:G$150)</f>
        <v>470</v>
      </c>
      <c r="H124">
        <f>SUMIF(model!J$2:J$150,capacity!$A124,model!I$2:I$150)</f>
        <v>450</v>
      </c>
      <c r="I124">
        <f>SUMIF(model!L$2:L$150,capacity!$A124,model!K$2:K$150)</f>
        <v>320</v>
      </c>
      <c r="J124">
        <f>SUMIF(model!N$2:N$150,capacity!$A124,model!M$2:M$150)</f>
        <v>350</v>
      </c>
      <c r="K124">
        <f>SUMIF(model!P$2:P$150,capacity!$A124,model!O$2:O$150)</f>
        <v>305</v>
      </c>
      <c r="L124">
        <f>SUMIF(model!R$2:R$150,capacity!$A124,model!Q$2:Q$150)</f>
        <v>315</v>
      </c>
      <c r="M124">
        <f>SUMIF(model!T$2:T$150,capacity!$A124,model!S$2:S$150)</f>
        <v>340</v>
      </c>
      <c r="N124">
        <f>SUMIF(model!V$2:V$150,capacity!$A124,model!U$2:U$150)</f>
        <v>275</v>
      </c>
      <c r="O124">
        <f>SUMIF(model!X$2:X$150,capacity!$A124,model!W$2:W$150)</f>
        <v>300</v>
      </c>
      <c r="P124">
        <f>SUMIF(model!Z$2:Z$150,capacity!$A124,model!Y$2:Y$150)</f>
        <v>306</v>
      </c>
      <c r="Q124">
        <f>SUMIF(model!AB$2:AB$150,capacity!$A124,model!AA$2:AA$150)</f>
        <v>230</v>
      </c>
      <c r="R124">
        <f>SUMIF(model!AD$2:AD$150,capacity!$A124,model!AC$2:AC$150)</f>
        <v>195</v>
      </c>
      <c r="S124">
        <f>SUMIF(model!AH$2:AH$150,capacity!$A124,model!AG$2:AG$150)</f>
        <v>196</v>
      </c>
      <c r="X124" s="3">
        <v>115</v>
      </c>
      <c r="Y124" s="5">
        <v>410</v>
      </c>
      <c r="Z124" s="5">
        <v>3878</v>
      </c>
    </row>
    <row r="125" spans="1:26" ht="15.75" thickBot="1" x14ac:dyDescent="0.3">
      <c r="A125">
        <f>capacity!A125</f>
        <v>3874</v>
      </c>
      <c r="B125">
        <f>capacity!D125</f>
        <v>1022</v>
      </c>
      <c r="C125">
        <f>SUMIF(capacity!$H$2:$H$157,capacity!$A125,capacity!$J$2:$J$157)</f>
        <v>1094</v>
      </c>
      <c r="D125">
        <f>SUMIF(model!B$2:B$150,capacity!$A125,model!A$2:A$150)</f>
        <v>620</v>
      </c>
      <c r="E125">
        <f>SUMIF(model!D$2:D$150,capacity!$A125,model!C$2:C$150)</f>
        <v>900</v>
      </c>
      <c r="F125">
        <f>SUMIF(model!F$2:F$150,capacity!$A125,model!E$2:E$150)</f>
        <v>1200</v>
      </c>
      <c r="G125">
        <f>SUMIF(model!H$2:H$150,capacity!$A125,model!G$2:G$150)</f>
        <v>1090</v>
      </c>
      <c r="H125">
        <f>SUMIF(model!J$2:J$150,capacity!$A125,model!I$2:I$150)</f>
        <v>1320</v>
      </c>
      <c r="I125">
        <f>SUMIF(model!L$2:L$150,capacity!$A125,model!K$2:K$150)</f>
        <v>1370</v>
      </c>
      <c r="J125">
        <f>SUMIF(model!N$2:N$150,capacity!$A125,model!M$2:M$150)</f>
        <v>1550</v>
      </c>
      <c r="K125">
        <f>SUMIF(model!P$2:P$150,capacity!$A125,model!O$2:O$150)</f>
        <v>1615</v>
      </c>
      <c r="L125">
        <f>SUMIF(model!R$2:R$150,capacity!$A125,model!Q$2:Q$150)</f>
        <v>1615</v>
      </c>
      <c r="M125">
        <f>SUMIF(model!T$2:T$150,capacity!$A125,model!S$2:S$150)</f>
        <v>1690</v>
      </c>
      <c r="N125">
        <f>SUMIF(model!V$2:V$150,capacity!$A125,model!U$2:U$150)</f>
        <v>1685</v>
      </c>
      <c r="O125">
        <f>SUMIF(model!X$2:X$150,capacity!$A125,model!W$2:W$150)</f>
        <v>1760</v>
      </c>
      <c r="P125">
        <f>SUMIF(model!Z$2:Z$150,capacity!$A125,model!Y$2:Y$150)</f>
        <v>1914</v>
      </c>
      <c r="Q125">
        <f>SUMIF(model!AB$2:AB$150,capacity!$A125,model!AA$2:AA$150)</f>
        <v>1870</v>
      </c>
      <c r="R125">
        <f>SUMIF(model!AD$2:AD$150,capacity!$A125,model!AC$2:AC$150)</f>
        <v>1919</v>
      </c>
      <c r="S125">
        <f>SUMIF(model!AH$2:AH$150,capacity!$A125,model!AG$2:AG$150)</f>
        <v>1719</v>
      </c>
      <c r="X125" s="3">
        <v>116</v>
      </c>
      <c r="Y125" s="5">
        <v>146</v>
      </c>
      <c r="Z125" s="5">
        <v>3879</v>
      </c>
    </row>
    <row r="126" spans="1:26" ht="15.75" thickBot="1" x14ac:dyDescent="0.3">
      <c r="A126">
        <f>capacity!A126</f>
        <v>3875</v>
      </c>
      <c r="B126">
        <f>capacity!D126</f>
        <v>356</v>
      </c>
      <c r="C126">
        <f>SUMIF(capacity!$H$2:$H$157,capacity!$A126,capacity!$J$2:$J$157)</f>
        <v>153</v>
      </c>
      <c r="D126">
        <f>SUMIF(model!B$2:B$150,capacity!$A126,model!A$2:A$150)</f>
        <v>60</v>
      </c>
      <c r="E126">
        <f>SUMIF(model!D$2:D$150,capacity!$A126,model!C$2:C$150)</f>
        <v>60</v>
      </c>
      <c r="F126">
        <f>SUMIF(model!F$2:F$150,capacity!$A126,model!E$2:E$150)</f>
        <v>60</v>
      </c>
      <c r="G126">
        <f>SUMIF(model!H$2:H$150,capacity!$A126,model!G$2:G$150)</f>
        <v>40</v>
      </c>
      <c r="H126">
        <f>SUMIF(model!J$2:J$150,capacity!$A126,model!I$2:I$150)</f>
        <v>40</v>
      </c>
      <c r="I126">
        <f>SUMIF(model!L$2:L$150,capacity!$A126,model!K$2:K$150)</f>
        <v>30</v>
      </c>
      <c r="J126">
        <f>SUMIF(model!N$2:N$150,capacity!$A126,model!M$2:M$150)</f>
        <v>15</v>
      </c>
      <c r="K126">
        <f>SUMIF(model!P$2:P$150,capacity!$A126,model!O$2:O$150)</f>
        <v>15</v>
      </c>
      <c r="L126">
        <f>SUMIF(model!R$2:R$150,capacity!$A126,model!Q$2:Q$150)</f>
        <v>10</v>
      </c>
      <c r="M126">
        <f>SUMIF(model!T$2:T$150,capacity!$A126,model!S$2:S$150)</f>
        <v>15</v>
      </c>
      <c r="N126">
        <f>SUMIF(model!V$2:V$150,capacity!$A126,model!U$2:U$150)</f>
        <v>10</v>
      </c>
      <c r="O126">
        <f>SUMIF(model!X$2:X$150,capacity!$A126,model!W$2:W$150)</f>
        <v>10</v>
      </c>
      <c r="P126">
        <f>SUMIF(model!Z$2:Z$150,capacity!$A126,model!Y$2:Y$150)</f>
        <v>18</v>
      </c>
      <c r="Q126">
        <f>SUMIF(model!AB$2:AB$150,capacity!$A126,model!AA$2:AA$150)</f>
        <v>16</v>
      </c>
      <c r="R126">
        <f>SUMIF(model!AD$2:AD$150,capacity!$A126,model!AC$2:AC$150)</f>
        <v>12</v>
      </c>
      <c r="S126">
        <f>SUMIF(model!AH$2:AH$150,capacity!$A126,model!AG$2:AG$150)</f>
        <v>3</v>
      </c>
      <c r="X126" s="3">
        <v>117</v>
      </c>
      <c r="Y126" s="5">
        <v>59</v>
      </c>
      <c r="Z126" s="5">
        <v>3880</v>
      </c>
    </row>
    <row r="127" spans="1:26" ht="15.75" thickBot="1" x14ac:dyDescent="0.3">
      <c r="A127">
        <f>capacity!A127</f>
        <v>3876</v>
      </c>
      <c r="B127">
        <f>capacity!D127</f>
        <v>661</v>
      </c>
      <c r="C127">
        <f>SUMIF(capacity!$H$2:$H$157,capacity!$A127,capacity!$J$2:$J$157)</f>
        <v>0</v>
      </c>
      <c r="D127">
        <f>SUMIF(model!B$2:B$150,capacity!$A127,model!A$2:A$150)</f>
        <v>2860</v>
      </c>
      <c r="E127">
        <f>SUMIF(model!D$2:D$150,capacity!$A127,model!C$2:C$150)</f>
        <v>1760</v>
      </c>
      <c r="F127">
        <f>SUMIF(model!F$2:F$150,capacity!$A127,model!E$2:E$150)</f>
        <v>2320</v>
      </c>
      <c r="G127">
        <f>SUMIF(model!H$2:H$150,capacity!$A127,model!G$2:G$150)</f>
        <v>660</v>
      </c>
      <c r="H127">
        <f>SUMIF(model!J$2:J$150,capacity!$A127,model!I$2:I$150)</f>
        <v>2660</v>
      </c>
      <c r="I127">
        <f>SUMIF(model!L$2:L$150,capacity!$A127,model!K$2:K$150)</f>
        <v>810</v>
      </c>
      <c r="J127">
        <f>SUMIF(model!N$2:N$150,capacity!$A127,model!M$2:M$150)</f>
        <v>2000</v>
      </c>
      <c r="K127">
        <f>SUMIF(model!P$2:P$150,capacity!$A127,model!O$2:O$150)</f>
        <v>905</v>
      </c>
      <c r="L127">
        <f>SUMIF(model!R$2:R$150,capacity!$A127,model!Q$2:Q$150)</f>
        <v>1935</v>
      </c>
      <c r="M127">
        <f>SUMIF(model!T$2:T$150,capacity!$A127,model!S$2:S$150)</f>
        <v>1025</v>
      </c>
      <c r="N127">
        <f>SUMIF(model!V$2:V$150,capacity!$A127,model!U$2:U$150)</f>
        <v>1785</v>
      </c>
      <c r="O127">
        <f>SUMIF(model!X$2:X$150,capacity!$A127,model!W$2:W$150)</f>
        <v>1080</v>
      </c>
      <c r="P127">
        <f>SUMIF(model!Z$2:Z$150,capacity!$A127,model!Y$2:Y$150)</f>
        <v>1602</v>
      </c>
      <c r="Q127">
        <f>SUMIF(model!AB$2:AB$150,capacity!$A127,model!AA$2:AA$150)</f>
        <v>2366</v>
      </c>
      <c r="R127">
        <f>SUMIF(model!AD$2:AD$150,capacity!$A127,model!AC$2:AC$150)</f>
        <v>856</v>
      </c>
      <c r="S127">
        <f>SUMIF(model!AH$2:AH$150,capacity!$A127,model!AG$2:AG$150)</f>
        <v>1099</v>
      </c>
      <c r="X127" s="3">
        <v>118</v>
      </c>
      <c r="Y127" s="5">
        <v>45</v>
      </c>
      <c r="Z127" s="5">
        <v>3883</v>
      </c>
    </row>
    <row r="128" spans="1:26" ht="15.75" thickBot="1" x14ac:dyDescent="0.3">
      <c r="A128">
        <f>capacity!A128</f>
        <v>3877</v>
      </c>
      <c r="B128">
        <f>capacity!D128</f>
        <v>350</v>
      </c>
      <c r="C128">
        <f>SUMIF(capacity!$H$2:$H$157,capacity!$A128,capacity!$J$2:$J$157)</f>
        <v>209</v>
      </c>
      <c r="D128">
        <f>SUMIF(model!B$2:B$150,capacity!$A128,model!A$2:A$150)</f>
        <v>40</v>
      </c>
      <c r="E128">
        <f>SUMIF(model!D$2:D$150,capacity!$A128,model!C$2:C$150)</f>
        <v>40</v>
      </c>
      <c r="F128">
        <f>SUMIF(model!F$2:F$150,capacity!$A128,model!E$2:E$150)</f>
        <v>80</v>
      </c>
      <c r="G128">
        <f>SUMIF(model!H$2:H$150,capacity!$A128,model!G$2:G$150)</f>
        <v>110</v>
      </c>
      <c r="H128">
        <f>SUMIF(model!J$2:J$150,capacity!$A128,model!I$2:I$150)</f>
        <v>130</v>
      </c>
      <c r="I128">
        <f>SUMIF(model!L$2:L$150,capacity!$A128,model!K$2:K$150)</f>
        <v>130</v>
      </c>
      <c r="J128">
        <f>SUMIF(model!N$2:N$150,capacity!$A128,model!M$2:M$150)</f>
        <v>160</v>
      </c>
      <c r="K128">
        <f>SUMIF(model!P$2:P$150,capacity!$A128,model!O$2:O$150)</f>
        <v>165</v>
      </c>
      <c r="L128">
        <f>SUMIF(model!R$2:R$150,capacity!$A128,model!Q$2:Q$150)</f>
        <v>185</v>
      </c>
      <c r="M128">
        <f>SUMIF(model!T$2:T$150,capacity!$A128,model!S$2:S$150)</f>
        <v>220</v>
      </c>
      <c r="N128">
        <f>SUMIF(model!V$2:V$150,capacity!$A128,model!U$2:U$150)</f>
        <v>245</v>
      </c>
      <c r="O128">
        <f>SUMIF(model!X$2:X$150,capacity!$A128,model!W$2:W$150)</f>
        <v>260</v>
      </c>
      <c r="P128">
        <f>SUMIF(model!Z$2:Z$150,capacity!$A128,model!Y$2:Y$150)</f>
        <v>242</v>
      </c>
      <c r="Q128">
        <f>SUMIF(model!AB$2:AB$150,capacity!$A128,model!AA$2:AA$150)</f>
        <v>256</v>
      </c>
      <c r="R128">
        <f>SUMIF(model!AD$2:AD$150,capacity!$A128,model!AC$2:AC$150)</f>
        <v>274</v>
      </c>
      <c r="S128">
        <f>SUMIF(model!AH$2:AH$150,capacity!$A128,model!AG$2:AG$150)</f>
        <v>279</v>
      </c>
      <c r="X128" s="3">
        <v>119</v>
      </c>
      <c r="Y128" s="5">
        <v>21</v>
      </c>
      <c r="Z128" s="5">
        <v>3884</v>
      </c>
    </row>
    <row r="129" spans="1:26" ht="15.75" thickBot="1" x14ac:dyDescent="0.3">
      <c r="A129">
        <f>capacity!A129</f>
        <v>3878</v>
      </c>
      <c r="B129">
        <f>capacity!D129</f>
        <v>33</v>
      </c>
      <c r="C129">
        <f>SUMIF(capacity!$H$2:$H$157,capacity!$A129,capacity!$J$2:$J$157)</f>
        <v>10</v>
      </c>
      <c r="D129">
        <f>SUMIF(model!B$2:B$150,capacity!$A129,model!A$2:A$150)</f>
        <v>40</v>
      </c>
      <c r="E129">
        <f>SUMIF(model!D$2:D$150,capacity!$A129,model!C$2:C$150)</f>
        <v>80</v>
      </c>
      <c r="F129">
        <f>SUMIF(model!F$2:F$150,capacity!$A129,model!E$2:E$150)</f>
        <v>100</v>
      </c>
      <c r="G129">
        <f>SUMIF(model!H$2:H$150,capacity!$A129,model!G$2:G$150)</f>
        <v>120</v>
      </c>
      <c r="H129">
        <f>SUMIF(model!J$2:J$150,capacity!$A129,model!I$2:I$150)</f>
        <v>20</v>
      </c>
      <c r="I129">
        <f>SUMIF(model!L$2:L$150,capacity!$A129,model!K$2:K$150)</f>
        <v>110</v>
      </c>
      <c r="J129">
        <f>SUMIF(model!N$2:N$150,capacity!$A129,model!M$2:M$150)</f>
        <v>70</v>
      </c>
      <c r="K129">
        <f>SUMIF(model!P$2:P$150,capacity!$A129,model!O$2:O$150)</f>
        <v>0</v>
      </c>
      <c r="L129">
        <f>SUMIF(model!R$2:R$150,capacity!$A129,model!Q$2:Q$150)</f>
        <v>55</v>
      </c>
      <c r="M129">
        <f>SUMIF(model!T$2:T$150,capacity!$A129,model!S$2:S$150)</f>
        <v>65</v>
      </c>
      <c r="N129">
        <f>SUMIF(model!V$2:V$150,capacity!$A129,model!U$2:U$150)</f>
        <v>30</v>
      </c>
      <c r="O129">
        <f>SUMIF(model!X$2:X$150,capacity!$A129,model!W$2:W$150)</f>
        <v>40</v>
      </c>
      <c r="P129">
        <f>SUMIF(model!Z$2:Z$150,capacity!$A129,model!Y$2:Y$150)</f>
        <v>34</v>
      </c>
      <c r="Q129">
        <f>SUMIF(model!AB$2:AB$150,capacity!$A129,model!AA$2:AA$150)</f>
        <v>48</v>
      </c>
      <c r="R129">
        <f>SUMIF(model!AD$2:AD$150,capacity!$A129,model!AC$2:AC$150)</f>
        <v>96</v>
      </c>
      <c r="S129">
        <f>SUMIF(model!AH$2:AH$150,capacity!$A129,model!AG$2:AG$150)</f>
        <v>39</v>
      </c>
      <c r="X129" s="3">
        <v>120</v>
      </c>
      <c r="Y129" s="5">
        <v>388</v>
      </c>
      <c r="Z129" s="5">
        <v>3886</v>
      </c>
    </row>
    <row r="130" spans="1:26" x14ac:dyDescent="0.25">
      <c r="A130">
        <f>capacity!A130</f>
        <v>3879</v>
      </c>
      <c r="B130">
        <f>capacity!D130</f>
        <v>1010</v>
      </c>
      <c r="C130">
        <f>SUMIF(capacity!$H$2:$H$157,capacity!$A130,capacity!$J$2:$J$157)</f>
        <v>703</v>
      </c>
      <c r="D130">
        <f>SUMIF(model!B$2:B$150,capacity!$A130,model!A$2:A$150)</f>
        <v>1740</v>
      </c>
      <c r="E130">
        <f>SUMIF(model!D$2:D$150,capacity!$A130,model!C$2:C$150)</f>
        <v>1820</v>
      </c>
      <c r="F130">
        <f>SUMIF(model!F$2:F$150,capacity!$A130,model!E$2:E$150)</f>
        <v>1900</v>
      </c>
      <c r="G130">
        <f>SUMIF(model!H$2:H$150,capacity!$A130,model!G$2:G$150)</f>
        <v>1640</v>
      </c>
      <c r="H130">
        <f>SUMIF(model!J$2:J$150,capacity!$A130,model!I$2:I$150)</f>
        <v>1560</v>
      </c>
      <c r="I130">
        <f>SUMIF(model!L$2:L$150,capacity!$A130,model!K$2:K$150)</f>
        <v>1320</v>
      </c>
      <c r="J130">
        <f>SUMIF(model!N$2:N$150,capacity!$A130,model!M$2:M$150)</f>
        <v>1125</v>
      </c>
      <c r="K130">
        <f>SUMIF(model!P$2:P$150,capacity!$A130,model!O$2:O$150)</f>
        <v>940</v>
      </c>
      <c r="L130">
        <f>SUMIF(model!R$2:R$150,capacity!$A130,model!Q$2:Q$150)</f>
        <v>760</v>
      </c>
      <c r="M130">
        <f>SUMIF(model!T$2:T$150,capacity!$A130,model!S$2:S$150)</f>
        <v>670</v>
      </c>
      <c r="N130">
        <f>SUMIF(model!V$2:V$150,capacity!$A130,model!U$2:U$150)</f>
        <v>535</v>
      </c>
      <c r="O130">
        <f>SUMIF(model!X$2:X$150,capacity!$A130,model!W$2:W$150)</f>
        <v>480</v>
      </c>
      <c r="P130">
        <f>SUMIF(model!Z$2:Z$150,capacity!$A130,model!Y$2:Y$150)</f>
        <v>436</v>
      </c>
      <c r="Q130">
        <f>SUMIF(model!AB$2:AB$150,capacity!$A130,model!AA$2:AA$150)</f>
        <v>400</v>
      </c>
      <c r="R130">
        <f>SUMIF(model!AD$2:AD$150,capacity!$A130,model!AC$2:AC$150)</f>
        <v>362</v>
      </c>
      <c r="S130">
        <f>SUMIF(model!AH$2:AH$150,capacity!$A130,model!AG$2:AG$150)</f>
        <v>479</v>
      </c>
    </row>
    <row r="131" spans="1:26" x14ac:dyDescent="0.25">
      <c r="A131">
        <f>capacity!A131</f>
        <v>3880</v>
      </c>
      <c r="B131">
        <f>capacity!D131</f>
        <v>207</v>
      </c>
      <c r="C131">
        <f>SUMIF(capacity!$H$2:$H$157,capacity!$A131,capacity!$J$2:$J$157)</f>
        <v>128</v>
      </c>
      <c r="D131">
        <f>SUMIF(model!B$2:B$150,capacity!$A131,model!A$2:A$150)</f>
        <v>60</v>
      </c>
      <c r="E131">
        <f>SUMIF(model!D$2:D$150,capacity!$A131,model!C$2:C$150)</f>
        <v>60</v>
      </c>
      <c r="F131">
        <f>SUMIF(model!F$2:F$150,capacity!$A131,model!E$2:E$150)</f>
        <v>40</v>
      </c>
      <c r="G131">
        <f>SUMIF(model!H$2:H$150,capacity!$A131,model!G$2:G$150)</f>
        <v>40</v>
      </c>
      <c r="H131">
        <f>SUMIF(model!J$2:J$150,capacity!$A131,model!I$2:I$150)</f>
        <v>30</v>
      </c>
      <c r="I131">
        <f>SUMIF(model!L$2:L$150,capacity!$A131,model!K$2:K$150)</f>
        <v>30</v>
      </c>
      <c r="J131">
        <f>SUMIF(model!N$2:N$150,capacity!$A131,model!M$2:M$150)</f>
        <v>35</v>
      </c>
      <c r="K131">
        <f>SUMIF(model!P$2:P$150,capacity!$A131,model!O$2:O$150)</f>
        <v>35</v>
      </c>
      <c r="L131">
        <f>SUMIF(model!R$2:R$150,capacity!$A131,model!Q$2:Q$150)</f>
        <v>35</v>
      </c>
      <c r="M131">
        <f>SUMIF(model!T$2:T$150,capacity!$A131,model!S$2:S$150)</f>
        <v>35</v>
      </c>
      <c r="N131">
        <f>SUMIF(model!V$2:V$150,capacity!$A131,model!U$2:U$150)</f>
        <v>30</v>
      </c>
      <c r="O131">
        <f>SUMIF(model!X$2:X$150,capacity!$A131,model!W$2:W$150)</f>
        <v>30</v>
      </c>
      <c r="P131">
        <f>SUMIF(model!Z$2:Z$150,capacity!$A131,model!Y$2:Y$150)</f>
        <v>26</v>
      </c>
      <c r="Q131">
        <f>SUMIF(model!AB$2:AB$150,capacity!$A131,model!AA$2:AA$150)</f>
        <v>26</v>
      </c>
      <c r="R131">
        <f>SUMIF(model!AD$2:AD$150,capacity!$A131,model!AC$2:AC$150)</f>
        <v>26</v>
      </c>
      <c r="S131">
        <f>SUMIF(model!AH$2:AH$150,capacity!$A131,model!AG$2:AG$150)</f>
        <v>36</v>
      </c>
    </row>
    <row r="132" spans="1:26" x14ac:dyDescent="0.25">
      <c r="A132">
        <f>capacity!A132</f>
        <v>3881</v>
      </c>
      <c r="B132">
        <f>capacity!D132</f>
        <v>90</v>
      </c>
      <c r="C132">
        <f>SUMIF(capacity!$H$2:$H$157,capacity!$A132,capacity!$J$2:$J$157)</f>
        <v>0</v>
      </c>
      <c r="D132">
        <f>SUMIF(model!B$2:B$150,capacity!$A132,model!A$2:A$150)</f>
        <v>80</v>
      </c>
      <c r="E132">
        <f>SUMIF(model!D$2:D$150,capacity!$A132,model!C$2:C$150)</f>
        <v>80</v>
      </c>
      <c r="F132">
        <f>SUMIF(model!F$2:F$150,capacity!$A132,model!E$2:E$150)</f>
        <v>80</v>
      </c>
      <c r="G132">
        <f>SUMIF(model!H$2:H$150,capacity!$A132,model!G$2:G$150)</f>
        <v>80</v>
      </c>
      <c r="H132">
        <f>SUMIF(model!J$2:J$150,capacity!$A132,model!I$2:I$150)</f>
        <v>80</v>
      </c>
      <c r="I132">
        <f>SUMIF(model!L$2:L$150,capacity!$A132,model!K$2:K$150)</f>
        <v>90</v>
      </c>
      <c r="J132">
        <f>SUMIF(model!N$2:N$150,capacity!$A132,model!M$2:M$150)</f>
        <v>55</v>
      </c>
      <c r="K132">
        <f>SUMIF(model!P$2:P$150,capacity!$A132,model!O$2:O$150)</f>
        <v>60</v>
      </c>
      <c r="L132">
        <f>SUMIF(model!R$2:R$150,capacity!$A132,model!Q$2:Q$150)</f>
        <v>65</v>
      </c>
      <c r="M132">
        <f>SUMIF(model!T$2:T$150,capacity!$A132,model!S$2:S$150)</f>
        <v>70</v>
      </c>
      <c r="N132">
        <f>SUMIF(model!V$2:V$150,capacity!$A132,model!U$2:U$150)</f>
        <v>65</v>
      </c>
      <c r="O132">
        <f>SUMIF(model!X$2:X$150,capacity!$A132,model!W$2:W$150)</f>
        <v>65</v>
      </c>
      <c r="P132">
        <f>SUMIF(model!Z$2:Z$150,capacity!$A132,model!Y$2:Y$150)</f>
        <v>64</v>
      </c>
      <c r="Q132">
        <f>SUMIF(model!AB$2:AB$150,capacity!$A132,model!AA$2:AA$150)</f>
        <v>68</v>
      </c>
      <c r="R132">
        <f>SUMIF(model!AD$2:AD$150,capacity!$A132,model!AC$2:AC$150)</f>
        <v>73</v>
      </c>
      <c r="S132">
        <f>SUMIF(model!AH$2:AH$150,capacity!$A132,model!AG$2:AG$150)</f>
        <v>64</v>
      </c>
    </row>
    <row r="133" spans="1:26" x14ac:dyDescent="0.25">
      <c r="A133">
        <f>capacity!A133</f>
        <v>3882</v>
      </c>
      <c r="B133">
        <f>capacity!D133</f>
        <v>56</v>
      </c>
      <c r="C133">
        <f>SUMIF(capacity!$H$2:$H$157,capacity!$A133,capacity!$J$2:$J$157)</f>
        <v>0</v>
      </c>
      <c r="D133">
        <f>SUMIF(model!B$2:B$150,capacity!$A133,model!A$2:A$150)</f>
        <v>40</v>
      </c>
      <c r="E133">
        <f>SUMIF(model!D$2:D$150,capacity!$A133,model!C$2:C$150)</f>
        <v>60</v>
      </c>
      <c r="F133">
        <f>SUMIF(model!F$2:F$150,capacity!$A133,model!E$2:E$150)</f>
        <v>60</v>
      </c>
      <c r="G133">
        <f>SUMIF(model!H$2:H$150,capacity!$A133,model!G$2:G$150)</f>
        <v>30</v>
      </c>
      <c r="H133">
        <f>SUMIF(model!J$2:J$150,capacity!$A133,model!I$2:I$150)</f>
        <v>30</v>
      </c>
      <c r="I133">
        <f>SUMIF(model!L$2:L$150,capacity!$A133,model!K$2:K$150)</f>
        <v>30</v>
      </c>
      <c r="J133">
        <f>SUMIF(model!N$2:N$150,capacity!$A133,model!M$2:M$150)</f>
        <v>25</v>
      </c>
      <c r="K133">
        <f>SUMIF(model!P$2:P$150,capacity!$A133,model!O$2:O$150)</f>
        <v>30</v>
      </c>
      <c r="L133">
        <f>SUMIF(model!R$2:R$150,capacity!$A133,model!Q$2:Q$150)</f>
        <v>30</v>
      </c>
      <c r="M133">
        <f>SUMIF(model!T$2:T$150,capacity!$A133,model!S$2:S$150)</f>
        <v>25</v>
      </c>
      <c r="N133">
        <f>SUMIF(model!V$2:V$150,capacity!$A133,model!U$2:U$150)</f>
        <v>25</v>
      </c>
      <c r="O133">
        <f>SUMIF(model!X$2:X$150,capacity!$A133,model!W$2:W$150)</f>
        <v>25</v>
      </c>
      <c r="P133">
        <f>SUMIF(model!Z$2:Z$150,capacity!$A133,model!Y$2:Y$150)</f>
        <v>52</v>
      </c>
      <c r="Q133">
        <f>SUMIF(model!AB$2:AB$150,capacity!$A133,model!AA$2:AA$150)</f>
        <v>50</v>
      </c>
      <c r="R133">
        <f>SUMIF(model!AD$2:AD$150,capacity!$A133,model!AC$2:AC$150)</f>
        <v>47</v>
      </c>
      <c r="S133">
        <f>SUMIF(model!AH$2:AH$150,capacity!$A133,model!AG$2:AG$150)</f>
        <v>47</v>
      </c>
    </row>
    <row r="134" spans="1:26" x14ac:dyDescent="0.25">
      <c r="A134">
        <f>capacity!A134</f>
        <v>3883</v>
      </c>
      <c r="B134">
        <f>capacity!D134</f>
        <v>53</v>
      </c>
      <c r="C134">
        <f>SUMIF(capacity!$H$2:$H$157,capacity!$A134,capacity!$J$2:$J$157)</f>
        <v>39</v>
      </c>
      <c r="D134">
        <f>SUMIF(model!B$2:B$150,capacity!$A134,model!A$2:A$150)</f>
        <v>0</v>
      </c>
      <c r="E134">
        <f>SUMIF(model!D$2:D$150,capacity!$A134,model!C$2:C$150)</f>
        <v>0</v>
      </c>
      <c r="F134">
        <f>SUMIF(model!F$2:F$150,capacity!$A134,model!E$2:E$150)</f>
        <v>0</v>
      </c>
      <c r="G134">
        <f>SUMIF(model!H$2:H$150,capacity!$A134,model!G$2:G$150)</f>
        <v>20</v>
      </c>
      <c r="H134">
        <f>SUMIF(model!J$2:J$150,capacity!$A134,model!I$2:I$150)</f>
        <v>20</v>
      </c>
      <c r="I134">
        <f>SUMIF(model!L$2:L$150,capacity!$A134,model!K$2:K$150)</f>
        <v>20</v>
      </c>
      <c r="J134">
        <f>SUMIF(model!N$2:N$150,capacity!$A134,model!M$2:M$150)</f>
        <v>15</v>
      </c>
      <c r="K134">
        <f>SUMIF(model!P$2:P$150,capacity!$A134,model!O$2:O$150)</f>
        <v>15</v>
      </c>
      <c r="L134">
        <f>SUMIF(model!R$2:R$150,capacity!$A134,model!Q$2:Q$150)</f>
        <v>15</v>
      </c>
      <c r="M134">
        <f>SUMIF(model!T$2:T$150,capacity!$A134,model!S$2:S$150)</f>
        <v>15</v>
      </c>
      <c r="N134">
        <f>SUMIF(model!V$2:V$150,capacity!$A134,model!U$2:U$150)</f>
        <v>15</v>
      </c>
      <c r="O134">
        <f>SUMIF(model!X$2:X$150,capacity!$A134,model!W$2:W$150)</f>
        <v>15</v>
      </c>
      <c r="P134">
        <f>SUMIF(model!Z$2:Z$150,capacity!$A134,model!Y$2:Y$150)</f>
        <v>12</v>
      </c>
      <c r="Q134">
        <f>SUMIF(model!AB$2:AB$150,capacity!$A134,model!AA$2:AA$150)</f>
        <v>12</v>
      </c>
      <c r="R134">
        <f>SUMIF(model!AD$2:AD$150,capacity!$A134,model!AC$2:AC$150)</f>
        <v>12</v>
      </c>
      <c r="S134">
        <f>SUMIF(model!AH$2:AH$150,capacity!$A134,model!AG$2:AG$150)</f>
        <v>3</v>
      </c>
    </row>
    <row r="135" spans="1:26" x14ac:dyDescent="0.25">
      <c r="A135">
        <f>capacity!A135</f>
        <v>3884</v>
      </c>
      <c r="B135">
        <f>capacity!D135</f>
        <v>220</v>
      </c>
      <c r="C135">
        <f>SUMIF(capacity!$H$2:$H$157,capacity!$A135,capacity!$J$2:$J$157)</f>
        <v>0</v>
      </c>
      <c r="D135">
        <f>SUMIF(model!B$2:B$150,capacity!$A135,model!A$2:A$150)</f>
        <v>0</v>
      </c>
      <c r="E135">
        <f>SUMIF(model!D$2:D$150,capacity!$A135,model!C$2:C$150)</f>
        <v>0</v>
      </c>
      <c r="F135">
        <f>SUMIF(model!F$2:F$150,capacity!$A135,model!E$2:E$150)</f>
        <v>0</v>
      </c>
      <c r="G135">
        <f>SUMIF(model!H$2:H$150,capacity!$A135,model!G$2:G$150)</f>
        <v>10</v>
      </c>
      <c r="H135">
        <f>SUMIF(model!J$2:J$150,capacity!$A135,model!I$2:I$150)</f>
        <v>10</v>
      </c>
      <c r="I135">
        <f>SUMIF(model!L$2:L$150,capacity!$A135,model!K$2:K$150)</f>
        <v>10</v>
      </c>
      <c r="J135">
        <f>SUMIF(model!N$2:N$150,capacity!$A135,model!M$2:M$150)</f>
        <v>5</v>
      </c>
      <c r="K135">
        <f>SUMIF(model!P$2:P$150,capacity!$A135,model!O$2:O$150)</f>
        <v>5</v>
      </c>
      <c r="L135">
        <f>SUMIF(model!R$2:R$150,capacity!$A135,model!Q$2:Q$150)</f>
        <v>5</v>
      </c>
      <c r="M135">
        <f>SUMIF(model!T$2:T$150,capacity!$A135,model!S$2:S$150)</f>
        <v>5</v>
      </c>
      <c r="N135">
        <f>SUMIF(model!V$2:V$150,capacity!$A135,model!U$2:U$150)</f>
        <v>5</v>
      </c>
      <c r="O135">
        <f>SUMIF(model!X$2:X$150,capacity!$A135,model!W$2:W$150)</f>
        <v>5</v>
      </c>
      <c r="P135">
        <f>SUMIF(model!Z$2:Z$150,capacity!$A135,model!Y$2:Y$150)</f>
        <v>6</v>
      </c>
      <c r="Q135">
        <f>SUMIF(model!AB$2:AB$150,capacity!$A135,model!AA$2:AA$150)</f>
        <v>6</v>
      </c>
      <c r="R135">
        <f>SUMIF(model!AD$2:AD$150,capacity!$A135,model!AC$2:AC$150)</f>
        <v>6</v>
      </c>
      <c r="S135">
        <f>SUMIF(model!AH$2:AH$150,capacity!$A135,model!AG$2:AG$150)</f>
        <v>7</v>
      </c>
    </row>
    <row r="136" spans="1:26" x14ac:dyDescent="0.25">
      <c r="A136">
        <f>capacity!A136</f>
        <v>3885</v>
      </c>
      <c r="B136">
        <f>capacity!D136</f>
        <v>47</v>
      </c>
      <c r="C136">
        <f>SUMIF(capacity!$H$2:$H$157,capacity!$A136,capacity!$J$2:$J$157)</f>
        <v>0</v>
      </c>
      <c r="D136">
        <f>SUMIF(model!B$2:B$150,capacity!$A136,model!A$2:A$150)</f>
        <v>20</v>
      </c>
      <c r="E136">
        <f>SUMIF(model!D$2:D$150,capacity!$A136,model!C$2:C$150)</f>
        <v>20</v>
      </c>
      <c r="F136">
        <f>SUMIF(model!F$2:F$150,capacity!$A136,model!E$2:E$150)</f>
        <v>20</v>
      </c>
      <c r="G136">
        <f>SUMIF(model!H$2:H$150,capacity!$A136,model!G$2:G$150)</f>
        <v>50</v>
      </c>
      <c r="H136">
        <f>SUMIF(model!J$2:J$150,capacity!$A136,model!I$2:I$150)</f>
        <v>50</v>
      </c>
      <c r="I136">
        <f>SUMIF(model!L$2:L$150,capacity!$A136,model!K$2:K$150)</f>
        <v>50</v>
      </c>
      <c r="J136">
        <f>SUMIF(model!N$2:N$150,capacity!$A136,model!M$2:M$150)</f>
        <v>35</v>
      </c>
      <c r="K136">
        <f>SUMIF(model!P$2:P$150,capacity!$A136,model!O$2:O$150)</f>
        <v>30</v>
      </c>
      <c r="L136">
        <f>SUMIF(model!R$2:R$150,capacity!$A136,model!Q$2:Q$150)</f>
        <v>30</v>
      </c>
      <c r="M136">
        <f>SUMIF(model!T$2:T$150,capacity!$A136,model!S$2:S$150)</f>
        <v>30</v>
      </c>
      <c r="N136">
        <f>SUMIF(model!V$2:V$150,capacity!$A136,model!U$2:U$150)</f>
        <v>30</v>
      </c>
      <c r="O136">
        <f>SUMIF(model!X$2:X$150,capacity!$A136,model!W$2:W$150)</f>
        <v>30</v>
      </c>
      <c r="P136">
        <f>SUMIF(model!Z$2:Z$150,capacity!$A136,model!Y$2:Y$150)</f>
        <v>36</v>
      </c>
      <c r="Q136">
        <f>SUMIF(model!AB$2:AB$150,capacity!$A136,model!AA$2:AA$150)</f>
        <v>36</v>
      </c>
      <c r="R136">
        <f>SUMIF(model!AD$2:AD$150,capacity!$A136,model!AC$2:AC$150)</f>
        <v>32</v>
      </c>
      <c r="S136">
        <f>SUMIF(model!AH$2:AH$150,capacity!$A136,model!AG$2:AG$150)</f>
        <v>24</v>
      </c>
    </row>
    <row r="137" spans="1:26" x14ac:dyDescent="0.25">
      <c r="A137">
        <f>capacity!A137</f>
        <v>3886</v>
      </c>
      <c r="B137">
        <f>capacity!D137</f>
        <v>566</v>
      </c>
      <c r="C137">
        <f>SUMIF(capacity!$H$2:$H$157,capacity!$A137,capacity!$J$2:$J$157)</f>
        <v>0</v>
      </c>
      <c r="D137">
        <f>SUMIF(model!B$2:B$150,capacity!$A137,model!A$2:A$150)</f>
        <v>120</v>
      </c>
      <c r="E137">
        <f>SUMIF(model!D$2:D$150,capacity!$A137,model!C$2:C$150)</f>
        <v>120</v>
      </c>
      <c r="F137">
        <f>SUMIF(model!F$2:F$150,capacity!$A137,model!E$2:E$150)</f>
        <v>120</v>
      </c>
      <c r="G137">
        <f>SUMIF(model!H$2:H$150,capacity!$A137,model!G$2:G$150)</f>
        <v>210</v>
      </c>
      <c r="H137">
        <f>SUMIF(model!J$2:J$150,capacity!$A137,model!I$2:I$150)</f>
        <v>210</v>
      </c>
      <c r="I137">
        <f>SUMIF(model!L$2:L$150,capacity!$A137,model!K$2:K$150)</f>
        <v>190</v>
      </c>
      <c r="J137">
        <f>SUMIF(model!N$2:N$150,capacity!$A137,model!M$2:M$150)</f>
        <v>220</v>
      </c>
      <c r="K137">
        <f>SUMIF(model!P$2:P$150,capacity!$A137,model!O$2:O$150)</f>
        <v>215</v>
      </c>
      <c r="L137">
        <f>SUMIF(model!R$2:R$150,capacity!$A137,model!Q$2:Q$150)</f>
        <v>215</v>
      </c>
      <c r="M137">
        <f>SUMIF(model!T$2:T$150,capacity!$A137,model!S$2:S$150)</f>
        <v>210</v>
      </c>
      <c r="N137">
        <f>SUMIF(model!V$2:V$150,capacity!$A137,model!U$2:U$150)</f>
        <v>210</v>
      </c>
      <c r="O137">
        <f>SUMIF(model!X$2:X$150,capacity!$A137,model!W$2:W$150)</f>
        <v>195</v>
      </c>
      <c r="P137">
        <f>SUMIF(model!Z$2:Z$150,capacity!$A137,model!Y$2:Y$150)</f>
        <v>194</v>
      </c>
      <c r="Q137">
        <f>SUMIF(model!AB$2:AB$150,capacity!$A137,model!AA$2:AA$150)</f>
        <v>192</v>
      </c>
      <c r="R137">
        <f>SUMIF(model!AD$2:AD$150,capacity!$A137,model!AC$2:AC$150)</f>
        <v>216</v>
      </c>
      <c r="S137">
        <f>SUMIF(model!AH$2:AH$150,capacity!$A137,model!AG$2:AG$150)</f>
        <v>181</v>
      </c>
    </row>
    <row r="138" spans="1:26" x14ac:dyDescent="0.25">
      <c r="A138">
        <f>capacity!A138</f>
        <v>3887</v>
      </c>
      <c r="B138">
        <f>capacity!D138</f>
        <v>200</v>
      </c>
      <c r="C138">
        <f>SUMIF(capacity!$H$2:$H$157,capacity!$A138,capacity!$J$2:$J$157)</f>
        <v>0</v>
      </c>
      <c r="D138">
        <f>SUMIF(model!B$2:B$150,capacity!$A138,model!A$2:A$150)</f>
        <v>1800</v>
      </c>
      <c r="E138">
        <f>SUMIF(model!D$2:D$150,capacity!$A138,model!C$2:C$150)</f>
        <v>1600</v>
      </c>
      <c r="F138">
        <f>SUMIF(model!F$2:F$150,capacity!$A138,model!E$2:E$150)</f>
        <v>1320</v>
      </c>
      <c r="G138">
        <f>SUMIF(model!H$2:H$150,capacity!$A138,model!G$2:G$150)</f>
        <v>840</v>
      </c>
      <c r="H138">
        <f>SUMIF(model!J$2:J$150,capacity!$A138,model!I$2:I$150)</f>
        <v>780</v>
      </c>
      <c r="I138">
        <f>SUMIF(model!L$2:L$150,capacity!$A138,model!K$2:K$150)</f>
        <v>640</v>
      </c>
      <c r="J138">
        <f>SUMIF(model!N$2:N$150,capacity!$A138,model!M$2:M$150)</f>
        <v>595</v>
      </c>
      <c r="K138">
        <f>SUMIF(model!P$2:P$150,capacity!$A138,model!O$2:O$150)</f>
        <v>275</v>
      </c>
      <c r="L138">
        <f>SUMIF(model!R$2:R$150,capacity!$A138,model!Q$2:Q$150)</f>
        <v>365</v>
      </c>
      <c r="M138">
        <f>SUMIF(model!T$2:T$150,capacity!$A138,model!S$2:S$150)</f>
        <v>255</v>
      </c>
      <c r="N138">
        <f>SUMIF(model!V$2:V$150,capacity!$A138,model!U$2:U$150)</f>
        <v>780</v>
      </c>
      <c r="O138">
        <f>SUMIF(model!X$2:X$150,capacity!$A138,model!W$2:W$150)</f>
        <v>315</v>
      </c>
      <c r="P138">
        <f>SUMIF(model!Z$2:Z$150,capacity!$A138,model!Y$2:Y$150)</f>
        <v>786</v>
      </c>
      <c r="Q138">
        <f>SUMIF(model!AB$2:AB$150,capacity!$A138,model!AA$2:AA$150)</f>
        <v>280</v>
      </c>
      <c r="R138">
        <f>SUMIF(model!AD$2:AD$150,capacity!$A138,model!AC$2:AC$150)</f>
        <v>930</v>
      </c>
      <c r="S138">
        <f>SUMIF(model!AH$2:AH$150,capacity!$A138,model!AG$2:AG$150)</f>
        <v>302</v>
      </c>
    </row>
    <row r="139" spans="1:26" x14ac:dyDescent="0.25">
      <c r="A139">
        <f>capacity!A139</f>
        <v>3888</v>
      </c>
      <c r="B139">
        <f>capacity!D139</f>
        <v>219</v>
      </c>
      <c r="C139">
        <f>SUMIF(capacity!$H$2:$H$157,capacity!$A139,capacity!$J$2:$J$157)</f>
        <v>0</v>
      </c>
      <c r="D139">
        <f>SUMIF(model!B$2:B$150,capacity!$A139,model!A$2:A$150)</f>
        <v>400</v>
      </c>
      <c r="E139">
        <f>SUMIF(model!D$2:D$150,capacity!$A139,model!C$2:C$150)</f>
        <v>400</v>
      </c>
      <c r="F139">
        <f>SUMIF(model!F$2:F$150,capacity!$A139,model!E$2:E$150)</f>
        <v>380</v>
      </c>
      <c r="G139">
        <f>SUMIF(model!H$2:H$150,capacity!$A139,model!G$2:G$150)</f>
        <v>390</v>
      </c>
      <c r="H139">
        <f>SUMIF(model!J$2:J$150,capacity!$A139,model!I$2:I$150)</f>
        <v>400</v>
      </c>
      <c r="I139">
        <f>SUMIF(model!L$2:L$150,capacity!$A139,model!K$2:K$150)</f>
        <v>400</v>
      </c>
      <c r="J139">
        <f>SUMIF(model!N$2:N$150,capacity!$A139,model!M$2:M$150)</f>
        <v>350</v>
      </c>
      <c r="K139">
        <f>SUMIF(model!P$2:P$150,capacity!$A139,model!O$2:O$150)</f>
        <v>345</v>
      </c>
      <c r="L139">
        <f>SUMIF(model!R$2:R$150,capacity!$A139,model!Q$2:Q$150)</f>
        <v>335</v>
      </c>
      <c r="M139">
        <f>SUMIF(model!T$2:T$150,capacity!$A139,model!S$2:S$150)</f>
        <v>330</v>
      </c>
      <c r="N139">
        <f>SUMIF(model!V$2:V$150,capacity!$A139,model!U$2:U$150)</f>
        <v>330</v>
      </c>
      <c r="O139">
        <f>SUMIF(model!X$2:X$150,capacity!$A139,model!W$2:W$150)</f>
        <v>330</v>
      </c>
      <c r="P139">
        <f>SUMIF(model!Z$2:Z$150,capacity!$A139,model!Y$2:Y$150)</f>
        <v>296</v>
      </c>
      <c r="Q139">
        <f>SUMIF(model!AB$2:AB$150,capacity!$A139,model!AA$2:AA$150)</f>
        <v>296</v>
      </c>
      <c r="R139">
        <f>SUMIF(model!AD$2:AD$150,capacity!$A139,model!AC$2:AC$150)</f>
        <v>315</v>
      </c>
      <c r="S139">
        <f>SUMIF(model!AH$2:AH$150,capacity!$A139,model!AG$2:AG$150)</f>
        <v>336</v>
      </c>
    </row>
    <row r="140" spans="1:26" x14ac:dyDescent="0.25">
      <c r="A140">
        <f>capacity!A140</f>
        <v>3889</v>
      </c>
      <c r="B140">
        <f>capacity!D140</f>
        <v>213</v>
      </c>
      <c r="C140">
        <f>SUMIF(capacity!$H$2:$H$157,capacity!$A140,capacity!$J$2:$J$157)</f>
        <v>0</v>
      </c>
      <c r="D140">
        <f>SUMIF(model!B$2:B$150,capacity!$A140,model!A$2:A$150)</f>
        <v>520</v>
      </c>
      <c r="E140">
        <f>SUMIF(model!D$2:D$150,capacity!$A140,model!C$2:C$150)</f>
        <v>600</v>
      </c>
      <c r="F140">
        <f>SUMIF(model!F$2:F$150,capacity!$A140,model!E$2:E$150)</f>
        <v>500</v>
      </c>
      <c r="G140">
        <f>SUMIF(model!H$2:H$150,capacity!$A140,model!G$2:G$150)</f>
        <v>260</v>
      </c>
      <c r="H140">
        <f>SUMIF(model!J$2:J$150,capacity!$A140,model!I$2:I$150)</f>
        <v>320</v>
      </c>
      <c r="I140">
        <f>SUMIF(model!L$2:L$150,capacity!$A140,model!K$2:K$150)</f>
        <v>340</v>
      </c>
      <c r="J140">
        <f>SUMIF(model!N$2:N$150,capacity!$A140,model!M$2:M$150)</f>
        <v>425</v>
      </c>
      <c r="K140">
        <f>SUMIF(model!P$2:P$150,capacity!$A140,model!O$2:O$150)</f>
        <v>450</v>
      </c>
      <c r="L140">
        <f>SUMIF(model!R$2:R$150,capacity!$A140,model!Q$2:Q$150)</f>
        <v>455</v>
      </c>
      <c r="M140">
        <f>SUMIF(model!T$2:T$150,capacity!$A140,model!S$2:S$150)</f>
        <v>465</v>
      </c>
      <c r="N140">
        <f>SUMIF(model!V$2:V$150,capacity!$A140,model!U$2:U$150)</f>
        <v>480</v>
      </c>
      <c r="O140">
        <f>SUMIF(model!X$2:X$150,capacity!$A140,model!W$2:W$150)</f>
        <v>480</v>
      </c>
      <c r="P140">
        <f>SUMIF(model!Z$2:Z$150,capacity!$A140,model!Y$2:Y$150)</f>
        <v>490</v>
      </c>
      <c r="Q140">
        <f>SUMIF(model!AB$2:AB$150,capacity!$A140,model!AA$2:AA$150)</f>
        <v>516</v>
      </c>
      <c r="R140">
        <f>SUMIF(model!AD$2:AD$150,capacity!$A140,model!AC$2:AC$150)</f>
        <v>470</v>
      </c>
      <c r="S140">
        <f>SUMIF(model!AH$2:AH$150,capacity!$A140,model!AG$2:AG$150)</f>
        <v>496</v>
      </c>
    </row>
    <row r="141" spans="1:26" x14ac:dyDescent="0.25">
      <c r="A141">
        <f>capacity!A141</f>
        <v>3890</v>
      </c>
      <c r="B141">
        <f>capacity!D141</f>
        <v>74</v>
      </c>
      <c r="C141">
        <f>SUMIF(capacity!$H$2:$H$157,capacity!$A141,capacity!$J$2:$J$157)</f>
        <v>0</v>
      </c>
      <c r="D141">
        <f>SUMIF(model!B$2:B$150,capacity!$A141,model!A$2:A$150)</f>
        <v>20</v>
      </c>
      <c r="E141">
        <f>SUMIF(model!D$2:D$150,capacity!$A141,model!C$2:C$150)</f>
        <v>20</v>
      </c>
      <c r="F141">
        <f>SUMIF(model!F$2:F$150,capacity!$A141,model!E$2:E$150)</f>
        <v>20</v>
      </c>
      <c r="G141">
        <f>SUMIF(model!H$2:H$150,capacity!$A141,model!G$2:G$150)</f>
        <v>20</v>
      </c>
      <c r="H141">
        <f>SUMIF(model!J$2:J$150,capacity!$A141,model!I$2:I$150)</f>
        <v>20</v>
      </c>
      <c r="I141">
        <f>SUMIF(model!L$2:L$150,capacity!$A141,model!K$2:K$150)</f>
        <v>20</v>
      </c>
      <c r="J141">
        <f>SUMIF(model!N$2:N$150,capacity!$A141,model!M$2:M$150)</f>
        <v>20</v>
      </c>
      <c r="K141">
        <f>SUMIF(model!P$2:P$150,capacity!$A141,model!O$2:O$150)</f>
        <v>20</v>
      </c>
      <c r="L141">
        <f>SUMIF(model!R$2:R$150,capacity!$A141,model!Q$2:Q$150)</f>
        <v>20</v>
      </c>
      <c r="M141">
        <f>SUMIF(model!T$2:T$150,capacity!$A141,model!S$2:S$150)</f>
        <v>15</v>
      </c>
      <c r="N141">
        <f>SUMIF(model!V$2:V$150,capacity!$A141,model!U$2:U$150)</f>
        <v>15</v>
      </c>
      <c r="O141">
        <f>SUMIF(model!X$2:X$150,capacity!$A141,model!W$2:W$150)</f>
        <v>15</v>
      </c>
      <c r="P141">
        <f>SUMIF(model!Z$2:Z$150,capacity!$A141,model!Y$2:Y$150)</f>
        <v>6</v>
      </c>
      <c r="Q141">
        <f>SUMIF(model!AB$2:AB$150,capacity!$A141,model!AA$2:AA$150)</f>
        <v>8</v>
      </c>
      <c r="R141">
        <f>SUMIF(model!AD$2:AD$150,capacity!$A141,model!AC$2:AC$150)</f>
        <v>5</v>
      </c>
      <c r="S141">
        <f>SUMIF(model!AH$2:AH$150,capacity!$A141,model!AG$2:AG$150)</f>
        <v>4</v>
      </c>
    </row>
    <row r="142" spans="1:26" x14ac:dyDescent="0.25">
      <c r="A142">
        <f>capacity!A142</f>
        <v>3891</v>
      </c>
      <c r="B142">
        <f>capacity!D142</f>
        <v>74</v>
      </c>
      <c r="C142">
        <f>SUMIF(capacity!$H$2:$H$157,capacity!$A142,capacity!$J$2:$J$157)</f>
        <v>0</v>
      </c>
      <c r="D142">
        <f>SUMIF(model!B$2:B$150,capacity!$A142,model!A$2:A$150)</f>
        <v>260</v>
      </c>
      <c r="E142">
        <f>SUMIF(model!D$2:D$150,capacity!$A142,model!C$2:C$150)</f>
        <v>100</v>
      </c>
      <c r="F142">
        <f>SUMIF(model!F$2:F$150,capacity!$A142,model!E$2:E$150)</f>
        <v>220</v>
      </c>
      <c r="G142">
        <f>SUMIF(model!H$2:H$150,capacity!$A142,model!G$2:G$150)</f>
        <v>100</v>
      </c>
      <c r="H142">
        <f>SUMIF(model!J$2:J$150,capacity!$A142,model!I$2:I$150)</f>
        <v>130</v>
      </c>
      <c r="I142">
        <f>SUMIF(model!L$2:L$150,capacity!$A142,model!K$2:K$150)</f>
        <v>180</v>
      </c>
      <c r="J142">
        <f>SUMIF(model!N$2:N$150,capacity!$A142,model!M$2:M$150)</f>
        <v>220</v>
      </c>
      <c r="K142">
        <f>SUMIF(model!P$2:P$150,capacity!$A142,model!O$2:O$150)</f>
        <v>155</v>
      </c>
      <c r="L142">
        <f>SUMIF(model!R$2:R$150,capacity!$A142,model!Q$2:Q$150)</f>
        <v>190</v>
      </c>
      <c r="M142">
        <f>SUMIF(model!T$2:T$150,capacity!$A142,model!S$2:S$150)</f>
        <v>165</v>
      </c>
      <c r="N142">
        <f>SUMIF(model!V$2:V$150,capacity!$A142,model!U$2:U$150)</f>
        <v>130</v>
      </c>
      <c r="O142">
        <f>SUMIF(model!X$2:X$150,capacity!$A142,model!W$2:W$150)</f>
        <v>150</v>
      </c>
      <c r="P142">
        <f>SUMIF(model!Z$2:Z$150,capacity!$A142,model!Y$2:Y$150)</f>
        <v>190</v>
      </c>
      <c r="Q142">
        <f>SUMIF(model!AB$2:AB$150,capacity!$A142,model!AA$2:AA$150)</f>
        <v>130</v>
      </c>
      <c r="R142">
        <f>SUMIF(model!AD$2:AD$150,capacity!$A142,model!AC$2:AC$150)</f>
        <v>146</v>
      </c>
      <c r="S142">
        <f>SUMIF(model!AH$2:AH$150,capacity!$A142,model!AG$2:AG$150)</f>
        <v>135</v>
      </c>
    </row>
    <row r="143" spans="1:26" x14ac:dyDescent="0.25">
      <c r="A143">
        <f>capacity!A143</f>
        <v>3892</v>
      </c>
      <c r="B143">
        <f>capacity!D143</f>
        <v>57</v>
      </c>
      <c r="C143">
        <f>SUMIF(capacity!$H$2:$H$157,capacity!$A143,capacity!$J$2:$J$157)</f>
        <v>0</v>
      </c>
      <c r="D143">
        <f>SUMIF(model!B$2:B$150,capacity!$A143,model!A$2:A$150)</f>
        <v>420</v>
      </c>
      <c r="E143">
        <f>SUMIF(model!D$2:D$150,capacity!$A143,model!C$2:C$150)</f>
        <v>280</v>
      </c>
      <c r="F143">
        <f>SUMIF(model!F$2:F$150,capacity!$A143,model!E$2:E$150)</f>
        <v>200</v>
      </c>
      <c r="G143">
        <f>SUMIF(model!H$2:H$150,capacity!$A143,model!G$2:G$150)</f>
        <v>270</v>
      </c>
      <c r="H143">
        <f>SUMIF(model!J$2:J$150,capacity!$A143,model!I$2:I$150)</f>
        <v>120</v>
      </c>
      <c r="I143">
        <f>SUMIF(model!L$2:L$150,capacity!$A143,model!K$2:K$150)</f>
        <v>230</v>
      </c>
      <c r="J143">
        <f>SUMIF(model!N$2:N$150,capacity!$A143,model!M$2:M$150)</f>
        <v>155</v>
      </c>
      <c r="K143">
        <f>SUMIF(model!P$2:P$150,capacity!$A143,model!O$2:O$150)</f>
        <v>95</v>
      </c>
      <c r="L143">
        <f>SUMIF(model!R$2:R$150,capacity!$A143,model!Q$2:Q$150)</f>
        <v>150</v>
      </c>
      <c r="M143">
        <f>SUMIF(model!T$2:T$150,capacity!$A143,model!S$2:S$150)</f>
        <v>90</v>
      </c>
      <c r="N143">
        <f>SUMIF(model!V$2:V$150,capacity!$A143,model!U$2:U$150)</f>
        <v>155</v>
      </c>
      <c r="O143">
        <f>SUMIF(model!X$2:X$150,capacity!$A143,model!W$2:W$150)</f>
        <v>110</v>
      </c>
      <c r="P143">
        <f>SUMIF(model!Z$2:Z$150,capacity!$A143,model!Y$2:Y$150)</f>
        <v>100</v>
      </c>
      <c r="Q143">
        <f>SUMIF(model!AB$2:AB$150,capacity!$A143,model!AA$2:AA$150)</f>
        <v>182</v>
      </c>
      <c r="R143">
        <f>SUMIF(model!AD$2:AD$150,capacity!$A143,model!AC$2:AC$150)</f>
        <v>151</v>
      </c>
      <c r="S143">
        <f>SUMIF(model!AH$2:AH$150,capacity!$A143,model!AG$2:AG$150)</f>
        <v>111</v>
      </c>
    </row>
    <row r="144" spans="1:26" x14ac:dyDescent="0.25">
      <c r="A144">
        <f>capacity!A144</f>
        <v>3893</v>
      </c>
      <c r="B144">
        <f>capacity!D144</f>
        <v>265</v>
      </c>
      <c r="C144">
        <f>SUMIF(capacity!$H$2:$H$157,capacity!$A144,capacity!$J$2:$J$157)</f>
        <v>0</v>
      </c>
      <c r="D144">
        <f>SUMIF(model!B$2:B$150,capacity!$A144,model!A$2:A$150)</f>
        <v>200</v>
      </c>
      <c r="E144">
        <f>SUMIF(model!D$2:D$150,capacity!$A144,model!C$2:C$150)</f>
        <v>180</v>
      </c>
      <c r="F144">
        <f>SUMIF(model!F$2:F$150,capacity!$A144,model!E$2:E$150)</f>
        <v>200</v>
      </c>
      <c r="G144">
        <f>SUMIF(model!H$2:H$150,capacity!$A144,model!G$2:G$150)</f>
        <v>140</v>
      </c>
      <c r="H144">
        <f>SUMIF(model!J$2:J$150,capacity!$A144,model!I$2:I$150)</f>
        <v>140</v>
      </c>
      <c r="I144">
        <f>SUMIF(model!L$2:L$150,capacity!$A144,model!K$2:K$150)</f>
        <v>140</v>
      </c>
      <c r="J144">
        <f>SUMIF(model!N$2:N$150,capacity!$A144,model!M$2:M$150)</f>
        <v>115</v>
      </c>
      <c r="K144">
        <f>SUMIF(model!P$2:P$150,capacity!$A144,model!O$2:O$150)</f>
        <v>115</v>
      </c>
      <c r="L144">
        <f>SUMIF(model!R$2:R$150,capacity!$A144,model!Q$2:Q$150)</f>
        <v>115</v>
      </c>
      <c r="M144">
        <f>SUMIF(model!T$2:T$150,capacity!$A144,model!S$2:S$150)</f>
        <v>95</v>
      </c>
      <c r="N144">
        <f>SUMIF(model!V$2:V$150,capacity!$A144,model!U$2:U$150)</f>
        <v>85</v>
      </c>
      <c r="O144">
        <f>SUMIF(model!X$2:X$150,capacity!$A144,model!W$2:W$150)</f>
        <v>80</v>
      </c>
      <c r="P144">
        <f>SUMIF(model!Z$2:Z$150,capacity!$A144,model!Y$2:Y$150)</f>
        <v>84</v>
      </c>
      <c r="Q144">
        <f>SUMIF(model!AB$2:AB$150,capacity!$A144,model!AA$2:AA$150)</f>
        <v>80</v>
      </c>
      <c r="R144">
        <f>SUMIF(model!AD$2:AD$150,capacity!$A144,model!AC$2:AC$150)</f>
        <v>62</v>
      </c>
      <c r="S144">
        <f>SUMIF(model!AH$2:AH$150,capacity!$A144,model!AG$2:AG$150)</f>
        <v>61</v>
      </c>
    </row>
    <row r="145" spans="1:19" x14ac:dyDescent="0.25">
      <c r="A145">
        <f>capacity!A145</f>
        <v>3894</v>
      </c>
      <c r="B145">
        <f>capacity!D145</f>
        <v>200</v>
      </c>
      <c r="C145">
        <f>SUMIF(capacity!$H$2:$H$157,capacity!$A145,capacity!$J$2:$J$157)</f>
        <v>0</v>
      </c>
      <c r="D145">
        <f>SUMIF(model!B$2:B$150,capacity!$A145,model!A$2:A$150)</f>
        <v>4720</v>
      </c>
      <c r="E145">
        <f>SUMIF(model!D$2:D$150,capacity!$A145,model!C$2:C$150)</f>
        <v>40</v>
      </c>
      <c r="F145">
        <f>SUMIF(model!F$2:F$150,capacity!$A145,model!E$2:E$150)</f>
        <v>3680</v>
      </c>
      <c r="G145">
        <f>SUMIF(model!H$2:H$150,capacity!$A145,model!G$2:G$150)</f>
        <v>20</v>
      </c>
      <c r="H145">
        <f>SUMIF(model!J$2:J$150,capacity!$A145,model!I$2:I$150)</f>
        <v>2630</v>
      </c>
      <c r="I145">
        <f>SUMIF(model!L$2:L$150,capacity!$A145,model!K$2:K$150)</f>
        <v>20</v>
      </c>
      <c r="J145">
        <f>SUMIF(model!N$2:N$150,capacity!$A145,model!M$2:M$150)</f>
        <v>1945</v>
      </c>
      <c r="K145">
        <f>SUMIF(model!P$2:P$150,capacity!$A145,model!O$2:O$150)</f>
        <v>10</v>
      </c>
      <c r="L145">
        <f>SUMIF(model!R$2:R$150,capacity!$A145,model!Q$2:Q$150)</f>
        <v>1485</v>
      </c>
      <c r="M145">
        <f>SUMIF(model!T$2:T$150,capacity!$A145,model!S$2:S$150)</f>
        <v>10</v>
      </c>
      <c r="N145">
        <f>SUMIF(model!V$2:V$150,capacity!$A145,model!U$2:U$150)</f>
        <v>1175</v>
      </c>
      <c r="O145">
        <f>SUMIF(model!X$2:X$150,capacity!$A145,model!W$2:W$150)</f>
        <v>10</v>
      </c>
      <c r="P145">
        <f>SUMIF(model!Z$2:Z$150,capacity!$A145,model!Y$2:Y$150)</f>
        <v>782</v>
      </c>
      <c r="Q145">
        <f>SUMIF(model!AB$2:AB$150,capacity!$A145,model!AA$2:AA$150)</f>
        <v>6</v>
      </c>
      <c r="R145">
        <f>SUMIF(model!AD$2:AD$150,capacity!$A145,model!AC$2:AC$150)</f>
        <v>751</v>
      </c>
      <c r="S145">
        <f>SUMIF(model!AH$2:AH$150,capacity!$A145,model!AG$2:AG$150)</f>
        <v>391</v>
      </c>
    </row>
    <row r="146" spans="1:19" x14ac:dyDescent="0.25">
      <c r="A146">
        <f>capacity!A146</f>
        <v>3895</v>
      </c>
      <c r="B146">
        <f>capacity!D146</f>
        <v>170</v>
      </c>
      <c r="C146">
        <f>SUMIF(capacity!$H$2:$H$157,capacity!$A146,capacity!$J$2:$J$157)</f>
        <v>0</v>
      </c>
      <c r="D146">
        <f>SUMIF(model!B$2:B$150,capacity!$A146,model!A$2:A$150)</f>
        <v>220</v>
      </c>
      <c r="E146">
        <f>SUMIF(model!D$2:D$150,capacity!$A146,model!C$2:C$150)</f>
        <v>760</v>
      </c>
      <c r="F146">
        <f>SUMIF(model!F$2:F$150,capacity!$A146,model!E$2:E$150)</f>
        <v>200</v>
      </c>
      <c r="G146">
        <f>SUMIF(model!H$2:H$150,capacity!$A146,model!G$2:G$150)</f>
        <v>470</v>
      </c>
      <c r="H146">
        <f>SUMIF(model!J$2:J$150,capacity!$A146,model!I$2:I$150)</f>
        <v>420</v>
      </c>
      <c r="I146">
        <f>SUMIF(model!L$2:L$150,capacity!$A146,model!K$2:K$150)</f>
        <v>480</v>
      </c>
      <c r="J146">
        <f>SUMIF(model!N$2:N$150,capacity!$A146,model!M$2:M$150)</f>
        <v>425</v>
      </c>
      <c r="K146">
        <f>SUMIF(model!P$2:P$150,capacity!$A146,model!O$2:O$150)</f>
        <v>630</v>
      </c>
      <c r="L146">
        <f>SUMIF(model!R$2:R$150,capacity!$A146,model!Q$2:Q$150)</f>
        <v>145</v>
      </c>
      <c r="M146">
        <f>SUMIF(model!T$2:T$150,capacity!$A146,model!S$2:S$150)</f>
        <v>245</v>
      </c>
      <c r="N146">
        <f>SUMIF(model!V$2:V$150,capacity!$A146,model!U$2:U$150)</f>
        <v>470</v>
      </c>
      <c r="O146">
        <f>SUMIF(model!X$2:X$150,capacity!$A146,model!W$2:W$150)</f>
        <v>410</v>
      </c>
      <c r="P146">
        <f>SUMIF(model!Z$2:Z$150,capacity!$A146,model!Y$2:Y$150)</f>
        <v>482</v>
      </c>
      <c r="Q146">
        <f>SUMIF(model!AB$2:AB$150,capacity!$A146,model!AA$2:AA$150)</f>
        <v>190</v>
      </c>
      <c r="R146">
        <f>SUMIF(model!AD$2:AD$150,capacity!$A146,model!AC$2:AC$150)</f>
        <v>384</v>
      </c>
      <c r="S146">
        <f>SUMIF(model!AH$2:AH$150,capacity!$A146,model!AG$2:AG$150)</f>
        <v>323</v>
      </c>
    </row>
    <row r="147" spans="1:19" x14ac:dyDescent="0.25">
      <c r="A147">
        <f>capacity!A147</f>
        <v>3896</v>
      </c>
      <c r="B147">
        <f>capacity!D147</f>
        <v>150</v>
      </c>
      <c r="C147">
        <f>SUMIF(capacity!$H$2:$H$157,capacity!$A147,capacity!$J$2:$J$157)</f>
        <v>0</v>
      </c>
      <c r="D147">
        <f>SUMIF(model!B$2:B$150,capacity!$A147,model!A$2:A$150)</f>
        <v>20</v>
      </c>
      <c r="E147">
        <f>SUMIF(model!D$2:D$150,capacity!$A147,model!C$2:C$150)</f>
        <v>3740</v>
      </c>
      <c r="F147">
        <f>SUMIF(model!F$2:F$150,capacity!$A147,model!E$2:E$150)</f>
        <v>20</v>
      </c>
      <c r="G147">
        <f>SUMIF(model!H$2:H$150,capacity!$A147,model!G$2:G$150)</f>
        <v>2560</v>
      </c>
      <c r="H147">
        <f>SUMIF(model!J$2:J$150,capacity!$A147,model!I$2:I$150)</f>
        <v>10</v>
      </c>
      <c r="I147">
        <f>SUMIF(model!L$2:L$150,capacity!$A147,model!K$2:K$150)</f>
        <v>1560</v>
      </c>
      <c r="J147">
        <f>SUMIF(model!N$2:N$150,capacity!$A147,model!M$2:M$150)</f>
        <v>10</v>
      </c>
      <c r="K147">
        <f>SUMIF(model!P$2:P$150,capacity!$A147,model!O$2:O$150)</f>
        <v>1175</v>
      </c>
      <c r="L147">
        <f>SUMIF(model!R$2:R$150,capacity!$A147,model!Q$2:Q$150)</f>
        <v>10</v>
      </c>
      <c r="M147">
        <f>SUMIF(model!T$2:T$150,capacity!$A147,model!S$2:S$150)</f>
        <v>1020</v>
      </c>
      <c r="N147">
        <f>SUMIF(model!V$2:V$150,capacity!$A147,model!U$2:U$150)</f>
        <v>5</v>
      </c>
      <c r="O147">
        <f>SUMIF(model!X$2:X$150,capacity!$A147,model!W$2:W$150)</f>
        <v>725</v>
      </c>
      <c r="P147">
        <f>SUMIF(model!Z$2:Z$150,capacity!$A147,model!Y$2:Y$150)</f>
        <v>8</v>
      </c>
      <c r="Q147">
        <f>SUMIF(model!AB$2:AB$150,capacity!$A147,model!AA$2:AA$150)</f>
        <v>548</v>
      </c>
      <c r="R147">
        <f>SUMIF(model!AD$2:AD$150,capacity!$A147,model!AC$2:AC$150)</f>
        <v>15</v>
      </c>
      <c r="S147">
        <f>SUMIF(model!AH$2:AH$150,capacity!$A147,model!AG$2:AG$150)</f>
        <v>204</v>
      </c>
    </row>
    <row r="148" spans="1:19" x14ac:dyDescent="0.25">
      <c r="A148">
        <f>capacity!A148</f>
        <v>3897</v>
      </c>
      <c r="B148">
        <f>capacity!D148</f>
        <v>125</v>
      </c>
      <c r="C148">
        <f>SUMIF(capacity!$H$2:$H$157,capacity!$A148,capacity!$J$2:$J$157)</f>
        <v>0</v>
      </c>
      <c r="D148">
        <f>SUMIF(model!B$2:B$150,capacity!$A148,model!A$2:A$150)</f>
        <v>4560</v>
      </c>
      <c r="E148">
        <f>SUMIF(model!D$2:D$150,capacity!$A148,model!C$2:C$150)</f>
        <v>4140</v>
      </c>
      <c r="F148">
        <f>SUMIF(model!F$2:F$150,capacity!$A148,model!E$2:E$150)</f>
        <v>3160</v>
      </c>
      <c r="G148">
        <f>SUMIF(model!H$2:H$150,capacity!$A148,model!G$2:G$150)</f>
        <v>2710</v>
      </c>
      <c r="H148">
        <f>SUMIF(model!J$2:J$150,capacity!$A148,model!I$2:I$150)</f>
        <v>2160</v>
      </c>
      <c r="I148">
        <f>SUMIF(model!L$2:L$150,capacity!$A148,model!K$2:K$150)</f>
        <v>1450</v>
      </c>
      <c r="J148">
        <f>SUMIF(model!N$2:N$150,capacity!$A148,model!M$2:M$150)</f>
        <v>1330</v>
      </c>
      <c r="K148">
        <f>SUMIF(model!P$2:P$150,capacity!$A148,model!O$2:O$150)</f>
        <v>1130</v>
      </c>
      <c r="L148">
        <f>SUMIF(model!R$2:R$150,capacity!$A148,model!Q$2:Q$150)</f>
        <v>940</v>
      </c>
      <c r="M148">
        <f>SUMIF(model!T$2:T$150,capacity!$A148,model!S$2:S$150)</f>
        <v>810</v>
      </c>
      <c r="N148">
        <f>SUMIF(model!V$2:V$150,capacity!$A148,model!U$2:U$150)</f>
        <v>760</v>
      </c>
      <c r="O148">
        <f>SUMIF(model!X$2:X$150,capacity!$A148,model!W$2:W$150)</f>
        <v>685</v>
      </c>
      <c r="P148">
        <f>SUMIF(model!Z$2:Z$150,capacity!$A148,model!Y$2:Y$150)</f>
        <v>718</v>
      </c>
      <c r="Q148">
        <f>SUMIF(model!AB$2:AB$150,capacity!$A148,model!AA$2:AA$150)</f>
        <v>668</v>
      </c>
      <c r="R148">
        <f>SUMIF(model!AD$2:AD$150,capacity!$A148,model!AC$2:AC$150)</f>
        <v>673</v>
      </c>
      <c r="S148">
        <f>SUMIF(model!AH$2:AH$150,capacity!$A148,model!AG$2:AG$150)</f>
        <v>550</v>
      </c>
    </row>
    <row r="149" spans="1:19" x14ac:dyDescent="0.25">
      <c r="A149">
        <f>capacity!A149</f>
        <v>3898</v>
      </c>
      <c r="B149">
        <f>capacity!D149</f>
        <v>90</v>
      </c>
      <c r="C149">
        <f>SUMIF(capacity!$H$2:$H$157,capacity!$A149,capacity!$J$2:$J$157)</f>
        <v>0</v>
      </c>
      <c r="D149">
        <f>SUMIF(model!B$2:B$150,capacity!$A149,model!A$2:A$150)</f>
        <v>20</v>
      </c>
      <c r="E149">
        <f>SUMIF(model!D$2:D$150,capacity!$A149,model!C$2:C$150)</f>
        <v>20</v>
      </c>
      <c r="F149">
        <f>SUMIF(model!F$2:F$150,capacity!$A149,model!E$2:E$150)</f>
        <v>20</v>
      </c>
      <c r="G149">
        <f>SUMIF(model!H$2:H$150,capacity!$A149,model!G$2:G$150)</f>
        <v>20</v>
      </c>
      <c r="H149">
        <f>SUMIF(model!J$2:J$150,capacity!$A149,model!I$2:I$150)</f>
        <v>10</v>
      </c>
      <c r="I149">
        <f>SUMIF(model!L$2:L$150,capacity!$A149,model!K$2:K$150)</f>
        <v>10</v>
      </c>
      <c r="J149">
        <f>SUMIF(model!N$2:N$150,capacity!$A149,model!M$2:M$150)</f>
        <v>35</v>
      </c>
      <c r="K149">
        <f>SUMIF(model!P$2:P$150,capacity!$A149,model!O$2:O$150)</f>
        <v>30</v>
      </c>
      <c r="L149">
        <f>SUMIF(model!R$2:R$150,capacity!$A149,model!Q$2:Q$150)</f>
        <v>30</v>
      </c>
      <c r="M149">
        <f>SUMIF(model!T$2:T$150,capacity!$A149,model!S$2:S$150)</f>
        <v>30</v>
      </c>
      <c r="N149">
        <f>SUMIF(model!V$2:V$150,capacity!$A149,model!U$2:U$150)</f>
        <v>30</v>
      </c>
      <c r="O149">
        <f>SUMIF(model!X$2:X$150,capacity!$A149,model!W$2:W$150)</f>
        <v>30</v>
      </c>
      <c r="P149">
        <f>SUMIF(model!Z$2:Z$150,capacity!$A149,model!Y$2:Y$150)</f>
        <v>22</v>
      </c>
      <c r="Q149">
        <f>SUMIF(model!AB$2:AB$150,capacity!$A149,model!AA$2:AA$150)</f>
        <v>22</v>
      </c>
      <c r="R149">
        <f>SUMIF(model!AD$2:AD$150,capacity!$A149,model!AC$2:AC$150)</f>
        <v>29</v>
      </c>
      <c r="S149">
        <f>SUMIF(model!AH$2:AH$150,capacity!$A149,model!AG$2:AG$150)</f>
        <v>21</v>
      </c>
    </row>
    <row r="150" spans="1:19" x14ac:dyDescent="0.25">
      <c r="A150">
        <f>capacity!A150</f>
        <v>3899</v>
      </c>
      <c r="B150">
        <f>capacity!D150</f>
        <v>75</v>
      </c>
      <c r="C150">
        <f>SUMIF(capacity!$H$2:$H$157,capacity!$A150,capacity!$J$2:$J$157)</f>
        <v>0</v>
      </c>
      <c r="D150">
        <f>SUMIF(model!B$2:B$150,capacity!$A150,model!A$2:A$150)</f>
        <v>180</v>
      </c>
      <c r="E150">
        <f>SUMIF(model!D$2:D$150,capacity!$A150,model!C$2:C$150)</f>
        <v>200</v>
      </c>
      <c r="F150">
        <f>SUMIF(model!F$2:F$150,capacity!$A150,model!E$2:E$150)</f>
        <v>360</v>
      </c>
      <c r="G150">
        <f>SUMIF(model!H$2:H$150,capacity!$A150,model!G$2:G$150)</f>
        <v>170</v>
      </c>
      <c r="H150">
        <f>SUMIF(model!J$2:J$150,capacity!$A150,model!I$2:I$150)</f>
        <v>260</v>
      </c>
      <c r="I150">
        <f>SUMIF(model!L$2:L$150,capacity!$A150,model!K$2:K$150)</f>
        <v>340</v>
      </c>
      <c r="J150">
        <f>SUMIF(model!N$2:N$150,capacity!$A150,model!M$2:M$150)</f>
        <v>140</v>
      </c>
      <c r="K150">
        <f>SUMIF(model!P$2:P$150,capacity!$A150,model!O$2:O$150)</f>
        <v>235</v>
      </c>
      <c r="L150">
        <f>SUMIF(model!R$2:R$150,capacity!$A150,model!Q$2:Q$150)</f>
        <v>310</v>
      </c>
      <c r="M150">
        <f>SUMIF(model!T$2:T$150,capacity!$A150,model!S$2:S$150)</f>
        <v>135</v>
      </c>
      <c r="N150">
        <f>SUMIF(model!V$2:V$150,capacity!$A150,model!U$2:U$150)</f>
        <v>220</v>
      </c>
      <c r="O150">
        <f>SUMIF(model!X$2:X$150,capacity!$A150,model!W$2:W$150)</f>
        <v>245</v>
      </c>
      <c r="P150">
        <f>SUMIF(model!Z$2:Z$150,capacity!$A150,model!Y$2:Y$150)</f>
        <v>324</v>
      </c>
      <c r="Q150">
        <f>SUMIF(model!AB$2:AB$150,capacity!$A150,model!AA$2:AA$150)</f>
        <v>150</v>
      </c>
      <c r="R150">
        <f>SUMIF(model!AD$2:AD$150,capacity!$A150,model!AC$2:AC$150)</f>
        <v>208</v>
      </c>
      <c r="S150">
        <f>SUMIF(model!AH$2:AH$150,capacity!$A150,model!AG$2:AG$150)</f>
        <v>110</v>
      </c>
    </row>
    <row r="151" spans="1:19" x14ac:dyDescent="0.25">
      <c r="A151">
        <f>capacity!A151</f>
        <v>3900</v>
      </c>
      <c r="B151">
        <f>capacity!D151</f>
        <v>72</v>
      </c>
      <c r="C151">
        <f>SUMIF(capacity!$H$2:$H$157,capacity!$A151,capacity!$J$2:$J$157)</f>
        <v>0</v>
      </c>
      <c r="D151">
        <f>SUMIF(model!B$2:B$150,capacity!$A151,model!A$2:A$150)</f>
        <v>160</v>
      </c>
      <c r="E151">
        <f>SUMIF(model!D$2:D$150,capacity!$A151,model!C$2:C$150)</f>
        <v>140</v>
      </c>
      <c r="F151">
        <f>SUMIF(model!F$2:F$150,capacity!$A151,model!E$2:E$150)</f>
        <v>120</v>
      </c>
      <c r="G151">
        <f>SUMIF(model!H$2:H$150,capacity!$A151,model!G$2:G$150)</f>
        <v>270</v>
      </c>
      <c r="H151">
        <f>SUMIF(model!J$2:J$150,capacity!$A151,model!I$2:I$150)</f>
        <v>100</v>
      </c>
      <c r="I151">
        <f>SUMIF(model!L$2:L$150,capacity!$A151,model!K$2:K$150)</f>
        <v>500</v>
      </c>
      <c r="J151">
        <f>SUMIF(model!N$2:N$150,capacity!$A151,model!M$2:M$150)</f>
        <v>125</v>
      </c>
      <c r="K151">
        <f>SUMIF(model!P$2:P$150,capacity!$A151,model!O$2:O$150)</f>
        <v>555</v>
      </c>
      <c r="L151">
        <f>SUMIF(model!R$2:R$150,capacity!$A151,model!Q$2:Q$150)</f>
        <v>125</v>
      </c>
      <c r="M151">
        <f>SUMIF(model!T$2:T$150,capacity!$A151,model!S$2:S$150)</f>
        <v>710</v>
      </c>
      <c r="N151">
        <f>SUMIF(model!V$2:V$150,capacity!$A151,model!U$2:U$150)</f>
        <v>150</v>
      </c>
      <c r="O151">
        <f>SUMIF(model!X$2:X$150,capacity!$A151,model!W$2:W$150)</f>
        <v>590</v>
      </c>
      <c r="P151">
        <f>SUMIF(model!Z$2:Z$150,capacity!$A151,model!Y$2:Y$150)</f>
        <v>124</v>
      </c>
      <c r="Q151">
        <f>SUMIF(model!AB$2:AB$150,capacity!$A151,model!AA$2:AA$150)</f>
        <v>508</v>
      </c>
      <c r="R151">
        <f>SUMIF(model!AD$2:AD$150,capacity!$A151,model!AC$2:AC$150)</f>
        <v>108</v>
      </c>
      <c r="S151">
        <f>SUMIF(model!AH$2:AH$150,capacity!$A151,model!AG$2:AG$150)</f>
        <v>359</v>
      </c>
    </row>
    <row r="152" spans="1:19" x14ac:dyDescent="0.25">
      <c r="A152">
        <f>capacity!A152</f>
        <v>3901</v>
      </c>
      <c r="B152">
        <f>capacity!D152</f>
        <v>61</v>
      </c>
      <c r="C152">
        <f>SUMIF(capacity!$H$2:$H$157,capacity!$A152,capacity!$J$2:$J$157)</f>
        <v>0</v>
      </c>
      <c r="D152">
        <f>SUMIF(model!B$2:B$150,capacity!$A152,model!A$2:A$150)</f>
        <v>940</v>
      </c>
      <c r="E152">
        <f>SUMIF(model!D$2:D$150,capacity!$A152,model!C$2:C$150)</f>
        <v>760</v>
      </c>
      <c r="F152">
        <f>SUMIF(model!F$2:F$150,capacity!$A152,model!E$2:E$150)</f>
        <v>600</v>
      </c>
      <c r="G152">
        <f>SUMIF(model!H$2:H$150,capacity!$A152,model!G$2:G$150)</f>
        <v>350</v>
      </c>
      <c r="H152">
        <f>SUMIF(model!J$2:J$150,capacity!$A152,model!I$2:I$150)</f>
        <v>230</v>
      </c>
      <c r="I152">
        <f>SUMIF(model!L$2:L$150,capacity!$A152,model!K$2:K$150)</f>
        <v>150</v>
      </c>
      <c r="J152">
        <f>SUMIF(model!N$2:N$150,capacity!$A152,model!M$2:M$150)</f>
        <v>130</v>
      </c>
      <c r="K152">
        <f>SUMIF(model!P$2:P$150,capacity!$A152,model!O$2:O$150)</f>
        <v>120</v>
      </c>
      <c r="L152">
        <f>SUMIF(model!R$2:R$150,capacity!$A152,model!Q$2:Q$150)</f>
        <v>190</v>
      </c>
      <c r="M152">
        <f>SUMIF(model!T$2:T$150,capacity!$A152,model!S$2:S$150)</f>
        <v>115</v>
      </c>
      <c r="N152">
        <f>SUMIF(model!V$2:V$150,capacity!$A152,model!U$2:U$150)</f>
        <v>155</v>
      </c>
      <c r="O152">
        <f>SUMIF(model!X$2:X$150,capacity!$A152,model!W$2:W$150)</f>
        <v>120</v>
      </c>
      <c r="P152">
        <f>SUMIF(model!Z$2:Z$150,capacity!$A152,model!Y$2:Y$150)</f>
        <v>162</v>
      </c>
      <c r="Q152">
        <f>SUMIF(model!AB$2:AB$150,capacity!$A152,model!AA$2:AA$150)</f>
        <v>206</v>
      </c>
      <c r="R152">
        <f>SUMIF(model!AD$2:AD$150,capacity!$A152,model!AC$2:AC$150)</f>
        <v>162</v>
      </c>
      <c r="S152">
        <f>SUMIF(model!AH$2:AH$150,capacity!$A152,model!AG$2:AG$150)</f>
        <v>135</v>
      </c>
    </row>
    <row r="153" spans="1:19" x14ac:dyDescent="0.25">
      <c r="A153">
        <f>capacity!A153</f>
        <v>3902</v>
      </c>
      <c r="B153">
        <f>capacity!D153</f>
        <v>54</v>
      </c>
      <c r="C153">
        <f>SUMIF(capacity!$H$2:$H$157,capacity!$A153,capacity!$J$2:$J$157)</f>
        <v>0</v>
      </c>
      <c r="D153">
        <f>SUMIF(model!B$2:B$150,capacity!$A153,model!A$2:A$150)</f>
        <v>0</v>
      </c>
      <c r="E153">
        <f>SUMIF(model!D$2:D$150,capacity!$A153,model!C$2:C$150)</f>
        <v>20</v>
      </c>
      <c r="F153">
        <f>SUMIF(model!F$2:F$150,capacity!$A153,model!E$2:E$150)</f>
        <v>20</v>
      </c>
      <c r="G153">
        <f>SUMIF(model!H$2:H$150,capacity!$A153,model!G$2:G$150)</f>
        <v>10</v>
      </c>
      <c r="H153">
        <f>SUMIF(model!J$2:J$150,capacity!$A153,model!I$2:I$150)</f>
        <v>10</v>
      </c>
      <c r="I153">
        <f>SUMIF(model!L$2:L$150,capacity!$A153,model!K$2:K$150)</f>
        <v>10</v>
      </c>
      <c r="J153">
        <f>SUMIF(model!N$2:N$150,capacity!$A153,model!M$2:M$150)</f>
        <v>40</v>
      </c>
      <c r="K153">
        <f>SUMIF(model!P$2:P$150,capacity!$A153,model!O$2:O$150)</f>
        <v>30</v>
      </c>
      <c r="L153">
        <f>SUMIF(model!R$2:R$150,capacity!$A153,model!Q$2:Q$150)</f>
        <v>35</v>
      </c>
      <c r="M153">
        <f>SUMIF(model!T$2:T$150,capacity!$A153,model!S$2:S$150)</f>
        <v>25</v>
      </c>
      <c r="N153">
        <f>SUMIF(model!V$2:V$150,capacity!$A153,model!U$2:U$150)</f>
        <v>20</v>
      </c>
      <c r="O153">
        <f>SUMIF(model!X$2:X$150,capacity!$A153,model!W$2:W$150)</f>
        <v>20</v>
      </c>
      <c r="P153">
        <f>SUMIF(model!Z$2:Z$150,capacity!$A153,model!Y$2:Y$150)</f>
        <v>20</v>
      </c>
      <c r="Q153">
        <f>SUMIF(model!AB$2:AB$150,capacity!$A153,model!AA$2:AA$150)</f>
        <v>20</v>
      </c>
      <c r="R153">
        <f>SUMIF(model!AD$2:AD$150,capacity!$A153,model!AC$2:AC$150)</f>
        <v>23</v>
      </c>
      <c r="S153">
        <f>SUMIF(model!AH$2:AH$150,capacity!$A153,model!AG$2:AG$150)</f>
        <v>15</v>
      </c>
    </row>
    <row r="154" spans="1:19" x14ac:dyDescent="0.25">
      <c r="A154">
        <f>capacity!A154</f>
        <v>3903</v>
      </c>
      <c r="B154">
        <f>capacity!D154</f>
        <v>52</v>
      </c>
      <c r="C154">
        <f>SUMIF(capacity!$H$2:$H$157,capacity!$A154,capacity!$J$2:$J$157)</f>
        <v>0</v>
      </c>
      <c r="D154">
        <f>SUMIF(model!B$2:B$150,capacity!$A154,model!A$2:A$150)</f>
        <v>120</v>
      </c>
      <c r="E154">
        <f>SUMIF(model!D$2:D$150,capacity!$A154,model!C$2:C$150)</f>
        <v>80</v>
      </c>
      <c r="F154">
        <f>SUMIF(model!F$2:F$150,capacity!$A154,model!E$2:E$150)</f>
        <v>80</v>
      </c>
      <c r="G154">
        <f>SUMIF(model!H$2:H$150,capacity!$A154,model!G$2:G$150)</f>
        <v>110</v>
      </c>
      <c r="H154">
        <f>SUMIF(model!J$2:J$150,capacity!$A154,model!I$2:I$150)</f>
        <v>90</v>
      </c>
      <c r="I154">
        <f>SUMIF(model!L$2:L$150,capacity!$A154,model!K$2:K$150)</f>
        <v>120</v>
      </c>
      <c r="J154">
        <f>SUMIF(model!N$2:N$150,capacity!$A154,model!M$2:M$150)</f>
        <v>85</v>
      </c>
      <c r="K154">
        <f>SUMIF(model!P$2:P$150,capacity!$A154,model!O$2:O$150)</f>
        <v>85</v>
      </c>
      <c r="L154">
        <f>SUMIF(model!R$2:R$150,capacity!$A154,model!Q$2:Q$150)</f>
        <v>95</v>
      </c>
      <c r="M154">
        <f>SUMIF(model!T$2:T$150,capacity!$A154,model!S$2:S$150)</f>
        <v>125</v>
      </c>
      <c r="N154">
        <f>SUMIF(model!V$2:V$150,capacity!$A154,model!U$2:U$150)</f>
        <v>130</v>
      </c>
      <c r="O154">
        <f>SUMIF(model!X$2:X$150,capacity!$A154,model!W$2:W$150)</f>
        <v>115</v>
      </c>
      <c r="P154">
        <f>SUMIF(model!Z$2:Z$150,capacity!$A154,model!Y$2:Y$150)</f>
        <v>84</v>
      </c>
      <c r="Q154">
        <f>SUMIF(model!AB$2:AB$150,capacity!$A154,model!AA$2:AA$150)</f>
        <v>94</v>
      </c>
      <c r="R154">
        <f>SUMIF(model!AD$2:AD$150,capacity!$A154,model!AC$2:AC$150)</f>
        <v>120</v>
      </c>
      <c r="S154">
        <f>SUMIF(model!AH$2:AH$150,capacity!$A154,model!AG$2:AG$150)</f>
        <v>101</v>
      </c>
    </row>
    <row r="155" spans="1:19" x14ac:dyDescent="0.25">
      <c r="A155">
        <f>capacity!A155</f>
        <v>3904</v>
      </c>
      <c r="B155">
        <f>capacity!D155</f>
        <v>50</v>
      </c>
      <c r="C155">
        <f>SUMIF(capacity!$H$2:$H$157,capacity!$A155,capacity!$J$2:$J$157)</f>
        <v>0</v>
      </c>
      <c r="D155">
        <f>SUMIF(model!B$2:B$150,capacity!$A155,model!A$2:A$150)</f>
        <v>120</v>
      </c>
      <c r="E155">
        <f>SUMIF(model!D$2:D$150,capacity!$A155,model!C$2:C$150)</f>
        <v>20</v>
      </c>
      <c r="F155">
        <f>SUMIF(model!F$2:F$150,capacity!$A155,model!E$2:E$150)</f>
        <v>80</v>
      </c>
      <c r="G155">
        <f>SUMIF(model!H$2:H$150,capacity!$A155,model!G$2:G$150)</f>
        <v>150</v>
      </c>
      <c r="H155">
        <f>SUMIF(model!J$2:J$150,capacity!$A155,model!I$2:I$150)</f>
        <v>220</v>
      </c>
      <c r="I155">
        <f>SUMIF(model!L$2:L$150,capacity!$A155,model!K$2:K$150)</f>
        <v>120</v>
      </c>
      <c r="J155">
        <f>SUMIF(model!N$2:N$150,capacity!$A155,model!M$2:M$150)</f>
        <v>185</v>
      </c>
      <c r="K155">
        <f>SUMIF(model!P$2:P$150,capacity!$A155,model!O$2:O$150)</f>
        <v>85</v>
      </c>
      <c r="L155">
        <f>SUMIF(model!R$2:R$150,capacity!$A155,model!Q$2:Q$150)</f>
        <v>135</v>
      </c>
      <c r="M155">
        <f>SUMIF(model!T$2:T$150,capacity!$A155,model!S$2:S$150)</f>
        <v>150</v>
      </c>
      <c r="N155">
        <f>SUMIF(model!V$2:V$150,capacity!$A155,model!U$2:U$150)</f>
        <v>120</v>
      </c>
      <c r="O155">
        <f>SUMIF(model!X$2:X$150,capacity!$A155,model!W$2:W$150)</f>
        <v>145</v>
      </c>
      <c r="P155">
        <f>SUMIF(model!Z$2:Z$150,capacity!$A155,model!Y$2:Y$150)</f>
        <v>48</v>
      </c>
      <c r="Q155">
        <f>SUMIF(model!AB$2:AB$150,capacity!$A155,model!AA$2:AA$150)</f>
        <v>88</v>
      </c>
      <c r="R155">
        <f>SUMIF(model!AD$2:AD$150,capacity!$A155,model!AC$2:AC$150)</f>
        <v>143</v>
      </c>
      <c r="S155">
        <f>SUMIF(model!AH$2:AH$150,capacity!$A155,model!AG$2:AG$150)</f>
        <v>80</v>
      </c>
    </row>
    <row r="156" spans="1:19" x14ac:dyDescent="0.25">
      <c r="A156">
        <f>capacity!A156</f>
        <v>3905</v>
      </c>
      <c r="B156">
        <f>capacity!D156</f>
        <v>49</v>
      </c>
      <c r="C156">
        <f>SUMIF(capacity!$H$2:$H$157,capacity!$A156,capacity!$J$2:$J$157)</f>
        <v>0</v>
      </c>
      <c r="D156">
        <f>SUMIF(model!B$2:B$150,capacity!$A156,model!A$2:A$150)</f>
        <v>40</v>
      </c>
      <c r="E156">
        <f>SUMIF(model!D$2:D$150,capacity!$A156,model!C$2:C$150)</f>
        <v>80</v>
      </c>
      <c r="F156">
        <f>SUMIF(model!F$2:F$150,capacity!$A156,model!E$2:E$150)</f>
        <v>120</v>
      </c>
      <c r="G156">
        <f>SUMIF(model!H$2:H$150,capacity!$A156,model!G$2:G$150)</f>
        <v>160</v>
      </c>
      <c r="H156">
        <f>SUMIF(model!J$2:J$150,capacity!$A156,model!I$2:I$150)</f>
        <v>170</v>
      </c>
      <c r="I156">
        <f>SUMIF(model!L$2:L$150,capacity!$A156,model!K$2:K$150)</f>
        <v>190</v>
      </c>
      <c r="J156">
        <f>SUMIF(model!N$2:N$150,capacity!$A156,model!M$2:M$150)</f>
        <v>130</v>
      </c>
      <c r="K156">
        <f>SUMIF(model!P$2:P$150,capacity!$A156,model!O$2:O$150)</f>
        <v>160</v>
      </c>
      <c r="L156">
        <f>SUMIF(model!R$2:R$150,capacity!$A156,model!Q$2:Q$150)</f>
        <v>150</v>
      </c>
      <c r="M156">
        <f>SUMIF(model!T$2:T$150,capacity!$A156,model!S$2:S$150)</f>
        <v>125</v>
      </c>
      <c r="N156">
        <f>SUMIF(model!V$2:V$150,capacity!$A156,model!U$2:U$150)</f>
        <v>145</v>
      </c>
      <c r="O156">
        <f>SUMIF(model!X$2:X$150,capacity!$A156,model!W$2:W$150)</f>
        <v>60</v>
      </c>
      <c r="P156">
        <f>SUMIF(model!Z$2:Z$150,capacity!$A156,model!Y$2:Y$150)</f>
        <v>98</v>
      </c>
      <c r="Q156">
        <f>SUMIF(model!AB$2:AB$150,capacity!$A156,model!AA$2:AA$150)</f>
        <v>96</v>
      </c>
      <c r="R156">
        <f>SUMIF(model!AD$2:AD$150,capacity!$A156,model!AC$2:AC$150)</f>
        <v>68</v>
      </c>
      <c r="S156">
        <f>SUMIF(model!AH$2:AH$150,capacity!$A156,model!AG$2:AG$150)</f>
        <v>97</v>
      </c>
    </row>
    <row r="157" spans="1:19" x14ac:dyDescent="0.25">
      <c r="A157">
        <f>capacity!A157</f>
        <v>3906</v>
      </c>
      <c r="B157">
        <f>capacity!D157</f>
        <v>46</v>
      </c>
      <c r="C157">
        <f>SUMIF(capacity!$H$2:$H$157,capacity!$A157,capacity!$J$2:$J$157)</f>
        <v>0</v>
      </c>
      <c r="D157">
        <f>SUMIF(model!B$2:B$150,capacity!$A157,model!A$2:A$150)</f>
        <v>1360</v>
      </c>
      <c r="E157">
        <f>SUMIF(model!D$2:D$150,capacity!$A157,model!C$2:C$150)</f>
        <v>1160</v>
      </c>
      <c r="F157">
        <f>SUMIF(model!F$2:F$150,capacity!$A157,model!E$2:E$150)</f>
        <v>800</v>
      </c>
      <c r="G157">
        <f>SUMIF(model!H$2:H$150,capacity!$A157,model!G$2:G$150)</f>
        <v>650</v>
      </c>
      <c r="H157">
        <f>SUMIF(model!J$2:J$150,capacity!$A157,model!I$2:I$150)</f>
        <v>560</v>
      </c>
      <c r="I157">
        <f>SUMIF(model!L$2:L$150,capacity!$A157,model!K$2:K$150)</f>
        <v>410</v>
      </c>
      <c r="J157">
        <f>SUMIF(model!N$2:N$150,capacity!$A157,model!M$2:M$150)</f>
        <v>360</v>
      </c>
      <c r="K157">
        <f>SUMIF(model!P$2:P$150,capacity!$A157,model!O$2:O$150)</f>
        <v>315</v>
      </c>
      <c r="L157">
        <f>SUMIF(model!R$2:R$150,capacity!$A157,model!Q$2:Q$150)</f>
        <v>280</v>
      </c>
      <c r="M157">
        <f>SUMIF(model!T$2:T$150,capacity!$A157,model!S$2:S$150)</f>
        <v>275</v>
      </c>
      <c r="N157">
        <f>SUMIF(model!V$2:V$150,capacity!$A157,model!U$2:U$150)</f>
        <v>270</v>
      </c>
      <c r="O157">
        <f>SUMIF(model!X$2:X$150,capacity!$A157,model!W$2:W$150)</f>
        <v>255</v>
      </c>
      <c r="P157">
        <f>SUMIF(model!Z$2:Z$150,capacity!$A157,model!Y$2:Y$150)</f>
        <v>264</v>
      </c>
      <c r="Q157">
        <f>SUMIF(model!AB$2:AB$150,capacity!$A157,model!AA$2:AA$150)</f>
        <v>246</v>
      </c>
      <c r="R157">
        <f>SUMIF(model!AD$2:AD$150,capacity!$A157,model!AC$2:AC$150)</f>
        <v>230</v>
      </c>
      <c r="S157">
        <f>SUMIF(model!AH$2:AH$150,capacity!$A157,model!AG$2:AG$150)</f>
        <v>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122" workbookViewId="0">
      <selection activeCell="M11" sqref="M11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28</v>
      </c>
      <c r="F1" t="s">
        <v>28</v>
      </c>
      <c r="H1" t="s">
        <v>37</v>
      </c>
      <c r="I1" t="s">
        <v>38</v>
      </c>
      <c r="J1" t="s">
        <v>39</v>
      </c>
    </row>
    <row r="2" spans="1:10" x14ac:dyDescent="0.25">
      <c r="A2">
        <v>3751</v>
      </c>
      <c r="B2">
        <v>1292484</v>
      </c>
      <c r="C2">
        <v>171164</v>
      </c>
      <c r="D2">
        <v>208</v>
      </c>
      <c r="E2">
        <v>0</v>
      </c>
      <c r="F2">
        <v>0</v>
      </c>
      <c r="H2">
        <v>3751</v>
      </c>
      <c r="I2">
        <v>208</v>
      </c>
      <c r="J2">
        <v>171</v>
      </c>
    </row>
    <row r="3" spans="1:10" x14ac:dyDescent="0.25">
      <c r="A3">
        <v>3752</v>
      </c>
      <c r="B3">
        <v>1244897</v>
      </c>
      <c r="C3">
        <v>91830</v>
      </c>
      <c r="D3">
        <v>2283</v>
      </c>
      <c r="E3">
        <v>0</v>
      </c>
      <c r="F3">
        <v>0</v>
      </c>
      <c r="H3">
        <v>3752</v>
      </c>
      <c r="I3">
        <v>2283</v>
      </c>
      <c r="J3">
        <v>2086</v>
      </c>
    </row>
    <row r="4" spans="1:10" x14ac:dyDescent="0.25">
      <c r="A4">
        <v>3753</v>
      </c>
      <c r="B4">
        <v>1229574</v>
      </c>
      <c r="C4">
        <v>78530</v>
      </c>
      <c r="D4">
        <v>220</v>
      </c>
      <c r="E4">
        <v>0</v>
      </c>
      <c r="F4">
        <v>0</v>
      </c>
      <c r="H4">
        <v>3753</v>
      </c>
      <c r="I4">
        <v>220</v>
      </c>
      <c r="J4">
        <v>4</v>
      </c>
    </row>
    <row r="5" spans="1:10" x14ac:dyDescent="0.25">
      <c r="A5">
        <v>3754</v>
      </c>
      <c r="B5">
        <v>1306255</v>
      </c>
      <c r="C5">
        <v>358805</v>
      </c>
      <c r="D5">
        <v>770</v>
      </c>
      <c r="E5">
        <v>0</v>
      </c>
      <c r="F5">
        <v>0</v>
      </c>
      <c r="H5">
        <v>3754</v>
      </c>
      <c r="I5">
        <v>770</v>
      </c>
      <c r="J5" t="s">
        <v>40</v>
      </c>
    </row>
    <row r="6" spans="1:10" x14ac:dyDescent="0.25">
      <c r="A6">
        <v>3755</v>
      </c>
      <c r="B6">
        <v>1289548</v>
      </c>
      <c r="C6">
        <v>76556</v>
      </c>
      <c r="D6">
        <v>286</v>
      </c>
      <c r="E6">
        <v>0</v>
      </c>
      <c r="F6">
        <v>0</v>
      </c>
      <c r="H6">
        <v>3755</v>
      </c>
      <c r="I6">
        <v>286</v>
      </c>
      <c r="J6">
        <v>292</v>
      </c>
    </row>
    <row r="7" spans="1:10" x14ac:dyDescent="0.25">
      <c r="A7">
        <v>3756</v>
      </c>
      <c r="B7">
        <v>1281209</v>
      </c>
      <c r="C7">
        <v>349504</v>
      </c>
      <c r="D7">
        <v>63</v>
      </c>
      <c r="E7">
        <v>0</v>
      </c>
      <c r="F7">
        <v>0</v>
      </c>
      <c r="H7">
        <v>3756</v>
      </c>
      <c r="I7">
        <v>63</v>
      </c>
      <c r="J7">
        <v>43</v>
      </c>
    </row>
    <row r="8" spans="1:10" x14ac:dyDescent="0.25">
      <c r="A8">
        <v>3757</v>
      </c>
      <c r="B8">
        <v>1293417</v>
      </c>
      <c r="C8">
        <v>143069</v>
      </c>
      <c r="D8">
        <v>996</v>
      </c>
      <c r="E8">
        <v>0</v>
      </c>
      <c r="F8">
        <v>0</v>
      </c>
      <c r="H8">
        <v>3757</v>
      </c>
      <c r="I8">
        <v>996</v>
      </c>
      <c r="J8">
        <v>813</v>
      </c>
    </row>
    <row r="9" spans="1:10" x14ac:dyDescent="0.25">
      <c r="A9">
        <v>3758</v>
      </c>
      <c r="B9">
        <v>1293561</v>
      </c>
      <c r="C9">
        <v>114842</v>
      </c>
      <c r="D9">
        <v>614</v>
      </c>
      <c r="E9">
        <v>0</v>
      </c>
      <c r="F9">
        <v>0</v>
      </c>
      <c r="H9">
        <v>3758</v>
      </c>
      <c r="I9">
        <v>614</v>
      </c>
      <c r="J9">
        <v>469</v>
      </c>
    </row>
    <row r="10" spans="1:10" x14ac:dyDescent="0.25">
      <c r="A10">
        <v>3759</v>
      </c>
      <c r="B10">
        <v>1226007</v>
      </c>
      <c r="C10">
        <v>60315</v>
      </c>
      <c r="D10">
        <v>600</v>
      </c>
      <c r="E10">
        <v>0</v>
      </c>
      <c r="F10">
        <v>0</v>
      </c>
      <c r="H10">
        <v>3759</v>
      </c>
      <c r="I10">
        <v>600</v>
      </c>
      <c r="J10">
        <v>225</v>
      </c>
    </row>
    <row r="11" spans="1:10" x14ac:dyDescent="0.25">
      <c r="A11">
        <v>3760</v>
      </c>
      <c r="B11">
        <v>1191507</v>
      </c>
      <c r="C11">
        <v>212174</v>
      </c>
      <c r="D11">
        <v>122</v>
      </c>
      <c r="E11">
        <v>0</v>
      </c>
      <c r="F11">
        <v>0</v>
      </c>
      <c r="H11">
        <v>3760</v>
      </c>
      <c r="I11">
        <v>122</v>
      </c>
    </row>
    <row r="12" spans="1:10" x14ac:dyDescent="0.25">
      <c r="A12">
        <v>3761</v>
      </c>
      <c r="B12">
        <v>1276788</v>
      </c>
      <c r="C12">
        <v>73848</v>
      </c>
      <c r="D12">
        <v>50</v>
      </c>
      <c r="E12">
        <v>0</v>
      </c>
      <c r="F12">
        <v>0</v>
      </c>
      <c r="H12">
        <v>3761</v>
      </c>
      <c r="I12">
        <v>50</v>
      </c>
      <c r="J12">
        <v>363</v>
      </c>
    </row>
    <row r="13" spans="1:10" x14ac:dyDescent="0.25">
      <c r="A13">
        <v>3762</v>
      </c>
      <c r="B13">
        <v>1261462</v>
      </c>
      <c r="C13">
        <v>110955</v>
      </c>
      <c r="D13">
        <v>600</v>
      </c>
      <c r="E13">
        <v>0</v>
      </c>
      <c r="F13">
        <v>0</v>
      </c>
      <c r="H13">
        <v>3762</v>
      </c>
      <c r="I13">
        <v>600</v>
      </c>
      <c r="J13">
        <v>68</v>
      </c>
    </row>
    <row r="14" spans="1:10" x14ac:dyDescent="0.25">
      <c r="A14">
        <v>3763</v>
      </c>
      <c r="B14">
        <v>1195569</v>
      </c>
      <c r="C14">
        <v>235734</v>
      </c>
      <c r="D14">
        <v>137</v>
      </c>
      <c r="E14">
        <v>0</v>
      </c>
      <c r="F14">
        <v>0</v>
      </c>
      <c r="H14">
        <v>3763</v>
      </c>
      <c r="I14">
        <v>137</v>
      </c>
    </row>
    <row r="15" spans="1:10" x14ac:dyDescent="0.25">
      <c r="A15">
        <v>3764</v>
      </c>
      <c r="B15">
        <v>1320004</v>
      </c>
      <c r="C15">
        <v>237745</v>
      </c>
      <c r="D15">
        <v>170</v>
      </c>
      <c r="E15">
        <v>0</v>
      </c>
      <c r="F15">
        <v>0</v>
      </c>
      <c r="H15">
        <v>3764</v>
      </c>
      <c r="I15">
        <v>170</v>
      </c>
      <c r="J15">
        <v>159</v>
      </c>
    </row>
    <row r="16" spans="1:10" x14ac:dyDescent="0.25">
      <c r="A16">
        <v>3765</v>
      </c>
      <c r="B16">
        <v>1274505</v>
      </c>
      <c r="C16">
        <v>133006</v>
      </c>
      <c r="D16">
        <v>697</v>
      </c>
      <c r="E16">
        <v>0</v>
      </c>
      <c r="F16">
        <v>0</v>
      </c>
      <c r="H16">
        <v>3765</v>
      </c>
      <c r="I16">
        <v>697</v>
      </c>
      <c r="J16">
        <v>46</v>
      </c>
    </row>
    <row r="17" spans="1:10" x14ac:dyDescent="0.25">
      <c r="A17">
        <v>3766</v>
      </c>
      <c r="B17">
        <v>1205549</v>
      </c>
      <c r="C17">
        <v>120761</v>
      </c>
      <c r="D17">
        <v>306</v>
      </c>
      <c r="E17">
        <v>0</v>
      </c>
      <c r="F17">
        <v>0</v>
      </c>
      <c r="H17">
        <v>3766</v>
      </c>
      <c r="I17">
        <v>306</v>
      </c>
      <c r="J17">
        <v>177</v>
      </c>
    </row>
    <row r="18" spans="1:10" x14ac:dyDescent="0.25">
      <c r="A18">
        <v>3767</v>
      </c>
      <c r="B18">
        <v>1357058</v>
      </c>
      <c r="C18">
        <v>273085</v>
      </c>
      <c r="D18">
        <v>40</v>
      </c>
      <c r="E18">
        <v>0</v>
      </c>
      <c r="F18">
        <v>0</v>
      </c>
      <c r="H18">
        <v>3767</v>
      </c>
      <c r="I18">
        <v>40</v>
      </c>
    </row>
    <row r="19" spans="1:10" x14ac:dyDescent="0.25">
      <c r="A19">
        <v>3768</v>
      </c>
      <c r="B19">
        <v>1241443</v>
      </c>
      <c r="C19">
        <v>34325</v>
      </c>
      <c r="D19">
        <v>100</v>
      </c>
      <c r="E19">
        <v>0</v>
      </c>
      <c r="F19">
        <v>0</v>
      </c>
      <c r="H19">
        <v>3768</v>
      </c>
      <c r="I19">
        <v>100</v>
      </c>
      <c r="J19">
        <v>42</v>
      </c>
    </row>
    <row r="20" spans="1:10" x14ac:dyDescent="0.25">
      <c r="A20">
        <v>3769</v>
      </c>
      <c r="B20">
        <v>1274599</v>
      </c>
      <c r="C20">
        <v>54903</v>
      </c>
      <c r="D20">
        <v>20</v>
      </c>
      <c r="E20">
        <v>0</v>
      </c>
      <c r="F20">
        <v>0</v>
      </c>
      <c r="H20">
        <v>3769</v>
      </c>
      <c r="I20">
        <v>20</v>
      </c>
      <c r="J20" t="s">
        <v>40</v>
      </c>
    </row>
    <row r="21" spans="1:10" x14ac:dyDescent="0.25">
      <c r="A21">
        <v>3770</v>
      </c>
      <c r="B21">
        <v>1241715</v>
      </c>
      <c r="C21">
        <v>58095</v>
      </c>
      <c r="D21">
        <v>62</v>
      </c>
      <c r="E21">
        <v>0</v>
      </c>
      <c r="F21">
        <v>0</v>
      </c>
      <c r="H21">
        <v>3770</v>
      </c>
      <c r="I21">
        <v>62</v>
      </c>
      <c r="J21">
        <v>36</v>
      </c>
    </row>
    <row r="22" spans="1:10" x14ac:dyDescent="0.25">
      <c r="A22">
        <v>3771</v>
      </c>
      <c r="B22">
        <v>1230040</v>
      </c>
      <c r="C22">
        <v>63380</v>
      </c>
      <c r="D22">
        <v>493</v>
      </c>
      <c r="E22">
        <v>0</v>
      </c>
      <c r="F22">
        <v>0</v>
      </c>
      <c r="H22">
        <v>3771</v>
      </c>
      <c r="I22">
        <v>493</v>
      </c>
      <c r="J22">
        <v>438</v>
      </c>
    </row>
    <row r="23" spans="1:10" x14ac:dyDescent="0.25">
      <c r="A23">
        <v>3772</v>
      </c>
      <c r="B23">
        <v>1227210</v>
      </c>
      <c r="C23">
        <v>89858</v>
      </c>
      <c r="D23">
        <v>75</v>
      </c>
      <c r="E23">
        <v>0</v>
      </c>
      <c r="F23">
        <v>0</v>
      </c>
      <c r="H23">
        <v>3772</v>
      </c>
      <c r="I23">
        <v>75</v>
      </c>
      <c r="J23">
        <v>11</v>
      </c>
    </row>
    <row r="24" spans="1:10" x14ac:dyDescent="0.25">
      <c r="A24">
        <v>3773</v>
      </c>
      <c r="B24">
        <v>1234018</v>
      </c>
      <c r="C24">
        <v>82282</v>
      </c>
      <c r="D24">
        <v>150</v>
      </c>
      <c r="E24">
        <v>0</v>
      </c>
      <c r="F24">
        <v>0</v>
      </c>
      <c r="H24">
        <v>3773</v>
      </c>
      <c r="I24">
        <v>150</v>
      </c>
      <c r="J24">
        <v>0</v>
      </c>
    </row>
    <row r="25" spans="1:10" x14ac:dyDescent="0.25">
      <c r="A25">
        <v>3774</v>
      </c>
      <c r="B25">
        <v>1235255</v>
      </c>
      <c r="C25">
        <v>79261</v>
      </c>
      <c r="D25">
        <v>78</v>
      </c>
      <c r="E25">
        <v>0</v>
      </c>
      <c r="F25">
        <v>0</v>
      </c>
      <c r="H25">
        <v>3774</v>
      </c>
      <c r="I25">
        <v>78</v>
      </c>
      <c r="J25">
        <v>78</v>
      </c>
    </row>
    <row r="26" spans="1:10" x14ac:dyDescent="0.25">
      <c r="A26">
        <v>3775</v>
      </c>
      <c r="B26">
        <v>1236360</v>
      </c>
      <c r="C26">
        <v>79518</v>
      </c>
      <c r="D26">
        <v>44</v>
      </c>
      <c r="E26">
        <v>0</v>
      </c>
      <c r="F26">
        <v>0</v>
      </c>
      <c r="H26">
        <v>3775</v>
      </c>
      <c r="I26">
        <v>44</v>
      </c>
      <c r="J26">
        <v>21</v>
      </c>
    </row>
    <row r="27" spans="1:10" x14ac:dyDescent="0.25">
      <c r="A27">
        <v>3776</v>
      </c>
      <c r="B27">
        <v>1218429</v>
      </c>
      <c r="C27">
        <v>98025</v>
      </c>
      <c r="D27">
        <v>195</v>
      </c>
      <c r="E27">
        <v>0</v>
      </c>
      <c r="F27">
        <v>0</v>
      </c>
      <c r="H27">
        <v>3776</v>
      </c>
      <c r="I27">
        <v>195</v>
      </c>
      <c r="J27">
        <v>115</v>
      </c>
    </row>
    <row r="28" spans="1:10" x14ac:dyDescent="0.25">
      <c r="A28">
        <v>3777</v>
      </c>
      <c r="B28">
        <v>1196476</v>
      </c>
      <c r="C28">
        <v>147340</v>
      </c>
      <c r="D28">
        <v>200</v>
      </c>
      <c r="E28">
        <v>0</v>
      </c>
      <c r="F28">
        <v>0</v>
      </c>
      <c r="H28">
        <v>3777</v>
      </c>
      <c r="I28">
        <v>200</v>
      </c>
      <c r="J28">
        <v>163</v>
      </c>
    </row>
    <row r="29" spans="1:10" x14ac:dyDescent="0.25">
      <c r="A29">
        <v>3778</v>
      </c>
      <c r="B29">
        <v>1223274</v>
      </c>
      <c r="C29">
        <v>116128</v>
      </c>
      <c r="D29">
        <v>79</v>
      </c>
      <c r="E29">
        <v>0</v>
      </c>
      <c r="F29">
        <v>0</v>
      </c>
      <c r="H29">
        <v>3778</v>
      </c>
      <c r="I29">
        <v>79</v>
      </c>
      <c r="J29" t="s">
        <v>40</v>
      </c>
    </row>
    <row r="30" spans="1:10" x14ac:dyDescent="0.25">
      <c r="A30">
        <v>3779</v>
      </c>
      <c r="B30">
        <v>1270895</v>
      </c>
      <c r="C30">
        <v>109056</v>
      </c>
      <c r="D30">
        <v>515</v>
      </c>
      <c r="E30">
        <v>0</v>
      </c>
      <c r="F30">
        <v>0</v>
      </c>
      <c r="H30">
        <v>3779</v>
      </c>
      <c r="I30">
        <v>515</v>
      </c>
      <c r="J30">
        <v>515</v>
      </c>
    </row>
    <row r="31" spans="1:10" x14ac:dyDescent="0.25">
      <c r="A31">
        <v>3780</v>
      </c>
      <c r="B31">
        <v>1402435</v>
      </c>
      <c r="C31">
        <v>316366</v>
      </c>
      <c r="D31">
        <v>58</v>
      </c>
      <c r="E31">
        <v>0</v>
      </c>
      <c r="F31">
        <v>0</v>
      </c>
      <c r="H31">
        <v>3780</v>
      </c>
      <c r="I31">
        <v>58</v>
      </c>
      <c r="J31">
        <v>9</v>
      </c>
    </row>
    <row r="32" spans="1:10" x14ac:dyDescent="0.25">
      <c r="A32">
        <v>3781</v>
      </c>
      <c r="B32">
        <v>1276219</v>
      </c>
      <c r="C32">
        <v>117359</v>
      </c>
      <c r="D32">
        <v>877</v>
      </c>
      <c r="E32">
        <v>0</v>
      </c>
      <c r="F32">
        <v>0</v>
      </c>
      <c r="H32">
        <v>3781</v>
      </c>
      <c r="I32">
        <v>877</v>
      </c>
      <c r="J32">
        <v>371</v>
      </c>
    </row>
    <row r="33" spans="1:10" x14ac:dyDescent="0.25">
      <c r="A33">
        <v>3782</v>
      </c>
      <c r="B33">
        <v>1294655</v>
      </c>
      <c r="C33">
        <v>120285</v>
      </c>
      <c r="D33">
        <v>358</v>
      </c>
      <c r="E33">
        <v>0</v>
      </c>
      <c r="F33">
        <v>0</v>
      </c>
      <c r="H33">
        <v>3782</v>
      </c>
      <c r="I33">
        <v>358</v>
      </c>
      <c r="J33">
        <v>152</v>
      </c>
    </row>
    <row r="34" spans="1:10" x14ac:dyDescent="0.25">
      <c r="A34">
        <v>3783</v>
      </c>
      <c r="B34">
        <v>1277271</v>
      </c>
      <c r="C34">
        <v>134297</v>
      </c>
      <c r="D34">
        <v>540</v>
      </c>
      <c r="E34">
        <v>0</v>
      </c>
      <c r="F34">
        <v>0</v>
      </c>
      <c r="H34">
        <v>3783</v>
      </c>
      <c r="I34">
        <v>540</v>
      </c>
      <c r="J34">
        <v>402</v>
      </c>
    </row>
    <row r="35" spans="1:10" x14ac:dyDescent="0.25">
      <c r="A35">
        <v>3784</v>
      </c>
      <c r="B35">
        <v>1302170</v>
      </c>
      <c r="C35">
        <v>262284</v>
      </c>
      <c r="D35">
        <v>40</v>
      </c>
      <c r="E35">
        <v>0</v>
      </c>
      <c r="F35">
        <v>0</v>
      </c>
      <c r="H35">
        <v>3784</v>
      </c>
      <c r="I35">
        <v>40</v>
      </c>
    </row>
    <row r="36" spans="1:10" x14ac:dyDescent="0.25">
      <c r="A36">
        <v>3785</v>
      </c>
      <c r="B36">
        <v>1280136</v>
      </c>
      <c r="C36">
        <v>146264</v>
      </c>
      <c r="D36">
        <v>370</v>
      </c>
      <c r="E36">
        <v>0</v>
      </c>
      <c r="F36">
        <v>0</v>
      </c>
      <c r="H36">
        <v>3785</v>
      </c>
      <c r="I36">
        <v>370</v>
      </c>
      <c r="J36">
        <v>313</v>
      </c>
    </row>
    <row r="37" spans="1:10" x14ac:dyDescent="0.25">
      <c r="A37">
        <v>3786</v>
      </c>
      <c r="B37">
        <v>1291190</v>
      </c>
      <c r="C37">
        <v>143618</v>
      </c>
      <c r="D37">
        <v>713</v>
      </c>
      <c r="E37">
        <v>0</v>
      </c>
      <c r="F37">
        <v>0</v>
      </c>
      <c r="H37">
        <v>3786</v>
      </c>
      <c r="I37">
        <v>713</v>
      </c>
      <c r="J37">
        <v>120</v>
      </c>
    </row>
    <row r="38" spans="1:10" x14ac:dyDescent="0.25">
      <c r="A38">
        <v>3787</v>
      </c>
      <c r="B38">
        <v>1268256</v>
      </c>
      <c r="C38">
        <v>174822</v>
      </c>
      <c r="D38">
        <v>334</v>
      </c>
      <c r="E38">
        <v>0</v>
      </c>
      <c r="F38">
        <v>0</v>
      </c>
      <c r="H38">
        <v>3787</v>
      </c>
      <c r="I38">
        <v>334</v>
      </c>
      <c r="J38">
        <v>249</v>
      </c>
    </row>
    <row r="39" spans="1:10" x14ac:dyDescent="0.25">
      <c r="A39">
        <v>3788</v>
      </c>
      <c r="B39">
        <v>1285434</v>
      </c>
      <c r="C39">
        <v>179204</v>
      </c>
      <c r="D39">
        <v>296</v>
      </c>
      <c r="E39">
        <v>0</v>
      </c>
      <c r="F39">
        <v>0</v>
      </c>
      <c r="H39">
        <v>3788</v>
      </c>
      <c r="I39">
        <v>296</v>
      </c>
      <c r="J39">
        <v>247</v>
      </c>
    </row>
    <row r="40" spans="1:10" x14ac:dyDescent="0.25">
      <c r="A40">
        <v>3789</v>
      </c>
      <c r="B40">
        <v>1340327</v>
      </c>
      <c r="C40">
        <v>147016</v>
      </c>
      <c r="D40">
        <v>122</v>
      </c>
      <c r="E40">
        <v>0</v>
      </c>
      <c r="F40">
        <v>0</v>
      </c>
      <c r="H40">
        <v>3789</v>
      </c>
      <c r="I40">
        <v>122</v>
      </c>
      <c r="J40">
        <v>86</v>
      </c>
    </row>
    <row r="41" spans="1:10" x14ac:dyDescent="0.25">
      <c r="A41">
        <v>3790</v>
      </c>
      <c r="B41">
        <v>1299069</v>
      </c>
      <c r="C41">
        <v>175583</v>
      </c>
      <c r="D41">
        <v>373</v>
      </c>
      <c r="E41">
        <v>0</v>
      </c>
      <c r="F41">
        <v>0</v>
      </c>
      <c r="H41">
        <v>3790</v>
      </c>
      <c r="I41">
        <v>373</v>
      </c>
      <c r="J41">
        <v>371</v>
      </c>
    </row>
    <row r="42" spans="1:10" x14ac:dyDescent="0.25">
      <c r="A42">
        <v>3791</v>
      </c>
      <c r="B42">
        <v>1306688</v>
      </c>
      <c r="C42">
        <v>187922</v>
      </c>
      <c r="D42">
        <v>146</v>
      </c>
      <c r="E42">
        <v>0</v>
      </c>
      <c r="F42">
        <v>0</v>
      </c>
      <c r="H42">
        <v>3791</v>
      </c>
      <c r="I42">
        <v>146</v>
      </c>
      <c r="J42">
        <v>114</v>
      </c>
    </row>
    <row r="43" spans="1:10" x14ac:dyDescent="0.25">
      <c r="A43">
        <v>3792</v>
      </c>
      <c r="B43">
        <v>1337101</v>
      </c>
      <c r="C43">
        <v>200124</v>
      </c>
      <c r="D43">
        <v>819</v>
      </c>
      <c r="E43">
        <v>0</v>
      </c>
      <c r="F43">
        <v>0</v>
      </c>
      <c r="H43">
        <v>3792</v>
      </c>
      <c r="I43">
        <v>819</v>
      </c>
      <c r="J43">
        <v>640</v>
      </c>
    </row>
    <row r="44" spans="1:10" x14ac:dyDescent="0.25">
      <c r="A44">
        <v>3793</v>
      </c>
      <c r="B44">
        <v>1295406</v>
      </c>
      <c r="C44">
        <v>217932</v>
      </c>
      <c r="D44">
        <v>447</v>
      </c>
      <c r="E44">
        <v>0</v>
      </c>
      <c r="F44">
        <v>0</v>
      </c>
      <c r="H44">
        <v>3793</v>
      </c>
      <c r="I44">
        <v>447</v>
      </c>
      <c r="J44">
        <v>448</v>
      </c>
    </row>
    <row r="45" spans="1:10" x14ac:dyDescent="0.25">
      <c r="A45">
        <v>3794</v>
      </c>
      <c r="B45">
        <v>1296318</v>
      </c>
      <c r="C45">
        <v>213707</v>
      </c>
      <c r="D45">
        <v>30</v>
      </c>
      <c r="E45">
        <v>0</v>
      </c>
      <c r="F45">
        <v>0</v>
      </c>
      <c r="H45">
        <v>3794</v>
      </c>
      <c r="I45">
        <v>30</v>
      </c>
      <c r="J45">
        <v>8</v>
      </c>
    </row>
    <row r="46" spans="1:10" x14ac:dyDescent="0.25">
      <c r="A46">
        <v>3795</v>
      </c>
      <c r="B46">
        <v>1305731</v>
      </c>
      <c r="C46">
        <v>206149</v>
      </c>
      <c r="D46">
        <v>275</v>
      </c>
      <c r="E46">
        <v>0</v>
      </c>
      <c r="F46">
        <v>0</v>
      </c>
      <c r="H46">
        <v>3795</v>
      </c>
      <c r="I46">
        <v>275</v>
      </c>
      <c r="J46">
        <v>180</v>
      </c>
    </row>
    <row r="47" spans="1:10" x14ac:dyDescent="0.25">
      <c r="A47">
        <v>3796</v>
      </c>
      <c r="B47">
        <v>1307996</v>
      </c>
      <c r="C47">
        <v>204046</v>
      </c>
      <c r="D47">
        <v>37</v>
      </c>
      <c r="E47">
        <v>0</v>
      </c>
      <c r="F47">
        <v>0</v>
      </c>
      <c r="H47">
        <v>3796</v>
      </c>
      <c r="I47">
        <v>37</v>
      </c>
      <c r="J47">
        <v>21</v>
      </c>
    </row>
    <row r="48" spans="1:10" x14ac:dyDescent="0.25">
      <c r="A48">
        <v>3797</v>
      </c>
      <c r="B48">
        <v>1310305</v>
      </c>
      <c r="C48">
        <v>208754</v>
      </c>
      <c r="D48">
        <v>75</v>
      </c>
      <c r="E48">
        <v>0</v>
      </c>
      <c r="F48">
        <v>0</v>
      </c>
      <c r="H48">
        <v>3797</v>
      </c>
      <c r="I48">
        <v>75</v>
      </c>
      <c r="J48">
        <v>46</v>
      </c>
    </row>
    <row r="49" spans="1:10" x14ac:dyDescent="0.25">
      <c r="A49">
        <v>3798</v>
      </c>
      <c r="B49">
        <v>1305596</v>
      </c>
      <c r="C49">
        <v>217050</v>
      </c>
      <c r="D49">
        <v>519</v>
      </c>
      <c r="E49">
        <v>0</v>
      </c>
      <c r="F49">
        <v>0</v>
      </c>
      <c r="H49">
        <v>3798</v>
      </c>
      <c r="I49">
        <v>519</v>
      </c>
      <c r="J49">
        <v>553</v>
      </c>
    </row>
    <row r="50" spans="1:10" x14ac:dyDescent="0.25">
      <c r="A50">
        <v>3799</v>
      </c>
      <c r="B50">
        <v>1306911</v>
      </c>
      <c r="C50">
        <v>223003</v>
      </c>
      <c r="D50">
        <v>186</v>
      </c>
      <c r="E50">
        <v>0</v>
      </c>
      <c r="F50">
        <v>0</v>
      </c>
      <c r="H50">
        <v>3799</v>
      </c>
      <c r="I50">
        <v>186</v>
      </c>
      <c r="J50">
        <v>135</v>
      </c>
    </row>
    <row r="51" spans="1:10" x14ac:dyDescent="0.25">
      <c r="A51">
        <v>3800</v>
      </c>
      <c r="B51">
        <v>1314962</v>
      </c>
      <c r="C51">
        <v>214630</v>
      </c>
      <c r="D51">
        <v>1614</v>
      </c>
      <c r="E51">
        <v>0</v>
      </c>
      <c r="F51">
        <v>0</v>
      </c>
      <c r="H51">
        <v>3800</v>
      </c>
      <c r="I51">
        <v>1614</v>
      </c>
      <c r="J51">
        <v>1374</v>
      </c>
    </row>
    <row r="52" spans="1:10" x14ac:dyDescent="0.25">
      <c r="A52">
        <v>3801</v>
      </c>
      <c r="B52">
        <v>1404279</v>
      </c>
      <c r="C52">
        <v>182374</v>
      </c>
      <c r="D52">
        <v>80</v>
      </c>
      <c r="E52">
        <v>0</v>
      </c>
      <c r="F52">
        <v>0</v>
      </c>
      <c r="H52">
        <v>3801</v>
      </c>
      <c r="I52">
        <v>80</v>
      </c>
      <c r="J52" t="s">
        <v>40</v>
      </c>
    </row>
    <row r="53" spans="1:10" x14ac:dyDescent="0.25">
      <c r="A53">
        <v>3802</v>
      </c>
      <c r="B53">
        <v>1294144</v>
      </c>
      <c r="C53">
        <v>235413</v>
      </c>
      <c r="D53">
        <v>51</v>
      </c>
      <c r="E53">
        <v>0</v>
      </c>
      <c r="F53">
        <v>0</v>
      </c>
      <c r="H53">
        <v>3802</v>
      </c>
      <c r="I53">
        <v>51</v>
      </c>
      <c r="J53">
        <v>39</v>
      </c>
    </row>
    <row r="54" spans="1:10" x14ac:dyDescent="0.25">
      <c r="A54">
        <v>3803</v>
      </c>
      <c r="B54">
        <v>1300644</v>
      </c>
      <c r="C54">
        <v>228187</v>
      </c>
      <c r="D54">
        <v>50</v>
      </c>
      <c r="E54">
        <v>0</v>
      </c>
      <c r="F54">
        <v>0</v>
      </c>
      <c r="H54">
        <v>3803</v>
      </c>
      <c r="I54">
        <v>50</v>
      </c>
      <c r="J54">
        <v>50</v>
      </c>
    </row>
    <row r="55" spans="1:10" x14ac:dyDescent="0.25">
      <c r="A55">
        <v>3804</v>
      </c>
      <c r="B55">
        <v>1304338</v>
      </c>
      <c r="C55">
        <v>237799</v>
      </c>
      <c r="D55">
        <v>596</v>
      </c>
      <c r="E55">
        <v>0</v>
      </c>
      <c r="F55">
        <v>0</v>
      </c>
      <c r="H55">
        <v>3804</v>
      </c>
      <c r="I55">
        <v>596</v>
      </c>
      <c r="J55">
        <v>601</v>
      </c>
    </row>
    <row r="56" spans="1:10" x14ac:dyDescent="0.25">
      <c r="A56">
        <v>3805</v>
      </c>
      <c r="B56">
        <v>1319345</v>
      </c>
      <c r="C56">
        <v>233607</v>
      </c>
      <c r="D56">
        <v>203</v>
      </c>
      <c r="E56">
        <v>0</v>
      </c>
      <c r="F56">
        <v>0</v>
      </c>
      <c r="H56">
        <v>3805</v>
      </c>
      <c r="I56">
        <v>203</v>
      </c>
      <c r="J56">
        <v>56</v>
      </c>
    </row>
    <row r="57" spans="1:10" x14ac:dyDescent="0.25">
      <c r="A57">
        <v>3806</v>
      </c>
      <c r="B57">
        <v>1307424</v>
      </c>
      <c r="C57">
        <v>246840</v>
      </c>
      <c r="D57">
        <v>470</v>
      </c>
      <c r="E57">
        <v>0</v>
      </c>
      <c r="F57">
        <v>0</v>
      </c>
      <c r="H57">
        <v>3806</v>
      </c>
      <c r="I57">
        <v>470</v>
      </c>
      <c r="J57">
        <v>135</v>
      </c>
    </row>
    <row r="58" spans="1:10" x14ac:dyDescent="0.25">
      <c r="A58">
        <v>3807</v>
      </c>
      <c r="B58">
        <v>1274981</v>
      </c>
      <c r="C58">
        <v>279180</v>
      </c>
      <c r="D58">
        <v>40</v>
      </c>
      <c r="E58">
        <v>0</v>
      </c>
      <c r="F58">
        <v>0</v>
      </c>
      <c r="H58">
        <v>3807</v>
      </c>
      <c r="I58">
        <v>40</v>
      </c>
      <c r="J58">
        <v>25</v>
      </c>
    </row>
    <row r="59" spans="1:10" x14ac:dyDescent="0.25">
      <c r="A59">
        <v>3808</v>
      </c>
      <c r="B59">
        <v>1322630</v>
      </c>
      <c r="C59">
        <v>249259</v>
      </c>
      <c r="D59">
        <v>377</v>
      </c>
      <c r="E59">
        <v>0</v>
      </c>
      <c r="F59">
        <v>0</v>
      </c>
      <c r="H59">
        <v>3808</v>
      </c>
      <c r="I59">
        <v>377</v>
      </c>
      <c r="J59">
        <v>281</v>
      </c>
    </row>
    <row r="60" spans="1:10" x14ac:dyDescent="0.25">
      <c r="A60">
        <v>3809</v>
      </c>
      <c r="B60">
        <v>1296392</v>
      </c>
      <c r="C60">
        <v>229734</v>
      </c>
      <c r="D60">
        <v>48</v>
      </c>
      <c r="E60">
        <v>0</v>
      </c>
      <c r="F60">
        <v>0</v>
      </c>
      <c r="H60">
        <v>3809</v>
      </c>
      <c r="I60">
        <v>48</v>
      </c>
      <c r="J60">
        <v>32</v>
      </c>
    </row>
    <row r="61" spans="1:10" x14ac:dyDescent="0.25">
      <c r="A61">
        <v>3810</v>
      </c>
      <c r="B61">
        <v>1237508</v>
      </c>
      <c r="C61">
        <v>158590</v>
      </c>
      <c r="D61">
        <v>55</v>
      </c>
      <c r="E61">
        <v>0</v>
      </c>
      <c r="F61">
        <v>0</v>
      </c>
      <c r="H61">
        <v>3810</v>
      </c>
      <c r="I61">
        <v>55</v>
      </c>
      <c r="J61">
        <v>49</v>
      </c>
    </row>
    <row r="62" spans="1:10" x14ac:dyDescent="0.25">
      <c r="A62">
        <v>3811</v>
      </c>
      <c r="B62">
        <v>1328063</v>
      </c>
      <c r="C62">
        <v>248646</v>
      </c>
      <c r="D62">
        <v>283</v>
      </c>
      <c r="E62">
        <v>0</v>
      </c>
      <c r="F62">
        <v>0</v>
      </c>
      <c r="H62">
        <v>3811</v>
      </c>
      <c r="I62">
        <v>283</v>
      </c>
      <c r="J62">
        <v>262</v>
      </c>
    </row>
    <row r="63" spans="1:10" x14ac:dyDescent="0.25">
      <c r="A63">
        <v>3812</v>
      </c>
      <c r="B63">
        <v>1306916</v>
      </c>
      <c r="C63">
        <v>264387</v>
      </c>
      <c r="D63">
        <v>502</v>
      </c>
      <c r="E63">
        <v>0</v>
      </c>
      <c r="F63">
        <v>0</v>
      </c>
      <c r="H63">
        <v>3812</v>
      </c>
      <c r="I63">
        <v>502</v>
      </c>
      <c r="J63">
        <v>436</v>
      </c>
    </row>
    <row r="64" spans="1:10" x14ac:dyDescent="0.25">
      <c r="A64">
        <v>3813</v>
      </c>
      <c r="B64">
        <v>1307054</v>
      </c>
      <c r="C64">
        <v>273247</v>
      </c>
      <c r="D64">
        <v>443</v>
      </c>
      <c r="E64">
        <v>0</v>
      </c>
      <c r="F64">
        <v>0</v>
      </c>
      <c r="H64">
        <v>3813</v>
      </c>
      <c r="I64">
        <v>443</v>
      </c>
      <c r="J64">
        <v>263</v>
      </c>
    </row>
    <row r="65" spans="1:10" x14ac:dyDescent="0.25">
      <c r="A65">
        <v>3814</v>
      </c>
      <c r="B65">
        <v>1291701</v>
      </c>
      <c r="C65">
        <v>280913</v>
      </c>
      <c r="D65">
        <v>376</v>
      </c>
      <c r="E65">
        <v>0</v>
      </c>
      <c r="F65">
        <v>0</v>
      </c>
      <c r="H65">
        <v>3814</v>
      </c>
      <c r="I65">
        <v>376</v>
      </c>
      <c r="J65" t="s">
        <v>40</v>
      </c>
    </row>
    <row r="66" spans="1:10" x14ac:dyDescent="0.25">
      <c r="A66">
        <v>3815</v>
      </c>
      <c r="B66">
        <v>1293940</v>
      </c>
      <c r="C66">
        <v>279769</v>
      </c>
      <c r="D66">
        <v>603</v>
      </c>
      <c r="E66">
        <v>0</v>
      </c>
      <c r="F66">
        <v>0</v>
      </c>
      <c r="H66">
        <v>3815</v>
      </c>
      <c r="I66">
        <v>603</v>
      </c>
      <c r="J66">
        <v>533</v>
      </c>
    </row>
    <row r="67" spans="1:10" x14ac:dyDescent="0.25">
      <c r="A67">
        <v>3816</v>
      </c>
      <c r="B67">
        <v>1289668</v>
      </c>
      <c r="C67">
        <v>280149</v>
      </c>
      <c r="D67">
        <v>75</v>
      </c>
      <c r="E67">
        <v>0</v>
      </c>
      <c r="F67">
        <v>0</v>
      </c>
      <c r="H67">
        <v>3816</v>
      </c>
      <c r="I67">
        <v>75</v>
      </c>
      <c r="J67">
        <v>77</v>
      </c>
    </row>
    <row r="68" spans="1:10" x14ac:dyDescent="0.25">
      <c r="A68">
        <v>3817</v>
      </c>
      <c r="B68">
        <v>1303895</v>
      </c>
      <c r="C68">
        <v>280014</v>
      </c>
      <c r="D68">
        <v>220</v>
      </c>
      <c r="E68">
        <v>0</v>
      </c>
      <c r="F68">
        <v>0</v>
      </c>
      <c r="H68">
        <v>3817</v>
      </c>
      <c r="I68">
        <v>220</v>
      </c>
      <c r="J68">
        <v>217</v>
      </c>
    </row>
    <row r="69" spans="1:10" x14ac:dyDescent="0.25">
      <c r="A69">
        <v>3818</v>
      </c>
      <c r="B69">
        <v>1316210</v>
      </c>
      <c r="C69">
        <v>278850</v>
      </c>
      <c r="D69">
        <v>438</v>
      </c>
      <c r="E69">
        <v>0</v>
      </c>
      <c r="F69">
        <v>0</v>
      </c>
      <c r="H69">
        <v>3818</v>
      </c>
      <c r="I69">
        <v>438</v>
      </c>
      <c r="J69">
        <v>190</v>
      </c>
    </row>
    <row r="70" spans="1:10" x14ac:dyDescent="0.25">
      <c r="A70">
        <v>3819</v>
      </c>
      <c r="B70">
        <v>1269129</v>
      </c>
      <c r="C70">
        <v>193348</v>
      </c>
      <c r="D70">
        <v>99</v>
      </c>
      <c r="E70">
        <v>0</v>
      </c>
      <c r="F70">
        <v>0</v>
      </c>
      <c r="H70">
        <v>3819</v>
      </c>
      <c r="I70">
        <v>99</v>
      </c>
      <c r="J70">
        <v>108</v>
      </c>
    </row>
    <row r="71" spans="1:10" x14ac:dyDescent="0.25">
      <c r="A71">
        <v>3820</v>
      </c>
      <c r="B71">
        <v>1262383</v>
      </c>
      <c r="C71">
        <v>212305</v>
      </c>
      <c r="D71">
        <v>55</v>
      </c>
      <c r="E71">
        <v>0</v>
      </c>
      <c r="F71">
        <v>0</v>
      </c>
      <c r="H71">
        <v>3820</v>
      </c>
      <c r="I71">
        <v>55</v>
      </c>
      <c r="J71">
        <v>23</v>
      </c>
    </row>
    <row r="72" spans="1:10" x14ac:dyDescent="0.25">
      <c r="A72">
        <v>3821</v>
      </c>
      <c r="B72">
        <v>1274012</v>
      </c>
      <c r="C72">
        <v>250393</v>
      </c>
      <c r="D72">
        <v>411</v>
      </c>
      <c r="E72">
        <v>0</v>
      </c>
      <c r="F72">
        <v>0</v>
      </c>
      <c r="H72">
        <v>3821</v>
      </c>
      <c r="I72">
        <v>411</v>
      </c>
      <c r="J72">
        <v>342</v>
      </c>
    </row>
    <row r="73" spans="1:10" x14ac:dyDescent="0.25">
      <c r="A73">
        <v>3822</v>
      </c>
      <c r="B73">
        <v>1272806</v>
      </c>
      <c r="C73">
        <v>259705</v>
      </c>
      <c r="D73">
        <v>1486</v>
      </c>
      <c r="E73">
        <v>0</v>
      </c>
      <c r="F73">
        <v>0</v>
      </c>
      <c r="H73">
        <v>3822</v>
      </c>
      <c r="I73">
        <v>1486</v>
      </c>
      <c r="J73">
        <v>1028</v>
      </c>
    </row>
    <row r="74" spans="1:10" x14ac:dyDescent="0.25">
      <c r="A74">
        <v>3823</v>
      </c>
      <c r="B74">
        <v>1273561</v>
      </c>
      <c r="C74">
        <v>271978</v>
      </c>
      <c r="D74">
        <v>68</v>
      </c>
      <c r="E74">
        <v>0</v>
      </c>
      <c r="F74">
        <v>0</v>
      </c>
      <c r="H74">
        <v>3823</v>
      </c>
      <c r="I74">
        <v>68</v>
      </c>
      <c r="J74">
        <v>66</v>
      </c>
    </row>
    <row r="75" spans="1:10" x14ac:dyDescent="0.25">
      <c r="A75">
        <v>3824</v>
      </c>
      <c r="B75">
        <v>1268242</v>
      </c>
      <c r="C75">
        <v>283392</v>
      </c>
      <c r="D75">
        <v>389</v>
      </c>
      <c r="E75">
        <v>0</v>
      </c>
      <c r="F75">
        <v>0</v>
      </c>
      <c r="H75">
        <v>3824</v>
      </c>
      <c r="I75">
        <v>389</v>
      </c>
      <c r="J75">
        <v>279</v>
      </c>
    </row>
    <row r="76" spans="1:10" x14ac:dyDescent="0.25">
      <c r="A76">
        <v>3825</v>
      </c>
      <c r="B76">
        <v>1301396</v>
      </c>
      <c r="C76">
        <v>330334</v>
      </c>
      <c r="D76">
        <v>397</v>
      </c>
      <c r="E76">
        <v>0</v>
      </c>
      <c r="F76">
        <v>0</v>
      </c>
      <c r="H76">
        <v>3825</v>
      </c>
      <c r="I76">
        <v>397</v>
      </c>
      <c r="J76">
        <v>394</v>
      </c>
    </row>
    <row r="77" spans="1:10" x14ac:dyDescent="0.25">
      <c r="A77">
        <v>3826</v>
      </c>
      <c r="B77">
        <v>1237981</v>
      </c>
      <c r="C77">
        <v>169093</v>
      </c>
      <c r="D77">
        <v>48</v>
      </c>
      <c r="E77">
        <v>0</v>
      </c>
      <c r="F77">
        <v>0</v>
      </c>
      <c r="H77">
        <v>3826</v>
      </c>
      <c r="I77">
        <v>48</v>
      </c>
      <c r="J77">
        <v>46</v>
      </c>
    </row>
    <row r="78" spans="1:10" x14ac:dyDescent="0.25">
      <c r="A78">
        <v>3827</v>
      </c>
      <c r="B78">
        <v>1237014</v>
      </c>
      <c r="C78">
        <v>189502</v>
      </c>
      <c r="D78">
        <v>230</v>
      </c>
      <c r="E78">
        <v>0</v>
      </c>
      <c r="F78">
        <v>0</v>
      </c>
      <c r="H78">
        <v>3827</v>
      </c>
      <c r="I78">
        <v>230</v>
      </c>
      <c r="J78" t="s">
        <v>40</v>
      </c>
    </row>
    <row r="79" spans="1:10" x14ac:dyDescent="0.25">
      <c r="A79">
        <v>3828</v>
      </c>
      <c r="B79">
        <v>1276195</v>
      </c>
      <c r="C79">
        <v>290093</v>
      </c>
      <c r="D79">
        <v>819</v>
      </c>
      <c r="E79">
        <v>0</v>
      </c>
      <c r="F79">
        <v>0</v>
      </c>
      <c r="H79">
        <v>3828</v>
      </c>
      <c r="I79">
        <v>819</v>
      </c>
      <c r="J79">
        <v>345</v>
      </c>
    </row>
    <row r="80" spans="1:10" x14ac:dyDescent="0.25">
      <c r="A80">
        <v>3829</v>
      </c>
      <c r="B80">
        <v>1277718</v>
      </c>
      <c r="C80">
        <v>290340</v>
      </c>
      <c r="D80">
        <v>30</v>
      </c>
      <c r="E80">
        <v>0</v>
      </c>
      <c r="F80">
        <v>0</v>
      </c>
      <c r="H80">
        <v>3829</v>
      </c>
      <c r="I80">
        <v>30</v>
      </c>
      <c r="J80" t="s">
        <v>40</v>
      </c>
    </row>
    <row r="81" spans="1:10" x14ac:dyDescent="0.25">
      <c r="A81">
        <v>3830</v>
      </c>
      <c r="B81">
        <v>1259389</v>
      </c>
      <c r="C81">
        <v>299599</v>
      </c>
      <c r="D81">
        <v>460</v>
      </c>
      <c r="E81">
        <v>0</v>
      </c>
      <c r="F81">
        <v>0</v>
      </c>
      <c r="H81">
        <v>3830</v>
      </c>
      <c r="I81">
        <v>460</v>
      </c>
      <c r="J81">
        <v>174</v>
      </c>
    </row>
    <row r="82" spans="1:10" x14ac:dyDescent="0.25">
      <c r="A82">
        <v>3831</v>
      </c>
      <c r="B82">
        <v>1272390</v>
      </c>
      <c r="C82">
        <v>297351</v>
      </c>
      <c r="D82">
        <v>255</v>
      </c>
      <c r="E82">
        <v>0</v>
      </c>
      <c r="F82">
        <v>0</v>
      </c>
      <c r="H82">
        <v>3831</v>
      </c>
      <c r="I82">
        <v>255</v>
      </c>
      <c r="J82">
        <v>120</v>
      </c>
    </row>
    <row r="83" spans="1:10" x14ac:dyDescent="0.25">
      <c r="A83">
        <v>3832</v>
      </c>
      <c r="B83">
        <v>1281147</v>
      </c>
      <c r="C83">
        <v>300810</v>
      </c>
      <c r="D83">
        <v>1371</v>
      </c>
      <c r="E83">
        <v>0</v>
      </c>
      <c r="F83">
        <v>0</v>
      </c>
      <c r="H83">
        <v>3832</v>
      </c>
      <c r="I83">
        <v>1371</v>
      </c>
      <c r="J83">
        <v>1368</v>
      </c>
    </row>
    <row r="84" spans="1:10" x14ac:dyDescent="0.25">
      <c r="A84">
        <v>3833</v>
      </c>
      <c r="B84">
        <v>1286143</v>
      </c>
      <c r="C84">
        <v>313630</v>
      </c>
      <c r="D84">
        <v>410</v>
      </c>
      <c r="E84">
        <v>0</v>
      </c>
      <c r="F84">
        <v>0</v>
      </c>
      <c r="H84">
        <v>3833</v>
      </c>
      <c r="I84">
        <v>410</v>
      </c>
      <c r="J84">
        <v>128</v>
      </c>
    </row>
    <row r="85" spans="1:10" x14ac:dyDescent="0.25">
      <c r="A85">
        <v>3834</v>
      </c>
      <c r="B85">
        <v>1295738</v>
      </c>
      <c r="C85">
        <v>324095</v>
      </c>
      <c r="D85">
        <v>644</v>
      </c>
      <c r="E85">
        <v>0</v>
      </c>
      <c r="F85">
        <v>0</v>
      </c>
      <c r="H85">
        <v>3834</v>
      </c>
      <c r="I85">
        <v>644</v>
      </c>
      <c r="J85">
        <v>466</v>
      </c>
    </row>
    <row r="86" spans="1:10" x14ac:dyDescent="0.25">
      <c r="A86">
        <v>3835</v>
      </c>
      <c r="B86">
        <v>1329696</v>
      </c>
      <c r="C86">
        <v>342429</v>
      </c>
      <c r="D86">
        <v>104</v>
      </c>
      <c r="E86">
        <v>0</v>
      </c>
      <c r="F86">
        <v>0</v>
      </c>
      <c r="H86">
        <v>3835</v>
      </c>
      <c r="I86">
        <v>104</v>
      </c>
      <c r="J86">
        <v>40</v>
      </c>
    </row>
    <row r="87" spans="1:10" x14ac:dyDescent="0.25">
      <c r="A87">
        <v>3836</v>
      </c>
      <c r="B87">
        <v>1310196</v>
      </c>
      <c r="C87">
        <v>387058</v>
      </c>
      <c r="D87">
        <v>202</v>
      </c>
      <c r="E87">
        <v>0</v>
      </c>
      <c r="F87">
        <v>0</v>
      </c>
      <c r="H87">
        <v>3836</v>
      </c>
      <c r="I87">
        <v>202</v>
      </c>
      <c r="J87">
        <v>159</v>
      </c>
    </row>
    <row r="88" spans="1:10" x14ac:dyDescent="0.25">
      <c r="A88">
        <v>3837</v>
      </c>
      <c r="B88">
        <v>1309823</v>
      </c>
      <c r="C88">
        <v>404453</v>
      </c>
      <c r="D88">
        <v>57</v>
      </c>
      <c r="E88">
        <v>0</v>
      </c>
      <c r="F88">
        <v>0</v>
      </c>
      <c r="H88">
        <v>3837</v>
      </c>
      <c r="I88">
        <v>57</v>
      </c>
      <c r="J88">
        <v>58</v>
      </c>
    </row>
    <row r="89" spans="1:10" x14ac:dyDescent="0.25">
      <c r="A89">
        <v>3838</v>
      </c>
      <c r="B89">
        <v>1308855</v>
      </c>
      <c r="C89">
        <v>423448</v>
      </c>
      <c r="D89">
        <v>32</v>
      </c>
      <c r="E89">
        <v>0</v>
      </c>
      <c r="F89">
        <v>0</v>
      </c>
      <c r="H89">
        <v>3838</v>
      </c>
      <c r="I89">
        <v>32</v>
      </c>
      <c r="J89">
        <v>0</v>
      </c>
    </row>
    <row r="90" spans="1:10" x14ac:dyDescent="0.25">
      <c r="A90">
        <v>3839</v>
      </c>
      <c r="B90">
        <v>1324358</v>
      </c>
      <c r="C90">
        <v>439030</v>
      </c>
      <c r="D90">
        <v>25</v>
      </c>
      <c r="E90">
        <v>0</v>
      </c>
      <c r="F90">
        <v>0</v>
      </c>
      <c r="H90">
        <v>3839</v>
      </c>
      <c r="I90">
        <v>25</v>
      </c>
      <c r="J90">
        <v>20</v>
      </c>
    </row>
    <row r="91" spans="1:10" x14ac:dyDescent="0.25">
      <c r="A91">
        <v>3840</v>
      </c>
      <c r="B91">
        <v>1296896</v>
      </c>
      <c r="C91">
        <v>454997</v>
      </c>
      <c r="D91">
        <v>147</v>
      </c>
      <c r="E91">
        <v>0</v>
      </c>
      <c r="F91">
        <v>0</v>
      </c>
      <c r="H91">
        <v>3840</v>
      </c>
      <c r="I91">
        <v>147</v>
      </c>
      <c r="J91">
        <v>135</v>
      </c>
    </row>
    <row r="92" spans="1:10" x14ac:dyDescent="0.25">
      <c r="A92">
        <v>3841</v>
      </c>
      <c r="B92">
        <v>1355067</v>
      </c>
      <c r="C92">
        <v>318951</v>
      </c>
      <c r="D92">
        <v>103</v>
      </c>
      <c r="E92">
        <v>0</v>
      </c>
      <c r="F92">
        <v>0</v>
      </c>
      <c r="H92">
        <v>3841</v>
      </c>
      <c r="I92">
        <v>103</v>
      </c>
      <c r="J92">
        <v>79</v>
      </c>
    </row>
    <row r="93" spans="1:10" x14ac:dyDescent="0.25">
      <c r="A93">
        <v>3842</v>
      </c>
      <c r="B93">
        <v>1275434</v>
      </c>
      <c r="C93">
        <v>119455</v>
      </c>
      <c r="D93">
        <v>1198</v>
      </c>
      <c r="E93">
        <v>0</v>
      </c>
      <c r="F93">
        <v>0</v>
      </c>
      <c r="H93">
        <v>3842</v>
      </c>
      <c r="I93">
        <v>1198</v>
      </c>
      <c r="J93">
        <v>1024</v>
      </c>
    </row>
    <row r="94" spans="1:10" x14ac:dyDescent="0.25">
      <c r="A94">
        <v>3843</v>
      </c>
      <c r="B94">
        <v>1199522</v>
      </c>
      <c r="C94">
        <v>199830</v>
      </c>
      <c r="D94">
        <v>105</v>
      </c>
      <c r="E94">
        <v>0</v>
      </c>
      <c r="F94">
        <v>0</v>
      </c>
      <c r="H94">
        <v>3843</v>
      </c>
      <c r="I94">
        <v>105</v>
      </c>
      <c r="J94" t="s">
        <v>40</v>
      </c>
    </row>
    <row r="95" spans="1:10" x14ac:dyDescent="0.25">
      <c r="A95">
        <v>3844</v>
      </c>
      <c r="B95">
        <v>1229061</v>
      </c>
      <c r="C95">
        <v>191096</v>
      </c>
      <c r="D95">
        <v>313</v>
      </c>
      <c r="E95">
        <v>0</v>
      </c>
      <c r="F95">
        <v>0</v>
      </c>
      <c r="H95">
        <v>3844</v>
      </c>
      <c r="I95">
        <v>313</v>
      </c>
      <c r="J95" t="s">
        <v>40</v>
      </c>
    </row>
    <row r="96" spans="1:10" x14ac:dyDescent="0.25">
      <c r="A96">
        <v>3845</v>
      </c>
      <c r="B96">
        <v>1197786</v>
      </c>
      <c r="C96">
        <v>231694</v>
      </c>
      <c r="D96">
        <v>99</v>
      </c>
      <c r="E96">
        <v>0</v>
      </c>
      <c r="F96">
        <v>0</v>
      </c>
      <c r="H96">
        <v>3845</v>
      </c>
      <c r="I96">
        <v>99</v>
      </c>
      <c r="J96" t="s">
        <v>40</v>
      </c>
    </row>
    <row r="97" spans="1:10" x14ac:dyDescent="0.25">
      <c r="A97">
        <v>3846</v>
      </c>
      <c r="B97">
        <v>1220654</v>
      </c>
      <c r="C97">
        <v>236418</v>
      </c>
      <c r="D97">
        <v>80</v>
      </c>
      <c r="E97">
        <v>0</v>
      </c>
      <c r="F97">
        <v>0</v>
      </c>
      <c r="H97">
        <v>3846</v>
      </c>
      <c r="I97">
        <v>80</v>
      </c>
      <c r="J97" t="s">
        <v>40</v>
      </c>
    </row>
    <row r="98" spans="1:10" x14ac:dyDescent="0.25">
      <c r="A98">
        <v>3847</v>
      </c>
      <c r="B98">
        <v>1196087</v>
      </c>
      <c r="C98">
        <v>272880</v>
      </c>
      <c r="D98">
        <v>138</v>
      </c>
      <c r="E98">
        <v>0</v>
      </c>
      <c r="F98">
        <v>0</v>
      </c>
      <c r="H98">
        <v>3847</v>
      </c>
      <c r="I98">
        <v>138</v>
      </c>
      <c r="J98" t="s">
        <v>40</v>
      </c>
    </row>
    <row r="99" spans="1:10" x14ac:dyDescent="0.25">
      <c r="A99">
        <v>3848</v>
      </c>
      <c r="B99">
        <v>1212941</v>
      </c>
      <c r="C99">
        <v>265319</v>
      </c>
      <c r="D99">
        <v>62</v>
      </c>
      <c r="E99">
        <v>0</v>
      </c>
      <c r="F99">
        <v>0</v>
      </c>
      <c r="H99">
        <v>3848</v>
      </c>
      <c r="I99">
        <v>62</v>
      </c>
      <c r="J99" t="s">
        <v>40</v>
      </c>
    </row>
    <row r="100" spans="1:10" x14ac:dyDescent="0.25">
      <c r="A100">
        <v>3849</v>
      </c>
      <c r="B100">
        <v>1231599</v>
      </c>
      <c r="C100">
        <v>295748</v>
      </c>
      <c r="D100">
        <v>73</v>
      </c>
      <c r="E100">
        <v>0</v>
      </c>
      <c r="F100">
        <v>0</v>
      </c>
      <c r="H100">
        <v>3849</v>
      </c>
      <c r="I100">
        <v>73</v>
      </c>
      <c r="J100" t="s">
        <v>40</v>
      </c>
    </row>
    <row r="101" spans="1:10" x14ac:dyDescent="0.25">
      <c r="A101">
        <v>3850</v>
      </c>
      <c r="B101">
        <v>1216089</v>
      </c>
      <c r="C101">
        <v>272227</v>
      </c>
      <c r="D101">
        <v>56</v>
      </c>
      <c r="E101">
        <v>0</v>
      </c>
      <c r="F101">
        <v>0</v>
      </c>
      <c r="H101">
        <v>3850</v>
      </c>
      <c r="I101">
        <v>56</v>
      </c>
      <c r="J101" t="s">
        <v>40</v>
      </c>
    </row>
    <row r="102" spans="1:10" x14ac:dyDescent="0.25">
      <c r="A102">
        <v>3851</v>
      </c>
      <c r="B102">
        <v>1226899</v>
      </c>
      <c r="C102">
        <v>232139</v>
      </c>
      <c r="D102">
        <v>354</v>
      </c>
      <c r="E102">
        <v>0</v>
      </c>
      <c r="F102">
        <v>0</v>
      </c>
      <c r="H102">
        <v>3851</v>
      </c>
      <c r="I102">
        <v>354</v>
      </c>
      <c r="J102" t="s">
        <v>40</v>
      </c>
    </row>
    <row r="103" spans="1:10" x14ac:dyDescent="0.25">
      <c r="A103">
        <v>3852</v>
      </c>
      <c r="B103">
        <v>1276693</v>
      </c>
      <c r="C103">
        <v>73605</v>
      </c>
      <c r="D103">
        <v>364</v>
      </c>
      <c r="E103">
        <v>0</v>
      </c>
      <c r="F103">
        <v>0</v>
      </c>
      <c r="H103">
        <v>3852</v>
      </c>
      <c r="I103">
        <v>364</v>
      </c>
      <c r="J103" t="s">
        <v>40</v>
      </c>
    </row>
    <row r="104" spans="1:10" x14ac:dyDescent="0.25">
      <c r="A104">
        <v>3853</v>
      </c>
      <c r="B104">
        <v>1248063</v>
      </c>
      <c r="C104">
        <v>74414</v>
      </c>
      <c r="D104">
        <v>68</v>
      </c>
      <c r="E104">
        <v>0</v>
      </c>
      <c r="F104">
        <v>0</v>
      </c>
      <c r="H104">
        <v>3853</v>
      </c>
      <c r="I104">
        <v>68</v>
      </c>
      <c r="J104" t="s">
        <v>40</v>
      </c>
    </row>
    <row r="105" spans="1:10" x14ac:dyDescent="0.25">
      <c r="A105">
        <v>3854</v>
      </c>
      <c r="B105">
        <v>1258525</v>
      </c>
      <c r="C105">
        <v>218561</v>
      </c>
      <c r="D105">
        <v>100</v>
      </c>
      <c r="E105">
        <v>0</v>
      </c>
      <c r="F105">
        <v>0</v>
      </c>
      <c r="H105">
        <v>3854</v>
      </c>
      <c r="I105">
        <v>100</v>
      </c>
    </row>
    <row r="106" spans="1:10" x14ac:dyDescent="0.25">
      <c r="A106">
        <v>3855</v>
      </c>
      <c r="B106">
        <v>1190249</v>
      </c>
      <c r="C106">
        <v>38052</v>
      </c>
      <c r="D106">
        <v>125</v>
      </c>
      <c r="E106">
        <v>0</v>
      </c>
      <c r="F106">
        <v>0</v>
      </c>
      <c r="H106">
        <v>3855</v>
      </c>
      <c r="I106">
        <v>125</v>
      </c>
      <c r="J106">
        <v>98</v>
      </c>
    </row>
    <row r="107" spans="1:10" x14ac:dyDescent="0.25">
      <c r="A107">
        <v>3856</v>
      </c>
      <c r="B107">
        <v>1269504</v>
      </c>
      <c r="C107">
        <v>286155</v>
      </c>
      <c r="D107">
        <v>202</v>
      </c>
      <c r="E107">
        <v>0</v>
      </c>
      <c r="F107">
        <v>0</v>
      </c>
      <c r="H107">
        <v>3856</v>
      </c>
      <c r="I107">
        <v>202</v>
      </c>
      <c r="J107">
        <v>194</v>
      </c>
    </row>
    <row r="108" spans="1:10" x14ac:dyDescent="0.25">
      <c r="A108">
        <v>3857</v>
      </c>
      <c r="B108">
        <v>1270957</v>
      </c>
      <c r="C108">
        <v>279490</v>
      </c>
      <c r="D108">
        <v>116</v>
      </c>
      <c r="E108">
        <v>0</v>
      </c>
      <c r="F108">
        <v>0</v>
      </c>
      <c r="H108">
        <v>3857</v>
      </c>
      <c r="I108">
        <v>116</v>
      </c>
      <c r="J108">
        <v>123</v>
      </c>
    </row>
    <row r="109" spans="1:10" x14ac:dyDescent="0.25">
      <c r="A109">
        <v>3858</v>
      </c>
      <c r="B109">
        <v>1310845</v>
      </c>
      <c r="C109">
        <v>210430</v>
      </c>
      <c r="D109">
        <v>64</v>
      </c>
      <c r="E109">
        <v>0</v>
      </c>
      <c r="F109">
        <v>0</v>
      </c>
      <c r="H109">
        <v>3858</v>
      </c>
      <c r="I109">
        <v>64</v>
      </c>
      <c r="J109" t="s">
        <v>40</v>
      </c>
    </row>
    <row r="110" spans="1:10" x14ac:dyDescent="0.25">
      <c r="A110">
        <v>3859</v>
      </c>
      <c r="B110">
        <v>1275420</v>
      </c>
      <c r="C110">
        <v>214765</v>
      </c>
      <c r="D110">
        <v>200</v>
      </c>
      <c r="E110">
        <v>0</v>
      </c>
      <c r="F110">
        <v>0</v>
      </c>
      <c r="H110">
        <v>3859</v>
      </c>
      <c r="I110">
        <v>200</v>
      </c>
    </row>
    <row r="111" spans="1:10" x14ac:dyDescent="0.25">
      <c r="A111">
        <v>3860</v>
      </c>
      <c r="B111">
        <v>1279173</v>
      </c>
      <c r="C111">
        <v>213401</v>
      </c>
      <c r="D111">
        <v>200</v>
      </c>
      <c r="E111">
        <v>0</v>
      </c>
      <c r="F111">
        <v>0</v>
      </c>
      <c r="H111">
        <v>3860</v>
      </c>
      <c r="I111">
        <v>200</v>
      </c>
    </row>
    <row r="112" spans="1:10" x14ac:dyDescent="0.25">
      <c r="A112">
        <v>3861</v>
      </c>
      <c r="B112">
        <v>1310139</v>
      </c>
      <c r="C112">
        <v>134552</v>
      </c>
      <c r="D112">
        <v>172</v>
      </c>
      <c r="E112">
        <v>0</v>
      </c>
      <c r="F112">
        <v>0</v>
      </c>
      <c r="H112">
        <v>3861</v>
      </c>
      <c r="I112">
        <v>172</v>
      </c>
      <c r="J112">
        <v>46</v>
      </c>
    </row>
    <row r="113" spans="1:10" x14ac:dyDescent="0.25">
      <c r="A113">
        <v>3862</v>
      </c>
      <c r="B113">
        <v>1311172</v>
      </c>
      <c r="C113">
        <v>425068</v>
      </c>
      <c r="D113">
        <v>50</v>
      </c>
      <c r="E113">
        <v>0</v>
      </c>
      <c r="F113">
        <v>0</v>
      </c>
      <c r="H113">
        <v>3862</v>
      </c>
      <c r="I113">
        <v>50</v>
      </c>
      <c r="J113" t="s">
        <v>40</v>
      </c>
    </row>
    <row r="114" spans="1:10" x14ac:dyDescent="0.25">
      <c r="A114">
        <v>3863</v>
      </c>
      <c r="B114">
        <v>1304194</v>
      </c>
      <c r="C114">
        <v>337027</v>
      </c>
      <c r="D114">
        <v>173</v>
      </c>
      <c r="E114">
        <v>0</v>
      </c>
      <c r="F114">
        <v>0</v>
      </c>
      <c r="H114">
        <v>3863</v>
      </c>
      <c r="I114">
        <v>389</v>
      </c>
      <c r="J114">
        <v>197</v>
      </c>
    </row>
    <row r="115" spans="1:10" x14ac:dyDescent="0.25">
      <c r="A115">
        <v>3864</v>
      </c>
      <c r="B115">
        <v>1300005</v>
      </c>
      <c r="C115">
        <v>324200</v>
      </c>
      <c r="D115">
        <v>409</v>
      </c>
      <c r="E115">
        <v>0</v>
      </c>
      <c r="F115">
        <v>0</v>
      </c>
      <c r="H115">
        <v>3864</v>
      </c>
      <c r="I115">
        <v>409</v>
      </c>
      <c r="J115">
        <v>356</v>
      </c>
    </row>
    <row r="116" spans="1:10" x14ac:dyDescent="0.25">
      <c r="A116">
        <v>3865</v>
      </c>
      <c r="B116">
        <v>1301725</v>
      </c>
      <c r="C116">
        <v>292863</v>
      </c>
      <c r="D116">
        <v>302</v>
      </c>
      <c r="E116">
        <v>0</v>
      </c>
      <c r="F116">
        <v>0</v>
      </c>
      <c r="H116">
        <v>3865</v>
      </c>
      <c r="I116">
        <v>302</v>
      </c>
      <c r="J116">
        <v>296</v>
      </c>
    </row>
    <row r="117" spans="1:10" x14ac:dyDescent="0.25">
      <c r="A117">
        <v>3866</v>
      </c>
      <c r="B117">
        <v>1268266</v>
      </c>
      <c r="C117">
        <v>289280</v>
      </c>
      <c r="D117">
        <v>25</v>
      </c>
      <c r="E117">
        <v>0</v>
      </c>
      <c r="F117">
        <v>0</v>
      </c>
      <c r="H117">
        <v>3866</v>
      </c>
      <c r="I117">
        <v>25</v>
      </c>
      <c r="J117">
        <v>19</v>
      </c>
    </row>
    <row r="118" spans="1:10" x14ac:dyDescent="0.25">
      <c r="A118">
        <v>3867</v>
      </c>
      <c r="B118">
        <v>1221044</v>
      </c>
      <c r="C118">
        <v>300895</v>
      </c>
      <c r="D118">
        <v>225</v>
      </c>
      <c r="E118">
        <v>0</v>
      </c>
      <c r="F118">
        <v>0</v>
      </c>
      <c r="H118">
        <v>3867</v>
      </c>
      <c r="I118">
        <v>225</v>
      </c>
      <c r="J118" t="s">
        <v>40</v>
      </c>
    </row>
    <row r="119" spans="1:10" x14ac:dyDescent="0.25">
      <c r="A119">
        <v>3868</v>
      </c>
      <c r="B119">
        <v>1193069</v>
      </c>
      <c r="C119">
        <v>282469</v>
      </c>
      <c r="D119">
        <v>100</v>
      </c>
      <c r="E119">
        <v>0</v>
      </c>
      <c r="F119">
        <v>0</v>
      </c>
      <c r="H119">
        <v>3868</v>
      </c>
      <c r="I119">
        <v>100</v>
      </c>
      <c r="J119" t="s">
        <v>40</v>
      </c>
    </row>
    <row r="120" spans="1:10" x14ac:dyDescent="0.25">
      <c r="A120">
        <v>3869</v>
      </c>
      <c r="B120">
        <v>1280266</v>
      </c>
      <c r="C120">
        <v>207177</v>
      </c>
      <c r="D120">
        <v>200</v>
      </c>
      <c r="E120">
        <v>0</v>
      </c>
      <c r="F120">
        <v>0</v>
      </c>
      <c r="H120">
        <v>3869</v>
      </c>
      <c r="I120">
        <v>200</v>
      </c>
    </row>
    <row r="121" spans="1:10" x14ac:dyDescent="0.25">
      <c r="A121">
        <v>3870</v>
      </c>
      <c r="B121">
        <v>1224728</v>
      </c>
      <c r="C121">
        <v>188459</v>
      </c>
      <c r="D121">
        <v>44</v>
      </c>
      <c r="E121">
        <v>0</v>
      </c>
      <c r="F121">
        <v>0</v>
      </c>
      <c r="H121">
        <v>3870</v>
      </c>
      <c r="I121">
        <v>44</v>
      </c>
      <c r="J121" t="s">
        <v>40</v>
      </c>
    </row>
    <row r="122" spans="1:10" x14ac:dyDescent="0.25">
      <c r="A122">
        <v>3871</v>
      </c>
      <c r="B122">
        <v>1198002</v>
      </c>
      <c r="C122">
        <v>176010</v>
      </c>
      <c r="D122">
        <v>108</v>
      </c>
      <c r="E122">
        <v>0</v>
      </c>
      <c r="F122">
        <v>0</v>
      </c>
      <c r="H122">
        <v>3871</v>
      </c>
      <c r="I122">
        <v>108</v>
      </c>
      <c r="J122" t="s">
        <v>40</v>
      </c>
    </row>
    <row r="123" spans="1:10" x14ac:dyDescent="0.25">
      <c r="A123">
        <v>3872</v>
      </c>
      <c r="B123">
        <v>1282775</v>
      </c>
      <c r="C123">
        <v>199502</v>
      </c>
      <c r="D123">
        <v>200</v>
      </c>
      <c r="E123">
        <v>0</v>
      </c>
      <c r="F123">
        <v>0</v>
      </c>
      <c r="H123">
        <v>3872</v>
      </c>
      <c r="I123">
        <v>200</v>
      </c>
    </row>
    <row r="124" spans="1:10" x14ac:dyDescent="0.25">
      <c r="A124">
        <v>3873</v>
      </c>
      <c r="B124">
        <v>1220208</v>
      </c>
      <c r="C124">
        <v>93321</v>
      </c>
      <c r="D124">
        <v>95</v>
      </c>
      <c r="E124">
        <v>0</v>
      </c>
      <c r="F124">
        <v>0</v>
      </c>
      <c r="H124">
        <v>3873</v>
      </c>
      <c r="I124">
        <v>95</v>
      </c>
      <c r="J124">
        <v>66</v>
      </c>
    </row>
    <row r="125" spans="1:10" x14ac:dyDescent="0.25">
      <c r="A125">
        <v>3874</v>
      </c>
      <c r="B125">
        <v>1290519</v>
      </c>
      <c r="C125">
        <v>314114</v>
      </c>
      <c r="D125">
        <v>1022</v>
      </c>
      <c r="E125">
        <v>0</v>
      </c>
      <c r="F125">
        <v>0</v>
      </c>
      <c r="H125">
        <v>3874</v>
      </c>
      <c r="I125">
        <v>1022</v>
      </c>
      <c r="J125">
        <v>1094</v>
      </c>
    </row>
    <row r="126" spans="1:10" x14ac:dyDescent="0.25">
      <c r="A126">
        <v>3875</v>
      </c>
      <c r="B126">
        <v>1304264</v>
      </c>
      <c r="C126">
        <v>66481</v>
      </c>
      <c r="D126">
        <v>356</v>
      </c>
      <c r="E126">
        <v>0</v>
      </c>
      <c r="F126">
        <v>0</v>
      </c>
      <c r="H126">
        <v>3875</v>
      </c>
      <c r="I126">
        <v>356</v>
      </c>
      <c r="J126">
        <v>153</v>
      </c>
    </row>
    <row r="127" spans="1:10" x14ac:dyDescent="0.25">
      <c r="A127">
        <v>3876</v>
      </c>
      <c r="B127">
        <v>1280667</v>
      </c>
      <c r="C127">
        <v>172900</v>
      </c>
      <c r="D127">
        <v>661</v>
      </c>
      <c r="E127">
        <v>0</v>
      </c>
      <c r="F127">
        <v>0</v>
      </c>
      <c r="H127">
        <v>3876</v>
      </c>
      <c r="I127">
        <v>661</v>
      </c>
      <c r="J127" t="s">
        <v>40</v>
      </c>
    </row>
    <row r="128" spans="1:10" x14ac:dyDescent="0.25">
      <c r="A128">
        <v>3877</v>
      </c>
      <c r="B128">
        <v>1274246</v>
      </c>
      <c r="C128">
        <v>62449</v>
      </c>
      <c r="D128">
        <v>350</v>
      </c>
      <c r="E128">
        <v>0</v>
      </c>
      <c r="F128">
        <v>0</v>
      </c>
      <c r="H128">
        <v>3877</v>
      </c>
      <c r="I128">
        <v>350</v>
      </c>
      <c r="J128">
        <v>209</v>
      </c>
    </row>
    <row r="129" spans="1:10" x14ac:dyDescent="0.25">
      <c r="A129">
        <v>3878</v>
      </c>
      <c r="B129">
        <v>1236374</v>
      </c>
      <c r="C129">
        <v>79737</v>
      </c>
      <c r="D129">
        <v>33</v>
      </c>
      <c r="E129">
        <v>0</v>
      </c>
      <c r="F129">
        <v>0</v>
      </c>
      <c r="H129">
        <v>3878</v>
      </c>
      <c r="I129">
        <v>33</v>
      </c>
      <c r="J129">
        <v>10</v>
      </c>
    </row>
    <row r="130" spans="1:10" x14ac:dyDescent="0.25">
      <c r="A130">
        <v>3879</v>
      </c>
      <c r="B130">
        <v>1347501</v>
      </c>
      <c r="C130">
        <v>201100</v>
      </c>
      <c r="D130">
        <v>1010</v>
      </c>
      <c r="E130">
        <v>0</v>
      </c>
      <c r="F130">
        <v>0</v>
      </c>
      <c r="H130">
        <v>3879</v>
      </c>
      <c r="I130">
        <v>1010</v>
      </c>
      <c r="J130">
        <v>703</v>
      </c>
    </row>
    <row r="131" spans="1:10" x14ac:dyDescent="0.25">
      <c r="A131">
        <v>3880</v>
      </c>
      <c r="B131">
        <v>1329479</v>
      </c>
      <c r="C131">
        <v>366744</v>
      </c>
      <c r="D131">
        <v>207</v>
      </c>
      <c r="E131">
        <v>0</v>
      </c>
      <c r="F131">
        <v>0</v>
      </c>
      <c r="H131">
        <v>3880</v>
      </c>
      <c r="I131">
        <v>207</v>
      </c>
      <c r="J131">
        <v>128</v>
      </c>
    </row>
    <row r="132" spans="1:10" x14ac:dyDescent="0.25">
      <c r="A132">
        <v>3881</v>
      </c>
      <c r="B132">
        <v>1196440</v>
      </c>
      <c r="C132">
        <v>272024</v>
      </c>
      <c r="D132">
        <v>90</v>
      </c>
      <c r="E132">
        <v>0</v>
      </c>
      <c r="F132">
        <v>0</v>
      </c>
      <c r="H132">
        <v>3881</v>
      </c>
      <c r="I132">
        <v>90</v>
      </c>
    </row>
    <row r="133" spans="1:10" x14ac:dyDescent="0.25">
      <c r="A133">
        <v>3882</v>
      </c>
      <c r="B133">
        <v>1196664</v>
      </c>
      <c r="C133">
        <v>278230</v>
      </c>
      <c r="D133">
        <v>56</v>
      </c>
      <c r="E133">
        <v>0</v>
      </c>
      <c r="F133">
        <v>0</v>
      </c>
      <c r="H133">
        <v>3882</v>
      </c>
      <c r="I133">
        <v>57</v>
      </c>
    </row>
    <row r="134" spans="1:10" x14ac:dyDescent="0.25">
      <c r="A134">
        <v>3883</v>
      </c>
      <c r="B134">
        <v>1367654</v>
      </c>
      <c r="C134">
        <v>194217</v>
      </c>
      <c r="D134">
        <v>53</v>
      </c>
      <c r="E134">
        <v>0</v>
      </c>
      <c r="F134">
        <v>0</v>
      </c>
      <c r="H134">
        <v>3883</v>
      </c>
      <c r="I134">
        <v>53</v>
      </c>
      <c r="J134">
        <v>39</v>
      </c>
    </row>
    <row r="135" spans="1:10" x14ac:dyDescent="0.25">
      <c r="A135">
        <v>3884</v>
      </c>
      <c r="B135">
        <v>1228807</v>
      </c>
      <c r="C135">
        <v>296203</v>
      </c>
      <c r="D135">
        <v>220</v>
      </c>
      <c r="E135">
        <v>0</v>
      </c>
      <c r="F135">
        <v>0</v>
      </c>
      <c r="H135">
        <v>3884</v>
      </c>
      <c r="I135">
        <v>220</v>
      </c>
      <c r="J135" t="s">
        <v>40</v>
      </c>
    </row>
    <row r="136" spans="1:10" x14ac:dyDescent="0.25">
      <c r="A136">
        <v>3885</v>
      </c>
      <c r="B136">
        <v>1210087</v>
      </c>
      <c r="C136">
        <v>175956</v>
      </c>
      <c r="D136">
        <v>47</v>
      </c>
      <c r="E136">
        <v>0</v>
      </c>
      <c r="F136">
        <v>0</v>
      </c>
      <c r="H136">
        <v>3885</v>
      </c>
      <c r="I136">
        <v>47</v>
      </c>
    </row>
    <row r="137" spans="1:10" x14ac:dyDescent="0.25">
      <c r="A137">
        <v>3886</v>
      </c>
      <c r="B137">
        <v>1198104</v>
      </c>
      <c r="C137">
        <v>210774</v>
      </c>
      <c r="D137">
        <v>566</v>
      </c>
      <c r="E137">
        <v>0</v>
      </c>
      <c r="F137">
        <v>0</v>
      </c>
      <c r="H137">
        <v>3886</v>
      </c>
      <c r="I137">
        <v>566</v>
      </c>
      <c r="J137" t="s">
        <v>40</v>
      </c>
    </row>
    <row r="138" spans="1:10" x14ac:dyDescent="0.25">
      <c r="A138">
        <v>3887</v>
      </c>
      <c r="B138">
        <v>1283033</v>
      </c>
      <c r="C138">
        <v>193902</v>
      </c>
      <c r="D138">
        <v>200</v>
      </c>
      <c r="E138">
        <v>0</v>
      </c>
      <c r="F138">
        <v>0</v>
      </c>
      <c r="H138">
        <v>3887</v>
      </c>
      <c r="I138">
        <v>200</v>
      </c>
    </row>
    <row r="139" spans="1:10" x14ac:dyDescent="0.25">
      <c r="A139">
        <v>3888</v>
      </c>
      <c r="B139">
        <v>1275841</v>
      </c>
      <c r="C139">
        <v>71116</v>
      </c>
      <c r="D139">
        <v>219</v>
      </c>
      <c r="E139">
        <v>0</v>
      </c>
      <c r="F139">
        <v>0</v>
      </c>
      <c r="H139">
        <v>3888</v>
      </c>
      <c r="I139">
        <v>219</v>
      </c>
    </row>
    <row r="140" spans="1:10" x14ac:dyDescent="0.25">
      <c r="A140">
        <v>3889</v>
      </c>
      <c r="B140">
        <v>1311242</v>
      </c>
      <c r="C140">
        <v>390155</v>
      </c>
      <c r="D140">
        <v>213</v>
      </c>
      <c r="E140">
        <v>0</v>
      </c>
      <c r="F140">
        <v>0</v>
      </c>
      <c r="H140">
        <v>3889</v>
      </c>
      <c r="I140">
        <v>213</v>
      </c>
    </row>
    <row r="141" spans="1:10" x14ac:dyDescent="0.25">
      <c r="A141">
        <v>3890</v>
      </c>
      <c r="B141">
        <v>1271084</v>
      </c>
      <c r="C141">
        <v>455763</v>
      </c>
      <c r="D141">
        <v>74</v>
      </c>
      <c r="E141">
        <v>0</v>
      </c>
      <c r="F141">
        <v>0</v>
      </c>
      <c r="H141">
        <v>3890</v>
      </c>
      <c r="I141">
        <v>74</v>
      </c>
    </row>
    <row r="142" spans="1:10" x14ac:dyDescent="0.25">
      <c r="A142">
        <v>3891</v>
      </c>
      <c r="B142">
        <v>1310249</v>
      </c>
      <c r="C142">
        <v>386247</v>
      </c>
      <c r="D142">
        <v>74</v>
      </c>
      <c r="E142">
        <v>0</v>
      </c>
      <c r="F142">
        <v>0</v>
      </c>
      <c r="H142">
        <v>3891</v>
      </c>
      <c r="I142">
        <v>74</v>
      </c>
    </row>
    <row r="143" spans="1:10" x14ac:dyDescent="0.25">
      <c r="A143">
        <v>3892</v>
      </c>
      <c r="B143">
        <v>1287436</v>
      </c>
      <c r="C143">
        <v>313478</v>
      </c>
      <c r="D143">
        <v>57</v>
      </c>
      <c r="E143">
        <v>0</v>
      </c>
      <c r="F143">
        <v>0</v>
      </c>
      <c r="H143">
        <v>3892</v>
      </c>
      <c r="I143">
        <v>57</v>
      </c>
    </row>
    <row r="144" spans="1:10" x14ac:dyDescent="0.25">
      <c r="A144">
        <v>3893</v>
      </c>
      <c r="B144">
        <v>1343528</v>
      </c>
      <c r="C144">
        <v>214797</v>
      </c>
      <c r="D144">
        <v>265</v>
      </c>
      <c r="E144">
        <v>0</v>
      </c>
      <c r="F144">
        <v>0</v>
      </c>
      <c r="H144">
        <v>3893</v>
      </c>
      <c r="I144">
        <v>265</v>
      </c>
    </row>
    <row r="145" spans="1:9" x14ac:dyDescent="0.25">
      <c r="A145">
        <v>3894</v>
      </c>
      <c r="B145">
        <v>1300371</v>
      </c>
      <c r="C145">
        <v>178485</v>
      </c>
      <c r="D145">
        <v>200</v>
      </c>
      <c r="E145">
        <v>0</v>
      </c>
      <c r="F145">
        <v>0</v>
      </c>
      <c r="H145">
        <v>3894</v>
      </c>
      <c r="I145">
        <v>200</v>
      </c>
    </row>
    <row r="146" spans="1:9" x14ac:dyDescent="0.25">
      <c r="A146">
        <v>3895</v>
      </c>
      <c r="B146">
        <v>1336919</v>
      </c>
      <c r="C146">
        <v>199605</v>
      </c>
      <c r="D146">
        <v>170</v>
      </c>
      <c r="E146">
        <v>0</v>
      </c>
      <c r="F146">
        <v>0</v>
      </c>
      <c r="H146">
        <v>3895</v>
      </c>
      <c r="I146">
        <v>170</v>
      </c>
    </row>
    <row r="147" spans="1:9" x14ac:dyDescent="0.25">
      <c r="A147">
        <v>3896</v>
      </c>
      <c r="B147">
        <v>1300653</v>
      </c>
      <c r="C147">
        <v>178706</v>
      </c>
      <c r="D147">
        <v>150</v>
      </c>
      <c r="E147">
        <v>0</v>
      </c>
      <c r="F147">
        <v>0</v>
      </c>
      <c r="H147">
        <v>3896</v>
      </c>
      <c r="I147">
        <v>150</v>
      </c>
    </row>
    <row r="148" spans="1:9" x14ac:dyDescent="0.25">
      <c r="A148">
        <v>3897</v>
      </c>
      <c r="B148">
        <v>1274676</v>
      </c>
      <c r="C148">
        <v>250982</v>
      </c>
      <c r="D148">
        <v>125</v>
      </c>
      <c r="E148">
        <v>0</v>
      </c>
      <c r="F148">
        <v>0</v>
      </c>
      <c r="H148">
        <v>3897</v>
      </c>
      <c r="I148">
        <v>125</v>
      </c>
    </row>
    <row r="149" spans="1:9" x14ac:dyDescent="0.25">
      <c r="A149">
        <v>3898</v>
      </c>
      <c r="B149">
        <v>1346267</v>
      </c>
      <c r="C149">
        <v>134779</v>
      </c>
      <c r="D149">
        <v>90</v>
      </c>
      <c r="E149">
        <v>0</v>
      </c>
      <c r="F149">
        <v>0</v>
      </c>
      <c r="H149">
        <v>3898</v>
      </c>
      <c r="I149">
        <v>90</v>
      </c>
    </row>
    <row r="150" spans="1:9" x14ac:dyDescent="0.25">
      <c r="A150">
        <v>3899</v>
      </c>
      <c r="B150">
        <v>1278631</v>
      </c>
      <c r="C150">
        <v>133784</v>
      </c>
      <c r="D150">
        <v>75</v>
      </c>
      <c r="E150">
        <v>0</v>
      </c>
      <c r="F150">
        <v>0</v>
      </c>
      <c r="H150">
        <v>3899</v>
      </c>
      <c r="I150">
        <v>75</v>
      </c>
    </row>
    <row r="151" spans="1:9" x14ac:dyDescent="0.25">
      <c r="A151">
        <v>3900</v>
      </c>
      <c r="B151">
        <v>1297592</v>
      </c>
      <c r="C151">
        <v>178330</v>
      </c>
      <c r="D151">
        <v>72</v>
      </c>
      <c r="E151">
        <v>0</v>
      </c>
      <c r="F151">
        <v>0</v>
      </c>
      <c r="H151">
        <v>3900</v>
      </c>
      <c r="I151">
        <v>72</v>
      </c>
    </row>
    <row r="152" spans="1:9" x14ac:dyDescent="0.25">
      <c r="A152">
        <v>3901</v>
      </c>
      <c r="B152">
        <v>1304737</v>
      </c>
      <c r="C152">
        <v>246031</v>
      </c>
      <c r="D152">
        <v>61</v>
      </c>
      <c r="E152">
        <v>0</v>
      </c>
      <c r="F152">
        <v>0</v>
      </c>
      <c r="H152">
        <v>3901</v>
      </c>
      <c r="I152">
        <v>61</v>
      </c>
    </row>
    <row r="153" spans="1:9" x14ac:dyDescent="0.25">
      <c r="A153">
        <v>3902</v>
      </c>
      <c r="B153">
        <v>1343970</v>
      </c>
      <c r="C153">
        <v>221903</v>
      </c>
      <c r="D153">
        <v>54</v>
      </c>
      <c r="E153">
        <v>0</v>
      </c>
      <c r="F153">
        <v>0</v>
      </c>
      <c r="H153">
        <v>3902</v>
      </c>
      <c r="I153">
        <v>54</v>
      </c>
    </row>
    <row r="154" spans="1:9" x14ac:dyDescent="0.25">
      <c r="A154">
        <v>3903</v>
      </c>
      <c r="B154">
        <v>1344884</v>
      </c>
      <c r="C154">
        <v>252321</v>
      </c>
      <c r="D154">
        <v>52</v>
      </c>
      <c r="E154">
        <v>0</v>
      </c>
      <c r="F154">
        <v>0</v>
      </c>
      <c r="H154">
        <v>3903</v>
      </c>
      <c r="I154">
        <v>52</v>
      </c>
    </row>
    <row r="155" spans="1:9" x14ac:dyDescent="0.25">
      <c r="A155">
        <v>3904</v>
      </c>
      <c r="B155">
        <v>1302321</v>
      </c>
      <c r="C155">
        <v>192056</v>
      </c>
      <c r="D155">
        <v>50</v>
      </c>
      <c r="E155">
        <v>0</v>
      </c>
      <c r="F155">
        <v>0</v>
      </c>
      <c r="H155">
        <v>3904</v>
      </c>
      <c r="I155">
        <v>50</v>
      </c>
    </row>
    <row r="156" spans="1:9" x14ac:dyDescent="0.25">
      <c r="A156">
        <v>3905</v>
      </c>
      <c r="B156">
        <v>1313320</v>
      </c>
      <c r="C156">
        <v>164611</v>
      </c>
      <c r="D156">
        <v>49</v>
      </c>
      <c r="E156">
        <v>0</v>
      </c>
      <c r="F156">
        <v>0</v>
      </c>
      <c r="H156">
        <v>3905</v>
      </c>
      <c r="I156">
        <v>49</v>
      </c>
    </row>
    <row r="157" spans="1:9" x14ac:dyDescent="0.25">
      <c r="A157">
        <v>3906</v>
      </c>
      <c r="B157">
        <v>1273629</v>
      </c>
      <c r="C157">
        <v>268535</v>
      </c>
      <c r="D157">
        <v>46</v>
      </c>
      <c r="E157">
        <v>0</v>
      </c>
      <c r="F157">
        <v>0</v>
      </c>
      <c r="H157">
        <v>3906</v>
      </c>
      <c r="I157">
        <v>46</v>
      </c>
    </row>
  </sheetData>
  <sortState ref="A2:F15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0"/>
  <sheetViews>
    <sheetView topLeftCell="Q1" workbookViewId="0">
      <selection activeCell="AF13" sqref="AF13"/>
    </sheetView>
  </sheetViews>
  <sheetFormatPr defaultRowHeight="15" x14ac:dyDescent="0.25"/>
  <sheetData>
    <row r="1" spans="1:34" x14ac:dyDescent="0.25">
      <c r="A1" t="s">
        <v>23</v>
      </c>
      <c r="B1" t="s">
        <v>0</v>
      </c>
      <c r="C1" t="s">
        <v>24</v>
      </c>
      <c r="D1" t="s">
        <v>0</v>
      </c>
      <c r="E1" t="s">
        <v>25</v>
      </c>
      <c r="F1" t="s">
        <v>0</v>
      </c>
      <c r="G1" t="s">
        <v>26</v>
      </c>
      <c r="H1" t="s">
        <v>0</v>
      </c>
      <c r="I1" t="s">
        <v>27</v>
      </c>
      <c r="J1" t="s">
        <v>0</v>
      </c>
      <c r="K1" t="s">
        <v>29</v>
      </c>
      <c r="L1" t="s">
        <v>0</v>
      </c>
      <c r="M1" t="s">
        <v>22</v>
      </c>
      <c r="N1" t="s">
        <v>0</v>
      </c>
      <c r="O1" t="s">
        <v>22</v>
      </c>
      <c r="P1" t="s">
        <v>0</v>
      </c>
      <c r="Q1" t="s">
        <v>22</v>
      </c>
      <c r="R1" t="s">
        <v>0</v>
      </c>
      <c r="S1" t="s">
        <v>22</v>
      </c>
      <c r="T1" t="s">
        <v>0</v>
      </c>
      <c r="U1" t="s">
        <v>22</v>
      </c>
      <c r="V1" t="s">
        <v>0</v>
      </c>
      <c r="W1" t="s">
        <v>22</v>
      </c>
      <c r="X1" t="s">
        <v>0</v>
      </c>
      <c r="Y1" t="s">
        <v>22</v>
      </c>
      <c r="Z1" t="s">
        <v>0</v>
      </c>
      <c r="AA1" t="s">
        <v>22</v>
      </c>
      <c r="AB1" t="s">
        <v>0</v>
      </c>
      <c r="AC1" t="s">
        <v>22</v>
      </c>
      <c r="AD1" t="s">
        <v>0</v>
      </c>
      <c r="AE1" t="s">
        <v>22</v>
      </c>
      <c r="AF1" t="s">
        <v>0</v>
      </c>
      <c r="AG1" t="s">
        <v>22</v>
      </c>
      <c r="AH1" t="s">
        <v>0</v>
      </c>
    </row>
    <row r="2" spans="1:34" x14ac:dyDescent="0.25">
      <c r="A2">
        <v>20</v>
      </c>
      <c r="B2">
        <v>3751</v>
      </c>
      <c r="C2">
        <v>40</v>
      </c>
      <c r="D2">
        <v>3751</v>
      </c>
      <c r="E2">
        <v>60</v>
      </c>
      <c r="F2">
        <v>3751</v>
      </c>
      <c r="G2">
        <v>420</v>
      </c>
      <c r="H2">
        <v>3751</v>
      </c>
      <c r="I2">
        <v>300</v>
      </c>
      <c r="J2">
        <v>3751</v>
      </c>
      <c r="K2">
        <v>300</v>
      </c>
      <c r="L2">
        <v>3751</v>
      </c>
      <c r="M2">
        <v>610</v>
      </c>
      <c r="N2">
        <v>3751</v>
      </c>
      <c r="O2">
        <v>210</v>
      </c>
      <c r="P2">
        <v>3751</v>
      </c>
      <c r="Q2">
        <v>610</v>
      </c>
      <c r="R2">
        <v>3751</v>
      </c>
      <c r="S2">
        <v>195</v>
      </c>
      <c r="T2">
        <v>3751</v>
      </c>
      <c r="U2">
        <v>565</v>
      </c>
      <c r="V2">
        <v>3751</v>
      </c>
      <c r="W2">
        <v>220</v>
      </c>
      <c r="X2">
        <v>3751</v>
      </c>
      <c r="Y2">
        <v>492</v>
      </c>
      <c r="Z2">
        <v>3751</v>
      </c>
      <c r="AA2">
        <v>368</v>
      </c>
      <c r="AB2">
        <v>3751</v>
      </c>
      <c r="AC2">
        <v>658</v>
      </c>
      <c r="AD2">
        <v>3751</v>
      </c>
      <c r="AE2">
        <v>409</v>
      </c>
      <c r="AF2">
        <v>3751</v>
      </c>
      <c r="AG2">
        <v>305</v>
      </c>
      <c r="AH2">
        <v>3751</v>
      </c>
    </row>
    <row r="3" spans="1:34" x14ac:dyDescent="0.25">
      <c r="A3">
        <v>1040</v>
      </c>
      <c r="B3">
        <v>3752</v>
      </c>
      <c r="C3">
        <v>1200</v>
      </c>
      <c r="D3">
        <v>3752</v>
      </c>
      <c r="E3">
        <v>1300</v>
      </c>
      <c r="F3">
        <v>3752</v>
      </c>
      <c r="G3">
        <v>1340</v>
      </c>
      <c r="H3">
        <v>3752</v>
      </c>
      <c r="I3">
        <v>1490</v>
      </c>
      <c r="J3">
        <v>3752</v>
      </c>
      <c r="K3">
        <v>1650</v>
      </c>
      <c r="L3">
        <v>3752</v>
      </c>
      <c r="M3">
        <v>1830</v>
      </c>
      <c r="N3">
        <v>3752</v>
      </c>
      <c r="O3">
        <v>1950</v>
      </c>
      <c r="P3">
        <v>3752</v>
      </c>
      <c r="Q3">
        <v>2040</v>
      </c>
      <c r="R3">
        <v>3752</v>
      </c>
      <c r="S3">
        <v>2115</v>
      </c>
      <c r="T3">
        <v>3752</v>
      </c>
      <c r="U3">
        <v>2165</v>
      </c>
      <c r="V3">
        <v>3752</v>
      </c>
      <c r="W3">
        <v>2210</v>
      </c>
      <c r="X3">
        <v>3752</v>
      </c>
      <c r="Y3">
        <v>2190</v>
      </c>
      <c r="Z3">
        <v>3752</v>
      </c>
      <c r="AA3">
        <v>2270</v>
      </c>
      <c r="AB3">
        <v>3752</v>
      </c>
      <c r="AC3">
        <v>2305</v>
      </c>
      <c r="AD3">
        <v>3752</v>
      </c>
      <c r="AE3">
        <v>2367</v>
      </c>
      <c r="AF3">
        <v>3752</v>
      </c>
      <c r="AG3">
        <v>2599</v>
      </c>
      <c r="AH3">
        <v>3752</v>
      </c>
    </row>
    <row r="4" spans="1:34" x14ac:dyDescent="0.25">
      <c r="A4">
        <v>100</v>
      </c>
      <c r="B4">
        <v>3753</v>
      </c>
      <c r="C4">
        <v>100</v>
      </c>
      <c r="D4">
        <v>3753</v>
      </c>
      <c r="E4">
        <v>100</v>
      </c>
      <c r="F4">
        <v>3753</v>
      </c>
      <c r="G4">
        <v>90</v>
      </c>
      <c r="H4">
        <v>3753</v>
      </c>
      <c r="I4">
        <v>90</v>
      </c>
      <c r="J4">
        <v>3753</v>
      </c>
      <c r="K4">
        <v>100</v>
      </c>
      <c r="L4">
        <v>3753</v>
      </c>
      <c r="M4">
        <v>145</v>
      </c>
      <c r="N4">
        <v>3753</v>
      </c>
      <c r="O4">
        <v>155</v>
      </c>
      <c r="P4">
        <v>3753</v>
      </c>
      <c r="Q4">
        <v>160</v>
      </c>
      <c r="R4">
        <v>3753</v>
      </c>
      <c r="S4">
        <v>150</v>
      </c>
      <c r="T4">
        <v>3753</v>
      </c>
      <c r="U4">
        <v>145</v>
      </c>
      <c r="V4">
        <v>3753</v>
      </c>
      <c r="W4">
        <v>150</v>
      </c>
      <c r="X4">
        <v>3753</v>
      </c>
      <c r="Y4">
        <v>144</v>
      </c>
      <c r="Z4">
        <v>3753</v>
      </c>
      <c r="AA4">
        <v>162</v>
      </c>
      <c r="AB4">
        <v>3753</v>
      </c>
      <c r="AC4">
        <v>195</v>
      </c>
      <c r="AD4">
        <v>3753</v>
      </c>
      <c r="AE4">
        <v>214</v>
      </c>
      <c r="AF4">
        <v>3753</v>
      </c>
      <c r="AG4">
        <v>213</v>
      </c>
      <c r="AH4">
        <v>3753</v>
      </c>
    </row>
    <row r="5" spans="1:34" x14ac:dyDescent="0.25">
      <c r="A5">
        <v>360</v>
      </c>
      <c r="B5">
        <v>3754</v>
      </c>
      <c r="C5">
        <v>420</v>
      </c>
      <c r="D5">
        <v>3754</v>
      </c>
      <c r="E5">
        <v>380</v>
      </c>
      <c r="F5">
        <v>3754</v>
      </c>
      <c r="G5">
        <v>360</v>
      </c>
      <c r="H5">
        <v>3754</v>
      </c>
      <c r="I5">
        <v>340</v>
      </c>
      <c r="J5">
        <v>3754</v>
      </c>
      <c r="K5">
        <v>320</v>
      </c>
      <c r="L5">
        <v>3754</v>
      </c>
      <c r="M5">
        <v>315</v>
      </c>
      <c r="N5">
        <v>3754</v>
      </c>
      <c r="O5">
        <v>370</v>
      </c>
      <c r="P5">
        <v>3754</v>
      </c>
      <c r="Q5">
        <v>405</v>
      </c>
      <c r="R5">
        <v>3754</v>
      </c>
      <c r="S5">
        <v>470</v>
      </c>
      <c r="T5">
        <v>3754</v>
      </c>
      <c r="U5">
        <v>510</v>
      </c>
      <c r="V5">
        <v>3754</v>
      </c>
      <c r="W5">
        <v>550</v>
      </c>
      <c r="X5">
        <v>3754</v>
      </c>
      <c r="Y5">
        <v>566</v>
      </c>
      <c r="Z5">
        <v>3754</v>
      </c>
      <c r="AA5">
        <v>602</v>
      </c>
      <c r="AB5">
        <v>3754</v>
      </c>
      <c r="AC5">
        <v>653</v>
      </c>
      <c r="AD5">
        <v>3754</v>
      </c>
      <c r="AE5">
        <v>813</v>
      </c>
      <c r="AF5">
        <v>3754</v>
      </c>
      <c r="AG5">
        <v>976</v>
      </c>
      <c r="AH5">
        <v>3754</v>
      </c>
    </row>
    <row r="6" spans="1:34" x14ac:dyDescent="0.25">
      <c r="A6">
        <v>40</v>
      </c>
      <c r="B6">
        <v>3755</v>
      </c>
      <c r="C6">
        <v>40</v>
      </c>
      <c r="D6">
        <v>3755</v>
      </c>
      <c r="E6">
        <v>40</v>
      </c>
      <c r="F6">
        <v>3755</v>
      </c>
      <c r="G6">
        <v>70</v>
      </c>
      <c r="H6">
        <v>3755</v>
      </c>
      <c r="I6">
        <v>60</v>
      </c>
      <c r="J6">
        <v>3755</v>
      </c>
      <c r="K6">
        <v>50</v>
      </c>
      <c r="L6">
        <v>3755</v>
      </c>
      <c r="M6">
        <v>55</v>
      </c>
      <c r="N6">
        <v>3755</v>
      </c>
      <c r="O6">
        <v>40</v>
      </c>
      <c r="P6">
        <v>3755</v>
      </c>
      <c r="Q6">
        <v>25</v>
      </c>
      <c r="R6">
        <v>3755</v>
      </c>
      <c r="S6">
        <v>20</v>
      </c>
      <c r="T6">
        <v>3755</v>
      </c>
      <c r="U6">
        <v>20</v>
      </c>
      <c r="V6">
        <v>3755</v>
      </c>
      <c r="W6">
        <v>20</v>
      </c>
      <c r="X6">
        <v>3755</v>
      </c>
      <c r="Y6">
        <v>36</v>
      </c>
      <c r="Z6">
        <v>3755</v>
      </c>
      <c r="AA6">
        <v>42</v>
      </c>
      <c r="AB6">
        <v>3755</v>
      </c>
      <c r="AC6">
        <v>37</v>
      </c>
      <c r="AD6">
        <v>3755</v>
      </c>
      <c r="AE6">
        <v>58</v>
      </c>
      <c r="AF6">
        <v>3755</v>
      </c>
      <c r="AG6">
        <v>39</v>
      </c>
      <c r="AH6">
        <v>3755</v>
      </c>
    </row>
    <row r="7" spans="1:34" x14ac:dyDescent="0.25">
      <c r="A7">
        <v>40</v>
      </c>
      <c r="B7">
        <v>3756</v>
      </c>
      <c r="C7">
        <v>40</v>
      </c>
      <c r="D7">
        <v>3756</v>
      </c>
      <c r="E7">
        <v>40</v>
      </c>
      <c r="F7">
        <v>3756</v>
      </c>
      <c r="G7">
        <v>110</v>
      </c>
      <c r="H7">
        <v>3756</v>
      </c>
      <c r="I7">
        <v>110</v>
      </c>
      <c r="J7">
        <v>3756</v>
      </c>
      <c r="K7">
        <v>100</v>
      </c>
      <c r="L7">
        <v>3756</v>
      </c>
      <c r="M7">
        <v>70</v>
      </c>
      <c r="N7">
        <v>3756</v>
      </c>
      <c r="O7">
        <v>65</v>
      </c>
      <c r="P7">
        <v>3756</v>
      </c>
      <c r="Q7">
        <v>65</v>
      </c>
      <c r="R7">
        <v>3756</v>
      </c>
      <c r="S7">
        <v>70</v>
      </c>
      <c r="T7">
        <v>3756</v>
      </c>
      <c r="U7">
        <v>70</v>
      </c>
      <c r="V7">
        <v>3756</v>
      </c>
      <c r="W7">
        <v>65</v>
      </c>
      <c r="X7">
        <v>3756</v>
      </c>
      <c r="Y7">
        <v>96</v>
      </c>
      <c r="Z7">
        <v>3756</v>
      </c>
      <c r="AA7">
        <v>96</v>
      </c>
      <c r="AB7">
        <v>3756</v>
      </c>
      <c r="AC7">
        <v>88</v>
      </c>
      <c r="AD7">
        <v>3756</v>
      </c>
      <c r="AE7">
        <v>84</v>
      </c>
      <c r="AF7">
        <v>3756</v>
      </c>
      <c r="AG7">
        <v>80</v>
      </c>
      <c r="AH7">
        <v>3756</v>
      </c>
    </row>
    <row r="8" spans="1:34" x14ac:dyDescent="0.25">
      <c r="A8">
        <v>20</v>
      </c>
      <c r="B8">
        <v>3759</v>
      </c>
      <c r="C8">
        <v>40</v>
      </c>
      <c r="D8">
        <v>3757</v>
      </c>
      <c r="E8">
        <v>20</v>
      </c>
      <c r="F8">
        <v>3757</v>
      </c>
      <c r="G8">
        <v>80</v>
      </c>
      <c r="H8">
        <v>3757</v>
      </c>
      <c r="I8">
        <v>210</v>
      </c>
      <c r="J8">
        <v>3757</v>
      </c>
      <c r="K8">
        <v>240</v>
      </c>
      <c r="L8">
        <v>3757</v>
      </c>
      <c r="M8">
        <v>365</v>
      </c>
      <c r="N8">
        <v>3757</v>
      </c>
      <c r="O8">
        <v>380</v>
      </c>
      <c r="P8">
        <v>3757</v>
      </c>
      <c r="Q8">
        <v>445</v>
      </c>
      <c r="R8">
        <v>3757</v>
      </c>
      <c r="S8">
        <v>635</v>
      </c>
      <c r="T8">
        <v>3757</v>
      </c>
      <c r="U8">
        <v>595</v>
      </c>
      <c r="V8">
        <v>3757</v>
      </c>
      <c r="W8">
        <v>855</v>
      </c>
      <c r="X8">
        <v>3757</v>
      </c>
      <c r="Y8">
        <v>1000</v>
      </c>
      <c r="Z8">
        <v>3757</v>
      </c>
      <c r="AA8">
        <v>932</v>
      </c>
      <c r="AB8">
        <v>3757</v>
      </c>
      <c r="AC8">
        <v>933</v>
      </c>
      <c r="AD8">
        <v>3757</v>
      </c>
      <c r="AE8">
        <v>1070</v>
      </c>
      <c r="AF8">
        <v>3757</v>
      </c>
      <c r="AG8">
        <v>1090</v>
      </c>
      <c r="AH8">
        <v>3757</v>
      </c>
    </row>
    <row r="9" spans="1:34" x14ac:dyDescent="0.25">
      <c r="A9">
        <v>160</v>
      </c>
      <c r="B9">
        <v>3760</v>
      </c>
      <c r="C9">
        <v>60</v>
      </c>
      <c r="D9">
        <v>3759</v>
      </c>
      <c r="E9">
        <v>60</v>
      </c>
      <c r="F9">
        <v>3759</v>
      </c>
      <c r="G9">
        <v>70</v>
      </c>
      <c r="H9">
        <v>3759</v>
      </c>
      <c r="I9">
        <v>130</v>
      </c>
      <c r="J9">
        <v>3759</v>
      </c>
      <c r="K9">
        <v>130</v>
      </c>
      <c r="L9">
        <v>3759</v>
      </c>
      <c r="M9">
        <v>25</v>
      </c>
      <c r="N9">
        <v>3758</v>
      </c>
      <c r="O9">
        <v>35</v>
      </c>
      <c r="P9">
        <v>3758</v>
      </c>
      <c r="Q9">
        <v>60</v>
      </c>
      <c r="R9">
        <v>3758</v>
      </c>
      <c r="S9">
        <v>90</v>
      </c>
      <c r="T9">
        <v>3758</v>
      </c>
      <c r="U9">
        <v>95</v>
      </c>
      <c r="V9">
        <v>3758</v>
      </c>
      <c r="W9">
        <v>125</v>
      </c>
      <c r="X9">
        <v>3758</v>
      </c>
      <c r="Y9">
        <v>130</v>
      </c>
      <c r="Z9">
        <v>3758</v>
      </c>
      <c r="AA9">
        <v>144</v>
      </c>
      <c r="AB9">
        <v>3758</v>
      </c>
      <c r="AC9">
        <v>165</v>
      </c>
      <c r="AD9">
        <v>3758</v>
      </c>
      <c r="AE9">
        <v>115</v>
      </c>
      <c r="AF9">
        <v>3758</v>
      </c>
      <c r="AG9">
        <v>288</v>
      </c>
      <c r="AH9">
        <v>3758</v>
      </c>
    </row>
    <row r="10" spans="1:34" x14ac:dyDescent="0.25">
      <c r="A10">
        <v>40</v>
      </c>
      <c r="B10">
        <v>3761</v>
      </c>
      <c r="C10">
        <v>160</v>
      </c>
      <c r="D10">
        <v>3760</v>
      </c>
      <c r="E10">
        <v>160</v>
      </c>
      <c r="F10">
        <v>3760</v>
      </c>
      <c r="G10">
        <v>170</v>
      </c>
      <c r="H10">
        <v>3760</v>
      </c>
      <c r="I10">
        <v>160</v>
      </c>
      <c r="J10">
        <v>3760</v>
      </c>
      <c r="K10">
        <v>160</v>
      </c>
      <c r="L10">
        <v>3760</v>
      </c>
      <c r="M10">
        <v>120</v>
      </c>
      <c r="N10">
        <v>3759</v>
      </c>
      <c r="O10">
        <v>125</v>
      </c>
      <c r="P10">
        <v>3759</v>
      </c>
      <c r="Q10">
        <v>150</v>
      </c>
      <c r="R10">
        <v>3759</v>
      </c>
      <c r="S10">
        <v>170</v>
      </c>
      <c r="T10">
        <v>3759</v>
      </c>
      <c r="U10">
        <v>170</v>
      </c>
      <c r="V10">
        <v>3759</v>
      </c>
      <c r="W10">
        <v>160</v>
      </c>
      <c r="X10">
        <v>3759</v>
      </c>
      <c r="Y10">
        <v>170</v>
      </c>
      <c r="Z10">
        <v>3759</v>
      </c>
      <c r="AA10">
        <v>172</v>
      </c>
      <c r="AB10">
        <v>3759</v>
      </c>
      <c r="AC10">
        <v>158</v>
      </c>
      <c r="AD10">
        <v>3759</v>
      </c>
      <c r="AE10">
        <v>197</v>
      </c>
      <c r="AF10">
        <v>3759</v>
      </c>
      <c r="AG10">
        <v>181</v>
      </c>
      <c r="AH10">
        <v>3759</v>
      </c>
    </row>
    <row r="11" spans="1:34" x14ac:dyDescent="0.25">
      <c r="A11">
        <v>20</v>
      </c>
      <c r="B11">
        <v>3763</v>
      </c>
      <c r="C11">
        <v>40</v>
      </c>
      <c r="D11">
        <v>3761</v>
      </c>
      <c r="E11">
        <v>80</v>
      </c>
      <c r="F11">
        <v>3761</v>
      </c>
      <c r="G11">
        <v>40</v>
      </c>
      <c r="H11">
        <v>3761</v>
      </c>
      <c r="I11">
        <v>50</v>
      </c>
      <c r="J11">
        <v>3761</v>
      </c>
      <c r="K11">
        <v>60</v>
      </c>
      <c r="L11">
        <v>3761</v>
      </c>
      <c r="M11">
        <v>155</v>
      </c>
      <c r="N11">
        <v>3760</v>
      </c>
      <c r="O11">
        <v>140</v>
      </c>
      <c r="P11">
        <v>3760</v>
      </c>
      <c r="Q11">
        <v>140</v>
      </c>
      <c r="R11">
        <v>3760</v>
      </c>
      <c r="S11">
        <v>135</v>
      </c>
      <c r="T11">
        <v>3760</v>
      </c>
      <c r="U11">
        <v>135</v>
      </c>
      <c r="V11">
        <v>3760</v>
      </c>
      <c r="W11">
        <v>140</v>
      </c>
      <c r="X11">
        <v>3760</v>
      </c>
      <c r="Y11">
        <v>152</v>
      </c>
      <c r="Z11">
        <v>3760</v>
      </c>
      <c r="AA11">
        <v>146</v>
      </c>
      <c r="AB11">
        <v>3760</v>
      </c>
      <c r="AC11">
        <v>127</v>
      </c>
      <c r="AD11">
        <v>3760</v>
      </c>
      <c r="AE11">
        <v>131</v>
      </c>
      <c r="AF11">
        <v>3760</v>
      </c>
      <c r="AG11">
        <v>124</v>
      </c>
      <c r="AH11">
        <v>3760</v>
      </c>
    </row>
    <row r="12" spans="1:34" x14ac:dyDescent="0.25">
      <c r="A12">
        <v>800</v>
      </c>
      <c r="B12">
        <v>3764</v>
      </c>
      <c r="C12">
        <v>20</v>
      </c>
      <c r="D12">
        <v>3763</v>
      </c>
      <c r="E12">
        <v>20</v>
      </c>
      <c r="F12">
        <v>3763</v>
      </c>
      <c r="G12">
        <v>40</v>
      </c>
      <c r="H12">
        <v>3763</v>
      </c>
      <c r="I12">
        <v>90</v>
      </c>
      <c r="J12">
        <v>3763</v>
      </c>
      <c r="K12">
        <v>110</v>
      </c>
      <c r="L12">
        <v>3763</v>
      </c>
      <c r="M12">
        <v>40</v>
      </c>
      <c r="N12">
        <v>3761</v>
      </c>
      <c r="O12">
        <v>60</v>
      </c>
      <c r="P12">
        <v>3761</v>
      </c>
      <c r="Q12">
        <v>60</v>
      </c>
      <c r="R12">
        <v>3761</v>
      </c>
      <c r="S12">
        <v>55</v>
      </c>
      <c r="T12">
        <v>3761</v>
      </c>
      <c r="U12">
        <v>55</v>
      </c>
      <c r="V12">
        <v>3761</v>
      </c>
      <c r="W12">
        <v>50</v>
      </c>
      <c r="X12">
        <v>3761</v>
      </c>
      <c r="Y12">
        <v>60</v>
      </c>
      <c r="Z12">
        <v>3761</v>
      </c>
      <c r="AA12">
        <v>60</v>
      </c>
      <c r="AB12">
        <v>3761</v>
      </c>
      <c r="AC12">
        <v>42</v>
      </c>
      <c r="AD12">
        <v>3761</v>
      </c>
      <c r="AE12">
        <v>19</v>
      </c>
      <c r="AF12">
        <v>3761</v>
      </c>
      <c r="AG12">
        <v>19</v>
      </c>
      <c r="AH12">
        <v>3761</v>
      </c>
    </row>
    <row r="13" spans="1:34" x14ac:dyDescent="0.25">
      <c r="A13">
        <v>200</v>
      </c>
      <c r="B13">
        <v>3765</v>
      </c>
      <c r="C13">
        <v>540</v>
      </c>
      <c r="D13">
        <v>3764</v>
      </c>
      <c r="E13">
        <v>520</v>
      </c>
      <c r="F13">
        <v>3764</v>
      </c>
      <c r="G13">
        <v>390</v>
      </c>
      <c r="H13">
        <v>3764</v>
      </c>
      <c r="I13">
        <v>410</v>
      </c>
      <c r="J13">
        <v>3764</v>
      </c>
      <c r="K13">
        <v>470</v>
      </c>
      <c r="L13">
        <v>3764</v>
      </c>
      <c r="M13">
        <v>30</v>
      </c>
      <c r="N13">
        <v>3762</v>
      </c>
      <c r="O13">
        <v>30</v>
      </c>
      <c r="P13">
        <v>3762</v>
      </c>
      <c r="Q13">
        <v>40</v>
      </c>
      <c r="R13">
        <v>3762</v>
      </c>
      <c r="S13">
        <v>60</v>
      </c>
      <c r="T13">
        <v>3762</v>
      </c>
      <c r="U13">
        <v>60</v>
      </c>
      <c r="V13">
        <v>3762</v>
      </c>
      <c r="W13">
        <v>75</v>
      </c>
      <c r="X13">
        <v>3762</v>
      </c>
      <c r="Y13">
        <v>74</v>
      </c>
      <c r="Z13">
        <v>3762</v>
      </c>
      <c r="AA13">
        <v>82</v>
      </c>
      <c r="AB13">
        <v>3762</v>
      </c>
      <c r="AC13">
        <v>104</v>
      </c>
      <c r="AD13">
        <v>3762</v>
      </c>
      <c r="AE13">
        <v>64</v>
      </c>
      <c r="AF13">
        <v>3762</v>
      </c>
      <c r="AG13">
        <v>133</v>
      </c>
      <c r="AH13">
        <v>3762</v>
      </c>
    </row>
    <row r="14" spans="1:34" x14ac:dyDescent="0.25">
      <c r="A14">
        <v>20</v>
      </c>
      <c r="B14">
        <v>3766</v>
      </c>
      <c r="C14">
        <v>280</v>
      </c>
      <c r="D14">
        <v>3765</v>
      </c>
      <c r="E14">
        <v>340</v>
      </c>
      <c r="F14">
        <v>3765</v>
      </c>
      <c r="G14">
        <v>350</v>
      </c>
      <c r="H14">
        <v>3765</v>
      </c>
      <c r="I14">
        <v>370</v>
      </c>
      <c r="J14">
        <v>3765</v>
      </c>
      <c r="K14">
        <v>330</v>
      </c>
      <c r="L14">
        <v>3765</v>
      </c>
      <c r="M14">
        <v>125</v>
      </c>
      <c r="N14">
        <v>3763</v>
      </c>
      <c r="O14">
        <v>145</v>
      </c>
      <c r="P14">
        <v>3763</v>
      </c>
      <c r="Q14">
        <v>155</v>
      </c>
      <c r="R14">
        <v>3763</v>
      </c>
      <c r="S14">
        <v>190</v>
      </c>
      <c r="T14">
        <v>3763</v>
      </c>
      <c r="U14">
        <v>195</v>
      </c>
      <c r="V14">
        <v>3763</v>
      </c>
      <c r="W14">
        <v>205</v>
      </c>
      <c r="X14">
        <v>3763</v>
      </c>
      <c r="Y14">
        <v>252</v>
      </c>
      <c r="Z14">
        <v>3763</v>
      </c>
      <c r="AA14">
        <v>266</v>
      </c>
      <c r="AB14">
        <v>3763</v>
      </c>
      <c r="AC14">
        <v>279</v>
      </c>
      <c r="AD14">
        <v>3763</v>
      </c>
      <c r="AE14">
        <v>244</v>
      </c>
      <c r="AF14">
        <v>3763</v>
      </c>
      <c r="AG14">
        <v>280</v>
      </c>
      <c r="AH14">
        <v>3763</v>
      </c>
    </row>
    <row r="15" spans="1:34" x14ac:dyDescent="0.25">
      <c r="A15">
        <v>60</v>
      </c>
      <c r="B15">
        <v>3768</v>
      </c>
      <c r="C15">
        <v>20</v>
      </c>
      <c r="D15">
        <v>3766</v>
      </c>
      <c r="E15">
        <v>20</v>
      </c>
      <c r="F15">
        <v>3766</v>
      </c>
      <c r="G15">
        <v>10</v>
      </c>
      <c r="H15">
        <v>3766</v>
      </c>
      <c r="I15">
        <v>10</v>
      </c>
      <c r="J15">
        <v>3766</v>
      </c>
      <c r="K15">
        <v>10</v>
      </c>
      <c r="L15">
        <v>3766</v>
      </c>
      <c r="M15">
        <v>285</v>
      </c>
      <c r="N15">
        <v>3764</v>
      </c>
      <c r="O15">
        <v>335</v>
      </c>
      <c r="P15">
        <v>3764</v>
      </c>
      <c r="Q15">
        <v>360</v>
      </c>
      <c r="R15">
        <v>3764</v>
      </c>
      <c r="S15">
        <v>380</v>
      </c>
      <c r="T15">
        <v>3764</v>
      </c>
      <c r="U15">
        <v>370</v>
      </c>
      <c r="V15">
        <v>3764</v>
      </c>
      <c r="W15">
        <v>355</v>
      </c>
      <c r="X15">
        <v>3764</v>
      </c>
      <c r="Y15">
        <v>250</v>
      </c>
      <c r="Z15">
        <v>3764</v>
      </c>
      <c r="AA15">
        <v>326</v>
      </c>
      <c r="AB15">
        <v>3764</v>
      </c>
      <c r="AC15">
        <v>428</v>
      </c>
      <c r="AD15">
        <v>3764</v>
      </c>
      <c r="AE15">
        <v>263</v>
      </c>
      <c r="AF15">
        <v>3764</v>
      </c>
      <c r="AG15">
        <v>440</v>
      </c>
      <c r="AH15">
        <v>3764</v>
      </c>
    </row>
    <row r="16" spans="1:34" x14ac:dyDescent="0.25">
      <c r="A16">
        <v>440</v>
      </c>
      <c r="B16">
        <v>3771</v>
      </c>
      <c r="C16">
        <v>80</v>
      </c>
      <c r="D16">
        <v>3768</v>
      </c>
      <c r="E16">
        <v>80</v>
      </c>
      <c r="F16">
        <v>3768</v>
      </c>
      <c r="G16">
        <v>100</v>
      </c>
      <c r="H16">
        <v>3768</v>
      </c>
      <c r="I16">
        <v>120</v>
      </c>
      <c r="J16">
        <v>3768</v>
      </c>
      <c r="K16">
        <v>120</v>
      </c>
      <c r="L16">
        <v>3768</v>
      </c>
      <c r="M16">
        <v>340</v>
      </c>
      <c r="N16">
        <v>3765</v>
      </c>
      <c r="O16">
        <v>325</v>
      </c>
      <c r="P16">
        <v>3765</v>
      </c>
      <c r="Q16">
        <v>265</v>
      </c>
      <c r="R16">
        <v>3765</v>
      </c>
      <c r="S16">
        <v>235</v>
      </c>
      <c r="T16">
        <v>3765</v>
      </c>
      <c r="U16">
        <v>210</v>
      </c>
      <c r="V16">
        <v>3765</v>
      </c>
      <c r="W16">
        <v>210</v>
      </c>
      <c r="X16">
        <v>3765</v>
      </c>
      <c r="Y16">
        <v>142</v>
      </c>
      <c r="Z16">
        <v>3765</v>
      </c>
      <c r="AA16">
        <v>132</v>
      </c>
      <c r="AB16">
        <v>3765</v>
      </c>
      <c r="AC16">
        <v>115</v>
      </c>
      <c r="AD16">
        <v>3765</v>
      </c>
      <c r="AE16">
        <v>61</v>
      </c>
      <c r="AF16">
        <v>3765</v>
      </c>
      <c r="AG16">
        <v>32</v>
      </c>
      <c r="AH16">
        <v>3765</v>
      </c>
    </row>
    <row r="17" spans="1:34" x14ac:dyDescent="0.25">
      <c r="A17">
        <v>300</v>
      </c>
      <c r="B17">
        <v>3773</v>
      </c>
      <c r="C17">
        <v>500</v>
      </c>
      <c r="D17">
        <v>3771</v>
      </c>
      <c r="E17">
        <v>500</v>
      </c>
      <c r="F17">
        <v>3771</v>
      </c>
      <c r="G17">
        <v>20</v>
      </c>
      <c r="H17">
        <v>3770</v>
      </c>
      <c r="I17">
        <v>20</v>
      </c>
      <c r="J17">
        <v>3770</v>
      </c>
      <c r="K17">
        <v>10</v>
      </c>
      <c r="L17">
        <v>3769</v>
      </c>
      <c r="M17">
        <v>5</v>
      </c>
      <c r="N17">
        <v>3766</v>
      </c>
      <c r="O17">
        <v>5</v>
      </c>
      <c r="P17">
        <v>3766</v>
      </c>
      <c r="Q17">
        <v>5</v>
      </c>
      <c r="R17">
        <v>3766</v>
      </c>
      <c r="S17">
        <v>5</v>
      </c>
      <c r="T17">
        <v>3766</v>
      </c>
      <c r="U17">
        <v>5</v>
      </c>
      <c r="V17">
        <v>3766</v>
      </c>
      <c r="W17">
        <v>5</v>
      </c>
      <c r="X17">
        <v>3766</v>
      </c>
      <c r="Y17">
        <v>16</v>
      </c>
      <c r="Z17">
        <v>3766</v>
      </c>
      <c r="AA17">
        <v>14</v>
      </c>
      <c r="AB17">
        <v>3766</v>
      </c>
      <c r="AC17">
        <v>9</v>
      </c>
      <c r="AD17">
        <v>3766</v>
      </c>
      <c r="AE17">
        <v>13</v>
      </c>
      <c r="AF17">
        <v>3766</v>
      </c>
      <c r="AG17">
        <v>8</v>
      </c>
      <c r="AH17">
        <v>3766</v>
      </c>
    </row>
    <row r="18" spans="1:34" x14ac:dyDescent="0.25">
      <c r="A18">
        <v>140</v>
      </c>
      <c r="B18">
        <v>3774</v>
      </c>
      <c r="C18">
        <v>300</v>
      </c>
      <c r="D18">
        <v>3773</v>
      </c>
      <c r="E18">
        <v>380</v>
      </c>
      <c r="F18">
        <v>3773</v>
      </c>
      <c r="G18">
        <v>500</v>
      </c>
      <c r="H18">
        <v>3771</v>
      </c>
      <c r="I18">
        <v>580</v>
      </c>
      <c r="J18">
        <v>3771</v>
      </c>
      <c r="K18">
        <v>40</v>
      </c>
      <c r="L18">
        <v>3770</v>
      </c>
      <c r="M18">
        <v>190</v>
      </c>
      <c r="N18">
        <v>3768</v>
      </c>
      <c r="O18">
        <v>185</v>
      </c>
      <c r="P18">
        <v>3768</v>
      </c>
      <c r="Q18">
        <v>195</v>
      </c>
      <c r="R18">
        <v>3768</v>
      </c>
      <c r="S18">
        <v>190</v>
      </c>
      <c r="T18">
        <v>3768</v>
      </c>
      <c r="U18">
        <v>190</v>
      </c>
      <c r="V18">
        <v>3768</v>
      </c>
      <c r="W18">
        <v>180</v>
      </c>
      <c r="X18">
        <v>3768</v>
      </c>
      <c r="Y18">
        <v>166</v>
      </c>
      <c r="Z18">
        <v>3768</v>
      </c>
      <c r="AA18">
        <v>196</v>
      </c>
      <c r="AB18">
        <v>3768</v>
      </c>
      <c r="AC18">
        <v>184</v>
      </c>
      <c r="AD18">
        <v>3768</v>
      </c>
      <c r="AE18">
        <v>203</v>
      </c>
      <c r="AF18">
        <v>3768</v>
      </c>
      <c r="AG18">
        <v>161</v>
      </c>
      <c r="AH18">
        <v>3768</v>
      </c>
    </row>
    <row r="19" spans="1:34" x14ac:dyDescent="0.25">
      <c r="A19">
        <v>220</v>
      </c>
      <c r="B19">
        <v>3775</v>
      </c>
      <c r="C19">
        <v>180</v>
      </c>
      <c r="D19">
        <v>3774</v>
      </c>
      <c r="E19">
        <v>60</v>
      </c>
      <c r="F19">
        <v>3774</v>
      </c>
      <c r="G19">
        <v>610</v>
      </c>
      <c r="H19">
        <v>3773</v>
      </c>
      <c r="I19">
        <v>20</v>
      </c>
      <c r="J19">
        <v>3772</v>
      </c>
      <c r="K19">
        <v>600</v>
      </c>
      <c r="L19">
        <v>3771</v>
      </c>
      <c r="M19">
        <v>25</v>
      </c>
      <c r="N19">
        <v>3769</v>
      </c>
      <c r="O19">
        <v>45</v>
      </c>
      <c r="P19">
        <v>3769</v>
      </c>
      <c r="Q19">
        <v>55</v>
      </c>
      <c r="R19">
        <v>3769</v>
      </c>
      <c r="S19">
        <v>75</v>
      </c>
      <c r="T19">
        <v>3769</v>
      </c>
      <c r="U19">
        <v>75</v>
      </c>
      <c r="V19">
        <v>3769</v>
      </c>
      <c r="W19">
        <v>80</v>
      </c>
      <c r="X19">
        <v>3769</v>
      </c>
      <c r="Y19">
        <v>54</v>
      </c>
      <c r="Z19">
        <v>3769</v>
      </c>
      <c r="AA19">
        <v>44</v>
      </c>
      <c r="AB19">
        <v>3769</v>
      </c>
      <c r="AC19">
        <v>45</v>
      </c>
      <c r="AD19">
        <v>3769</v>
      </c>
      <c r="AE19">
        <v>55</v>
      </c>
      <c r="AF19">
        <v>3769</v>
      </c>
      <c r="AG19">
        <v>50</v>
      </c>
      <c r="AH19">
        <v>3769</v>
      </c>
    </row>
    <row r="20" spans="1:34" x14ac:dyDescent="0.25">
      <c r="A20">
        <v>300</v>
      </c>
      <c r="B20">
        <v>3776</v>
      </c>
      <c r="C20">
        <v>80</v>
      </c>
      <c r="D20">
        <v>3775</v>
      </c>
      <c r="E20">
        <v>60</v>
      </c>
      <c r="F20">
        <v>3775</v>
      </c>
      <c r="G20">
        <v>70</v>
      </c>
      <c r="H20">
        <v>3774</v>
      </c>
      <c r="I20">
        <v>280</v>
      </c>
      <c r="J20">
        <v>3773</v>
      </c>
      <c r="K20">
        <v>30</v>
      </c>
      <c r="L20">
        <v>3772</v>
      </c>
      <c r="M20">
        <v>100</v>
      </c>
      <c r="N20">
        <v>3770</v>
      </c>
      <c r="O20">
        <v>125</v>
      </c>
      <c r="P20">
        <v>3770</v>
      </c>
      <c r="Q20">
        <v>120</v>
      </c>
      <c r="R20">
        <v>3770</v>
      </c>
      <c r="S20">
        <v>135</v>
      </c>
      <c r="T20">
        <v>3770</v>
      </c>
      <c r="U20">
        <v>165</v>
      </c>
      <c r="V20">
        <v>3770</v>
      </c>
      <c r="W20">
        <v>175</v>
      </c>
      <c r="X20">
        <v>3770</v>
      </c>
      <c r="Y20">
        <v>172</v>
      </c>
      <c r="Z20">
        <v>3770</v>
      </c>
      <c r="AA20">
        <v>98</v>
      </c>
      <c r="AB20">
        <v>3770</v>
      </c>
      <c r="AC20">
        <v>127</v>
      </c>
      <c r="AD20">
        <v>3770</v>
      </c>
      <c r="AE20">
        <v>129</v>
      </c>
      <c r="AF20">
        <v>3770</v>
      </c>
      <c r="AG20">
        <v>118</v>
      </c>
      <c r="AH20">
        <v>3770</v>
      </c>
    </row>
    <row r="21" spans="1:34" x14ac:dyDescent="0.25">
      <c r="A21">
        <v>40</v>
      </c>
      <c r="B21">
        <v>3778</v>
      </c>
      <c r="C21">
        <v>280</v>
      </c>
      <c r="D21">
        <v>3776</v>
      </c>
      <c r="E21">
        <v>260</v>
      </c>
      <c r="F21">
        <v>3776</v>
      </c>
      <c r="G21">
        <v>100</v>
      </c>
      <c r="H21">
        <v>3775</v>
      </c>
      <c r="I21">
        <v>170</v>
      </c>
      <c r="J21">
        <v>3774</v>
      </c>
      <c r="K21">
        <v>280</v>
      </c>
      <c r="L21">
        <v>3773</v>
      </c>
      <c r="M21">
        <v>560</v>
      </c>
      <c r="N21">
        <v>3771</v>
      </c>
      <c r="O21">
        <v>555</v>
      </c>
      <c r="P21">
        <v>3771</v>
      </c>
      <c r="Q21">
        <v>570</v>
      </c>
      <c r="R21">
        <v>3771</v>
      </c>
      <c r="S21">
        <v>560</v>
      </c>
      <c r="T21">
        <v>3771</v>
      </c>
      <c r="U21">
        <v>575</v>
      </c>
      <c r="V21">
        <v>3771</v>
      </c>
      <c r="W21">
        <v>560</v>
      </c>
      <c r="X21">
        <v>3771</v>
      </c>
      <c r="Y21">
        <v>552</v>
      </c>
      <c r="Z21">
        <v>3771</v>
      </c>
      <c r="AA21">
        <v>562</v>
      </c>
      <c r="AB21">
        <v>3771</v>
      </c>
      <c r="AC21">
        <v>553</v>
      </c>
      <c r="AD21">
        <v>3771</v>
      </c>
      <c r="AE21">
        <v>648</v>
      </c>
      <c r="AF21">
        <v>3771</v>
      </c>
      <c r="AG21">
        <v>563</v>
      </c>
      <c r="AH21">
        <v>3771</v>
      </c>
    </row>
    <row r="22" spans="1:34" x14ac:dyDescent="0.25">
      <c r="A22">
        <v>40</v>
      </c>
      <c r="B22">
        <v>3779</v>
      </c>
      <c r="C22">
        <v>40</v>
      </c>
      <c r="D22">
        <v>3778</v>
      </c>
      <c r="E22">
        <v>40</v>
      </c>
      <c r="F22">
        <v>3778</v>
      </c>
      <c r="G22">
        <v>370</v>
      </c>
      <c r="H22">
        <v>3776</v>
      </c>
      <c r="I22">
        <v>170</v>
      </c>
      <c r="J22">
        <v>3775</v>
      </c>
      <c r="K22">
        <v>180</v>
      </c>
      <c r="L22">
        <v>3774</v>
      </c>
      <c r="M22">
        <v>35</v>
      </c>
      <c r="N22">
        <v>3772</v>
      </c>
      <c r="O22">
        <v>35</v>
      </c>
      <c r="P22">
        <v>3772</v>
      </c>
      <c r="Q22">
        <v>45</v>
      </c>
      <c r="R22">
        <v>3772</v>
      </c>
      <c r="S22">
        <v>60</v>
      </c>
      <c r="T22">
        <v>3772</v>
      </c>
      <c r="U22">
        <v>70</v>
      </c>
      <c r="V22">
        <v>3772</v>
      </c>
      <c r="W22">
        <v>90</v>
      </c>
      <c r="X22">
        <v>3772</v>
      </c>
      <c r="Y22">
        <v>106</v>
      </c>
      <c r="Z22">
        <v>3772</v>
      </c>
      <c r="AA22">
        <v>108</v>
      </c>
      <c r="AB22">
        <v>3772</v>
      </c>
      <c r="AC22">
        <v>127</v>
      </c>
      <c r="AD22">
        <v>3772</v>
      </c>
      <c r="AE22">
        <v>144</v>
      </c>
      <c r="AF22">
        <v>3772</v>
      </c>
      <c r="AG22">
        <v>131</v>
      </c>
      <c r="AH22">
        <v>3772</v>
      </c>
    </row>
    <row r="23" spans="1:34" x14ac:dyDescent="0.25">
      <c r="A23">
        <v>80</v>
      </c>
      <c r="B23">
        <v>3782</v>
      </c>
      <c r="C23">
        <v>40</v>
      </c>
      <c r="D23">
        <v>3779</v>
      </c>
      <c r="E23">
        <v>40</v>
      </c>
      <c r="F23">
        <v>3779</v>
      </c>
      <c r="G23">
        <v>20</v>
      </c>
      <c r="H23">
        <v>3777</v>
      </c>
      <c r="I23">
        <v>400</v>
      </c>
      <c r="J23">
        <v>3776</v>
      </c>
      <c r="K23">
        <v>30</v>
      </c>
      <c r="L23">
        <v>3775</v>
      </c>
      <c r="M23">
        <v>300</v>
      </c>
      <c r="N23">
        <v>3773</v>
      </c>
      <c r="O23">
        <v>315</v>
      </c>
      <c r="P23">
        <v>3773</v>
      </c>
      <c r="Q23">
        <v>345</v>
      </c>
      <c r="R23">
        <v>3773</v>
      </c>
      <c r="S23">
        <v>380</v>
      </c>
      <c r="T23">
        <v>3773</v>
      </c>
      <c r="U23">
        <v>410</v>
      </c>
      <c r="V23">
        <v>3773</v>
      </c>
      <c r="W23">
        <v>430</v>
      </c>
      <c r="X23">
        <v>3773</v>
      </c>
      <c r="Y23">
        <v>424</v>
      </c>
      <c r="Z23">
        <v>3773</v>
      </c>
      <c r="AA23">
        <v>280</v>
      </c>
      <c r="AB23">
        <v>3773</v>
      </c>
      <c r="AC23">
        <v>363</v>
      </c>
      <c r="AD23">
        <v>3773</v>
      </c>
      <c r="AE23">
        <v>328</v>
      </c>
      <c r="AF23">
        <v>3773</v>
      </c>
      <c r="AG23">
        <v>365</v>
      </c>
      <c r="AH23">
        <v>3773</v>
      </c>
    </row>
    <row r="24" spans="1:34" x14ac:dyDescent="0.25">
      <c r="A24">
        <v>40</v>
      </c>
      <c r="B24">
        <v>3784</v>
      </c>
      <c r="C24">
        <v>80</v>
      </c>
      <c r="D24">
        <v>3782</v>
      </c>
      <c r="E24">
        <v>100</v>
      </c>
      <c r="F24">
        <v>3782</v>
      </c>
      <c r="G24">
        <v>40</v>
      </c>
      <c r="H24">
        <v>3778</v>
      </c>
      <c r="I24">
        <v>20</v>
      </c>
      <c r="J24">
        <v>3777</v>
      </c>
      <c r="K24">
        <v>410</v>
      </c>
      <c r="L24">
        <v>3776</v>
      </c>
      <c r="M24">
        <v>185</v>
      </c>
      <c r="N24">
        <v>3774</v>
      </c>
      <c r="O24">
        <v>200</v>
      </c>
      <c r="P24">
        <v>3774</v>
      </c>
      <c r="Q24">
        <v>200</v>
      </c>
      <c r="R24">
        <v>3774</v>
      </c>
      <c r="S24">
        <v>190</v>
      </c>
      <c r="T24">
        <v>3774</v>
      </c>
      <c r="U24">
        <v>190</v>
      </c>
      <c r="V24">
        <v>3774</v>
      </c>
      <c r="W24">
        <v>190</v>
      </c>
      <c r="X24">
        <v>3774</v>
      </c>
      <c r="Y24">
        <v>154</v>
      </c>
      <c r="Z24">
        <v>3774</v>
      </c>
      <c r="AA24">
        <v>244</v>
      </c>
      <c r="AB24">
        <v>3774</v>
      </c>
      <c r="AC24">
        <v>161</v>
      </c>
      <c r="AD24">
        <v>3774</v>
      </c>
      <c r="AE24">
        <v>196</v>
      </c>
      <c r="AF24">
        <v>3774</v>
      </c>
      <c r="AG24">
        <v>159</v>
      </c>
      <c r="AH24">
        <v>3774</v>
      </c>
    </row>
    <row r="25" spans="1:34" x14ac:dyDescent="0.25">
      <c r="A25">
        <v>40</v>
      </c>
      <c r="B25">
        <v>3786</v>
      </c>
      <c r="C25">
        <v>40</v>
      </c>
      <c r="D25">
        <v>3784</v>
      </c>
      <c r="E25">
        <v>40</v>
      </c>
      <c r="F25">
        <v>3784</v>
      </c>
      <c r="G25">
        <v>60</v>
      </c>
      <c r="H25">
        <v>3779</v>
      </c>
      <c r="I25">
        <v>40</v>
      </c>
      <c r="J25">
        <v>3778</v>
      </c>
      <c r="K25">
        <v>20</v>
      </c>
      <c r="L25">
        <v>3777</v>
      </c>
      <c r="M25">
        <v>40</v>
      </c>
      <c r="N25">
        <v>3775</v>
      </c>
      <c r="O25">
        <v>120</v>
      </c>
      <c r="P25">
        <v>3775</v>
      </c>
      <c r="Q25">
        <v>5</v>
      </c>
      <c r="R25">
        <v>3775</v>
      </c>
      <c r="S25">
        <v>5</v>
      </c>
      <c r="T25">
        <v>3775</v>
      </c>
      <c r="U25">
        <v>25</v>
      </c>
      <c r="V25">
        <v>3775</v>
      </c>
      <c r="W25">
        <v>30</v>
      </c>
      <c r="X25">
        <v>3775</v>
      </c>
      <c r="Y25">
        <v>66</v>
      </c>
      <c r="Z25">
        <v>3775</v>
      </c>
      <c r="AA25">
        <v>90</v>
      </c>
      <c r="AB25">
        <v>3775</v>
      </c>
      <c r="AC25">
        <v>70</v>
      </c>
      <c r="AD25">
        <v>3775</v>
      </c>
      <c r="AE25">
        <v>16</v>
      </c>
      <c r="AF25">
        <v>3775</v>
      </c>
      <c r="AG25">
        <v>91</v>
      </c>
      <c r="AH25">
        <v>3775</v>
      </c>
    </row>
    <row r="26" spans="1:34" x14ac:dyDescent="0.25">
      <c r="A26">
        <v>340</v>
      </c>
      <c r="B26">
        <v>3787</v>
      </c>
      <c r="C26">
        <v>120</v>
      </c>
      <c r="D26">
        <v>3786</v>
      </c>
      <c r="E26">
        <v>120</v>
      </c>
      <c r="F26">
        <v>3786</v>
      </c>
      <c r="G26">
        <v>20</v>
      </c>
      <c r="H26">
        <v>3781</v>
      </c>
      <c r="I26">
        <v>50</v>
      </c>
      <c r="J26">
        <v>3779</v>
      </c>
      <c r="K26">
        <v>40</v>
      </c>
      <c r="L26">
        <v>3778</v>
      </c>
      <c r="M26">
        <v>415</v>
      </c>
      <c r="N26">
        <v>3776</v>
      </c>
      <c r="O26">
        <v>385</v>
      </c>
      <c r="P26">
        <v>3776</v>
      </c>
      <c r="Q26">
        <v>360</v>
      </c>
      <c r="R26">
        <v>3776</v>
      </c>
      <c r="S26">
        <v>345</v>
      </c>
      <c r="T26">
        <v>3776</v>
      </c>
      <c r="U26">
        <v>350</v>
      </c>
      <c r="V26">
        <v>3776</v>
      </c>
      <c r="W26">
        <v>335</v>
      </c>
      <c r="X26">
        <v>3776</v>
      </c>
      <c r="Y26">
        <v>264</v>
      </c>
      <c r="Z26">
        <v>3776</v>
      </c>
      <c r="AA26">
        <v>270</v>
      </c>
      <c r="AB26">
        <v>3776</v>
      </c>
      <c r="AC26">
        <v>277</v>
      </c>
      <c r="AD26">
        <v>3776</v>
      </c>
      <c r="AE26">
        <v>250</v>
      </c>
      <c r="AF26">
        <v>3776</v>
      </c>
      <c r="AG26">
        <v>274</v>
      </c>
      <c r="AH26">
        <v>3776</v>
      </c>
    </row>
    <row r="27" spans="1:34" x14ac:dyDescent="0.25">
      <c r="A27">
        <v>40</v>
      </c>
      <c r="B27">
        <v>3788</v>
      </c>
      <c r="C27">
        <v>720</v>
      </c>
      <c r="D27">
        <v>3787</v>
      </c>
      <c r="E27">
        <v>980</v>
      </c>
      <c r="F27">
        <v>3787</v>
      </c>
      <c r="G27">
        <v>120</v>
      </c>
      <c r="H27">
        <v>3782</v>
      </c>
      <c r="I27">
        <v>30</v>
      </c>
      <c r="J27">
        <v>3781</v>
      </c>
      <c r="K27">
        <v>100</v>
      </c>
      <c r="L27">
        <v>3779</v>
      </c>
      <c r="M27">
        <v>25</v>
      </c>
      <c r="N27">
        <v>3777</v>
      </c>
      <c r="O27">
        <v>25</v>
      </c>
      <c r="P27">
        <v>3777</v>
      </c>
      <c r="Q27">
        <v>30</v>
      </c>
      <c r="R27">
        <v>3777</v>
      </c>
      <c r="S27">
        <v>30</v>
      </c>
      <c r="T27">
        <v>3777</v>
      </c>
      <c r="U27">
        <v>30</v>
      </c>
      <c r="V27">
        <v>3777</v>
      </c>
      <c r="W27">
        <v>30</v>
      </c>
      <c r="X27">
        <v>3777</v>
      </c>
      <c r="Y27">
        <v>38</v>
      </c>
      <c r="Z27">
        <v>3777</v>
      </c>
      <c r="AA27">
        <v>38</v>
      </c>
      <c r="AB27">
        <v>3777</v>
      </c>
      <c r="AC27">
        <v>39</v>
      </c>
      <c r="AD27">
        <v>3777</v>
      </c>
      <c r="AE27">
        <v>62</v>
      </c>
      <c r="AF27">
        <v>3777</v>
      </c>
      <c r="AG27">
        <v>55</v>
      </c>
      <c r="AH27">
        <v>3777</v>
      </c>
    </row>
    <row r="28" spans="1:34" x14ac:dyDescent="0.25">
      <c r="A28">
        <v>20</v>
      </c>
      <c r="B28">
        <v>3792</v>
      </c>
      <c r="C28">
        <v>300</v>
      </c>
      <c r="D28">
        <v>3788</v>
      </c>
      <c r="E28">
        <v>740</v>
      </c>
      <c r="F28">
        <v>3788</v>
      </c>
      <c r="G28">
        <v>10</v>
      </c>
      <c r="H28">
        <v>3783</v>
      </c>
      <c r="I28">
        <v>140</v>
      </c>
      <c r="J28">
        <v>3782</v>
      </c>
      <c r="K28">
        <v>30</v>
      </c>
      <c r="L28">
        <v>3781</v>
      </c>
      <c r="M28">
        <v>55</v>
      </c>
      <c r="N28">
        <v>3778</v>
      </c>
      <c r="O28">
        <v>55</v>
      </c>
      <c r="P28">
        <v>3778</v>
      </c>
      <c r="Q28">
        <v>50</v>
      </c>
      <c r="R28">
        <v>3778</v>
      </c>
      <c r="S28">
        <v>50</v>
      </c>
      <c r="T28">
        <v>3778</v>
      </c>
      <c r="U28">
        <v>40</v>
      </c>
      <c r="V28">
        <v>3778</v>
      </c>
      <c r="W28">
        <v>35</v>
      </c>
      <c r="X28">
        <v>3778</v>
      </c>
      <c r="Y28">
        <v>42</v>
      </c>
      <c r="Z28">
        <v>3778</v>
      </c>
      <c r="AA28">
        <v>44</v>
      </c>
      <c r="AB28">
        <v>3778</v>
      </c>
      <c r="AC28">
        <v>42</v>
      </c>
      <c r="AD28">
        <v>3778</v>
      </c>
      <c r="AE28">
        <v>29</v>
      </c>
      <c r="AF28">
        <v>3778</v>
      </c>
      <c r="AG28">
        <v>44</v>
      </c>
      <c r="AH28">
        <v>3778</v>
      </c>
    </row>
    <row r="29" spans="1:34" x14ac:dyDescent="0.25">
      <c r="A29">
        <v>1080</v>
      </c>
      <c r="B29">
        <v>3793</v>
      </c>
      <c r="C29">
        <v>40</v>
      </c>
      <c r="D29">
        <v>3790</v>
      </c>
      <c r="E29">
        <v>100</v>
      </c>
      <c r="F29">
        <v>3790</v>
      </c>
      <c r="G29">
        <v>80</v>
      </c>
      <c r="H29">
        <v>3784</v>
      </c>
      <c r="I29">
        <v>10</v>
      </c>
      <c r="J29">
        <v>3783</v>
      </c>
      <c r="K29">
        <v>180</v>
      </c>
      <c r="L29">
        <v>3782</v>
      </c>
      <c r="M29">
        <v>110</v>
      </c>
      <c r="N29">
        <v>3779</v>
      </c>
      <c r="O29">
        <v>115</v>
      </c>
      <c r="P29">
        <v>3779</v>
      </c>
      <c r="Q29">
        <v>115</v>
      </c>
      <c r="R29">
        <v>3779</v>
      </c>
      <c r="S29">
        <v>105</v>
      </c>
      <c r="T29">
        <v>3779</v>
      </c>
      <c r="U29">
        <v>115</v>
      </c>
      <c r="V29">
        <v>3779</v>
      </c>
      <c r="W29">
        <v>110</v>
      </c>
      <c r="X29">
        <v>3779</v>
      </c>
      <c r="Y29">
        <v>124</v>
      </c>
      <c r="Z29">
        <v>3779</v>
      </c>
      <c r="AA29">
        <v>120</v>
      </c>
      <c r="AB29">
        <v>3779</v>
      </c>
      <c r="AC29">
        <v>119</v>
      </c>
      <c r="AD29">
        <v>3779</v>
      </c>
      <c r="AE29">
        <v>72</v>
      </c>
      <c r="AF29">
        <v>3779</v>
      </c>
      <c r="AG29">
        <v>122</v>
      </c>
      <c r="AH29">
        <v>3779</v>
      </c>
    </row>
    <row r="30" spans="1:34" x14ac:dyDescent="0.25">
      <c r="A30">
        <v>40</v>
      </c>
      <c r="B30">
        <v>3794</v>
      </c>
      <c r="C30">
        <v>60</v>
      </c>
      <c r="D30">
        <v>3791</v>
      </c>
      <c r="E30">
        <v>60</v>
      </c>
      <c r="F30">
        <v>3791</v>
      </c>
      <c r="G30">
        <v>60</v>
      </c>
      <c r="H30">
        <v>3785</v>
      </c>
      <c r="I30">
        <v>40</v>
      </c>
      <c r="J30">
        <v>3784</v>
      </c>
      <c r="K30">
        <v>10</v>
      </c>
      <c r="L30">
        <v>3783</v>
      </c>
      <c r="M30">
        <v>45</v>
      </c>
      <c r="N30">
        <v>3781</v>
      </c>
      <c r="O30">
        <v>50</v>
      </c>
      <c r="P30">
        <v>3781</v>
      </c>
      <c r="Q30">
        <v>60</v>
      </c>
      <c r="R30">
        <v>3781</v>
      </c>
      <c r="S30">
        <v>65</v>
      </c>
      <c r="T30">
        <v>3781</v>
      </c>
      <c r="U30">
        <v>75</v>
      </c>
      <c r="V30">
        <v>3781</v>
      </c>
      <c r="W30">
        <v>105</v>
      </c>
      <c r="X30">
        <v>3781</v>
      </c>
      <c r="Y30">
        <v>134</v>
      </c>
      <c r="Z30">
        <v>3781</v>
      </c>
      <c r="AA30">
        <v>148</v>
      </c>
      <c r="AB30">
        <v>3781</v>
      </c>
      <c r="AC30">
        <v>171</v>
      </c>
      <c r="AD30">
        <v>3781</v>
      </c>
      <c r="AE30">
        <v>1</v>
      </c>
      <c r="AF30">
        <v>3780</v>
      </c>
      <c r="AG30">
        <v>501</v>
      </c>
      <c r="AH30">
        <v>3781</v>
      </c>
    </row>
    <row r="31" spans="1:34" x14ac:dyDescent="0.25">
      <c r="A31">
        <v>1920</v>
      </c>
      <c r="B31">
        <v>3798</v>
      </c>
      <c r="C31">
        <v>20</v>
      </c>
      <c r="D31">
        <v>3792</v>
      </c>
      <c r="E31">
        <v>40</v>
      </c>
      <c r="F31">
        <v>3792</v>
      </c>
      <c r="G31">
        <v>150</v>
      </c>
      <c r="H31">
        <v>3786</v>
      </c>
      <c r="I31">
        <v>70</v>
      </c>
      <c r="J31">
        <v>3785</v>
      </c>
      <c r="K31">
        <v>70</v>
      </c>
      <c r="L31">
        <v>3784</v>
      </c>
      <c r="M31">
        <v>130</v>
      </c>
      <c r="N31">
        <v>3782</v>
      </c>
      <c r="O31">
        <v>130</v>
      </c>
      <c r="P31">
        <v>3782</v>
      </c>
      <c r="Q31">
        <v>130</v>
      </c>
      <c r="R31">
        <v>3782</v>
      </c>
      <c r="S31">
        <v>130</v>
      </c>
      <c r="T31">
        <v>3782</v>
      </c>
      <c r="U31">
        <v>140</v>
      </c>
      <c r="V31">
        <v>3782</v>
      </c>
      <c r="W31">
        <v>140</v>
      </c>
      <c r="X31">
        <v>3782</v>
      </c>
      <c r="Y31">
        <v>128</v>
      </c>
      <c r="Z31">
        <v>3782</v>
      </c>
      <c r="AA31">
        <v>120</v>
      </c>
      <c r="AB31">
        <v>3782</v>
      </c>
      <c r="AC31">
        <v>107</v>
      </c>
      <c r="AD31">
        <v>3782</v>
      </c>
      <c r="AE31">
        <v>343</v>
      </c>
      <c r="AF31">
        <v>3781</v>
      </c>
      <c r="AG31">
        <v>90</v>
      </c>
      <c r="AH31">
        <v>3782</v>
      </c>
    </row>
    <row r="32" spans="1:34" x14ac:dyDescent="0.25">
      <c r="A32">
        <v>120</v>
      </c>
      <c r="B32">
        <v>3799</v>
      </c>
      <c r="C32">
        <v>740</v>
      </c>
      <c r="D32">
        <v>3793</v>
      </c>
      <c r="E32">
        <v>980</v>
      </c>
      <c r="F32">
        <v>3793</v>
      </c>
      <c r="G32">
        <v>1390</v>
      </c>
      <c r="H32">
        <v>3787</v>
      </c>
      <c r="I32">
        <v>270</v>
      </c>
      <c r="J32">
        <v>3786</v>
      </c>
      <c r="K32">
        <v>130</v>
      </c>
      <c r="L32">
        <v>3785</v>
      </c>
      <c r="M32">
        <v>5</v>
      </c>
      <c r="N32">
        <v>3783</v>
      </c>
      <c r="O32">
        <v>5</v>
      </c>
      <c r="P32">
        <v>3783</v>
      </c>
      <c r="Q32">
        <v>10</v>
      </c>
      <c r="R32">
        <v>3783</v>
      </c>
      <c r="S32">
        <v>15</v>
      </c>
      <c r="T32">
        <v>3783</v>
      </c>
      <c r="U32">
        <v>20</v>
      </c>
      <c r="V32">
        <v>3783</v>
      </c>
      <c r="W32">
        <v>20</v>
      </c>
      <c r="X32">
        <v>3783</v>
      </c>
      <c r="Y32">
        <v>40</v>
      </c>
      <c r="Z32">
        <v>3783</v>
      </c>
      <c r="AA32">
        <v>56</v>
      </c>
      <c r="AB32">
        <v>3783</v>
      </c>
      <c r="AC32">
        <v>57</v>
      </c>
      <c r="AD32">
        <v>3783</v>
      </c>
      <c r="AE32">
        <v>47</v>
      </c>
      <c r="AF32">
        <v>3782</v>
      </c>
      <c r="AG32">
        <v>223</v>
      </c>
      <c r="AH32">
        <v>3783</v>
      </c>
    </row>
    <row r="33" spans="1:34" x14ac:dyDescent="0.25">
      <c r="A33">
        <v>160</v>
      </c>
      <c r="B33">
        <v>3800</v>
      </c>
      <c r="C33">
        <v>60</v>
      </c>
      <c r="D33">
        <v>3794</v>
      </c>
      <c r="E33">
        <v>60</v>
      </c>
      <c r="F33">
        <v>3794</v>
      </c>
      <c r="G33">
        <v>2890</v>
      </c>
      <c r="H33">
        <v>3788</v>
      </c>
      <c r="I33">
        <v>310</v>
      </c>
      <c r="J33">
        <v>3787</v>
      </c>
      <c r="K33">
        <v>350</v>
      </c>
      <c r="L33">
        <v>3786</v>
      </c>
      <c r="M33">
        <v>20</v>
      </c>
      <c r="N33">
        <v>3784</v>
      </c>
      <c r="O33">
        <v>30</v>
      </c>
      <c r="P33">
        <v>3784</v>
      </c>
      <c r="Q33">
        <v>35</v>
      </c>
      <c r="R33">
        <v>3784</v>
      </c>
      <c r="S33">
        <v>60</v>
      </c>
      <c r="T33">
        <v>3784</v>
      </c>
      <c r="U33">
        <v>55</v>
      </c>
      <c r="V33">
        <v>3784</v>
      </c>
      <c r="W33">
        <v>75</v>
      </c>
      <c r="X33">
        <v>3784</v>
      </c>
      <c r="Y33">
        <v>114</v>
      </c>
      <c r="Z33">
        <v>3784</v>
      </c>
      <c r="AA33">
        <v>80</v>
      </c>
      <c r="AB33">
        <v>3784</v>
      </c>
      <c r="AC33">
        <v>76</v>
      </c>
      <c r="AD33">
        <v>3784</v>
      </c>
      <c r="AE33">
        <v>119</v>
      </c>
      <c r="AF33">
        <v>3783</v>
      </c>
      <c r="AG33">
        <v>74</v>
      </c>
      <c r="AH33">
        <v>3784</v>
      </c>
    </row>
    <row r="34" spans="1:34" x14ac:dyDescent="0.25">
      <c r="A34">
        <v>400</v>
      </c>
      <c r="B34">
        <v>3802</v>
      </c>
      <c r="C34">
        <v>20</v>
      </c>
      <c r="D34">
        <v>3797</v>
      </c>
      <c r="E34">
        <v>20</v>
      </c>
      <c r="F34">
        <v>3797</v>
      </c>
      <c r="G34">
        <v>160</v>
      </c>
      <c r="H34">
        <v>3790</v>
      </c>
      <c r="I34">
        <v>310</v>
      </c>
      <c r="J34">
        <v>3788</v>
      </c>
      <c r="K34">
        <v>520</v>
      </c>
      <c r="L34">
        <v>3787</v>
      </c>
      <c r="M34">
        <v>185</v>
      </c>
      <c r="N34">
        <v>3785</v>
      </c>
      <c r="O34">
        <v>245</v>
      </c>
      <c r="P34">
        <v>3785</v>
      </c>
      <c r="Q34">
        <v>340</v>
      </c>
      <c r="R34">
        <v>3785</v>
      </c>
      <c r="S34">
        <v>490</v>
      </c>
      <c r="T34">
        <v>3785</v>
      </c>
      <c r="U34">
        <v>440</v>
      </c>
      <c r="V34">
        <v>3785</v>
      </c>
      <c r="W34">
        <v>530</v>
      </c>
      <c r="X34">
        <v>3785</v>
      </c>
      <c r="Y34">
        <v>428</v>
      </c>
      <c r="Z34">
        <v>3785</v>
      </c>
      <c r="AA34">
        <v>606</v>
      </c>
      <c r="AB34">
        <v>3785</v>
      </c>
      <c r="AC34">
        <v>668</v>
      </c>
      <c r="AD34">
        <v>3785</v>
      </c>
      <c r="AE34">
        <v>78</v>
      </c>
      <c r="AF34">
        <v>3784</v>
      </c>
      <c r="AG34">
        <v>502</v>
      </c>
      <c r="AH34">
        <v>3785</v>
      </c>
    </row>
    <row r="35" spans="1:34" x14ac:dyDescent="0.25">
      <c r="A35">
        <v>80</v>
      </c>
      <c r="B35">
        <v>3803</v>
      </c>
      <c r="C35">
        <v>1280</v>
      </c>
      <c r="D35">
        <v>3798</v>
      </c>
      <c r="E35">
        <v>1960</v>
      </c>
      <c r="F35">
        <v>3798</v>
      </c>
      <c r="G35">
        <v>60</v>
      </c>
      <c r="H35">
        <v>3791</v>
      </c>
      <c r="I35">
        <v>340</v>
      </c>
      <c r="J35">
        <v>3790</v>
      </c>
      <c r="K35">
        <v>2760</v>
      </c>
      <c r="L35">
        <v>3788</v>
      </c>
      <c r="M35">
        <v>540</v>
      </c>
      <c r="N35">
        <v>3786</v>
      </c>
      <c r="O35">
        <v>565</v>
      </c>
      <c r="P35">
        <v>3786</v>
      </c>
      <c r="Q35">
        <v>775</v>
      </c>
      <c r="R35">
        <v>3786</v>
      </c>
      <c r="S35">
        <v>860</v>
      </c>
      <c r="T35">
        <v>3786</v>
      </c>
      <c r="U35">
        <v>995</v>
      </c>
      <c r="V35">
        <v>3786</v>
      </c>
      <c r="W35">
        <v>575</v>
      </c>
      <c r="X35">
        <v>3786</v>
      </c>
      <c r="Y35">
        <v>578</v>
      </c>
      <c r="Z35">
        <v>3786</v>
      </c>
      <c r="AA35">
        <v>644</v>
      </c>
      <c r="AB35">
        <v>3786</v>
      </c>
      <c r="AC35">
        <v>767</v>
      </c>
      <c r="AD35">
        <v>3786</v>
      </c>
      <c r="AE35">
        <v>247</v>
      </c>
      <c r="AF35">
        <v>3785</v>
      </c>
      <c r="AG35">
        <v>961</v>
      </c>
      <c r="AH35">
        <v>3786</v>
      </c>
    </row>
    <row r="36" spans="1:34" x14ac:dyDescent="0.25">
      <c r="A36">
        <v>120</v>
      </c>
      <c r="B36">
        <v>3805</v>
      </c>
      <c r="C36">
        <v>1000</v>
      </c>
      <c r="D36">
        <v>3799</v>
      </c>
      <c r="E36">
        <v>280</v>
      </c>
      <c r="F36">
        <v>3799</v>
      </c>
      <c r="G36">
        <v>40</v>
      </c>
      <c r="H36">
        <v>3792</v>
      </c>
      <c r="I36">
        <v>80</v>
      </c>
      <c r="J36">
        <v>3791</v>
      </c>
      <c r="K36">
        <v>720</v>
      </c>
      <c r="L36">
        <v>3790</v>
      </c>
      <c r="M36">
        <v>825</v>
      </c>
      <c r="N36">
        <v>3787</v>
      </c>
      <c r="O36">
        <v>1080</v>
      </c>
      <c r="P36">
        <v>3787</v>
      </c>
      <c r="Q36">
        <v>285</v>
      </c>
      <c r="R36">
        <v>3787</v>
      </c>
      <c r="S36">
        <v>515</v>
      </c>
      <c r="T36">
        <v>3787</v>
      </c>
      <c r="U36">
        <v>620</v>
      </c>
      <c r="V36">
        <v>3787</v>
      </c>
      <c r="W36">
        <v>830</v>
      </c>
      <c r="X36">
        <v>3787</v>
      </c>
      <c r="Y36">
        <v>1118</v>
      </c>
      <c r="Z36">
        <v>3787</v>
      </c>
      <c r="AA36">
        <v>274</v>
      </c>
      <c r="AB36">
        <v>3787</v>
      </c>
      <c r="AC36">
        <v>528</v>
      </c>
      <c r="AD36">
        <v>3787</v>
      </c>
      <c r="AE36">
        <v>1084</v>
      </c>
      <c r="AF36">
        <v>3786</v>
      </c>
      <c r="AG36">
        <v>728</v>
      </c>
      <c r="AH36">
        <v>3787</v>
      </c>
    </row>
    <row r="37" spans="1:34" x14ac:dyDescent="0.25">
      <c r="A37">
        <v>20</v>
      </c>
      <c r="B37">
        <v>3807</v>
      </c>
      <c r="C37">
        <v>340</v>
      </c>
      <c r="D37">
        <v>3800</v>
      </c>
      <c r="E37">
        <v>820</v>
      </c>
      <c r="F37">
        <v>3800</v>
      </c>
      <c r="G37">
        <v>740</v>
      </c>
      <c r="H37">
        <v>3793</v>
      </c>
      <c r="I37">
        <v>50</v>
      </c>
      <c r="J37">
        <v>3792</v>
      </c>
      <c r="K37">
        <v>120</v>
      </c>
      <c r="L37">
        <v>3791</v>
      </c>
      <c r="M37">
        <v>110</v>
      </c>
      <c r="N37">
        <v>3788</v>
      </c>
      <c r="O37">
        <v>1560</v>
      </c>
      <c r="P37">
        <v>3788</v>
      </c>
      <c r="Q37">
        <v>245</v>
      </c>
      <c r="R37">
        <v>3788</v>
      </c>
      <c r="S37">
        <v>1290</v>
      </c>
      <c r="T37">
        <v>3788</v>
      </c>
      <c r="U37">
        <v>235</v>
      </c>
      <c r="V37">
        <v>3788</v>
      </c>
      <c r="W37">
        <v>1190</v>
      </c>
      <c r="X37">
        <v>3788</v>
      </c>
      <c r="Y37">
        <v>292</v>
      </c>
      <c r="Z37">
        <v>3788</v>
      </c>
      <c r="AA37">
        <v>740</v>
      </c>
      <c r="AB37">
        <v>3788</v>
      </c>
      <c r="AC37">
        <v>902</v>
      </c>
      <c r="AD37">
        <v>3788</v>
      </c>
      <c r="AE37">
        <v>635</v>
      </c>
      <c r="AF37">
        <v>3787</v>
      </c>
      <c r="AG37">
        <v>1350</v>
      </c>
      <c r="AH37">
        <v>3788</v>
      </c>
    </row>
    <row r="38" spans="1:34" x14ac:dyDescent="0.25">
      <c r="A38">
        <v>1260</v>
      </c>
      <c r="B38">
        <v>3808</v>
      </c>
      <c r="C38">
        <v>380</v>
      </c>
      <c r="D38">
        <v>3802</v>
      </c>
      <c r="E38">
        <v>340</v>
      </c>
      <c r="F38">
        <v>3802</v>
      </c>
      <c r="G38">
        <v>220</v>
      </c>
      <c r="H38">
        <v>3794</v>
      </c>
      <c r="I38">
        <v>800</v>
      </c>
      <c r="J38">
        <v>3793</v>
      </c>
      <c r="K38">
        <v>70</v>
      </c>
      <c r="L38">
        <v>3792</v>
      </c>
      <c r="M38">
        <v>515</v>
      </c>
      <c r="N38">
        <v>3790</v>
      </c>
      <c r="O38">
        <v>750</v>
      </c>
      <c r="P38">
        <v>3790</v>
      </c>
      <c r="Q38">
        <v>900</v>
      </c>
      <c r="R38">
        <v>3790</v>
      </c>
      <c r="S38">
        <v>515</v>
      </c>
      <c r="T38">
        <v>3790</v>
      </c>
      <c r="U38">
        <v>685</v>
      </c>
      <c r="V38">
        <v>3790</v>
      </c>
      <c r="W38">
        <v>840</v>
      </c>
      <c r="X38">
        <v>3790</v>
      </c>
      <c r="Y38">
        <v>920</v>
      </c>
      <c r="Z38">
        <v>3790</v>
      </c>
      <c r="AA38">
        <v>932</v>
      </c>
      <c r="AB38">
        <v>3790</v>
      </c>
      <c r="AC38">
        <v>1061</v>
      </c>
      <c r="AD38">
        <v>3790</v>
      </c>
      <c r="AE38">
        <v>385</v>
      </c>
      <c r="AF38">
        <v>3788</v>
      </c>
      <c r="AG38">
        <v>745</v>
      </c>
      <c r="AH38">
        <v>3790</v>
      </c>
    </row>
    <row r="39" spans="1:34" x14ac:dyDescent="0.25">
      <c r="A39">
        <v>40</v>
      </c>
      <c r="B39">
        <v>3811</v>
      </c>
      <c r="C39">
        <v>100</v>
      </c>
      <c r="D39">
        <v>3803</v>
      </c>
      <c r="E39">
        <v>60</v>
      </c>
      <c r="F39">
        <v>3803</v>
      </c>
      <c r="G39">
        <v>10</v>
      </c>
      <c r="H39">
        <v>3796</v>
      </c>
      <c r="I39">
        <v>130</v>
      </c>
      <c r="J39">
        <v>3794</v>
      </c>
      <c r="K39">
        <v>650</v>
      </c>
      <c r="L39">
        <v>3793</v>
      </c>
      <c r="M39">
        <v>120</v>
      </c>
      <c r="N39">
        <v>3791</v>
      </c>
      <c r="O39">
        <v>150</v>
      </c>
      <c r="P39">
        <v>3791</v>
      </c>
      <c r="Q39">
        <v>205</v>
      </c>
      <c r="R39">
        <v>3791</v>
      </c>
      <c r="S39">
        <v>310</v>
      </c>
      <c r="T39">
        <v>3791</v>
      </c>
      <c r="U39">
        <v>305</v>
      </c>
      <c r="V39">
        <v>3791</v>
      </c>
      <c r="W39">
        <v>235</v>
      </c>
      <c r="X39">
        <v>3791</v>
      </c>
      <c r="Y39">
        <v>262</v>
      </c>
      <c r="Z39">
        <v>3791</v>
      </c>
      <c r="AA39">
        <v>258</v>
      </c>
      <c r="AB39">
        <v>3791</v>
      </c>
      <c r="AC39">
        <v>261</v>
      </c>
      <c r="AD39">
        <v>3791</v>
      </c>
      <c r="AE39">
        <v>861</v>
      </c>
      <c r="AF39">
        <v>3790</v>
      </c>
      <c r="AG39">
        <v>160</v>
      </c>
      <c r="AH39">
        <v>3791</v>
      </c>
    </row>
    <row r="40" spans="1:34" x14ac:dyDescent="0.25">
      <c r="A40">
        <v>300</v>
      </c>
      <c r="B40">
        <v>3812</v>
      </c>
      <c r="C40">
        <v>40</v>
      </c>
      <c r="D40">
        <v>3804</v>
      </c>
      <c r="E40">
        <v>60</v>
      </c>
      <c r="F40">
        <v>3804</v>
      </c>
      <c r="G40">
        <v>30</v>
      </c>
      <c r="H40">
        <v>3797</v>
      </c>
      <c r="I40">
        <v>30</v>
      </c>
      <c r="J40">
        <v>3795</v>
      </c>
      <c r="K40">
        <v>120</v>
      </c>
      <c r="L40">
        <v>3794</v>
      </c>
      <c r="M40">
        <v>130</v>
      </c>
      <c r="N40">
        <v>3792</v>
      </c>
      <c r="O40">
        <v>205</v>
      </c>
      <c r="P40">
        <v>3792</v>
      </c>
      <c r="Q40">
        <v>320</v>
      </c>
      <c r="R40">
        <v>3792</v>
      </c>
      <c r="S40">
        <v>385</v>
      </c>
      <c r="T40">
        <v>3792</v>
      </c>
      <c r="U40">
        <v>485</v>
      </c>
      <c r="V40">
        <v>3792</v>
      </c>
      <c r="W40">
        <v>640</v>
      </c>
      <c r="X40">
        <v>3792</v>
      </c>
      <c r="Y40">
        <v>738</v>
      </c>
      <c r="Z40">
        <v>3792</v>
      </c>
      <c r="AA40">
        <v>834</v>
      </c>
      <c r="AB40">
        <v>3792</v>
      </c>
      <c r="AC40">
        <v>1079</v>
      </c>
      <c r="AD40">
        <v>3792</v>
      </c>
      <c r="AE40">
        <v>101</v>
      </c>
      <c r="AF40">
        <v>3791</v>
      </c>
      <c r="AG40">
        <v>1099</v>
      </c>
      <c r="AH40">
        <v>3792</v>
      </c>
    </row>
    <row r="41" spans="1:34" x14ac:dyDescent="0.25">
      <c r="A41">
        <v>60</v>
      </c>
      <c r="B41">
        <v>3813</v>
      </c>
      <c r="C41">
        <v>400</v>
      </c>
      <c r="D41">
        <v>3805</v>
      </c>
      <c r="E41">
        <v>460</v>
      </c>
      <c r="F41">
        <v>3805</v>
      </c>
      <c r="G41">
        <v>1390</v>
      </c>
      <c r="H41">
        <v>3798</v>
      </c>
      <c r="I41">
        <v>10</v>
      </c>
      <c r="J41">
        <v>3796</v>
      </c>
      <c r="K41">
        <v>30</v>
      </c>
      <c r="L41">
        <v>3795</v>
      </c>
      <c r="M41">
        <v>870</v>
      </c>
      <c r="N41">
        <v>3793</v>
      </c>
      <c r="O41">
        <v>1015</v>
      </c>
      <c r="P41">
        <v>3793</v>
      </c>
      <c r="Q41">
        <v>1075</v>
      </c>
      <c r="R41">
        <v>3793</v>
      </c>
      <c r="S41">
        <v>750</v>
      </c>
      <c r="T41">
        <v>3793</v>
      </c>
      <c r="U41">
        <v>985</v>
      </c>
      <c r="V41">
        <v>3793</v>
      </c>
      <c r="W41">
        <v>925</v>
      </c>
      <c r="X41">
        <v>3793</v>
      </c>
      <c r="Y41">
        <v>1074</v>
      </c>
      <c r="Z41">
        <v>3793</v>
      </c>
      <c r="AA41">
        <v>1312</v>
      </c>
      <c r="AB41">
        <v>3793</v>
      </c>
      <c r="AC41">
        <v>879</v>
      </c>
      <c r="AD41">
        <v>3793</v>
      </c>
      <c r="AE41">
        <v>151</v>
      </c>
      <c r="AF41">
        <v>3792</v>
      </c>
      <c r="AG41">
        <v>926</v>
      </c>
      <c r="AH41">
        <v>3793</v>
      </c>
    </row>
    <row r="42" spans="1:34" x14ac:dyDescent="0.25">
      <c r="A42">
        <v>340</v>
      </c>
      <c r="B42">
        <v>3815</v>
      </c>
      <c r="C42">
        <v>20</v>
      </c>
      <c r="D42">
        <v>3806</v>
      </c>
      <c r="E42">
        <v>40</v>
      </c>
      <c r="F42">
        <v>3806</v>
      </c>
      <c r="G42">
        <v>470</v>
      </c>
      <c r="H42">
        <v>3799</v>
      </c>
      <c r="I42">
        <v>40</v>
      </c>
      <c r="J42">
        <v>3797</v>
      </c>
      <c r="K42">
        <v>10</v>
      </c>
      <c r="L42">
        <v>3796</v>
      </c>
      <c r="M42">
        <v>70</v>
      </c>
      <c r="N42">
        <v>3794</v>
      </c>
      <c r="O42">
        <v>60</v>
      </c>
      <c r="P42">
        <v>3794</v>
      </c>
      <c r="Q42">
        <v>70</v>
      </c>
      <c r="R42">
        <v>3794</v>
      </c>
      <c r="S42">
        <v>75</v>
      </c>
      <c r="T42">
        <v>3794</v>
      </c>
      <c r="U42">
        <v>65</v>
      </c>
      <c r="V42">
        <v>3794</v>
      </c>
      <c r="W42">
        <v>80</v>
      </c>
      <c r="X42">
        <v>3794</v>
      </c>
      <c r="Y42">
        <v>78</v>
      </c>
      <c r="Z42">
        <v>3794</v>
      </c>
      <c r="AA42">
        <v>90</v>
      </c>
      <c r="AB42">
        <v>3794</v>
      </c>
      <c r="AC42">
        <v>123</v>
      </c>
      <c r="AD42">
        <v>3794</v>
      </c>
      <c r="AE42">
        <v>827</v>
      </c>
      <c r="AF42">
        <v>3793</v>
      </c>
      <c r="AG42">
        <v>121</v>
      </c>
      <c r="AH42">
        <v>3794</v>
      </c>
    </row>
    <row r="43" spans="1:34" x14ac:dyDescent="0.25">
      <c r="A43">
        <v>100</v>
      </c>
      <c r="B43">
        <v>3816</v>
      </c>
      <c r="C43">
        <v>60</v>
      </c>
      <c r="D43">
        <v>3807</v>
      </c>
      <c r="E43">
        <v>20</v>
      </c>
      <c r="F43">
        <v>3807</v>
      </c>
      <c r="G43">
        <v>1050</v>
      </c>
      <c r="H43">
        <v>3800</v>
      </c>
      <c r="I43">
        <v>1280</v>
      </c>
      <c r="J43">
        <v>3798</v>
      </c>
      <c r="K43">
        <v>50</v>
      </c>
      <c r="L43">
        <v>3797</v>
      </c>
      <c r="M43">
        <v>100</v>
      </c>
      <c r="N43">
        <v>3795</v>
      </c>
      <c r="O43">
        <v>95</v>
      </c>
      <c r="P43">
        <v>3795</v>
      </c>
      <c r="Q43">
        <v>120</v>
      </c>
      <c r="R43">
        <v>3795</v>
      </c>
      <c r="S43">
        <v>120</v>
      </c>
      <c r="T43">
        <v>3795</v>
      </c>
      <c r="U43">
        <v>180</v>
      </c>
      <c r="V43">
        <v>3795</v>
      </c>
      <c r="W43">
        <v>195</v>
      </c>
      <c r="X43">
        <v>3795</v>
      </c>
      <c r="Y43">
        <v>198</v>
      </c>
      <c r="Z43">
        <v>3795</v>
      </c>
      <c r="AA43">
        <v>200</v>
      </c>
      <c r="AB43">
        <v>3795</v>
      </c>
      <c r="AC43">
        <v>216</v>
      </c>
      <c r="AD43">
        <v>3795</v>
      </c>
      <c r="AE43">
        <v>92</v>
      </c>
      <c r="AF43">
        <v>3794</v>
      </c>
      <c r="AG43">
        <v>268</v>
      </c>
      <c r="AH43">
        <v>3795</v>
      </c>
    </row>
    <row r="44" spans="1:34" x14ac:dyDescent="0.25">
      <c r="A44">
        <v>100</v>
      </c>
      <c r="B44">
        <v>3817</v>
      </c>
      <c r="C44">
        <v>660</v>
      </c>
      <c r="D44">
        <v>3808</v>
      </c>
      <c r="E44">
        <v>820</v>
      </c>
      <c r="F44">
        <v>3808</v>
      </c>
      <c r="G44">
        <v>210</v>
      </c>
      <c r="H44">
        <v>3802</v>
      </c>
      <c r="I44">
        <v>100</v>
      </c>
      <c r="J44">
        <v>3799</v>
      </c>
      <c r="K44">
        <v>1470</v>
      </c>
      <c r="L44">
        <v>3798</v>
      </c>
      <c r="M44">
        <v>5</v>
      </c>
      <c r="N44">
        <v>3796</v>
      </c>
      <c r="O44">
        <v>5</v>
      </c>
      <c r="P44">
        <v>3796</v>
      </c>
      <c r="Q44">
        <v>5</v>
      </c>
      <c r="R44">
        <v>3796</v>
      </c>
      <c r="S44">
        <v>5</v>
      </c>
      <c r="T44">
        <v>3796</v>
      </c>
      <c r="U44">
        <v>5</v>
      </c>
      <c r="V44">
        <v>3796</v>
      </c>
      <c r="W44">
        <v>5</v>
      </c>
      <c r="X44">
        <v>3796</v>
      </c>
      <c r="Y44">
        <v>2</v>
      </c>
      <c r="Z44">
        <v>3796</v>
      </c>
      <c r="AA44">
        <v>2</v>
      </c>
      <c r="AB44">
        <v>3796</v>
      </c>
      <c r="AC44">
        <v>2</v>
      </c>
      <c r="AD44">
        <v>3796</v>
      </c>
      <c r="AE44">
        <v>313</v>
      </c>
      <c r="AF44">
        <v>3795</v>
      </c>
      <c r="AG44">
        <v>51</v>
      </c>
      <c r="AH44">
        <v>3796</v>
      </c>
    </row>
    <row r="45" spans="1:34" x14ac:dyDescent="0.25">
      <c r="A45">
        <v>20</v>
      </c>
      <c r="B45">
        <v>3818</v>
      </c>
      <c r="C45">
        <v>100</v>
      </c>
      <c r="D45">
        <v>3811</v>
      </c>
      <c r="E45">
        <v>20</v>
      </c>
      <c r="F45">
        <v>3809</v>
      </c>
      <c r="G45">
        <v>130</v>
      </c>
      <c r="H45">
        <v>3803</v>
      </c>
      <c r="I45">
        <v>1640</v>
      </c>
      <c r="J45">
        <v>3800</v>
      </c>
      <c r="K45">
        <v>360</v>
      </c>
      <c r="L45">
        <v>3799</v>
      </c>
      <c r="M45">
        <v>65</v>
      </c>
      <c r="N45">
        <v>3797</v>
      </c>
      <c r="O45">
        <v>85</v>
      </c>
      <c r="P45">
        <v>3797</v>
      </c>
      <c r="Q45">
        <v>95</v>
      </c>
      <c r="R45">
        <v>3797</v>
      </c>
      <c r="S45">
        <v>95</v>
      </c>
      <c r="T45">
        <v>3797</v>
      </c>
      <c r="U45">
        <v>95</v>
      </c>
      <c r="V45">
        <v>3797</v>
      </c>
      <c r="W45">
        <v>100</v>
      </c>
      <c r="X45">
        <v>3797</v>
      </c>
      <c r="Y45">
        <v>140</v>
      </c>
      <c r="Z45">
        <v>3797</v>
      </c>
      <c r="AA45">
        <v>144</v>
      </c>
      <c r="AB45">
        <v>3797</v>
      </c>
      <c r="AC45">
        <v>145</v>
      </c>
      <c r="AD45">
        <v>3797</v>
      </c>
      <c r="AE45">
        <v>37</v>
      </c>
      <c r="AF45">
        <v>3796</v>
      </c>
      <c r="AG45">
        <v>157</v>
      </c>
      <c r="AH45">
        <v>3797</v>
      </c>
    </row>
    <row r="46" spans="1:34" x14ac:dyDescent="0.25">
      <c r="A46">
        <v>60</v>
      </c>
      <c r="B46">
        <v>3819</v>
      </c>
      <c r="C46">
        <v>520</v>
      </c>
      <c r="D46">
        <v>3812</v>
      </c>
      <c r="E46">
        <v>160</v>
      </c>
      <c r="F46">
        <v>3811</v>
      </c>
      <c r="G46">
        <v>170</v>
      </c>
      <c r="H46">
        <v>3804</v>
      </c>
      <c r="I46">
        <v>210</v>
      </c>
      <c r="J46">
        <v>3802</v>
      </c>
      <c r="K46">
        <v>2070</v>
      </c>
      <c r="L46">
        <v>3800</v>
      </c>
      <c r="M46">
        <v>1185</v>
      </c>
      <c r="N46">
        <v>3798</v>
      </c>
      <c r="O46">
        <v>1515</v>
      </c>
      <c r="P46">
        <v>3798</v>
      </c>
      <c r="Q46">
        <v>1350</v>
      </c>
      <c r="R46">
        <v>3798</v>
      </c>
      <c r="S46">
        <v>1395</v>
      </c>
      <c r="T46">
        <v>3798</v>
      </c>
      <c r="U46">
        <v>1010</v>
      </c>
      <c r="V46">
        <v>3798</v>
      </c>
      <c r="W46">
        <v>1260</v>
      </c>
      <c r="X46">
        <v>3798</v>
      </c>
      <c r="Y46">
        <v>1352</v>
      </c>
      <c r="Z46">
        <v>3798</v>
      </c>
      <c r="AA46">
        <v>1006</v>
      </c>
      <c r="AB46">
        <v>3798</v>
      </c>
      <c r="AC46">
        <v>1584</v>
      </c>
      <c r="AD46">
        <v>3798</v>
      </c>
      <c r="AE46">
        <v>193</v>
      </c>
      <c r="AF46">
        <v>3797</v>
      </c>
      <c r="AG46">
        <v>1811</v>
      </c>
      <c r="AH46">
        <v>3798</v>
      </c>
    </row>
    <row r="47" spans="1:34" x14ac:dyDescent="0.25">
      <c r="A47">
        <v>140</v>
      </c>
      <c r="B47">
        <v>3820</v>
      </c>
      <c r="C47">
        <v>60</v>
      </c>
      <c r="D47">
        <v>3813</v>
      </c>
      <c r="E47">
        <v>740</v>
      </c>
      <c r="F47">
        <v>3812</v>
      </c>
      <c r="G47">
        <v>510</v>
      </c>
      <c r="H47">
        <v>3805</v>
      </c>
      <c r="I47">
        <v>130</v>
      </c>
      <c r="J47">
        <v>3803</v>
      </c>
      <c r="K47">
        <v>190</v>
      </c>
      <c r="L47">
        <v>3802</v>
      </c>
      <c r="M47">
        <v>260</v>
      </c>
      <c r="N47">
        <v>3799</v>
      </c>
      <c r="O47">
        <v>410</v>
      </c>
      <c r="P47">
        <v>3799</v>
      </c>
      <c r="Q47">
        <v>330</v>
      </c>
      <c r="R47">
        <v>3799</v>
      </c>
      <c r="S47">
        <v>325</v>
      </c>
      <c r="T47">
        <v>3799</v>
      </c>
      <c r="U47">
        <v>320</v>
      </c>
      <c r="V47">
        <v>3799</v>
      </c>
      <c r="W47">
        <v>390</v>
      </c>
      <c r="X47">
        <v>3799</v>
      </c>
      <c r="Y47">
        <v>432</v>
      </c>
      <c r="Z47">
        <v>3799</v>
      </c>
      <c r="AA47">
        <v>602</v>
      </c>
      <c r="AB47">
        <v>3799</v>
      </c>
      <c r="AC47">
        <v>185</v>
      </c>
      <c r="AD47">
        <v>3799</v>
      </c>
      <c r="AE47">
        <v>2038</v>
      </c>
      <c r="AF47">
        <v>3798</v>
      </c>
      <c r="AG47">
        <v>116</v>
      </c>
      <c r="AH47">
        <v>3799</v>
      </c>
    </row>
    <row r="48" spans="1:34" x14ac:dyDescent="0.25">
      <c r="A48">
        <v>5740</v>
      </c>
      <c r="B48">
        <v>3822</v>
      </c>
      <c r="C48">
        <v>540</v>
      </c>
      <c r="D48">
        <v>3815</v>
      </c>
      <c r="E48">
        <v>60</v>
      </c>
      <c r="F48">
        <v>3813</v>
      </c>
      <c r="G48">
        <v>90</v>
      </c>
      <c r="H48">
        <v>3806</v>
      </c>
      <c r="I48">
        <v>300</v>
      </c>
      <c r="J48">
        <v>3804</v>
      </c>
      <c r="K48">
        <v>140</v>
      </c>
      <c r="L48">
        <v>3803</v>
      </c>
      <c r="M48">
        <v>2235</v>
      </c>
      <c r="N48">
        <v>3800</v>
      </c>
      <c r="O48">
        <v>2370</v>
      </c>
      <c r="P48">
        <v>3800</v>
      </c>
      <c r="Q48">
        <v>2745</v>
      </c>
      <c r="R48">
        <v>3800</v>
      </c>
      <c r="S48">
        <v>3065</v>
      </c>
      <c r="T48">
        <v>3800</v>
      </c>
      <c r="U48">
        <v>3400</v>
      </c>
      <c r="V48">
        <v>3800</v>
      </c>
      <c r="W48">
        <v>3355</v>
      </c>
      <c r="X48">
        <v>3800</v>
      </c>
      <c r="Y48">
        <v>3390</v>
      </c>
      <c r="Z48">
        <v>3800</v>
      </c>
      <c r="AA48">
        <v>3564</v>
      </c>
      <c r="AB48">
        <v>3800</v>
      </c>
      <c r="AC48">
        <v>3054</v>
      </c>
      <c r="AD48">
        <v>3800</v>
      </c>
      <c r="AE48">
        <v>266</v>
      </c>
      <c r="AF48">
        <v>3799</v>
      </c>
      <c r="AG48">
        <v>3907</v>
      </c>
      <c r="AH48">
        <v>3800</v>
      </c>
    </row>
    <row r="49" spans="1:34" x14ac:dyDescent="0.25">
      <c r="A49">
        <v>220</v>
      </c>
      <c r="B49">
        <v>3823</v>
      </c>
      <c r="C49">
        <v>160</v>
      </c>
      <c r="D49">
        <v>3816</v>
      </c>
      <c r="E49">
        <v>720</v>
      </c>
      <c r="F49">
        <v>3815</v>
      </c>
      <c r="G49">
        <v>50</v>
      </c>
      <c r="H49">
        <v>3807</v>
      </c>
      <c r="I49">
        <v>480</v>
      </c>
      <c r="J49">
        <v>3805</v>
      </c>
      <c r="K49">
        <v>420</v>
      </c>
      <c r="L49">
        <v>3804</v>
      </c>
      <c r="M49">
        <v>10</v>
      </c>
      <c r="N49">
        <v>3801</v>
      </c>
      <c r="O49">
        <v>10</v>
      </c>
      <c r="P49">
        <v>3801</v>
      </c>
      <c r="Q49">
        <v>10</v>
      </c>
      <c r="R49">
        <v>3801</v>
      </c>
      <c r="S49">
        <v>10</v>
      </c>
      <c r="T49">
        <v>3801</v>
      </c>
      <c r="U49">
        <v>20</v>
      </c>
      <c r="V49">
        <v>3801</v>
      </c>
      <c r="W49">
        <v>20</v>
      </c>
      <c r="X49">
        <v>3801</v>
      </c>
      <c r="Y49">
        <v>10</v>
      </c>
      <c r="Z49">
        <v>3801</v>
      </c>
      <c r="AA49">
        <v>10</v>
      </c>
      <c r="AB49">
        <v>3801</v>
      </c>
      <c r="AC49">
        <v>13</v>
      </c>
      <c r="AD49">
        <v>3801</v>
      </c>
      <c r="AE49">
        <v>3070</v>
      </c>
      <c r="AF49">
        <v>3800</v>
      </c>
      <c r="AG49">
        <v>13</v>
      </c>
      <c r="AH49">
        <v>3801</v>
      </c>
    </row>
    <row r="50" spans="1:34" x14ac:dyDescent="0.25">
      <c r="A50">
        <v>720</v>
      </c>
      <c r="B50">
        <v>3824</v>
      </c>
      <c r="C50">
        <v>160</v>
      </c>
      <c r="D50">
        <v>3817</v>
      </c>
      <c r="E50">
        <v>260</v>
      </c>
      <c r="F50">
        <v>3816</v>
      </c>
      <c r="G50">
        <v>820</v>
      </c>
      <c r="H50">
        <v>3808</v>
      </c>
      <c r="I50">
        <v>180</v>
      </c>
      <c r="J50">
        <v>3806</v>
      </c>
      <c r="K50">
        <v>520</v>
      </c>
      <c r="L50">
        <v>3805</v>
      </c>
      <c r="M50">
        <v>155</v>
      </c>
      <c r="N50">
        <v>3802</v>
      </c>
      <c r="O50">
        <v>145</v>
      </c>
      <c r="P50">
        <v>3802</v>
      </c>
      <c r="Q50">
        <v>150</v>
      </c>
      <c r="R50">
        <v>3802</v>
      </c>
      <c r="S50">
        <v>180</v>
      </c>
      <c r="T50">
        <v>3802</v>
      </c>
      <c r="U50">
        <v>180</v>
      </c>
      <c r="V50">
        <v>3802</v>
      </c>
      <c r="W50">
        <v>165</v>
      </c>
      <c r="X50">
        <v>3802</v>
      </c>
      <c r="Y50">
        <v>248</v>
      </c>
      <c r="Z50">
        <v>3802</v>
      </c>
      <c r="AA50">
        <v>214</v>
      </c>
      <c r="AB50">
        <v>3802</v>
      </c>
      <c r="AC50">
        <v>186</v>
      </c>
      <c r="AD50">
        <v>3802</v>
      </c>
      <c r="AE50">
        <v>30</v>
      </c>
      <c r="AF50">
        <v>3801</v>
      </c>
      <c r="AG50">
        <v>255</v>
      </c>
      <c r="AH50">
        <v>3802</v>
      </c>
    </row>
    <row r="51" spans="1:34" x14ac:dyDescent="0.25">
      <c r="A51">
        <v>380</v>
      </c>
      <c r="B51">
        <v>3825</v>
      </c>
      <c r="C51">
        <v>40</v>
      </c>
      <c r="D51">
        <v>3818</v>
      </c>
      <c r="E51">
        <v>200</v>
      </c>
      <c r="F51">
        <v>3817</v>
      </c>
      <c r="G51">
        <v>20</v>
      </c>
      <c r="H51">
        <v>3809</v>
      </c>
      <c r="I51">
        <v>70</v>
      </c>
      <c r="J51">
        <v>3807</v>
      </c>
      <c r="K51">
        <v>220</v>
      </c>
      <c r="L51">
        <v>3806</v>
      </c>
      <c r="M51">
        <v>175</v>
      </c>
      <c r="N51">
        <v>3803</v>
      </c>
      <c r="O51">
        <v>100</v>
      </c>
      <c r="P51">
        <v>3803</v>
      </c>
      <c r="Q51">
        <v>165</v>
      </c>
      <c r="R51">
        <v>3803</v>
      </c>
      <c r="S51">
        <v>110</v>
      </c>
      <c r="T51">
        <v>3803</v>
      </c>
      <c r="U51">
        <v>130</v>
      </c>
      <c r="V51">
        <v>3803</v>
      </c>
      <c r="W51">
        <v>160</v>
      </c>
      <c r="X51">
        <v>3803</v>
      </c>
      <c r="Y51">
        <v>140</v>
      </c>
      <c r="Z51">
        <v>3803</v>
      </c>
      <c r="AA51">
        <v>152</v>
      </c>
      <c r="AB51">
        <v>3803</v>
      </c>
      <c r="AC51">
        <v>207</v>
      </c>
      <c r="AD51">
        <v>3803</v>
      </c>
      <c r="AE51">
        <v>240</v>
      </c>
      <c r="AF51">
        <v>3802</v>
      </c>
      <c r="AG51">
        <v>119</v>
      </c>
      <c r="AH51">
        <v>3803</v>
      </c>
    </row>
    <row r="52" spans="1:34" x14ac:dyDescent="0.25">
      <c r="A52">
        <v>80</v>
      </c>
      <c r="B52">
        <v>3829</v>
      </c>
      <c r="C52">
        <v>120</v>
      </c>
      <c r="D52">
        <v>3819</v>
      </c>
      <c r="E52">
        <v>40</v>
      </c>
      <c r="F52">
        <v>3818</v>
      </c>
      <c r="G52">
        <v>220</v>
      </c>
      <c r="H52">
        <v>3811</v>
      </c>
      <c r="I52">
        <v>510</v>
      </c>
      <c r="J52">
        <v>3808</v>
      </c>
      <c r="K52">
        <v>20</v>
      </c>
      <c r="L52">
        <v>3807</v>
      </c>
      <c r="M52">
        <v>735</v>
      </c>
      <c r="N52">
        <v>3804</v>
      </c>
      <c r="O52">
        <v>945</v>
      </c>
      <c r="P52">
        <v>3804</v>
      </c>
      <c r="Q52">
        <v>1095</v>
      </c>
      <c r="R52">
        <v>3804</v>
      </c>
      <c r="S52">
        <v>1105</v>
      </c>
      <c r="T52">
        <v>3804</v>
      </c>
      <c r="U52">
        <v>1145</v>
      </c>
      <c r="V52">
        <v>3804</v>
      </c>
      <c r="W52">
        <v>1170</v>
      </c>
      <c r="X52">
        <v>3804</v>
      </c>
      <c r="Y52">
        <v>1166</v>
      </c>
      <c r="Z52">
        <v>3804</v>
      </c>
      <c r="AA52">
        <v>1210</v>
      </c>
      <c r="AB52">
        <v>3804</v>
      </c>
      <c r="AC52">
        <v>1305</v>
      </c>
      <c r="AD52">
        <v>3804</v>
      </c>
      <c r="AE52">
        <v>111</v>
      </c>
      <c r="AF52">
        <v>3803</v>
      </c>
      <c r="AG52">
        <v>1165</v>
      </c>
      <c r="AH52">
        <v>3804</v>
      </c>
    </row>
    <row r="53" spans="1:34" x14ac:dyDescent="0.25">
      <c r="A53">
        <v>60</v>
      </c>
      <c r="B53">
        <v>3831</v>
      </c>
      <c r="C53">
        <v>860</v>
      </c>
      <c r="D53">
        <v>3820</v>
      </c>
      <c r="E53">
        <v>160</v>
      </c>
      <c r="F53">
        <v>3819</v>
      </c>
      <c r="G53">
        <v>940</v>
      </c>
      <c r="H53">
        <v>3812</v>
      </c>
      <c r="I53">
        <v>20</v>
      </c>
      <c r="J53">
        <v>3809</v>
      </c>
      <c r="K53">
        <v>480</v>
      </c>
      <c r="L53">
        <v>3808</v>
      </c>
      <c r="M53">
        <v>660</v>
      </c>
      <c r="N53">
        <v>3805</v>
      </c>
      <c r="O53">
        <v>285</v>
      </c>
      <c r="P53">
        <v>3805</v>
      </c>
      <c r="Q53">
        <v>470</v>
      </c>
      <c r="R53">
        <v>3805</v>
      </c>
      <c r="S53">
        <v>510</v>
      </c>
      <c r="T53">
        <v>3805</v>
      </c>
      <c r="U53">
        <v>540</v>
      </c>
      <c r="V53">
        <v>3805</v>
      </c>
      <c r="W53">
        <v>500</v>
      </c>
      <c r="X53">
        <v>3805</v>
      </c>
      <c r="Y53">
        <v>446</v>
      </c>
      <c r="Z53">
        <v>3805</v>
      </c>
      <c r="AA53">
        <v>482</v>
      </c>
      <c r="AB53">
        <v>3805</v>
      </c>
      <c r="AC53">
        <v>596</v>
      </c>
      <c r="AD53">
        <v>3805</v>
      </c>
      <c r="AE53">
        <v>901</v>
      </c>
      <c r="AF53">
        <v>3804</v>
      </c>
      <c r="AG53">
        <v>443</v>
      </c>
      <c r="AH53">
        <v>3805</v>
      </c>
    </row>
    <row r="54" spans="1:34" x14ac:dyDescent="0.25">
      <c r="A54">
        <v>320</v>
      </c>
      <c r="B54">
        <v>3832</v>
      </c>
      <c r="C54">
        <v>40</v>
      </c>
      <c r="D54">
        <v>3821</v>
      </c>
      <c r="E54">
        <v>600</v>
      </c>
      <c r="F54">
        <v>3820</v>
      </c>
      <c r="G54">
        <v>50</v>
      </c>
      <c r="H54">
        <v>3813</v>
      </c>
      <c r="I54">
        <v>430</v>
      </c>
      <c r="J54">
        <v>3811</v>
      </c>
      <c r="K54">
        <v>20</v>
      </c>
      <c r="L54">
        <v>3809</v>
      </c>
      <c r="M54">
        <v>270</v>
      </c>
      <c r="N54">
        <v>3806</v>
      </c>
      <c r="O54">
        <v>300</v>
      </c>
      <c r="P54">
        <v>3806</v>
      </c>
      <c r="Q54">
        <v>375</v>
      </c>
      <c r="R54">
        <v>3806</v>
      </c>
      <c r="S54">
        <v>450</v>
      </c>
      <c r="T54">
        <v>3806</v>
      </c>
      <c r="U54">
        <v>485</v>
      </c>
      <c r="V54">
        <v>3806</v>
      </c>
      <c r="W54">
        <v>535</v>
      </c>
      <c r="X54">
        <v>3806</v>
      </c>
      <c r="Y54">
        <v>612</v>
      </c>
      <c r="Z54">
        <v>3806</v>
      </c>
      <c r="AA54">
        <v>592</v>
      </c>
      <c r="AB54">
        <v>3806</v>
      </c>
      <c r="AC54">
        <v>618</v>
      </c>
      <c r="AD54">
        <v>3806</v>
      </c>
      <c r="AE54">
        <v>454</v>
      </c>
      <c r="AF54">
        <v>3805</v>
      </c>
      <c r="AG54">
        <v>526</v>
      </c>
      <c r="AH54">
        <v>3806</v>
      </c>
    </row>
    <row r="55" spans="1:34" x14ac:dyDescent="0.25">
      <c r="A55">
        <v>800</v>
      </c>
      <c r="B55">
        <v>3833</v>
      </c>
      <c r="C55">
        <v>4460</v>
      </c>
      <c r="D55">
        <v>3822</v>
      </c>
      <c r="E55">
        <v>220</v>
      </c>
      <c r="F55">
        <v>3821</v>
      </c>
      <c r="G55">
        <v>1090</v>
      </c>
      <c r="H55">
        <v>3815</v>
      </c>
      <c r="I55">
        <v>1050</v>
      </c>
      <c r="J55">
        <v>3812</v>
      </c>
      <c r="K55">
        <v>360</v>
      </c>
      <c r="L55">
        <v>3811</v>
      </c>
      <c r="M55">
        <v>45</v>
      </c>
      <c r="N55">
        <v>3807</v>
      </c>
      <c r="O55">
        <v>60</v>
      </c>
      <c r="P55">
        <v>3807</v>
      </c>
      <c r="Q55">
        <v>45</v>
      </c>
      <c r="R55">
        <v>3807</v>
      </c>
      <c r="S55">
        <v>100</v>
      </c>
      <c r="T55">
        <v>3807</v>
      </c>
      <c r="U55">
        <v>15</v>
      </c>
      <c r="V55">
        <v>3807</v>
      </c>
      <c r="W55">
        <v>100</v>
      </c>
      <c r="X55">
        <v>3807</v>
      </c>
      <c r="Y55">
        <v>40</v>
      </c>
      <c r="Z55">
        <v>3807</v>
      </c>
      <c r="AA55">
        <v>80</v>
      </c>
      <c r="AB55">
        <v>3807</v>
      </c>
      <c r="AC55">
        <v>82</v>
      </c>
      <c r="AD55">
        <v>3807</v>
      </c>
      <c r="AE55">
        <v>527</v>
      </c>
      <c r="AF55">
        <v>3806</v>
      </c>
      <c r="AG55">
        <v>21</v>
      </c>
      <c r="AH55">
        <v>3807</v>
      </c>
    </row>
    <row r="56" spans="1:34" x14ac:dyDescent="0.25">
      <c r="A56">
        <v>100</v>
      </c>
      <c r="B56">
        <v>3834</v>
      </c>
      <c r="C56">
        <v>260</v>
      </c>
      <c r="D56">
        <v>3823</v>
      </c>
      <c r="E56">
        <v>5000</v>
      </c>
      <c r="F56">
        <v>3822</v>
      </c>
      <c r="G56">
        <v>70</v>
      </c>
      <c r="H56">
        <v>3816</v>
      </c>
      <c r="I56">
        <v>50</v>
      </c>
      <c r="J56">
        <v>3813</v>
      </c>
      <c r="K56">
        <v>1100</v>
      </c>
      <c r="L56">
        <v>3812</v>
      </c>
      <c r="M56">
        <v>550</v>
      </c>
      <c r="N56">
        <v>3808</v>
      </c>
      <c r="O56">
        <v>550</v>
      </c>
      <c r="P56">
        <v>3808</v>
      </c>
      <c r="Q56">
        <v>550</v>
      </c>
      <c r="R56">
        <v>3808</v>
      </c>
      <c r="S56">
        <v>545</v>
      </c>
      <c r="T56">
        <v>3808</v>
      </c>
      <c r="U56">
        <v>560</v>
      </c>
      <c r="V56">
        <v>3808</v>
      </c>
      <c r="W56">
        <v>545</v>
      </c>
      <c r="X56">
        <v>3808</v>
      </c>
      <c r="Y56">
        <v>610</v>
      </c>
      <c r="Z56">
        <v>3808</v>
      </c>
      <c r="AA56">
        <v>600</v>
      </c>
      <c r="AB56">
        <v>3808</v>
      </c>
      <c r="AC56">
        <v>599</v>
      </c>
      <c r="AD56">
        <v>3808</v>
      </c>
      <c r="AE56">
        <v>33</v>
      </c>
      <c r="AF56">
        <v>3807</v>
      </c>
      <c r="AG56">
        <v>802</v>
      </c>
      <c r="AH56">
        <v>3808</v>
      </c>
    </row>
    <row r="57" spans="1:34" x14ac:dyDescent="0.25">
      <c r="A57">
        <v>120</v>
      </c>
      <c r="B57">
        <v>3837</v>
      </c>
      <c r="C57">
        <v>1020</v>
      </c>
      <c r="D57">
        <v>3824</v>
      </c>
      <c r="E57">
        <v>280</v>
      </c>
      <c r="F57">
        <v>3823</v>
      </c>
      <c r="G57">
        <v>250</v>
      </c>
      <c r="H57">
        <v>3817</v>
      </c>
      <c r="I57">
        <v>950</v>
      </c>
      <c r="J57">
        <v>3815</v>
      </c>
      <c r="K57">
        <v>60</v>
      </c>
      <c r="L57">
        <v>3813</v>
      </c>
      <c r="M57">
        <v>20</v>
      </c>
      <c r="N57">
        <v>3809</v>
      </c>
      <c r="O57">
        <v>35</v>
      </c>
      <c r="P57">
        <v>3809</v>
      </c>
      <c r="Q57">
        <v>50</v>
      </c>
      <c r="R57">
        <v>3809</v>
      </c>
      <c r="S57">
        <v>85</v>
      </c>
      <c r="T57">
        <v>3809</v>
      </c>
      <c r="U57">
        <v>40</v>
      </c>
      <c r="V57">
        <v>3809</v>
      </c>
      <c r="W57">
        <v>60</v>
      </c>
      <c r="X57">
        <v>3809</v>
      </c>
      <c r="Y57">
        <v>60</v>
      </c>
      <c r="Z57">
        <v>3809</v>
      </c>
      <c r="AA57">
        <v>78</v>
      </c>
      <c r="AB57">
        <v>3809</v>
      </c>
      <c r="AC57">
        <v>71</v>
      </c>
      <c r="AD57">
        <v>3809</v>
      </c>
      <c r="AE57">
        <v>550</v>
      </c>
      <c r="AF57">
        <v>3808</v>
      </c>
      <c r="AG57">
        <v>76</v>
      </c>
      <c r="AH57">
        <v>3809</v>
      </c>
    </row>
    <row r="58" spans="1:34" x14ac:dyDescent="0.25">
      <c r="A58">
        <v>40</v>
      </c>
      <c r="B58">
        <v>3841</v>
      </c>
      <c r="C58">
        <v>280</v>
      </c>
      <c r="D58">
        <v>3825</v>
      </c>
      <c r="E58">
        <v>1280</v>
      </c>
      <c r="F58">
        <v>3824</v>
      </c>
      <c r="G58">
        <v>30</v>
      </c>
      <c r="H58">
        <v>3818</v>
      </c>
      <c r="I58">
        <v>70</v>
      </c>
      <c r="J58">
        <v>3816</v>
      </c>
      <c r="K58">
        <v>10</v>
      </c>
      <c r="L58">
        <v>3814</v>
      </c>
      <c r="M58">
        <v>455</v>
      </c>
      <c r="N58">
        <v>3811</v>
      </c>
      <c r="O58">
        <v>430</v>
      </c>
      <c r="P58">
        <v>3811</v>
      </c>
      <c r="Q58">
        <v>455</v>
      </c>
      <c r="R58">
        <v>3811</v>
      </c>
      <c r="S58">
        <v>440</v>
      </c>
      <c r="T58">
        <v>3811</v>
      </c>
      <c r="U58">
        <v>5</v>
      </c>
      <c r="V58">
        <v>3810</v>
      </c>
      <c r="W58">
        <v>5</v>
      </c>
      <c r="X58">
        <v>3810</v>
      </c>
      <c r="Y58">
        <v>2</v>
      </c>
      <c r="Z58">
        <v>3810</v>
      </c>
      <c r="AA58">
        <v>2</v>
      </c>
      <c r="AB58">
        <v>3810</v>
      </c>
      <c r="AC58">
        <v>2</v>
      </c>
      <c r="AD58">
        <v>3810</v>
      </c>
      <c r="AE58">
        <v>65</v>
      </c>
      <c r="AF58">
        <v>3809</v>
      </c>
      <c r="AG58">
        <v>10</v>
      </c>
      <c r="AH58">
        <v>3810</v>
      </c>
    </row>
    <row r="59" spans="1:34" x14ac:dyDescent="0.25">
      <c r="A59">
        <v>2400</v>
      </c>
      <c r="B59">
        <v>3842</v>
      </c>
      <c r="C59">
        <v>40</v>
      </c>
      <c r="D59">
        <v>3829</v>
      </c>
      <c r="E59">
        <v>360</v>
      </c>
      <c r="F59">
        <v>3825</v>
      </c>
      <c r="G59">
        <v>180</v>
      </c>
      <c r="H59">
        <v>3819</v>
      </c>
      <c r="I59">
        <v>340</v>
      </c>
      <c r="J59">
        <v>3817</v>
      </c>
      <c r="K59">
        <v>970</v>
      </c>
      <c r="L59">
        <v>3815</v>
      </c>
      <c r="M59">
        <v>1215</v>
      </c>
      <c r="N59">
        <v>3812</v>
      </c>
      <c r="O59">
        <v>1355</v>
      </c>
      <c r="P59">
        <v>3812</v>
      </c>
      <c r="Q59">
        <v>720</v>
      </c>
      <c r="R59">
        <v>3812</v>
      </c>
      <c r="S59">
        <v>840</v>
      </c>
      <c r="T59">
        <v>3812</v>
      </c>
      <c r="U59">
        <v>430</v>
      </c>
      <c r="V59">
        <v>3811</v>
      </c>
      <c r="W59">
        <v>450</v>
      </c>
      <c r="X59">
        <v>3811</v>
      </c>
      <c r="Y59">
        <v>528</v>
      </c>
      <c r="Z59">
        <v>3811</v>
      </c>
      <c r="AA59">
        <v>476</v>
      </c>
      <c r="AB59">
        <v>3811</v>
      </c>
      <c r="AC59">
        <v>454</v>
      </c>
      <c r="AD59">
        <v>3811</v>
      </c>
      <c r="AE59">
        <v>7</v>
      </c>
      <c r="AF59">
        <v>3810</v>
      </c>
      <c r="AG59">
        <v>516</v>
      </c>
      <c r="AH59">
        <v>3811</v>
      </c>
    </row>
    <row r="60" spans="1:34" x14ac:dyDescent="0.25">
      <c r="A60">
        <v>80</v>
      </c>
      <c r="B60">
        <v>3843</v>
      </c>
      <c r="C60">
        <v>100</v>
      </c>
      <c r="D60">
        <v>3831</v>
      </c>
      <c r="E60">
        <v>60</v>
      </c>
      <c r="F60">
        <v>3829</v>
      </c>
      <c r="G60">
        <v>260</v>
      </c>
      <c r="H60">
        <v>3820</v>
      </c>
      <c r="I60">
        <v>40</v>
      </c>
      <c r="J60">
        <v>3818</v>
      </c>
      <c r="K60">
        <v>100</v>
      </c>
      <c r="L60">
        <v>3816</v>
      </c>
      <c r="M60">
        <v>105</v>
      </c>
      <c r="N60">
        <v>3813</v>
      </c>
      <c r="O60">
        <v>135</v>
      </c>
      <c r="P60">
        <v>3813</v>
      </c>
      <c r="Q60">
        <v>235</v>
      </c>
      <c r="R60">
        <v>3813</v>
      </c>
      <c r="S60">
        <v>360</v>
      </c>
      <c r="T60">
        <v>3813</v>
      </c>
      <c r="U60">
        <v>910</v>
      </c>
      <c r="V60">
        <v>3812</v>
      </c>
      <c r="W60">
        <v>945</v>
      </c>
      <c r="X60">
        <v>3812</v>
      </c>
      <c r="Y60">
        <v>880</v>
      </c>
      <c r="Z60">
        <v>3812</v>
      </c>
      <c r="AA60">
        <v>908</v>
      </c>
      <c r="AB60">
        <v>3812</v>
      </c>
      <c r="AC60">
        <v>1005</v>
      </c>
      <c r="AD60">
        <v>3812</v>
      </c>
      <c r="AE60">
        <v>701</v>
      </c>
      <c r="AF60">
        <v>3811</v>
      </c>
      <c r="AG60">
        <v>743</v>
      </c>
      <c r="AH60">
        <v>3812</v>
      </c>
    </row>
    <row r="61" spans="1:34" x14ac:dyDescent="0.25">
      <c r="A61">
        <v>200</v>
      </c>
      <c r="B61">
        <v>3845</v>
      </c>
      <c r="C61">
        <v>660</v>
      </c>
      <c r="D61">
        <v>3832</v>
      </c>
      <c r="E61">
        <v>20</v>
      </c>
      <c r="F61">
        <v>3830</v>
      </c>
      <c r="G61">
        <v>1660</v>
      </c>
      <c r="H61">
        <v>3821</v>
      </c>
      <c r="I61">
        <v>320</v>
      </c>
      <c r="J61">
        <v>3819</v>
      </c>
      <c r="K61">
        <v>360</v>
      </c>
      <c r="L61">
        <v>3817</v>
      </c>
      <c r="M61">
        <v>5</v>
      </c>
      <c r="N61">
        <v>3814</v>
      </c>
      <c r="O61">
        <v>10</v>
      </c>
      <c r="P61">
        <v>3814</v>
      </c>
      <c r="Q61">
        <v>30</v>
      </c>
      <c r="R61">
        <v>3814</v>
      </c>
      <c r="S61">
        <v>55</v>
      </c>
      <c r="T61">
        <v>3814</v>
      </c>
      <c r="U61">
        <v>395</v>
      </c>
      <c r="V61">
        <v>3813</v>
      </c>
      <c r="W61">
        <v>400</v>
      </c>
      <c r="X61">
        <v>3813</v>
      </c>
      <c r="Y61">
        <v>338</v>
      </c>
      <c r="Z61">
        <v>3813</v>
      </c>
      <c r="AA61">
        <v>386</v>
      </c>
      <c r="AB61">
        <v>3813</v>
      </c>
      <c r="AC61">
        <v>436</v>
      </c>
      <c r="AD61">
        <v>3813</v>
      </c>
      <c r="AE61">
        <v>784</v>
      </c>
      <c r="AF61">
        <v>3812</v>
      </c>
      <c r="AG61">
        <v>757</v>
      </c>
      <c r="AH61">
        <v>3813</v>
      </c>
    </row>
    <row r="62" spans="1:34" x14ac:dyDescent="0.25">
      <c r="A62">
        <v>20</v>
      </c>
      <c r="B62">
        <v>3846</v>
      </c>
      <c r="C62">
        <v>960</v>
      </c>
      <c r="D62">
        <v>3833</v>
      </c>
      <c r="E62">
        <v>140</v>
      </c>
      <c r="F62">
        <v>3831</v>
      </c>
      <c r="G62">
        <v>2900</v>
      </c>
      <c r="H62">
        <v>3822</v>
      </c>
      <c r="I62">
        <v>220</v>
      </c>
      <c r="J62">
        <v>3820</v>
      </c>
      <c r="K62">
        <v>40</v>
      </c>
      <c r="L62">
        <v>3818</v>
      </c>
      <c r="M62">
        <v>870</v>
      </c>
      <c r="N62">
        <v>3815</v>
      </c>
      <c r="O62">
        <v>845</v>
      </c>
      <c r="P62">
        <v>3815</v>
      </c>
      <c r="Q62">
        <v>810</v>
      </c>
      <c r="R62">
        <v>3815</v>
      </c>
      <c r="S62">
        <v>915</v>
      </c>
      <c r="T62">
        <v>3815</v>
      </c>
      <c r="U62">
        <v>85</v>
      </c>
      <c r="V62">
        <v>3814</v>
      </c>
      <c r="W62">
        <v>95</v>
      </c>
      <c r="X62">
        <v>3814</v>
      </c>
      <c r="Y62">
        <v>130</v>
      </c>
      <c r="Z62">
        <v>3814</v>
      </c>
      <c r="AA62">
        <v>178</v>
      </c>
      <c r="AB62">
        <v>3814</v>
      </c>
      <c r="AC62">
        <v>241</v>
      </c>
      <c r="AD62">
        <v>3814</v>
      </c>
      <c r="AE62">
        <v>636</v>
      </c>
      <c r="AF62">
        <v>3813</v>
      </c>
      <c r="AG62">
        <v>588</v>
      </c>
      <c r="AH62">
        <v>3814</v>
      </c>
    </row>
    <row r="63" spans="1:34" x14ac:dyDescent="0.25">
      <c r="A63">
        <v>60</v>
      </c>
      <c r="B63">
        <v>3847</v>
      </c>
      <c r="C63">
        <v>140</v>
      </c>
      <c r="D63">
        <v>3834</v>
      </c>
      <c r="E63">
        <v>1020</v>
      </c>
      <c r="F63">
        <v>3832</v>
      </c>
      <c r="G63">
        <v>280</v>
      </c>
      <c r="H63">
        <v>3823</v>
      </c>
      <c r="I63">
        <v>550</v>
      </c>
      <c r="J63">
        <v>3821</v>
      </c>
      <c r="K63">
        <v>200</v>
      </c>
      <c r="L63">
        <v>3819</v>
      </c>
      <c r="M63">
        <v>140</v>
      </c>
      <c r="N63">
        <v>3816</v>
      </c>
      <c r="O63">
        <v>165</v>
      </c>
      <c r="P63">
        <v>3816</v>
      </c>
      <c r="Q63">
        <v>210</v>
      </c>
      <c r="R63">
        <v>3816</v>
      </c>
      <c r="S63">
        <v>90</v>
      </c>
      <c r="T63">
        <v>3816</v>
      </c>
      <c r="U63">
        <v>870</v>
      </c>
      <c r="V63">
        <v>3815</v>
      </c>
      <c r="W63">
        <v>865</v>
      </c>
      <c r="X63">
        <v>3815</v>
      </c>
      <c r="Y63">
        <v>770</v>
      </c>
      <c r="Z63">
        <v>3815</v>
      </c>
      <c r="AA63">
        <v>740</v>
      </c>
      <c r="AB63">
        <v>3815</v>
      </c>
      <c r="AC63">
        <v>785</v>
      </c>
      <c r="AD63">
        <v>3815</v>
      </c>
      <c r="AE63">
        <v>403</v>
      </c>
      <c r="AF63">
        <v>3814</v>
      </c>
      <c r="AG63">
        <v>728</v>
      </c>
      <c r="AH63">
        <v>3815</v>
      </c>
    </row>
    <row r="64" spans="1:34" x14ac:dyDescent="0.25">
      <c r="A64">
        <v>60</v>
      </c>
      <c r="B64">
        <v>3848</v>
      </c>
      <c r="C64">
        <v>80</v>
      </c>
      <c r="D64">
        <v>3836</v>
      </c>
      <c r="E64">
        <v>240</v>
      </c>
      <c r="F64">
        <v>3833</v>
      </c>
      <c r="G64">
        <v>700</v>
      </c>
      <c r="H64">
        <v>3824</v>
      </c>
      <c r="I64">
        <v>5670</v>
      </c>
      <c r="J64">
        <v>3822</v>
      </c>
      <c r="K64">
        <v>160</v>
      </c>
      <c r="L64">
        <v>3820</v>
      </c>
      <c r="M64">
        <v>370</v>
      </c>
      <c r="N64">
        <v>3817</v>
      </c>
      <c r="O64">
        <v>360</v>
      </c>
      <c r="P64">
        <v>3817</v>
      </c>
      <c r="Q64">
        <v>540</v>
      </c>
      <c r="R64">
        <v>3817</v>
      </c>
      <c r="S64">
        <v>230</v>
      </c>
      <c r="T64">
        <v>3817</v>
      </c>
      <c r="U64">
        <v>95</v>
      </c>
      <c r="V64">
        <v>3816</v>
      </c>
      <c r="W64">
        <v>115</v>
      </c>
      <c r="X64">
        <v>3816</v>
      </c>
      <c r="Y64">
        <v>178</v>
      </c>
      <c r="Z64">
        <v>3816</v>
      </c>
      <c r="AA64">
        <v>202</v>
      </c>
      <c r="AB64">
        <v>3816</v>
      </c>
      <c r="AC64">
        <v>127</v>
      </c>
      <c r="AD64">
        <v>3816</v>
      </c>
      <c r="AE64">
        <v>653</v>
      </c>
      <c r="AF64">
        <v>3815</v>
      </c>
      <c r="AG64">
        <v>54</v>
      </c>
      <c r="AH64">
        <v>3816</v>
      </c>
    </row>
    <row r="65" spans="1:34" x14ac:dyDescent="0.25">
      <c r="A65">
        <v>160</v>
      </c>
      <c r="B65">
        <v>3853</v>
      </c>
      <c r="C65">
        <v>100</v>
      </c>
      <c r="D65">
        <v>3837</v>
      </c>
      <c r="E65">
        <v>300</v>
      </c>
      <c r="F65">
        <v>3834</v>
      </c>
      <c r="G65">
        <v>330</v>
      </c>
      <c r="H65">
        <v>3825</v>
      </c>
      <c r="I65">
        <v>300</v>
      </c>
      <c r="J65">
        <v>3823</v>
      </c>
      <c r="K65">
        <v>3410</v>
      </c>
      <c r="L65">
        <v>3821</v>
      </c>
      <c r="M65">
        <v>40</v>
      </c>
      <c r="N65">
        <v>3818</v>
      </c>
      <c r="O65">
        <v>70</v>
      </c>
      <c r="P65">
        <v>3818</v>
      </c>
      <c r="Q65">
        <v>80</v>
      </c>
      <c r="R65">
        <v>3818</v>
      </c>
      <c r="S65">
        <v>100</v>
      </c>
      <c r="T65">
        <v>3818</v>
      </c>
      <c r="U65">
        <v>255</v>
      </c>
      <c r="V65">
        <v>3817</v>
      </c>
      <c r="W65">
        <v>265</v>
      </c>
      <c r="X65">
        <v>3817</v>
      </c>
      <c r="Y65">
        <v>326</v>
      </c>
      <c r="Z65">
        <v>3817</v>
      </c>
      <c r="AA65">
        <v>334</v>
      </c>
      <c r="AB65">
        <v>3817</v>
      </c>
      <c r="AC65">
        <v>327</v>
      </c>
      <c r="AD65">
        <v>3817</v>
      </c>
      <c r="AE65">
        <v>51</v>
      </c>
      <c r="AF65">
        <v>3816</v>
      </c>
      <c r="AG65">
        <v>207</v>
      </c>
      <c r="AH65">
        <v>3817</v>
      </c>
    </row>
    <row r="66" spans="1:34" x14ac:dyDescent="0.25">
      <c r="A66">
        <v>80</v>
      </c>
      <c r="B66">
        <v>3854</v>
      </c>
      <c r="C66">
        <v>80</v>
      </c>
      <c r="D66">
        <v>3838</v>
      </c>
      <c r="E66">
        <v>120</v>
      </c>
      <c r="F66">
        <v>3836</v>
      </c>
      <c r="G66">
        <v>20</v>
      </c>
      <c r="H66">
        <v>3827</v>
      </c>
      <c r="I66">
        <v>810</v>
      </c>
      <c r="J66">
        <v>3824</v>
      </c>
      <c r="K66">
        <v>2930</v>
      </c>
      <c r="L66">
        <v>3822</v>
      </c>
      <c r="M66">
        <v>255</v>
      </c>
      <c r="N66">
        <v>3819</v>
      </c>
      <c r="O66">
        <v>225</v>
      </c>
      <c r="P66">
        <v>3819</v>
      </c>
      <c r="Q66">
        <v>250</v>
      </c>
      <c r="R66">
        <v>3819</v>
      </c>
      <c r="S66">
        <v>205</v>
      </c>
      <c r="T66">
        <v>3819</v>
      </c>
      <c r="U66">
        <v>100</v>
      </c>
      <c r="V66">
        <v>3818</v>
      </c>
      <c r="W66">
        <v>115</v>
      </c>
      <c r="X66">
        <v>3818</v>
      </c>
      <c r="Y66">
        <v>140</v>
      </c>
      <c r="Z66">
        <v>3818</v>
      </c>
      <c r="AA66">
        <v>152</v>
      </c>
      <c r="AB66">
        <v>3818</v>
      </c>
      <c r="AC66">
        <v>129</v>
      </c>
      <c r="AD66">
        <v>3818</v>
      </c>
      <c r="AE66">
        <v>342</v>
      </c>
      <c r="AF66">
        <v>3817</v>
      </c>
      <c r="AG66">
        <v>244</v>
      </c>
      <c r="AH66">
        <v>3818</v>
      </c>
    </row>
    <row r="67" spans="1:34" x14ac:dyDescent="0.25">
      <c r="A67">
        <v>20</v>
      </c>
      <c r="B67">
        <v>3856</v>
      </c>
      <c r="C67">
        <v>40</v>
      </c>
      <c r="D67">
        <v>3841</v>
      </c>
      <c r="E67">
        <v>140</v>
      </c>
      <c r="F67">
        <v>3837</v>
      </c>
      <c r="G67">
        <v>70</v>
      </c>
      <c r="H67">
        <v>3829</v>
      </c>
      <c r="I67">
        <v>300</v>
      </c>
      <c r="J67">
        <v>3825</v>
      </c>
      <c r="K67">
        <v>240</v>
      </c>
      <c r="L67">
        <v>3823</v>
      </c>
      <c r="M67">
        <v>200</v>
      </c>
      <c r="N67">
        <v>3820</v>
      </c>
      <c r="O67">
        <v>155</v>
      </c>
      <c r="P67">
        <v>3820</v>
      </c>
      <c r="Q67">
        <v>180</v>
      </c>
      <c r="R67">
        <v>3820</v>
      </c>
      <c r="S67">
        <v>155</v>
      </c>
      <c r="T67">
        <v>3820</v>
      </c>
      <c r="U67">
        <v>235</v>
      </c>
      <c r="V67">
        <v>3819</v>
      </c>
      <c r="W67">
        <v>240</v>
      </c>
      <c r="X67">
        <v>3819</v>
      </c>
      <c r="Y67">
        <v>228</v>
      </c>
      <c r="Z67">
        <v>3819</v>
      </c>
      <c r="AA67">
        <v>342</v>
      </c>
      <c r="AB67">
        <v>3819</v>
      </c>
      <c r="AC67">
        <v>204</v>
      </c>
      <c r="AD67">
        <v>3819</v>
      </c>
      <c r="AE67">
        <v>215</v>
      </c>
      <c r="AF67">
        <v>3818</v>
      </c>
      <c r="AG67">
        <v>234</v>
      </c>
      <c r="AH67">
        <v>3819</v>
      </c>
    </row>
    <row r="68" spans="1:34" x14ac:dyDescent="0.25">
      <c r="A68">
        <v>280</v>
      </c>
      <c r="B68">
        <v>3858</v>
      </c>
      <c r="C68">
        <v>2540</v>
      </c>
      <c r="D68">
        <v>3842</v>
      </c>
      <c r="E68">
        <v>40</v>
      </c>
      <c r="F68">
        <v>3841</v>
      </c>
      <c r="G68">
        <v>30</v>
      </c>
      <c r="H68">
        <v>3830</v>
      </c>
      <c r="I68">
        <v>20</v>
      </c>
      <c r="J68">
        <v>3827</v>
      </c>
      <c r="K68">
        <v>1020</v>
      </c>
      <c r="L68">
        <v>3824</v>
      </c>
      <c r="M68">
        <v>1175</v>
      </c>
      <c r="N68">
        <v>3821</v>
      </c>
      <c r="O68">
        <v>3350</v>
      </c>
      <c r="P68">
        <v>3821</v>
      </c>
      <c r="Q68">
        <v>1025</v>
      </c>
      <c r="R68">
        <v>3821</v>
      </c>
      <c r="S68">
        <v>3400</v>
      </c>
      <c r="T68">
        <v>3821</v>
      </c>
      <c r="U68">
        <v>215</v>
      </c>
      <c r="V68">
        <v>3820</v>
      </c>
      <c r="W68">
        <v>165</v>
      </c>
      <c r="X68">
        <v>3820</v>
      </c>
      <c r="Y68">
        <v>168</v>
      </c>
      <c r="Z68">
        <v>3820</v>
      </c>
      <c r="AA68">
        <v>194</v>
      </c>
      <c r="AB68">
        <v>3820</v>
      </c>
      <c r="AC68">
        <v>142</v>
      </c>
      <c r="AD68">
        <v>3820</v>
      </c>
      <c r="AE68">
        <v>207</v>
      </c>
      <c r="AF68">
        <v>3819</v>
      </c>
      <c r="AG68">
        <v>169</v>
      </c>
      <c r="AH68">
        <v>3820</v>
      </c>
    </row>
    <row r="69" spans="1:34" x14ac:dyDescent="0.25">
      <c r="A69">
        <v>1700</v>
      </c>
      <c r="B69">
        <v>3859</v>
      </c>
      <c r="C69">
        <v>80</v>
      </c>
      <c r="D69">
        <v>3843</v>
      </c>
      <c r="E69">
        <v>2220</v>
      </c>
      <c r="F69">
        <v>3842</v>
      </c>
      <c r="G69">
        <v>100</v>
      </c>
      <c r="H69">
        <v>3831</v>
      </c>
      <c r="I69">
        <v>70</v>
      </c>
      <c r="J69">
        <v>3829</v>
      </c>
      <c r="K69">
        <v>200</v>
      </c>
      <c r="L69">
        <v>3825</v>
      </c>
      <c r="M69">
        <v>5520</v>
      </c>
      <c r="N69">
        <v>3822</v>
      </c>
      <c r="O69">
        <v>2765</v>
      </c>
      <c r="P69">
        <v>3822</v>
      </c>
      <c r="Q69">
        <v>5410</v>
      </c>
      <c r="R69">
        <v>3822</v>
      </c>
      <c r="S69">
        <v>2615</v>
      </c>
      <c r="T69">
        <v>3822</v>
      </c>
      <c r="U69">
        <v>850</v>
      </c>
      <c r="V69">
        <v>3821</v>
      </c>
      <c r="W69">
        <v>3455</v>
      </c>
      <c r="X69">
        <v>3821</v>
      </c>
      <c r="Y69">
        <v>760</v>
      </c>
      <c r="Z69">
        <v>3821</v>
      </c>
      <c r="AA69">
        <v>3422</v>
      </c>
      <c r="AB69">
        <v>3821</v>
      </c>
      <c r="AC69">
        <v>703</v>
      </c>
      <c r="AD69">
        <v>3821</v>
      </c>
      <c r="AE69">
        <v>253</v>
      </c>
      <c r="AF69">
        <v>3820</v>
      </c>
      <c r="AG69">
        <v>620</v>
      </c>
      <c r="AH69">
        <v>3821</v>
      </c>
    </row>
    <row r="70" spans="1:34" x14ac:dyDescent="0.25">
      <c r="A70">
        <v>1120</v>
      </c>
      <c r="B70">
        <v>3860</v>
      </c>
      <c r="C70">
        <v>200</v>
      </c>
      <c r="D70">
        <v>3845</v>
      </c>
      <c r="E70">
        <v>100</v>
      </c>
      <c r="F70">
        <v>3843</v>
      </c>
      <c r="G70">
        <v>1680</v>
      </c>
      <c r="H70">
        <v>3832</v>
      </c>
      <c r="I70">
        <v>30</v>
      </c>
      <c r="J70">
        <v>3830</v>
      </c>
      <c r="K70">
        <v>20</v>
      </c>
      <c r="L70">
        <v>3827</v>
      </c>
      <c r="M70">
        <v>280</v>
      </c>
      <c r="N70">
        <v>3823</v>
      </c>
      <c r="O70">
        <v>70</v>
      </c>
      <c r="P70">
        <v>3823</v>
      </c>
      <c r="Q70">
        <v>125</v>
      </c>
      <c r="R70">
        <v>3823</v>
      </c>
      <c r="S70">
        <v>150</v>
      </c>
      <c r="T70">
        <v>3823</v>
      </c>
      <c r="U70">
        <v>5695</v>
      </c>
      <c r="V70">
        <v>3822</v>
      </c>
      <c r="W70">
        <v>2510</v>
      </c>
      <c r="X70">
        <v>3822</v>
      </c>
      <c r="Y70">
        <v>5560</v>
      </c>
      <c r="Z70">
        <v>3822</v>
      </c>
      <c r="AA70">
        <v>2486</v>
      </c>
      <c r="AB70">
        <v>3822</v>
      </c>
      <c r="AC70">
        <v>5281</v>
      </c>
      <c r="AD70">
        <v>3822</v>
      </c>
      <c r="AE70">
        <v>694</v>
      </c>
      <c r="AF70">
        <v>3821</v>
      </c>
      <c r="AG70">
        <v>4449</v>
      </c>
      <c r="AH70">
        <v>3822</v>
      </c>
    </row>
    <row r="71" spans="1:34" x14ac:dyDescent="0.25">
      <c r="A71">
        <v>160</v>
      </c>
      <c r="B71">
        <v>3861</v>
      </c>
      <c r="C71">
        <v>40</v>
      </c>
      <c r="D71">
        <v>3846</v>
      </c>
      <c r="E71">
        <v>200</v>
      </c>
      <c r="F71">
        <v>3845</v>
      </c>
      <c r="G71">
        <v>240</v>
      </c>
      <c r="H71">
        <v>3833</v>
      </c>
      <c r="I71">
        <v>130</v>
      </c>
      <c r="J71">
        <v>3831</v>
      </c>
      <c r="K71">
        <v>50</v>
      </c>
      <c r="L71">
        <v>3829</v>
      </c>
      <c r="M71">
        <v>975</v>
      </c>
      <c r="N71">
        <v>3824</v>
      </c>
      <c r="O71">
        <v>1080</v>
      </c>
      <c r="P71">
        <v>3824</v>
      </c>
      <c r="Q71">
        <v>785</v>
      </c>
      <c r="R71">
        <v>3824</v>
      </c>
      <c r="S71">
        <v>850</v>
      </c>
      <c r="T71">
        <v>3824</v>
      </c>
      <c r="U71">
        <v>185</v>
      </c>
      <c r="V71">
        <v>3823</v>
      </c>
      <c r="W71">
        <v>190</v>
      </c>
      <c r="X71">
        <v>3823</v>
      </c>
      <c r="Y71">
        <v>200</v>
      </c>
      <c r="Z71">
        <v>3823</v>
      </c>
      <c r="AA71">
        <v>202</v>
      </c>
      <c r="AB71">
        <v>3823</v>
      </c>
      <c r="AC71">
        <v>203</v>
      </c>
      <c r="AD71">
        <v>3823</v>
      </c>
      <c r="AE71">
        <v>4775</v>
      </c>
      <c r="AF71">
        <v>3822</v>
      </c>
      <c r="AG71">
        <v>203</v>
      </c>
      <c r="AH71">
        <v>3823</v>
      </c>
    </row>
    <row r="72" spans="1:34" x14ac:dyDescent="0.25">
      <c r="A72">
        <v>40</v>
      </c>
      <c r="B72">
        <v>3862</v>
      </c>
      <c r="C72">
        <v>40</v>
      </c>
      <c r="D72">
        <v>3847</v>
      </c>
      <c r="E72">
        <v>40</v>
      </c>
      <c r="F72">
        <v>3846</v>
      </c>
      <c r="G72">
        <v>400</v>
      </c>
      <c r="H72">
        <v>3834</v>
      </c>
      <c r="I72">
        <v>1930</v>
      </c>
      <c r="J72">
        <v>3832</v>
      </c>
      <c r="K72">
        <v>50</v>
      </c>
      <c r="L72">
        <v>3830</v>
      </c>
      <c r="M72">
        <v>170</v>
      </c>
      <c r="N72">
        <v>3825</v>
      </c>
      <c r="O72">
        <v>140</v>
      </c>
      <c r="P72">
        <v>3825</v>
      </c>
      <c r="Q72">
        <v>105</v>
      </c>
      <c r="R72">
        <v>3825</v>
      </c>
      <c r="S72">
        <v>80</v>
      </c>
      <c r="T72">
        <v>3825</v>
      </c>
      <c r="U72">
        <v>810</v>
      </c>
      <c r="V72">
        <v>3824</v>
      </c>
      <c r="W72">
        <v>990</v>
      </c>
      <c r="X72">
        <v>3824</v>
      </c>
      <c r="Y72">
        <v>796</v>
      </c>
      <c r="Z72">
        <v>3824</v>
      </c>
      <c r="AA72">
        <v>918</v>
      </c>
      <c r="AB72">
        <v>3824</v>
      </c>
      <c r="AC72">
        <v>692</v>
      </c>
      <c r="AD72">
        <v>3824</v>
      </c>
      <c r="AE72">
        <v>196</v>
      </c>
      <c r="AF72">
        <v>3823</v>
      </c>
      <c r="AG72">
        <v>648</v>
      </c>
      <c r="AH72">
        <v>3824</v>
      </c>
    </row>
    <row r="73" spans="1:34" x14ac:dyDescent="0.25">
      <c r="A73">
        <v>20</v>
      </c>
      <c r="B73">
        <v>3863</v>
      </c>
      <c r="C73">
        <v>60</v>
      </c>
      <c r="D73">
        <v>3848</v>
      </c>
      <c r="E73">
        <v>40</v>
      </c>
      <c r="F73">
        <v>3847</v>
      </c>
      <c r="G73">
        <v>10</v>
      </c>
      <c r="H73">
        <v>3835</v>
      </c>
      <c r="I73">
        <v>230</v>
      </c>
      <c r="J73">
        <v>3833</v>
      </c>
      <c r="K73">
        <v>180</v>
      </c>
      <c r="L73">
        <v>3831</v>
      </c>
      <c r="M73">
        <v>20</v>
      </c>
      <c r="N73">
        <v>3827</v>
      </c>
      <c r="O73">
        <v>25</v>
      </c>
      <c r="P73">
        <v>3827</v>
      </c>
      <c r="Q73">
        <v>25</v>
      </c>
      <c r="R73">
        <v>3827</v>
      </c>
      <c r="S73">
        <v>25</v>
      </c>
      <c r="T73">
        <v>3827</v>
      </c>
      <c r="U73">
        <v>70</v>
      </c>
      <c r="V73">
        <v>3825</v>
      </c>
      <c r="W73">
        <v>60</v>
      </c>
      <c r="X73">
        <v>3825</v>
      </c>
      <c r="Y73">
        <v>62</v>
      </c>
      <c r="Z73">
        <v>3825</v>
      </c>
      <c r="AA73">
        <v>50</v>
      </c>
      <c r="AB73">
        <v>3825</v>
      </c>
      <c r="AC73">
        <v>63</v>
      </c>
      <c r="AD73">
        <v>3825</v>
      </c>
      <c r="AE73">
        <v>844</v>
      </c>
      <c r="AF73">
        <v>3824</v>
      </c>
      <c r="AG73">
        <v>52</v>
      </c>
      <c r="AH73">
        <v>3825</v>
      </c>
    </row>
    <row r="74" spans="1:34" x14ac:dyDescent="0.25">
      <c r="A74">
        <v>700</v>
      </c>
      <c r="B74">
        <v>3865</v>
      </c>
      <c r="C74">
        <v>140</v>
      </c>
      <c r="D74">
        <v>3853</v>
      </c>
      <c r="E74">
        <v>60</v>
      </c>
      <c r="F74">
        <v>3848</v>
      </c>
      <c r="G74">
        <v>230</v>
      </c>
      <c r="H74">
        <v>3836</v>
      </c>
      <c r="I74">
        <v>490</v>
      </c>
      <c r="J74">
        <v>3834</v>
      </c>
      <c r="K74">
        <v>2110</v>
      </c>
      <c r="L74">
        <v>3832</v>
      </c>
      <c r="M74">
        <v>60</v>
      </c>
      <c r="N74">
        <v>3829</v>
      </c>
      <c r="O74">
        <v>65</v>
      </c>
      <c r="P74">
        <v>3829</v>
      </c>
      <c r="Q74">
        <v>65</v>
      </c>
      <c r="R74">
        <v>3829</v>
      </c>
      <c r="S74">
        <v>5</v>
      </c>
      <c r="T74">
        <v>3828</v>
      </c>
      <c r="U74">
        <v>25</v>
      </c>
      <c r="V74">
        <v>3827</v>
      </c>
      <c r="W74">
        <v>25</v>
      </c>
      <c r="X74">
        <v>3827</v>
      </c>
      <c r="Y74">
        <v>2</v>
      </c>
      <c r="Z74">
        <v>3826</v>
      </c>
      <c r="AA74">
        <v>2</v>
      </c>
      <c r="AB74">
        <v>3826</v>
      </c>
      <c r="AC74">
        <v>1</v>
      </c>
      <c r="AD74">
        <v>3826</v>
      </c>
      <c r="AE74">
        <v>47</v>
      </c>
      <c r="AF74">
        <v>3825</v>
      </c>
      <c r="AG74">
        <v>43</v>
      </c>
      <c r="AH74">
        <v>3827</v>
      </c>
    </row>
    <row r="75" spans="1:34" x14ac:dyDescent="0.25">
      <c r="A75">
        <v>120</v>
      </c>
      <c r="B75">
        <v>3866</v>
      </c>
      <c r="C75">
        <v>100</v>
      </c>
      <c r="D75">
        <v>3854</v>
      </c>
      <c r="E75">
        <v>20</v>
      </c>
      <c r="F75">
        <v>3851</v>
      </c>
      <c r="G75">
        <v>140</v>
      </c>
      <c r="H75">
        <v>3837</v>
      </c>
      <c r="I75">
        <v>10</v>
      </c>
      <c r="J75">
        <v>3835</v>
      </c>
      <c r="K75">
        <v>250</v>
      </c>
      <c r="L75">
        <v>3833</v>
      </c>
      <c r="M75">
        <v>50</v>
      </c>
      <c r="N75">
        <v>3830</v>
      </c>
      <c r="O75">
        <v>50</v>
      </c>
      <c r="P75">
        <v>3830</v>
      </c>
      <c r="Q75">
        <v>55</v>
      </c>
      <c r="R75">
        <v>3830</v>
      </c>
      <c r="S75">
        <v>55</v>
      </c>
      <c r="T75">
        <v>3829</v>
      </c>
      <c r="U75">
        <v>10</v>
      </c>
      <c r="V75">
        <v>3828</v>
      </c>
      <c r="W75">
        <v>10</v>
      </c>
      <c r="X75">
        <v>3828</v>
      </c>
      <c r="Y75">
        <v>44</v>
      </c>
      <c r="Z75">
        <v>3827</v>
      </c>
      <c r="AA75">
        <v>48</v>
      </c>
      <c r="AB75">
        <v>3827</v>
      </c>
      <c r="AC75">
        <v>48</v>
      </c>
      <c r="AD75">
        <v>3827</v>
      </c>
      <c r="AE75">
        <v>48</v>
      </c>
      <c r="AF75">
        <v>3827</v>
      </c>
      <c r="AG75">
        <v>261</v>
      </c>
      <c r="AH75">
        <v>3828</v>
      </c>
    </row>
    <row r="76" spans="1:34" x14ac:dyDescent="0.25">
      <c r="A76">
        <v>40</v>
      </c>
      <c r="B76">
        <v>3868</v>
      </c>
      <c r="C76">
        <v>20</v>
      </c>
      <c r="D76">
        <v>3856</v>
      </c>
      <c r="E76">
        <v>120</v>
      </c>
      <c r="F76">
        <v>3853</v>
      </c>
      <c r="G76">
        <v>50</v>
      </c>
      <c r="H76">
        <v>3841</v>
      </c>
      <c r="I76">
        <v>210</v>
      </c>
      <c r="J76">
        <v>3836</v>
      </c>
      <c r="K76">
        <v>640</v>
      </c>
      <c r="L76">
        <v>3834</v>
      </c>
      <c r="M76">
        <v>165</v>
      </c>
      <c r="N76">
        <v>3831</v>
      </c>
      <c r="O76">
        <v>210</v>
      </c>
      <c r="P76">
        <v>3831</v>
      </c>
      <c r="Q76">
        <v>235</v>
      </c>
      <c r="R76">
        <v>3831</v>
      </c>
      <c r="S76">
        <v>60</v>
      </c>
      <c r="T76">
        <v>3830</v>
      </c>
      <c r="U76">
        <v>65</v>
      </c>
      <c r="V76">
        <v>3829</v>
      </c>
      <c r="W76">
        <v>65</v>
      </c>
      <c r="X76">
        <v>3829</v>
      </c>
      <c r="Y76">
        <v>16</v>
      </c>
      <c r="Z76">
        <v>3828</v>
      </c>
      <c r="AA76">
        <v>40</v>
      </c>
      <c r="AB76">
        <v>3828</v>
      </c>
      <c r="AC76">
        <v>63</v>
      </c>
      <c r="AD76">
        <v>3828</v>
      </c>
      <c r="AE76">
        <v>163</v>
      </c>
      <c r="AF76">
        <v>3828</v>
      </c>
      <c r="AG76">
        <v>43</v>
      </c>
      <c r="AH76">
        <v>3829</v>
      </c>
    </row>
    <row r="77" spans="1:34" x14ac:dyDescent="0.25">
      <c r="A77">
        <v>1840</v>
      </c>
      <c r="B77">
        <v>3869</v>
      </c>
      <c r="C77">
        <v>360</v>
      </c>
      <c r="D77">
        <v>3858</v>
      </c>
      <c r="E77">
        <v>160</v>
      </c>
      <c r="F77">
        <v>3854</v>
      </c>
      <c r="G77">
        <v>2190</v>
      </c>
      <c r="H77">
        <v>3842</v>
      </c>
      <c r="I77">
        <v>120</v>
      </c>
      <c r="J77">
        <v>3837</v>
      </c>
      <c r="K77">
        <v>10</v>
      </c>
      <c r="L77">
        <v>3835</v>
      </c>
      <c r="M77">
        <v>2090</v>
      </c>
      <c r="N77">
        <v>3832</v>
      </c>
      <c r="O77">
        <v>2445</v>
      </c>
      <c r="P77">
        <v>3832</v>
      </c>
      <c r="Q77">
        <v>2515</v>
      </c>
      <c r="R77">
        <v>3832</v>
      </c>
      <c r="S77">
        <v>275</v>
      </c>
      <c r="T77">
        <v>3831</v>
      </c>
      <c r="U77">
        <v>70</v>
      </c>
      <c r="V77">
        <v>3830</v>
      </c>
      <c r="W77">
        <v>70</v>
      </c>
      <c r="X77">
        <v>3830</v>
      </c>
      <c r="Y77">
        <v>90</v>
      </c>
      <c r="Z77">
        <v>3829</v>
      </c>
      <c r="AA77">
        <v>22</v>
      </c>
      <c r="AB77">
        <v>3829</v>
      </c>
      <c r="AC77">
        <v>32</v>
      </c>
      <c r="AD77">
        <v>3829</v>
      </c>
      <c r="AE77">
        <v>29</v>
      </c>
      <c r="AF77">
        <v>3829</v>
      </c>
      <c r="AG77">
        <v>194</v>
      </c>
      <c r="AH77">
        <v>3830</v>
      </c>
    </row>
    <row r="78" spans="1:34" x14ac:dyDescent="0.25">
      <c r="A78">
        <v>380</v>
      </c>
      <c r="B78">
        <v>3872</v>
      </c>
      <c r="C78">
        <v>2000</v>
      </c>
      <c r="D78">
        <v>3859</v>
      </c>
      <c r="E78">
        <v>40</v>
      </c>
      <c r="F78">
        <v>3856</v>
      </c>
      <c r="G78">
        <v>120</v>
      </c>
      <c r="H78">
        <v>3843</v>
      </c>
      <c r="I78">
        <v>50</v>
      </c>
      <c r="J78">
        <v>3841</v>
      </c>
      <c r="K78">
        <v>170</v>
      </c>
      <c r="L78">
        <v>3836</v>
      </c>
      <c r="M78">
        <v>280</v>
      </c>
      <c r="N78">
        <v>3833</v>
      </c>
      <c r="O78">
        <v>310</v>
      </c>
      <c r="P78">
        <v>3833</v>
      </c>
      <c r="Q78">
        <v>305</v>
      </c>
      <c r="R78">
        <v>3833</v>
      </c>
      <c r="S78">
        <v>2890</v>
      </c>
      <c r="T78">
        <v>3832</v>
      </c>
      <c r="U78">
        <v>340</v>
      </c>
      <c r="V78">
        <v>3831</v>
      </c>
      <c r="W78">
        <v>345</v>
      </c>
      <c r="X78">
        <v>3831</v>
      </c>
      <c r="Y78">
        <v>106</v>
      </c>
      <c r="Z78">
        <v>3830</v>
      </c>
      <c r="AA78">
        <v>132</v>
      </c>
      <c r="AB78">
        <v>3830</v>
      </c>
      <c r="AC78">
        <v>138</v>
      </c>
      <c r="AD78">
        <v>3830</v>
      </c>
      <c r="AE78">
        <v>153</v>
      </c>
      <c r="AF78">
        <v>3830</v>
      </c>
      <c r="AG78">
        <v>527</v>
      </c>
      <c r="AH78">
        <v>3831</v>
      </c>
    </row>
    <row r="79" spans="1:34" x14ac:dyDescent="0.25">
      <c r="A79">
        <v>420</v>
      </c>
      <c r="B79">
        <v>3873</v>
      </c>
      <c r="C79">
        <v>1140</v>
      </c>
      <c r="D79">
        <v>3860</v>
      </c>
      <c r="E79">
        <v>80</v>
      </c>
      <c r="F79">
        <v>3858</v>
      </c>
      <c r="G79">
        <v>200</v>
      </c>
      <c r="H79">
        <v>3845</v>
      </c>
      <c r="I79">
        <v>2530</v>
      </c>
      <c r="J79">
        <v>3842</v>
      </c>
      <c r="K79">
        <v>90</v>
      </c>
      <c r="L79">
        <v>3837</v>
      </c>
      <c r="M79">
        <v>690</v>
      </c>
      <c r="N79">
        <v>3834</v>
      </c>
      <c r="O79">
        <v>775</v>
      </c>
      <c r="P79">
        <v>3834</v>
      </c>
      <c r="Q79">
        <v>870</v>
      </c>
      <c r="R79">
        <v>3834</v>
      </c>
      <c r="S79">
        <v>325</v>
      </c>
      <c r="T79">
        <v>3833</v>
      </c>
      <c r="U79">
        <v>2690</v>
      </c>
      <c r="V79">
        <v>3832</v>
      </c>
      <c r="W79">
        <v>2955</v>
      </c>
      <c r="X79">
        <v>3832</v>
      </c>
      <c r="Y79">
        <v>452</v>
      </c>
      <c r="Z79">
        <v>3831</v>
      </c>
      <c r="AA79">
        <v>428</v>
      </c>
      <c r="AB79">
        <v>3831</v>
      </c>
      <c r="AC79">
        <v>407</v>
      </c>
      <c r="AD79">
        <v>3831</v>
      </c>
      <c r="AE79">
        <v>434</v>
      </c>
      <c r="AF79">
        <v>3831</v>
      </c>
      <c r="AG79">
        <v>2433</v>
      </c>
      <c r="AH79">
        <v>3832</v>
      </c>
    </row>
    <row r="80" spans="1:34" x14ac:dyDescent="0.25">
      <c r="A80">
        <v>620</v>
      </c>
      <c r="B80">
        <v>3874</v>
      </c>
      <c r="C80">
        <v>160</v>
      </c>
      <c r="D80">
        <v>3861</v>
      </c>
      <c r="E80">
        <v>2060</v>
      </c>
      <c r="F80">
        <v>3859</v>
      </c>
      <c r="G80">
        <v>70</v>
      </c>
      <c r="H80">
        <v>3846</v>
      </c>
      <c r="I80">
        <v>120</v>
      </c>
      <c r="J80">
        <v>3843</v>
      </c>
      <c r="K80">
        <v>50</v>
      </c>
      <c r="L80">
        <v>3841</v>
      </c>
      <c r="M80">
        <v>35</v>
      </c>
      <c r="N80">
        <v>3835</v>
      </c>
      <c r="O80">
        <v>40</v>
      </c>
      <c r="P80">
        <v>3835</v>
      </c>
      <c r="Q80">
        <v>40</v>
      </c>
      <c r="R80">
        <v>3835</v>
      </c>
      <c r="S80">
        <v>860</v>
      </c>
      <c r="T80">
        <v>3834</v>
      </c>
      <c r="U80">
        <v>445</v>
      </c>
      <c r="V80">
        <v>3833</v>
      </c>
      <c r="W80">
        <v>470</v>
      </c>
      <c r="X80">
        <v>3833</v>
      </c>
      <c r="Y80">
        <v>2328</v>
      </c>
      <c r="Z80">
        <v>3832</v>
      </c>
      <c r="AA80">
        <v>2544</v>
      </c>
      <c r="AB80">
        <v>3832</v>
      </c>
      <c r="AC80">
        <v>2626</v>
      </c>
      <c r="AD80">
        <v>3832</v>
      </c>
      <c r="AE80">
        <v>2823</v>
      </c>
      <c r="AF80">
        <v>3832</v>
      </c>
      <c r="AG80">
        <v>514</v>
      </c>
      <c r="AH80">
        <v>3833</v>
      </c>
    </row>
    <row r="81" spans="1:34" x14ac:dyDescent="0.25">
      <c r="A81">
        <v>60</v>
      </c>
      <c r="B81">
        <v>3875</v>
      </c>
      <c r="C81">
        <v>40</v>
      </c>
      <c r="D81">
        <v>3862</v>
      </c>
      <c r="E81">
        <v>900</v>
      </c>
      <c r="F81">
        <v>3860</v>
      </c>
      <c r="G81">
        <v>30</v>
      </c>
      <c r="H81">
        <v>3847</v>
      </c>
      <c r="I81">
        <v>200</v>
      </c>
      <c r="J81">
        <v>3845</v>
      </c>
      <c r="K81">
        <v>2340</v>
      </c>
      <c r="L81">
        <v>3842</v>
      </c>
      <c r="M81">
        <v>165</v>
      </c>
      <c r="N81">
        <v>3836</v>
      </c>
      <c r="O81">
        <v>205</v>
      </c>
      <c r="P81">
        <v>3836</v>
      </c>
      <c r="Q81">
        <v>170</v>
      </c>
      <c r="R81">
        <v>3836</v>
      </c>
      <c r="S81">
        <v>40</v>
      </c>
      <c r="T81">
        <v>3835</v>
      </c>
      <c r="U81">
        <v>845</v>
      </c>
      <c r="V81">
        <v>3834</v>
      </c>
      <c r="W81">
        <v>830</v>
      </c>
      <c r="X81">
        <v>3834</v>
      </c>
      <c r="Y81">
        <v>560</v>
      </c>
      <c r="Z81">
        <v>3833</v>
      </c>
      <c r="AA81">
        <v>528</v>
      </c>
      <c r="AB81">
        <v>3833</v>
      </c>
      <c r="AC81">
        <v>576</v>
      </c>
      <c r="AD81">
        <v>3833</v>
      </c>
      <c r="AE81">
        <v>497</v>
      </c>
      <c r="AF81">
        <v>3833</v>
      </c>
      <c r="AG81">
        <v>753</v>
      </c>
      <c r="AH81">
        <v>3834</v>
      </c>
    </row>
    <row r="82" spans="1:34" x14ac:dyDescent="0.25">
      <c r="A82">
        <v>2860</v>
      </c>
      <c r="B82">
        <v>3876</v>
      </c>
      <c r="C82">
        <v>20</v>
      </c>
      <c r="D82">
        <v>3863</v>
      </c>
      <c r="E82">
        <v>160</v>
      </c>
      <c r="F82">
        <v>3861</v>
      </c>
      <c r="G82">
        <v>80</v>
      </c>
      <c r="H82">
        <v>3848</v>
      </c>
      <c r="I82">
        <v>70</v>
      </c>
      <c r="J82">
        <v>3846</v>
      </c>
      <c r="K82">
        <v>120</v>
      </c>
      <c r="L82">
        <v>3843</v>
      </c>
      <c r="M82">
        <v>85</v>
      </c>
      <c r="N82">
        <v>3837</v>
      </c>
      <c r="O82">
        <v>75</v>
      </c>
      <c r="P82">
        <v>3837</v>
      </c>
      <c r="Q82">
        <v>70</v>
      </c>
      <c r="R82">
        <v>3837</v>
      </c>
      <c r="S82">
        <v>180</v>
      </c>
      <c r="T82">
        <v>3836</v>
      </c>
      <c r="U82">
        <v>40</v>
      </c>
      <c r="V82">
        <v>3835</v>
      </c>
      <c r="W82">
        <v>40</v>
      </c>
      <c r="X82">
        <v>3835</v>
      </c>
      <c r="Y82">
        <v>778</v>
      </c>
      <c r="Z82">
        <v>3834</v>
      </c>
      <c r="AA82">
        <v>872</v>
      </c>
      <c r="AB82">
        <v>3834</v>
      </c>
      <c r="AC82">
        <v>640</v>
      </c>
      <c r="AD82">
        <v>3834</v>
      </c>
      <c r="AE82">
        <v>744</v>
      </c>
      <c r="AF82">
        <v>3834</v>
      </c>
      <c r="AG82">
        <v>40</v>
      </c>
      <c r="AH82">
        <v>3835</v>
      </c>
    </row>
    <row r="83" spans="1:34" x14ac:dyDescent="0.25">
      <c r="A83">
        <v>40</v>
      </c>
      <c r="B83">
        <v>3877</v>
      </c>
      <c r="C83">
        <v>720</v>
      </c>
      <c r="D83">
        <v>3865</v>
      </c>
      <c r="E83">
        <v>60</v>
      </c>
      <c r="F83">
        <v>3862</v>
      </c>
      <c r="G83">
        <v>20</v>
      </c>
      <c r="H83">
        <v>3851</v>
      </c>
      <c r="I83">
        <v>30</v>
      </c>
      <c r="J83">
        <v>3847</v>
      </c>
      <c r="K83">
        <v>220</v>
      </c>
      <c r="L83">
        <v>3845</v>
      </c>
      <c r="M83">
        <v>20</v>
      </c>
      <c r="N83">
        <v>3838</v>
      </c>
      <c r="O83">
        <v>20</v>
      </c>
      <c r="P83">
        <v>3838</v>
      </c>
      <c r="Q83">
        <v>20</v>
      </c>
      <c r="R83">
        <v>3838</v>
      </c>
      <c r="S83">
        <v>70</v>
      </c>
      <c r="T83">
        <v>3837</v>
      </c>
      <c r="U83">
        <v>175</v>
      </c>
      <c r="V83">
        <v>3836</v>
      </c>
      <c r="W83">
        <v>175</v>
      </c>
      <c r="X83">
        <v>3836</v>
      </c>
      <c r="Y83">
        <v>16</v>
      </c>
      <c r="Z83">
        <v>3835</v>
      </c>
      <c r="AA83">
        <v>16</v>
      </c>
      <c r="AB83">
        <v>3835</v>
      </c>
      <c r="AC83">
        <v>24</v>
      </c>
      <c r="AD83">
        <v>3835</v>
      </c>
      <c r="AE83">
        <v>47</v>
      </c>
      <c r="AF83">
        <v>3835</v>
      </c>
      <c r="AG83">
        <v>173</v>
      </c>
      <c r="AH83">
        <v>3836</v>
      </c>
    </row>
    <row r="84" spans="1:34" x14ac:dyDescent="0.25">
      <c r="A84">
        <v>40</v>
      </c>
      <c r="B84">
        <v>3878</v>
      </c>
      <c r="C84">
        <v>120</v>
      </c>
      <c r="D84">
        <v>3866</v>
      </c>
      <c r="E84">
        <v>20</v>
      </c>
      <c r="F84">
        <v>3863</v>
      </c>
      <c r="G84">
        <v>120</v>
      </c>
      <c r="H84">
        <v>3853</v>
      </c>
      <c r="I84">
        <v>70</v>
      </c>
      <c r="J84">
        <v>3848</v>
      </c>
      <c r="K84">
        <v>70</v>
      </c>
      <c r="L84">
        <v>3846</v>
      </c>
      <c r="M84">
        <v>60</v>
      </c>
      <c r="N84">
        <v>3841</v>
      </c>
      <c r="O84">
        <v>60</v>
      </c>
      <c r="P84">
        <v>3841</v>
      </c>
      <c r="Q84">
        <v>60</v>
      </c>
      <c r="R84">
        <v>3841</v>
      </c>
      <c r="S84">
        <v>20</v>
      </c>
      <c r="T84">
        <v>3838</v>
      </c>
      <c r="U84">
        <v>70</v>
      </c>
      <c r="V84">
        <v>3837</v>
      </c>
      <c r="W84">
        <v>65</v>
      </c>
      <c r="X84">
        <v>3837</v>
      </c>
      <c r="Y84">
        <v>162</v>
      </c>
      <c r="Z84">
        <v>3836</v>
      </c>
      <c r="AA84">
        <v>184</v>
      </c>
      <c r="AB84">
        <v>3836</v>
      </c>
      <c r="AC84">
        <v>189</v>
      </c>
      <c r="AD84">
        <v>3836</v>
      </c>
      <c r="AE84">
        <v>275</v>
      </c>
      <c r="AF84">
        <v>3836</v>
      </c>
      <c r="AG84">
        <v>37</v>
      </c>
      <c r="AH84">
        <v>3837</v>
      </c>
    </row>
    <row r="85" spans="1:34" x14ac:dyDescent="0.25">
      <c r="A85">
        <v>1740</v>
      </c>
      <c r="B85">
        <v>3879</v>
      </c>
      <c r="C85">
        <v>40</v>
      </c>
      <c r="D85">
        <v>3868</v>
      </c>
      <c r="E85">
        <v>600</v>
      </c>
      <c r="F85">
        <v>3865</v>
      </c>
      <c r="G85">
        <v>300</v>
      </c>
      <c r="H85">
        <v>3854</v>
      </c>
      <c r="I85">
        <v>10</v>
      </c>
      <c r="J85">
        <v>3850</v>
      </c>
      <c r="K85">
        <v>30</v>
      </c>
      <c r="L85">
        <v>3847</v>
      </c>
      <c r="M85">
        <v>2080</v>
      </c>
      <c r="N85">
        <v>3842</v>
      </c>
      <c r="O85">
        <v>1885</v>
      </c>
      <c r="P85">
        <v>3842</v>
      </c>
      <c r="Q85">
        <v>1820</v>
      </c>
      <c r="R85">
        <v>3842</v>
      </c>
      <c r="S85">
        <v>55</v>
      </c>
      <c r="T85">
        <v>3841</v>
      </c>
      <c r="U85">
        <v>25</v>
      </c>
      <c r="V85">
        <v>3838</v>
      </c>
      <c r="W85">
        <v>20</v>
      </c>
      <c r="X85">
        <v>3838</v>
      </c>
      <c r="Y85">
        <v>82</v>
      </c>
      <c r="Z85">
        <v>3837</v>
      </c>
      <c r="AA85">
        <v>78</v>
      </c>
      <c r="AB85">
        <v>3837</v>
      </c>
      <c r="AC85">
        <v>66</v>
      </c>
      <c r="AD85">
        <v>3837</v>
      </c>
      <c r="AE85">
        <v>67</v>
      </c>
      <c r="AF85">
        <v>3837</v>
      </c>
      <c r="AG85">
        <v>17</v>
      </c>
      <c r="AH85">
        <v>3838</v>
      </c>
    </row>
    <row r="86" spans="1:34" x14ac:dyDescent="0.25">
      <c r="A86">
        <v>60</v>
      </c>
      <c r="B86">
        <v>3880</v>
      </c>
      <c r="C86">
        <v>800</v>
      </c>
      <c r="D86">
        <v>3869</v>
      </c>
      <c r="E86">
        <v>100</v>
      </c>
      <c r="F86">
        <v>3866</v>
      </c>
      <c r="G86">
        <v>70</v>
      </c>
      <c r="H86">
        <v>3856</v>
      </c>
      <c r="I86">
        <v>20</v>
      </c>
      <c r="J86">
        <v>3851</v>
      </c>
      <c r="K86">
        <v>70</v>
      </c>
      <c r="L86">
        <v>3848</v>
      </c>
      <c r="M86">
        <v>105</v>
      </c>
      <c r="N86">
        <v>3843</v>
      </c>
      <c r="O86">
        <v>110</v>
      </c>
      <c r="P86">
        <v>3843</v>
      </c>
      <c r="Q86">
        <v>110</v>
      </c>
      <c r="R86">
        <v>3843</v>
      </c>
      <c r="S86">
        <v>1800</v>
      </c>
      <c r="T86">
        <v>3842</v>
      </c>
      <c r="U86">
        <v>60</v>
      </c>
      <c r="V86">
        <v>3841</v>
      </c>
      <c r="W86">
        <v>60</v>
      </c>
      <c r="X86">
        <v>3841</v>
      </c>
      <c r="Y86">
        <v>44</v>
      </c>
      <c r="Z86">
        <v>3838</v>
      </c>
      <c r="AA86">
        <v>30</v>
      </c>
      <c r="AB86">
        <v>3838</v>
      </c>
      <c r="AC86">
        <v>35</v>
      </c>
      <c r="AD86">
        <v>3838</v>
      </c>
      <c r="AE86">
        <v>18</v>
      </c>
      <c r="AF86">
        <v>3838</v>
      </c>
      <c r="AG86">
        <v>64</v>
      </c>
      <c r="AH86">
        <v>3841</v>
      </c>
    </row>
    <row r="87" spans="1:34" x14ac:dyDescent="0.25">
      <c r="A87">
        <v>80</v>
      </c>
      <c r="B87">
        <v>3881</v>
      </c>
      <c r="C87">
        <v>1200</v>
      </c>
      <c r="D87">
        <v>3872</v>
      </c>
      <c r="E87">
        <v>40</v>
      </c>
      <c r="F87">
        <v>3868</v>
      </c>
      <c r="G87">
        <v>10</v>
      </c>
      <c r="H87">
        <v>3857</v>
      </c>
      <c r="I87">
        <v>90</v>
      </c>
      <c r="J87">
        <v>3853</v>
      </c>
      <c r="K87">
        <v>10</v>
      </c>
      <c r="L87">
        <v>3850</v>
      </c>
      <c r="M87">
        <v>205</v>
      </c>
      <c r="N87">
        <v>3845</v>
      </c>
      <c r="O87">
        <v>215</v>
      </c>
      <c r="P87">
        <v>3845</v>
      </c>
      <c r="Q87">
        <v>225</v>
      </c>
      <c r="R87">
        <v>3845</v>
      </c>
      <c r="S87">
        <v>115</v>
      </c>
      <c r="T87">
        <v>3843</v>
      </c>
      <c r="U87">
        <v>1590</v>
      </c>
      <c r="V87">
        <v>3842</v>
      </c>
      <c r="W87">
        <v>1540</v>
      </c>
      <c r="X87">
        <v>3842</v>
      </c>
      <c r="Y87">
        <v>54</v>
      </c>
      <c r="Z87">
        <v>3841</v>
      </c>
      <c r="AA87">
        <v>50</v>
      </c>
      <c r="AB87">
        <v>3841</v>
      </c>
      <c r="AC87">
        <v>56</v>
      </c>
      <c r="AD87">
        <v>3841</v>
      </c>
      <c r="AE87">
        <v>1</v>
      </c>
      <c r="AF87">
        <v>3840</v>
      </c>
      <c r="AG87">
        <v>1054</v>
      </c>
      <c r="AH87">
        <v>3842</v>
      </c>
    </row>
    <row r="88" spans="1:34" x14ac:dyDescent="0.25">
      <c r="A88">
        <v>40</v>
      </c>
      <c r="B88">
        <v>3882</v>
      </c>
      <c r="C88">
        <v>420</v>
      </c>
      <c r="D88">
        <v>3873</v>
      </c>
      <c r="E88">
        <v>520</v>
      </c>
      <c r="F88">
        <v>3869</v>
      </c>
      <c r="G88">
        <v>210</v>
      </c>
      <c r="H88">
        <v>3858</v>
      </c>
      <c r="I88">
        <v>350</v>
      </c>
      <c r="J88">
        <v>3854</v>
      </c>
      <c r="K88">
        <v>20</v>
      </c>
      <c r="L88">
        <v>3851</v>
      </c>
      <c r="M88">
        <v>55</v>
      </c>
      <c r="N88">
        <v>3846</v>
      </c>
      <c r="O88">
        <v>50</v>
      </c>
      <c r="P88">
        <v>3846</v>
      </c>
      <c r="Q88">
        <v>50</v>
      </c>
      <c r="R88">
        <v>3846</v>
      </c>
      <c r="S88">
        <v>230</v>
      </c>
      <c r="T88">
        <v>3845</v>
      </c>
      <c r="U88">
        <v>115</v>
      </c>
      <c r="V88">
        <v>3843</v>
      </c>
      <c r="W88">
        <v>120</v>
      </c>
      <c r="X88">
        <v>3843</v>
      </c>
      <c r="Y88">
        <v>1394</v>
      </c>
      <c r="Z88">
        <v>3842</v>
      </c>
      <c r="AA88">
        <v>1330</v>
      </c>
      <c r="AB88">
        <v>3842</v>
      </c>
      <c r="AC88">
        <v>1314</v>
      </c>
      <c r="AD88">
        <v>3842</v>
      </c>
      <c r="AE88">
        <v>65</v>
      </c>
      <c r="AF88">
        <v>3841</v>
      </c>
      <c r="AG88">
        <v>109</v>
      </c>
      <c r="AH88">
        <v>3843</v>
      </c>
    </row>
    <row r="89" spans="1:34" x14ac:dyDescent="0.25">
      <c r="A89">
        <v>20</v>
      </c>
      <c r="B89">
        <v>3885</v>
      </c>
      <c r="C89">
        <v>900</v>
      </c>
      <c r="D89">
        <v>3874</v>
      </c>
      <c r="E89">
        <v>660</v>
      </c>
      <c r="F89">
        <v>3872</v>
      </c>
      <c r="G89">
        <v>1920</v>
      </c>
      <c r="H89">
        <v>3859</v>
      </c>
      <c r="I89">
        <v>100</v>
      </c>
      <c r="J89">
        <v>3856</v>
      </c>
      <c r="K89">
        <v>100</v>
      </c>
      <c r="L89">
        <v>3853</v>
      </c>
      <c r="M89">
        <v>20</v>
      </c>
      <c r="N89">
        <v>3847</v>
      </c>
      <c r="O89">
        <v>20</v>
      </c>
      <c r="P89">
        <v>3847</v>
      </c>
      <c r="Q89">
        <v>20</v>
      </c>
      <c r="R89">
        <v>3847</v>
      </c>
      <c r="S89">
        <v>55</v>
      </c>
      <c r="T89">
        <v>3846</v>
      </c>
      <c r="U89">
        <v>235</v>
      </c>
      <c r="V89">
        <v>3845</v>
      </c>
      <c r="W89">
        <v>235</v>
      </c>
      <c r="X89">
        <v>3845</v>
      </c>
      <c r="Y89">
        <v>90</v>
      </c>
      <c r="Z89">
        <v>3843</v>
      </c>
      <c r="AA89">
        <v>90</v>
      </c>
      <c r="AB89">
        <v>3843</v>
      </c>
      <c r="AC89">
        <v>84</v>
      </c>
      <c r="AD89">
        <v>3843</v>
      </c>
      <c r="AE89">
        <v>1345</v>
      </c>
      <c r="AF89">
        <v>3842</v>
      </c>
      <c r="AG89">
        <v>191</v>
      </c>
      <c r="AH89">
        <v>3845</v>
      </c>
    </row>
    <row r="90" spans="1:34" x14ac:dyDescent="0.25">
      <c r="A90">
        <v>120</v>
      </c>
      <c r="B90">
        <v>3886</v>
      </c>
      <c r="C90">
        <v>60</v>
      </c>
      <c r="D90">
        <v>3875</v>
      </c>
      <c r="E90">
        <v>460</v>
      </c>
      <c r="F90">
        <v>3873</v>
      </c>
      <c r="G90">
        <v>1020</v>
      </c>
      <c r="H90">
        <v>3860</v>
      </c>
      <c r="I90">
        <v>20</v>
      </c>
      <c r="J90">
        <v>3857</v>
      </c>
      <c r="K90">
        <v>360</v>
      </c>
      <c r="L90">
        <v>3854</v>
      </c>
      <c r="M90">
        <v>100</v>
      </c>
      <c r="N90">
        <v>3848</v>
      </c>
      <c r="O90">
        <v>95</v>
      </c>
      <c r="P90">
        <v>3848</v>
      </c>
      <c r="Q90">
        <v>90</v>
      </c>
      <c r="R90">
        <v>3848</v>
      </c>
      <c r="S90">
        <v>20</v>
      </c>
      <c r="T90">
        <v>3847</v>
      </c>
      <c r="U90">
        <v>55</v>
      </c>
      <c r="V90">
        <v>3846</v>
      </c>
      <c r="W90">
        <v>55</v>
      </c>
      <c r="X90">
        <v>3846</v>
      </c>
      <c r="Y90">
        <v>190</v>
      </c>
      <c r="Z90">
        <v>3845</v>
      </c>
      <c r="AA90">
        <v>194</v>
      </c>
      <c r="AB90">
        <v>3845</v>
      </c>
      <c r="AC90">
        <v>189</v>
      </c>
      <c r="AD90">
        <v>3845</v>
      </c>
      <c r="AE90">
        <v>97</v>
      </c>
      <c r="AF90">
        <v>3843</v>
      </c>
      <c r="AG90">
        <v>45</v>
      </c>
      <c r="AH90">
        <v>3846</v>
      </c>
    </row>
    <row r="91" spans="1:34" x14ac:dyDescent="0.25">
      <c r="A91">
        <v>1800</v>
      </c>
      <c r="B91">
        <v>3887</v>
      </c>
      <c r="C91">
        <v>1760</v>
      </c>
      <c r="D91">
        <v>3876</v>
      </c>
      <c r="E91">
        <v>1200</v>
      </c>
      <c r="F91">
        <v>3874</v>
      </c>
      <c r="G91">
        <v>250</v>
      </c>
      <c r="H91">
        <v>3861</v>
      </c>
      <c r="I91">
        <v>240</v>
      </c>
      <c r="J91">
        <v>3858</v>
      </c>
      <c r="K91">
        <v>170</v>
      </c>
      <c r="L91">
        <v>3856</v>
      </c>
      <c r="M91">
        <v>5</v>
      </c>
      <c r="N91">
        <v>3849</v>
      </c>
      <c r="O91">
        <v>5</v>
      </c>
      <c r="P91">
        <v>3849</v>
      </c>
      <c r="Q91">
        <v>5</v>
      </c>
      <c r="R91">
        <v>3849</v>
      </c>
      <c r="S91">
        <v>85</v>
      </c>
      <c r="T91">
        <v>3848</v>
      </c>
      <c r="U91">
        <v>15</v>
      </c>
      <c r="V91">
        <v>3847</v>
      </c>
      <c r="W91">
        <v>15</v>
      </c>
      <c r="X91">
        <v>3847</v>
      </c>
      <c r="Y91">
        <v>38</v>
      </c>
      <c r="Z91">
        <v>3846</v>
      </c>
      <c r="AA91">
        <v>40</v>
      </c>
      <c r="AB91">
        <v>3846</v>
      </c>
      <c r="AC91">
        <v>39</v>
      </c>
      <c r="AD91">
        <v>3846</v>
      </c>
      <c r="AE91">
        <v>209</v>
      </c>
      <c r="AF91">
        <v>3845</v>
      </c>
      <c r="AG91">
        <v>3</v>
      </c>
      <c r="AH91">
        <v>3847</v>
      </c>
    </row>
    <row r="92" spans="1:34" x14ac:dyDescent="0.25">
      <c r="A92">
        <v>400</v>
      </c>
      <c r="B92">
        <v>3888</v>
      </c>
      <c r="C92">
        <v>40</v>
      </c>
      <c r="D92">
        <v>3877</v>
      </c>
      <c r="E92">
        <v>60</v>
      </c>
      <c r="F92">
        <v>3875</v>
      </c>
      <c r="G92">
        <v>40</v>
      </c>
      <c r="H92">
        <v>3862</v>
      </c>
      <c r="I92">
        <v>2160</v>
      </c>
      <c r="J92">
        <v>3859</v>
      </c>
      <c r="K92">
        <v>60</v>
      </c>
      <c r="L92">
        <v>3857</v>
      </c>
      <c r="M92">
        <v>10</v>
      </c>
      <c r="N92">
        <v>3850</v>
      </c>
      <c r="O92">
        <v>10</v>
      </c>
      <c r="P92">
        <v>3850</v>
      </c>
      <c r="Q92">
        <v>10</v>
      </c>
      <c r="R92">
        <v>3850</v>
      </c>
      <c r="S92">
        <v>5</v>
      </c>
      <c r="T92">
        <v>3849</v>
      </c>
      <c r="U92">
        <v>80</v>
      </c>
      <c r="V92">
        <v>3848</v>
      </c>
      <c r="W92">
        <v>80</v>
      </c>
      <c r="X92">
        <v>3848</v>
      </c>
      <c r="Y92">
        <v>22</v>
      </c>
      <c r="Z92">
        <v>3847</v>
      </c>
      <c r="AA92">
        <v>18</v>
      </c>
      <c r="AB92">
        <v>3847</v>
      </c>
      <c r="AC92">
        <v>9</v>
      </c>
      <c r="AD92">
        <v>3847</v>
      </c>
      <c r="AE92">
        <v>46</v>
      </c>
      <c r="AF92">
        <v>3846</v>
      </c>
      <c r="AG92">
        <v>71</v>
      </c>
      <c r="AH92">
        <v>3848</v>
      </c>
    </row>
    <row r="93" spans="1:34" x14ac:dyDescent="0.25">
      <c r="A93">
        <v>520</v>
      </c>
      <c r="B93">
        <v>3889</v>
      </c>
      <c r="C93">
        <v>80</v>
      </c>
      <c r="D93">
        <v>3878</v>
      </c>
      <c r="E93">
        <v>2320</v>
      </c>
      <c r="F93">
        <v>3876</v>
      </c>
      <c r="G93">
        <v>20</v>
      </c>
      <c r="H93">
        <v>3863</v>
      </c>
      <c r="I93">
        <v>930</v>
      </c>
      <c r="J93">
        <v>3860</v>
      </c>
      <c r="K93">
        <v>70</v>
      </c>
      <c r="L93">
        <v>3858</v>
      </c>
      <c r="M93">
        <v>15</v>
      </c>
      <c r="N93">
        <v>3851</v>
      </c>
      <c r="O93">
        <v>15</v>
      </c>
      <c r="P93">
        <v>3851</v>
      </c>
      <c r="Q93">
        <v>15</v>
      </c>
      <c r="R93">
        <v>3851</v>
      </c>
      <c r="S93">
        <v>10</v>
      </c>
      <c r="T93">
        <v>3850</v>
      </c>
      <c r="U93">
        <v>5</v>
      </c>
      <c r="V93">
        <v>3849</v>
      </c>
      <c r="W93">
        <v>5</v>
      </c>
      <c r="X93">
        <v>3849</v>
      </c>
      <c r="Y93">
        <v>64</v>
      </c>
      <c r="Z93">
        <v>3848</v>
      </c>
      <c r="AA93">
        <v>62</v>
      </c>
      <c r="AB93">
        <v>3848</v>
      </c>
      <c r="AC93">
        <v>73</v>
      </c>
      <c r="AD93">
        <v>3848</v>
      </c>
      <c r="AE93">
        <v>1</v>
      </c>
      <c r="AF93">
        <v>3847</v>
      </c>
      <c r="AG93">
        <v>1</v>
      </c>
      <c r="AH93">
        <v>3849</v>
      </c>
    </row>
    <row r="94" spans="1:34" x14ac:dyDescent="0.25">
      <c r="A94">
        <v>20</v>
      </c>
      <c r="B94">
        <v>3890</v>
      </c>
      <c r="C94">
        <v>1820</v>
      </c>
      <c r="D94">
        <v>3879</v>
      </c>
      <c r="E94">
        <v>80</v>
      </c>
      <c r="F94">
        <v>3877</v>
      </c>
      <c r="G94">
        <v>590</v>
      </c>
      <c r="H94">
        <v>3865</v>
      </c>
      <c r="I94">
        <v>190</v>
      </c>
      <c r="J94">
        <v>3861</v>
      </c>
      <c r="K94">
        <v>2350</v>
      </c>
      <c r="L94">
        <v>3859</v>
      </c>
      <c r="M94">
        <v>110</v>
      </c>
      <c r="N94">
        <v>3853</v>
      </c>
      <c r="O94">
        <v>80</v>
      </c>
      <c r="P94">
        <v>3853</v>
      </c>
      <c r="Q94">
        <v>80</v>
      </c>
      <c r="R94">
        <v>3853</v>
      </c>
      <c r="S94">
        <v>10</v>
      </c>
      <c r="T94">
        <v>3851</v>
      </c>
      <c r="U94">
        <v>10</v>
      </c>
      <c r="V94">
        <v>3850</v>
      </c>
      <c r="W94">
        <v>10</v>
      </c>
      <c r="X94">
        <v>3850</v>
      </c>
      <c r="Y94">
        <v>28</v>
      </c>
      <c r="Z94">
        <v>3850</v>
      </c>
      <c r="AA94">
        <v>30</v>
      </c>
      <c r="AB94">
        <v>3850</v>
      </c>
      <c r="AC94">
        <v>5</v>
      </c>
      <c r="AD94">
        <v>3849</v>
      </c>
      <c r="AE94">
        <v>67</v>
      </c>
      <c r="AF94">
        <v>3848</v>
      </c>
      <c r="AG94">
        <v>19</v>
      </c>
      <c r="AH94">
        <v>3850</v>
      </c>
    </row>
    <row r="95" spans="1:34" x14ac:dyDescent="0.25">
      <c r="A95">
        <v>260</v>
      </c>
      <c r="B95">
        <v>3891</v>
      </c>
      <c r="C95">
        <v>60</v>
      </c>
      <c r="D95">
        <v>3880</v>
      </c>
      <c r="E95">
        <v>100</v>
      </c>
      <c r="F95">
        <v>3878</v>
      </c>
      <c r="G95">
        <v>100</v>
      </c>
      <c r="H95">
        <v>3866</v>
      </c>
      <c r="I95">
        <v>40</v>
      </c>
      <c r="J95">
        <v>3862</v>
      </c>
      <c r="K95">
        <v>1010</v>
      </c>
      <c r="L95">
        <v>3860</v>
      </c>
      <c r="M95">
        <v>285</v>
      </c>
      <c r="N95">
        <v>3854</v>
      </c>
      <c r="O95">
        <v>285</v>
      </c>
      <c r="P95">
        <v>3854</v>
      </c>
      <c r="Q95">
        <v>345</v>
      </c>
      <c r="R95">
        <v>3854</v>
      </c>
      <c r="S95">
        <v>80</v>
      </c>
      <c r="T95">
        <v>3853</v>
      </c>
      <c r="U95">
        <v>10</v>
      </c>
      <c r="V95">
        <v>3851</v>
      </c>
      <c r="W95">
        <v>10</v>
      </c>
      <c r="X95">
        <v>3851</v>
      </c>
      <c r="Y95">
        <v>14</v>
      </c>
      <c r="Z95">
        <v>3851</v>
      </c>
      <c r="AA95">
        <v>16</v>
      </c>
      <c r="AB95">
        <v>3851</v>
      </c>
      <c r="AC95">
        <v>23</v>
      </c>
      <c r="AD95">
        <v>3850</v>
      </c>
      <c r="AE95">
        <v>1</v>
      </c>
      <c r="AF95">
        <v>3849</v>
      </c>
      <c r="AG95">
        <v>7</v>
      </c>
      <c r="AH95">
        <v>3851</v>
      </c>
    </row>
    <row r="96" spans="1:34" x14ac:dyDescent="0.25">
      <c r="A96">
        <v>420</v>
      </c>
      <c r="B96">
        <v>3892</v>
      </c>
      <c r="C96">
        <v>80</v>
      </c>
      <c r="D96">
        <v>3881</v>
      </c>
      <c r="E96">
        <v>1900</v>
      </c>
      <c r="F96">
        <v>3879</v>
      </c>
      <c r="G96">
        <v>20</v>
      </c>
      <c r="H96">
        <v>3868</v>
      </c>
      <c r="I96">
        <v>10</v>
      </c>
      <c r="J96">
        <v>3863</v>
      </c>
      <c r="K96">
        <v>180</v>
      </c>
      <c r="L96">
        <v>3861</v>
      </c>
      <c r="M96">
        <v>165</v>
      </c>
      <c r="N96">
        <v>3856</v>
      </c>
      <c r="O96">
        <v>225</v>
      </c>
      <c r="P96">
        <v>3856</v>
      </c>
      <c r="Q96">
        <v>455</v>
      </c>
      <c r="R96">
        <v>3856</v>
      </c>
      <c r="S96">
        <v>280</v>
      </c>
      <c r="T96">
        <v>3854</v>
      </c>
      <c r="U96">
        <v>5</v>
      </c>
      <c r="V96">
        <v>3852</v>
      </c>
      <c r="W96">
        <v>10</v>
      </c>
      <c r="X96">
        <v>3852</v>
      </c>
      <c r="Y96">
        <v>24</v>
      </c>
      <c r="Z96">
        <v>3852</v>
      </c>
      <c r="AA96">
        <v>28</v>
      </c>
      <c r="AB96">
        <v>3852</v>
      </c>
      <c r="AC96">
        <v>13</v>
      </c>
      <c r="AD96">
        <v>3851</v>
      </c>
      <c r="AE96">
        <v>28</v>
      </c>
      <c r="AF96">
        <v>3850</v>
      </c>
      <c r="AG96">
        <v>39</v>
      </c>
      <c r="AH96">
        <v>3852</v>
      </c>
    </row>
    <row r="97" spans="1:34" x14ac:dyDescent="0.25">
      <c r="A97">
        <v>200</v>
      </c>
      <c r="B97">
        <v>3893</v>
      </c>
      <c r="C97">
        <v>60</v>
      </c>
      <c r="D97">
        <v>3882</v>
      </c>
      <c r="E97">
        <v>40</v>
      </c>
      <c r="F97">
        <v>3880</v>
      </c>
      <c r="G97">
        <v>1560</v>
      </c>
      <c r="H97">
        <v>3869</v>
      </c>
      <c r="I97">
        <v>540</v>
      </c>
      <c r="J97">
        <v>3865</v>
      </c>
      <c r="K97">
        <v>40</v>
      </c>
      <c r="L97">
        <v>3862</v>
      </c>
      <c r="M97">
        <v>155</v>
      </c>
      <c r="N97">
        <v>3857</v>
      </c>
      <c r="O97">
        <v>250</v>
      </c>
      <c r="P97">
        <v>3857</v>
      </c>
      <c r="Q97">
        <v>250</v>
      </c>
      <c r="R97">
        <v>3857</v>
      </c>
      <c r="S97">
        <v>415</v>
      </c>
      <c r="T97">
        <v>3856</v>
      </c>
      <c r="U97">
        <v>80</v>
      </c>
      <c r="V97">
        <v>3853</v>
      </c>
      <c r="W97">
        <v>85</v>
      </c>
      <c r="X97">
        <v>3853</v>
      </c>
      <c r="Y97">
        <v>84</v>
      </c>
      <c r="Z97">
        <v>3853</v>
      </c>
      <c r="AA97">
        <v>96</v>
      </c>
      <c r="AB97">
        <v>3853</v>
      </c>
      <c r="AC97">
        <v>15</v>
      </c>
      <c r="AD97">
        <v>3852</v>
      </c>
      <c r="AE97">
        <v>11</v>
      </c>
      <c r="AF97">
        <v>3851</v>
      </c>
      <c r="AG97">
        <v>91</v>
      </c>
      <c r="AH97">
        <v>3853</v>
      </c>
    </row>
    <row r="98" spans="1:34" x14ac:dyDescent="0.25">
      <c r="A98">
        <v>4720</v>
      </c>
      <c r="B98">
        <v>3894</v>
      </c>
      <c r="C98">
        <v>20</v>
      </c>
      <c r="D98">
        <v>3885</v>
      </c>
      <c r="E98">
        <v>80</v>
      </c>
      <c r="F98">
        <v>3881</v>
      </c>
      <c r="G98">
        <v>10</v>
      </c>
      <c r="H98">
        <v>3871</v>
      </c>
      <c r="I98">
        <v>70</v>
      </c>
      <c r="J98">
        <v>3866</v>
      </c>
      <c r="K98">
        <v>10</v>
      </c>
      <c r="L98">
        <v>3863</v>
      </c>
      <c r="M98">
        <v>130</v>
      </c>
      <c r="N98">
        <v>3858</v>
      </c>
      <c r="O98">
        <v>160</v>
      </c>
      <c r="P98">
        <v>3858</v>
      </c>
      <c r="Q98">
        <v>215</v>
      </c>
      <c r="R98">
        <v>3858</v>
      </c>
      <c r="S98">
        <v>355</v>
      </c>
      <c r="T98">
        <v>3857</v>
      </c>
      <c r="U98">
        <v>305</v>
      </c>
      <c r="V98">
        <v>3854</v>
      </c>
      <c r="W98">
        <v>280</v>
      </c>
      <c r="X98">
        <v>3854</v>
      </c>
      <c r="Y98">
        <v>288</v>
      </c>
      <c r="Z98">
        <v>3854</v>
      </c>
      <c r="AA98">
        <v>196</v>
      </c>
      <c r="AB98">
        <v>3854</v>
      </c>
      <c r="AC98">
        <v>79</v>
      </c>
      <c r="AD98">
        <v>3853</v>
      </c>
      <c r="AE98">
        <v>41</v>
      </c>
      <c r="AF98">
        <v>3852</v>
      </c>
      <c r="AG98">
        <v>148</v>
      </c>
      <c r="AH98">
        <v>3854</v>
      </c>
    </row>
    <row r="99" spans="1:34" x14ac:dyDescent="0.25">
      <c r="A99">
        <v>220</v>
      </c>
      <c r="B99">
        <v>3895</v>
      </c>
      <c r="C99">
        <v>120</v>
      </c>
      <c r="D99">
        <v>3886</v>
      </c>
      <c r="E99">
        <v>60</v>
      </c>
      <c r="F99">
        <v>3882</v>
      </c>
      <c r="G99">
        <v>820</v>
      </c>
      <c r="H99">
        <v>3872</v>
      </c>
      <c r="I99">
        <v>20</v>
      </c>
      <c r="J99">
        <v>3868</v>
      </c>
      <c r="K99">
        <v>470</v>
      </c>
      <c r="L99">
        <v>3865</v>
      </c>
      <c r="M99">
        <v>2195</v>
      </c>
      <c r="N99">
        <v>3859</v>
      </c>
      <c r="O99">
        <v>2415</v>
      </c>
      <c r="P99">
        <v>3859</v>
      </c>
      <c r="Q99">
        <v>1995</v>
      </c>
      <c r="R99">
        <v>3859</v>
      </c>
      <c r="S99">
        <v>215</v>
      </c>
      <c r="T99">
        <v>3858</v>
      </c>
      <c r="U99">
        <v>385</v>
      </c>
      <c r="V99">
        <v>3856</v>
      </c>
      <c r="W99">
        <v>550</v>
      </c>
      <c r="X99">
        <v>3856</v>
      </c>
      <c r="Y99">
        <v>594</v>
      </c>
      <c r="Z99">
        <v>3856</v>
      </c>
      <c r="AA99">
        <v>340</v>
      </c>
      <c r="AB99">
        <v>3856</v>
      </c>
      <c r="AC99">
        <v>249</v>
      </c>
      <c r="AD99">
        <v>3854</v>
      </c>
      <c r="AE99">
        <v>109</v>
      </c>
      <c r="AF99">
        <v>3853</v>
      </c>
      <c r="AG99">
        <v>106</v>
      </c>
      <c r="AH99">
        <v>3856</v>
      </c>
    </row>
    <row r="100" spans="1:34" x14ac:dyDescent="0.25">
      <c r="A100">
        <v>20</v>
      </c>
      <c r="B100">
        <v>3896</v>
      </c>
      <c r="C100">
        <v>1600</v>
      </c>
      <c r="D100">
        <v>3887</v>
      </c>
      <c r="E100">
        <v>20</v>
      </c>
      <c r="F100">
        <v>3885</v>
      </c>
      <c r="G100">
        <v>470</v>
      </c>
      <c r="H100">
        <v>3873</v>
      </c>
      <c r="I100">
        <v>940</v>
      </c>
      <c r="J100">
        <v>3869</v>
      </c>
      <c r="K100">
        <v>60</v>
      </c>
      <c r="L100">
        <v>3866</v>
      </c>
      <c r="M100">
        <v>805</v>
      </c>
      <c r="N100">
        <v>3860</v>
      </c>
      <c r="O100">
        <v>570</v>
      </c>
      <c r="P100">
        <v>3860</v>
      </c>
      <c r="Q100">
        <v>1155</v>
      </c>
      <c r="R100">
        <v>3860</v>
      </c>
      <c r="S100">
        <v>2320</v>
      </c>
      <c r="T100">
        <v>3859</v>
      </c>
      <c r="U100">
        <v>440</v>
      </c>
      <c r="V100">
        <v>3857</v>
      </c>
      <c r="W100">
        <v>75</v>
      </c>
      <c r="X100">
        <v>3857</v>
      </c>
      <c r="Y100">
        <v>216</v>
      </c>
      <c r="Z100">
        <v>3857</v>
      </c>
      <c r="AA100">
        <v>350</v>
      </c>
      <c r="AB100">
        <v>3857</v>
      </c>
      <c r="AC100">
        <v>550</v>
      </c>
      <c r="AD100">
        <v>3856</v>
      </c>
      <c r="AE100">
        <v>251</v>
      </c>
      <c r="AF100">
        <v>3854</v>
      </c>
      <c r="AG100">
        <v>249</v>
      </c>
      <c r="AH100">
        <v>3857</v>
      </c>
    </row>
    <row r="101" spans="1:34" x14ac:dyDescent="0.25">
      <c r="A101">
        <v>4560</v>
      </c>
      <c r="B101">
        <v>3897</v>
      </c>
      <c r="C101">
        <v>400</v>
      </c>
      <c r="D101">
        <v>3888</v>
      </c>
      <c r="E101">
        <v>120</v>
      </c>
      <c r="F101">
        <v>3886</v>
      </c>
      <c r="G101">
        <v>1090</v>
      </c>
      <c r="H101">
        <v>3874</v>
      </c>
      <c r="I101">
        <v>10</v>
      </c>
      <c r="J101">
        <v>3871</v>
      </c>
      <c r="K101">
        <v>20</v>
      </c>
      <c r="L101">
        <v>3868</v>
      </c>
      <c r="M101">
        <v>160</v>
      </c>
      <c r="N101">
        <v>3861</v>
      </c>
      <c r="O101">
        <v>135</v>
      </c>
      <c r="P101">
        <v>3861</v>
      </c>
      <c r="Q101">
        <v>130</v>
      </c>
      <c r="R101">
        <v>3861</v>
      </c>
      <c r="S101">
        <v>925</v>
      </c>
      <c r="T101">
        <v>3860</v>
      </c>
      <c r="U101">
        <v>190</v>
      </c>
      <c r="V101">
        <v>3858</v>
      </c>
      <c r="W101">
        <v>215</v>
      </c>
      <c r="X101">
        <v>3858</v>
      </c>
      <c r="Y101">
        <v>24</v>
      </c>
      <c r="Z101">
        <v>3858</v>
      </c>
      <c r="AA101">
        <v>38</v>
      </c>
      <c r="AB101">
        <v>3858</v>
      </c>
      <c r="AC101">
        <v>285</v>
      </c>
      <c r="AD101">
        <v>3857</v>
      </c>
      <c r="AE101">
        <v>211</v>
      </c>
      <c r="AF101">
        <v>3856</v>
      </c>
      <c r="AG101">
        <v>114</v>
      </c>
      <c r="AH101">
        <v>3858</v>
      </c>
    </row>
    <row r="102" spans="1:34" x14ac:dyDescent="0.25">
      <c r="A102">
        <v>20</v>
      </c>
      <c r="B102">
        <v>3898</v>
      </c>
      <c r="C102">
        <v>600</v>
      </c>
      <c r="D102">
        <v>3889</v>
      </c>
      <c r="E102">
        <v>1320</v>
      </c>
      <c r="F102">
        <v>3887</v>
      </c>
      <c r="G102">
        <v>40</v>
      </c>
      <c r="H102">
        <v>3875</v>
      </c>
      <c r="I102">
        <v>990</v>
      </c>
      <c r="J102">
        <v>3872</v>
      </c>
      <c r="K102">
        <v>540</v>
      </c>
      <c r="L102">
        <v>3869</v>
      </c>
      <c r="M102">
        <v>35</v>
      </c>
      <c r="N102">
        <v>3862</v>
      </c>
      <c r="O102">
        <v>35</v>
      </c>
      <c r="P102">
        <v>3862</v>
      </c>
      <c r="Q102">
        <v>40</v>
      </c>
      <c r="R102">
        <v>3862</v>
      </c>
      <c r="S102">
        <v>135</v>
      </c>
      <c r="T102">
        <v>3861</v>
      </c>
      <c r="U102">
        <v>2420</v>
      </c>
      <c r="V102">
        <v>3859</v>
      </c>
      <c r="W102">
        <v>2615</v>
      </c>
      <c r="X102">
        <v>3859</v>
      </c>
      <c r="Y102">
        <v>2344</v>
      </c>
      <c r="Z102">
        <v>3859</v>
      </c>
      <c r="AA102">
        <v>2542</v>
      </c>
      <c r="AB102">
        <v>3859</v>
      </c>
      <c r="AC102">
        <v>77</v>
      </c>
      <c r="AD102">
        <v>3858</v>
      </c>
      <c r="AE102">
        <v>316</v>
      </c>
      <c r="AF102">
        <v>3857</v>
      </c>
      <c r="AG102">
        <v>2727</v>
      </c>
      <c r="AH102">
        <v>3859</v>
      </c>
    </row>
    <row r="103" spans="1:34" x14ac:dyDescent="0.25">
      <c r="A103">
        <v>180</v>
      </c>
      <c r="B103">
        <v>3899</v>
      </c>
      <c r="C103">
        <v>20</v>
      </c>
      <c r="D103">
        <v>3890</v>
      </c>
      <c r="E103">
        <v>380</v>
      </c>
      <c r="F103">
        <v>3888</v>
      </c>
      <c r="G103">
        <v>660</v>
      </c>
      <c r="H103">
        <v>3876</v>
      </c>
      <c r="I103">
        <v>450</v>
      </c>
      <c r="J103">
        <v>3873</v>
      </c>
      <c r="K103">
        <v>10</v>
      </c>
      <c r="L103">
        <v>3871</v>
      </c>
      <c r="M103">
        <v>10</v>
      </c>
      <c r="N103">
        <v>3863</v>
      </c>
      <c r="O103">
        <v>5</v>
      </c>
      <c r="P103">
        <v>3863</v>
      </c>
      <c r="Q103">
        <v>5</v>
      </c>
      <c r="R103">
        <v>3863</v>
      </c>
      <c r="S103">
        <v>40</v>
      </c>
      <c r="T103">
        <v>3862</v>
      </c>
      <c r="U103">
        <v>995</v>
      </c>
      <c r="V103">
        <v>3860</v>
      </c>
      <c r="W103">
        <v>930</v>
      </c>
      <c r="X103">
        <v>3860</v>
      </c>
      <c r="Y103">
        <v>976</v>
      </c>
      <c r="Z103">
        <v>3860</v>
      </c>
      <c r="AA103">
        <v>982</v>
      </c>
      <c r="AB103">
        <v>3860</v>
      </c>
      <c r="AC103">
        <v>2479</v>
      </c>
      <c r="AD103">
        <v>3859</v>
      </c>
      <c r="AE103">
        <v>82</v>
      </c>
      <c r="AF103">
        <v>3858</v>
      </c>
      <c r="AG103">
        <v>909</v>
      </c>
      <c r="AH103">
        <v>3860</v>
      </c>
    </row>
    <row r="104" spans="1:34" x14ac:dyDescent="0.25">
      <c r="A104">
        <v>160</v>
      </c>
      <c r="B104">
        <v>3900</v>
      </c>
      <c r="C104">
        <v>100</v>
      </c>
      <c r="D104">
        <v>3891</v>
      </c>
      <c r="E104">
        <v>500</v>
      </c>
      <c r="F104">
        <v>3889</v>
      </c>
      <c r="G104">
        <v>110</v>
      </c>
      <c r="H104">
        <v>3877</v>
      </c>
      <c r="I104">
        <v>1320</v>
      </c>
      <c r="J104">
        <v>3874</v>
      </c>
      <c r="K104">
        <v>570</v>
      </c>
      <c r="L104">
        <v>3872</v>
      </c>
      <c r="M104">
        <v>5</v>
      </c>
      <c r="N104">
        <v>3864</v>
      </c>
      <c r="O104">
        <v>5</v>
      </c>
      <c r="P104">
        <v>3864</v>
      </c>
      <c r="Q104">
        <v>30</v>
      </c>
      <c r="R104">
        <v>3864</v>
      </c>
      <c r="S104">
        <v>5</v>
      </c>
      <c r="T104">
        <v>3863</v>
      </c>
      <c r="U104">
        <v>115</v>
      </c>
      <c r="V104">
        <v>3861</v>
      </c>
      <c r="W104">
        <v>105</v>
      </c>
      <c r="X104">
        <v>3861</v>
      </c>
      <c r="Y104">
        <v>80</v>
      </c>
      <c r="Z104">
        <v>3861</v>
      </c>
      <c r="AA104">
        <v>80</v>
      </c>
      <c r="AB104">
        <v>3861</v>
      </c>
      <c r="AC104">
        <v>877</v>
      </c>
      <c r="AD104">
        <v>3860</v>
      </c>
      <c r="AE104">
        <v>2642</v>
      </c>
      <c r="AF104">
        <v>3859</v>
      </c>
      <c r="AG104">
        <v>66</v>
      </c>
      <c r="AH104">
        <v>3861</v>
      </c>
    </row>
    <row r="105" spans="1:34" x14ac:dyDescent="0.25">
      <c r="A105">
        <v>940</v>
      </c>
      <c r="B105">
        <v>3901</v>
      </c>
      <c r="C105">
        <v>280</v>
      </c>
      <c r="D105">
        <v>3892</v>
      </c>
      <c r="E105">
        <v>20</v>
      </c>
      <c r="F105">
        <v>3890</v>
      </c>
      <c r="G105">
        <v>120</v>
      </c>
      <c r="H105">
        <v>3878</v>
      </c>
      <c r="I105">
        <v>40</v>
      </c>
      <c r="J105">
        <v>3875</v>
      </c>
      <c r="K105">
        <v>320</v>
      </c>
      <c r="L105">
        <v>3873</v>
      </c>
      <c r="M105">
        <v>425</v>
      </c>
      <c r="N105">
        <v>3865</v>
      </c>
      <c r="O105">
        <v>375</v>
      </c>
      <c r="P105">
        <v>3865</v>
      </c>
      <c r="Q105">
        <v>395</v>
      </c>
      <c r="R105">
        <v>3865</v>
      </c>
      <c r="S105">
        <v>35</v>
      </c>
      <c r="T105">
        <v>3864</v>
      </c>
      <c r="U105">
        <v>40</v>
      </c>
      <c r="V105">
        <v>3862</v>
      </c>
      <c r="W105">
        <v>40</v>
      </c>
      <c r="X105">
        <v>3862</v>
      </c>
      <c r="Y105">
        <v>24</v>
      </c>
      <c r="Z105">
        <v>3862</v>
      </c>
      <c r="AA105">
        <v>30</v>
      </c>
      <c r="AB105">
        <v>3862</v>
      </c>
      <c r="AC105">
        <v>85</v>
      </c>
      <c r="AD105">
        <v>3861</v>
      </c>
      <c r="AE105">
        <v>952</v>
      </c>
      <c r="AF105">
        <v>3860</v>
      </c>
      <c r="AG105">
        <v>40</v>
      </c>
      <c r="AH105">
        <v>3862</v>
      </c>
    </row>
    <row r="106" spans="1:34" x14ac:dyDescent="0.25">
      <c r="A106">
        <v>120</v>
      </c>
      <c r="B106">
        <v>3903</v>
      </c>
      <c r="C106">
        <v>180</v>
      </c>
      <c r="D106">
        <v>3893</v>
      </c>
      <c r="E106">
        <v>220</v>
      </c>
      <c r="F106">
        <v>3891</v>
      </c>
      <c r="G106">
        <v>1640</v>
      </c>
      <c r="H106">
        <v>3879</v>
      </c>
      <c r="I106">
        <v>2660</v>
      </c>
      <c r="J106">
        <v>3876</v>
      </c>
      <c r="K106">
        <v>1370</v>
      </c>
      <c r="L106">
        <v>3874</v>
      </c>
      <c r="M106">
        <v>75</v>
      </c>
      <c r="N106">
        <v>3866</v>
      </c>
      <c r="O106">
        <v>40</v>
      </c>
      <c r="P106">
        <v>3866</v>
      </c>
      <c r="Q106">
        <v>55</v>
      </c>
      <c r="R106">
        <v>3866</v>
      </c>
      <c r="S106">
        <v>360</v>
      </c>
      <c r="T106">
        <v>3865</v>
      </c>
      <c r="U106">
        <v>5</v>
      </c>
      <c r="V106">
        <v>3863</v>
      </c>
      <c r="W106">
        <v>5</v>
      </c>
      <c r="X106">
        <v>3863</v>
      </c>
      <c r="Y106">
        <v>12</v>
      </c>
      <c r="Z106">
        <v>3863</v>
      </c>
      <c r="AA106">
        <v>8</v>
      </c>
      <c r="AB106">
        <v>3863</v>
      </c>
      <c r="AC106">
        <v>30</v>
      </c>
      <c r="AD106">
        <v>3862</v>
      </c>
      <c r="AE106">
        <v>45</v>
      </c>
      <c r="AF106">
        <v>3861</v>
      </c>
      <c r="AG106">
        <v>5</v>
      </c>
      <c r="AH106">
        <v>3863</v>
      </c>
    </row>
    <row r="107" spans="1:34" x14ac:dyDescent="0.25">
      <c r="A107">
        <v>120</v>
      </c>
      <c r="B107">
        <v>3904</v>
      </c>
      <c r="C107">
        <v>40</v>
      </c>
      <c r="D107">
        <v>3894</v>
      </c>
      <c r="E107">
        <v>200</v>
      </c>
      <c r="F107">
        <v>3892</v>
      </c>
      <c r="G107">
        <v>40</v>
      </c>
      <c r="H107">
        <v>3880</v>
      </c>
      <c r="I107">
        <v>130</v>
      </c>
      <c r="J107">
        <v>3877</v>
      </c>
      <c r="K107">
        <v>30</v>
      </c>
      <c r="L107">
        <v>3875</v>
      </c>
      <c r="M107">
        <v>10</v>
      </c>
      <c r="N107">
        <v>3868</v>
      </c>
      <c r="O107">
        <v>10</v>
      </c>
      <c r="P107">
        <v>3868</v>
      </c>
      <c r="Q107">
        <v>5</v>
      </c>
      <c r="R107">
        <v>3868</v>
      </c>
      <c r="S107">
        <v>60</v>
      </c>
      <c r="T107">
        <v>3866</v>
      </c>
      <c r="U107">
        <v>45</v>
      </c>
      <c r="V107">
        <v>3864</v>
      </c>
      <c r="W107">
        <v>50</v>
      </c>
      <c r="X107">
        <v>3864</v>
      </c>
      <c r="Y107">
        <v>50</v>
      </c>
      <c r="Z107">
        <v>3864</v>
      </c>
      <c r="AA107">
        <v>54</v>
      </c>
      <c r="AB107">
        <v>3864</v>
      </c>
      <c r="AC107">
        <v>8</v>
      </c>
      <c r="AD107">
        <v>3863</v>
      </c>
      <c r="AE107">
        <v>43</v>
      </c>
      <c r="AF107">
        <v>3862</v>
      </c>
      <c r="AG107">
        <v>111</v>
      </c>
      <c r="AH107">
        <v>3864</v>
      </c>
    </row>
    <row r="108" spans="1:34" x14ac:dyDescent="0.25">
      <c r="A108">
        <v>40</v>
      </c>
      <c r="B108">
        <v>3905</v>
      </c>
      <c r="C108">
        <v>760</v>
      </c>
      <c r="D108">
        <v>3895</v>
      </c>
      <c r="E108">
        <v>200</v>
      </c>
      <c r="F108">
        <v>3893</v>
      </c>
      <c r="G108">
        <v>80</v>
      </c>
      <c r="H108">
        <v>3881</v>
      </c>
      <c r="I108">
        <v>20</v>
      </c>
      <c r="J108">
        <v>3878</v>
      </c>
      <c r="K108">
        <v>810</v>
      </c>
      <c r="L108">
        <v>3876</v>
      </c>
      <c r="M108">
        <v>1400</v>
      </c>
      <c r="N108">
        <v>3869</v>
      </c>
      <c r="O108">
        <v>410</v>
      </c>
      <c r="P108">
        <v>3869</v>
      </c>
      <c r="Q108">
        <v>2035</v>
      </c>
      <c r="R108">
        <v>3869</v>
      </c>
      <c r="S108">
        <v>5</v>
      </c>
      <c r="T108">
        <v>3868</v>
      </c>
      <c r="U108">
        <v>310</v>
      </c>
      <c r="V108">
        <v>3865</v>
      </c>
      <c r="W108">
        <v>255</v>
      </c>
      <c r="X108">
        <v>3865</v>
      </c>
      <c r="Y108">
        <v>260</v>
      </c>
      <c r="Z108">
        <v>3865</v>
      </c>
      <c r="AA108">
        <v>232</v>
      </c>
      <c r="AB108">
        <v>3865</v>
      </c>
      <c r="AC108">
        <v>72</v>
      </c>
      <c r="AD108">
        <v>3864</v>
      </c>
      <c r="AE108">
        <v>3</v>
      </c>
      <c r="AF108">
        <v>3863</v>
      </c>
      <c r="AG108">
        <v>183</v>
      </c>
      <c r="AH108">
        <v>3865</v>
      </c>
    </row>
    <row r="109" spans="1:34" x14ac:dyDescent="0.25">
      <c r="A109">
        <v>1360</v>
      </c>
      <c r="B109">
        <v>3906</v>
      </c>
      <c r="C109">
        <v>3740</v>
      </c>
      <c r="D109">
        <v>3896</v>
      </c>
      <c r="E109">
        <v>3680</v>
      </c>
      <c r="F109">
        <v>3894</v>
      </c>
      <c r="G109">
        <v>30</v>
      </c>
      <c r="H109">
        <v>3882</v>
      </c>
      <c r="I109">
        <v>1560</v>
      </c>
      <c r="J109">
        <v>3879</v>
      </c>
      <c r="K109">
        <v>130</v>
      </c>
      <c r="L109">
        <v>3877</v>
      </c>
      <c r="M109">
        <v>10</v>
      </c>
      <c r="N109">
        <v>3871</v>
      </c>
      <c r="O109">
        <v>10</v>
      </c>
      <c r="P109">
        <v>3871</v>
      </c>
      <c r="Q109">
        <v>10</v>
      </c>
      <c r="R109">
        <v>3871</v>
      </c>
      <c r="S109">
        <v>770</v>
      </c>
      <c r="T109">
        <v>3869</v>
      </c>
      <c r="U109">
        <v>55</v>
      </c>
      <c r="V109">
        <v>3866</v>
      </c>
      <c r="W109">
        <v>75</v>
      </c>
      <c r="X109">
        <v>3866</v>
      </c>
      <c r="Y109">
        <v>80</v>
      </c>
      <c r="Z109">
        <v>3866</v>
      </c>
      <c r="AA109">
        <v>56</v>
      </c>
      <c r="AB109">
        <v>3866</v>
      </c>
      <c r="AC109">
        <v>192</v>
      </c>
      <c r="AD109">
        <v>3865</v>
      </c>
      <c r="AE109">
        <v>102</v>
      </c>
      <c r="AF109">
        <v>3864</v>
      </c>
      <c r="AG109">
        <v>66</v>
      </c>
      <c r="AH109">
        <v>3866</v>
      </c>
    </row>
    <row r="110" spans="1:34" x14ac:dyDescent="0.25">
      <c r="C110">
        <v>4140</v>
      </c>
      <c r="D110">
        <v>3897</v>
      </c>
      <c r="E110">
        <v>200</v>
      </c>
      <c r="F110">
        <v>3895</v>
      </c>
      <c r="G110">
        <v>20</v>
      </c>
      <c r="H110">
        <v>3883</v>
      </c>
      <c r="I110">
        <v>30</v>
      </c>
      <c r="J110">
        <v>3880</v>
      </c>
      <c r="K110">
        <v>110</v>
      </c>
      <c r="L110">
        <v>3878</v>
      </c>
      <c r="M110">
        <v>800</v>
      </c>
      <c r="N110">
        <v>3872</v>
      </c>
      <c r="O110">
        <v>1925</v>
      </c>
      <c r="P110">
        <v>3872</v>
      </c>
      <c r="Q110">
        <v>305</v>
      </c>
      <c r="R110">
        <v>3872</v>
      </c>
      <c r="S110">
        <v>10</v>
      </c>
      <c r="T110">
        <v>3871</v>
      </c>
      <c r="U110">
        <v>5</v>
      </c>
      <c r="V110">
        <v>3868</v>
      </c>
      <c r="W110">
        <v>5</v>
      </c>
      <c r="X110">
        <v>3868</v>
      </c>
      <c r="Y110">
        <v>20</v>
      </c>
      <c r="Z110">
        <v>3868</v>
      </c>
      <c r="AA110">
        <v>18</v>
      </c>
      <c r="AB110">
        <v>3868</v>
      </c>
      <c r="AC110">
        <v>50</v>
      </c>
      <c r="AD110">
        <v>3866</v>
      </c>
      <c r="AE110">
        <v>188</v>
      </c>
      <c r="AF110">
        <v>3865</v>
      </c>
      <c r="AG110">
        <v>7</v>
      </c>
      <c r="AH110">
        <v>3868</v>
      </c>
    </row>
    <row r="111" spans="1:34" x14ac:dyDescent="0.25">
      <c r="C111">
        <v>20</v>
      </c>
      <c r="D111">
        <v>3898</v>
      </c>
      <c r="E111">
        <v>20</v>
      </c>
      <c r="F111">
        <v>3896</v>
      </c>
      <c r="G111">
        <v>10</v>
      </c>
      <c r="H111">
        <v>3884</v>
      </c>
      <c r="I111">
        <v>80</v>
      </c>
      <c r="J111">
        <v>3881</v>
      </c>
      <c r="K111">
        <v>1320</v>
      </c>
      <c r="L111">
        <v>3879</v>
      </c>
      <c r="M111">
        <v>350</v>
      </c>
      <c r="N111">
        <v>3873</v>
      </c>
      <c r="O111">
        <v>305</v>
      </c>
      <c r="P111">
        <v>3873</v>
      </c>
      <c r="Q111">
        <v>315</v>
      </c>
      <c r="R111">
        <v>3873</v>
      </c>
      <c r="S111">
        <v>1650</v>
      </c>
      <c r="T111">
        <v>3872</v>
      </c>
      <c r="U111">
        <v>730</v>
      </c>
      <c r="V111">
        <v>3869</v>
      </c>
      <c r="W111">
        <v>160</v>
      </c>
      <c r="X111">
        <v>3869</v>
      </c>
      <c r="Y111">
        <v>1726</v>
      </c>
      <c r="Z111">
        <v>3869</v>
      </c>
      <c r="AA111">
        <v>474</v>
      </c>
      <c r="AB111">
        <v>3869</v>
      </c>
      <c r="AC111">
        <v>12</v>
      </c>
      <c r="AD111">
        <v>3868</v>
      </c>
      <c r="AE111">
        <v>91</v>
      </c>
      <c r="AF111">
        <v>3866</v>
      </c>
      <c r="AG111">
        <v>351</v>
      </c>
      <c r="AH111">
        <v>3869</v>
      </c>
    </row>
    <row r="112" spans="1:34" x14ac:dyDescent="0.25">
      <c r="C112">
        <v>200</v>
      </c>
      <c r="D112">
        <v>3899</v>
      </c>
      <c r="E112">
        <v>3160</v>
      </c>
      <c r="F112">
        <v>3897</v>
      </c>
      <c r="G112">
        <v>50</v>
      </c>
      <c r="H112">
        <v>3885</v>
      </c>
      <c r="I112">
        <v>30</v>
      </c>
      <c r="J112">
        <v>3882</v>
      </c>
      <c r="K112">
        <v>30</v>
      </c>
      <c r="L112">
        <v>3880</v>
      </c>
      <c r="M112">
        <v>1550</v>
      </c>
      <c r="N112">
        <v>3874</v>
      </c>
      <c r="O112">
        <v>1615</v>
      </c>
      <c r="P112">
        <v>3874</v>
      </c>
      <c r="Q112">
        <v>1615</v>
      </c>
      <c r="R112">
        <v>3874</v>
      </c>
      <c r="S112">
        <v>340</v>
      </c>
      <c r="T112">
        <v>3873</v>
      </c>
      <c r="U112">
        <v>10</v>
      </c>
      <c r="V112">
        <v>3871</v>
      </c>
      <c r="W112">
        <v>10</v>
      </c>
      <c r="X112">
        <v>3871</v>
      </c>
      <c r="Y112">
        <v>8</v>
      </c>
      <c r="Z112">
        <v>3871</v>
      </c>
      <c r="AA112">
        <v>8</v>
      </c>
      <c r="AB112">
        <v>3871</v>
      </c>
      <c r="AC112">
        <v>1952</v>
      </c>
      <c r="AD112">
        <v>3869</v>
      </c>
      <c r="AE112">
        <v>1</v>
      </c>
      <c r="AF112">
        <v>3867</v>
      </c>
      <c r="AG112">
        <v>8</v>
      </c>
      <c r="AH112">
        <v>3871</v>
      </c>
    </row>
    <row r="113" spans="3:34" x14ac:dyDescent="0.25">
      <c r="C113">
        <v>140</v>
      </c>
      <c r="D113">
        <v>3900</v>
      </c>
      <c r="E113">
        <v>20</v>
      </c>
      <c r="F113">
        <v>3898</v>
      </c>
      <c r="G113">
        <v>210</v>
      </c>
      <c r="H113">
        <v>3886</v>
      </c>
      <c r="I113">
        <v>20</v>
      </c>
      <c r="J113">
        <v>3883</v>
      </c>
      <c r="K113">
        <v>90</v>
      </c>
      <c r="L113">
        <v>3881</v>
      </c>
      <c r="M113">
        <v>15</v>
      </c>
      <c r="N113">
        <v>3875</v>
      </c>
      <c r="O113">
        <v>15</v>
      </c>
      <c r="P113">
        <v>3875</v>
      </c>
      <c r="Q113">
        <v>10</v>
      </c>
      <c r="R113">
        <v>3875</v>
      </c>
      <c r="S113">
        <v>1690</v>
      </c>
      <c r="T113">
        <v>3874</v>
      </c>
      <c r="U113">
        <v>580</v>
      </c>
      <c r="V113">
        <v>3872</v>
      </c>
      <c r="W113">
        <v>1615</v>
      </c>
      <c r="X113">
        <v>3872</v>
      </c>
      <c r="Y113">
        <v>168</v>
      </c>
      <c r="Z113">
        <v>3872</v>
      </c>
      <c r="AA113">
        <v>1358</v>
      </c>
      <c r="AB113">
        <v>3872</v>
      </c>
      <c r="AC113">
        <v>8</v>
      </c>
      <c r="AD113">
        <v>3871</v>
      </c>
      <c r="AE113">
        <v>11</v>
      </c>
      <c r="AF113">
        <v>3868</v>
      </c>
      <c r="AG113">
        <v>665</v>
      </c>
      <c r="AH113">
        <v>3872</v>
      </c>
    </row>
    <row r="114" spans="3:34" x14ac:dyDescent="0.25">
      <c r="C114">
        <v>760</v>
      </c>
      <c r="D114">
        <v>3901</v>
      </c>
      <c r="E114">
        <v>360</v>
      </c>
      <c r="F114">
        <v>3899</v>
      </c>
      <c r="G114">
        <v>840</v>
      </c>
      <c r="H114">
        <v>3887</v>
      </c>
      <c r="I114">
        <v>10</v>
      </c>
      <c r="J114">
        <v>3884</v>
      </c>
      <c r="K114">
        <v>30</v>
      </c>
      <c r="L114">
        <v>3882</v>
      </c>
      <c r="M114">
        <v>2000</v>
      </c>
      <c r="N114">
        <v>3876</v>
      </c>
      <c r="O114">
        <v>905</v>
      </c>
      <c r="P114">
        <v>3876</v>
      </c>
      <c r="Q114">
        <v>1935</v>
      </c>
      <c r="R114">
        <v>3876</v>
      </c>
      <c r="S114">
        <v>15</v>
      </c>
      <c r="T114">
        <v>3875</v>
      </c>
      <c r="U114">
        <v>275</v>
      </c>
      <c r="V114">
        <v>3873</v>
      </c>
      <c r="W114">
        <v>300</v>
      </c>
      <c r="X114">
        <v>3873</v>
      </c>
      <c r="Y114">
        <v>306</v>
      </c>
      <c r="Z114">
        <v>3873</v>
      </c>
      <c r="AA114">
        <v>230</v>
      </c>
      <c r="AB114">
        <v>3873</v>
      </c>
      <c r="AC114">
        <v>314</v>
      </c>
      <c r="AD114">
        <v>3872</v>
      </c>
      <c r="AE114">
        <v>601</v>
      </c>
      <c r="AF114">
        <v>3869</v>
      </c>
      <c r="AG114">
        <v>196</v>
      </c>
      <c r="AH114">
        <v>3873</v>
      </c>
    </row>
    <row r="115" spans="3:34" x14ac:dyDescent="0.25">
      <c r="C115">
        <v>20</v>
      </c>
      <c r="D115">
        <v>3902</v>
      </c>
      <c r="E115">
        <v>120</v>
      </c>
      <c r="F115">
        <v>3900</v>
      </c>
      <c r="G115">
        <v>390</v>
      </c>
      <c r="H115">
        <v>3888</v>
      </c>
      <c r="I115">
        <v>50</v>
      </c>
      <c r="J115">
        <v>3885</v>
      </c>
      <c r="K115">
        <v>20</v>
      </c>
      <c r="L115">
        <v>3883</v>
      </c>
      <c r="M115">
        <v>160</v>
      </c>
      <c r="N115">
        <v>3877</v>
      </c>
      <c r="O115">
        <v>165</v>
      </c>
      <c r="P115">
        <v>3877</v>
      </c>
      <c r="Q115">
        <v>185</v>
      </c>
      <c r="R115">
        <v>3877</v>
      </c>
      <c r="S115">
        <v>1025</v>
      </c>
      <c r="T115">
        <v>3876</v>
      </c>
      <c r="U115">
        <v>1685</v>
      </c>
      <c r="V115">
        <v>3874</v>
      </c>
      <c r="W115">
        <v>1760</v>
      </c>
      <c r="X115">
        <v>3874</v>
      </c>
      <c r="Y115">
        <v>1914</v>
      </c>
      <c r="Z115">
        <v>3874</v>
      </c>
      <c r="AA115">
        <v>1870</v>
      </c>
      <c r="AB115">
        <v>3874</v>
      </c>
      <c r="AC115">
        <v>195</v>
      </c>
      <c r="AD115">
        <v>3873</v>
      </c>
      <c r="AE115">
        <v>5</v>
      </c>
      <c r="AF115">
        <v>3871</v>
      </c>
      <c r="AG115">
        <v>1719</v>
      </c>
      <c r="AH115">
        <v>3874</v>
      </c>
    </row>
    <row r="116" spans="3:34" x14ac:dyDescent="0.25">
      <c r="C116">
        <v>80</v>
      </c>
      <c r="D116">
        <v>3903</v>
      </c>
      <c r="E116">
        <v>600</v>
      </c>
      <c r="F116">
        <v>3901</v>
      </c>
      <c r="G116">
        <v>260</v>
      </c>
      <c r="H116">
        <v>3889</v>
      </c>
      <c r="I116">
        <v>210</v>
      </c>
      <c r="J116">
        <v>3886</v>
      </c>
      <c r="K116">
        <v>10</v>
      </c>
      <c r="L116">
        <v>3884</v>
      </c>
      <c r="M116">
        <v>70</v>
      </c>
      <c r="N116">
        <v>3878</v>
      </c>
      <c r="O116">
        <v>940</v>
      </c>
      <c r="P116">
        <v>3879</v>
      </c>
      <c r="Q116">
        <v>55</v>
      </c>
      <c r="R116">
        <v>3878</v>
      </c>
      <c r="S116">
        <v>220</v>
      </c>
      <c r="T116">
        <v>3877</v>
      </c>
      <c r="U116">
        <v>10</v>
      </c>
      <c r="V116">
        <v>3875</v>
      </c>
      <c r="W116">
        <v>10</v>
      </c>
      <c r="X116">
        <v>3875</v>
      </c>
      <c r="Y116">
        <v>18</v>
      </c>
      <c r="Z116">
        <v>3875</v>
      </c>
      <c r="AA116">
        <v>16</v>
      </c>
      <c r="AB116">
        <v>3875</v>
      </c>
      <c r="AC116">
        <v>1919</v>
      </c>
      <c r="AD116">
        <v>3874</v>
      </c>
      <c r="AE116">
        <v>442</v>
      </c>
      <c r="AF116">
        <v>3872</v>
      </c>
      <c r="AG116">
        <v>3</v>
      </c>
      <c r="AH116">
        <v>3875</v>
      </c>
    </row>
    <row r="117" spans="3:34" x14ac:dyDescent="0.25">
      <c r="C117">
        <v>20</v>
      </c>
      <c r="D117">
        <v>3904</v>
      </c>
      <c r="E117">
        <v>20</v>
      </c>
      <c r="F117">
        <v>3902</v>
      </c>
      <c r="G117">
        <v>20</v>
      </c>
      <c r="H117">
        <v>3890</v>
      </c>
      <c r="I117">
        <v>780</v>
      </c>
      <c r="J117">
        <v>3887</v>
      </c>
      <c r="K117">
        <v>50</v>
      </c>
      <c r="L117">
        <v>3885</v>
      </c>
      <c r="M117">
        <v>1125</v>
      </c>
      <c r="N117">
        <v>3879</v>
      </c>
      <c r="O117">
        <v>35</v>
      </c>
      <c r="P117">
        <v>3880</v>
      </c>
      <c r="Q117">
        <v>760</v>
      </c>
      <c r="R117">
        <v>3879</v>
      </c>
      <c r="S117">
        <v>65</v>
      </c>
      <c r="T117">
        <v>3878</v>
      </c>
      <c r="U117">
        <v>1785</v>
      </c>
      <c r="V117">
        <v>3876</v>
      </c>
      <c r="W117">
        <v>1080</v>
      </c>
      <c r="X117">
        <v>3876</v>
      </c>
      <c r="Y117">
        <v>1602</v>
      </c>
      <c r="Z117">
        <v>3876</v>
      </c>
      <c r="AA117">
        <v>2366</v>
      </c>
      <c r="AB117">
        <v>3876</v>
      </c>
      <c r="AC117">
        <v>12</v>
      </c>
      <c r="AD117">
        <v>3875</v>
      </c>
      <c r="AE117">
        <v>239</v>
      </c>
      <c r="AF117">
        <v>3873</v>
      </c>
      <c r="AG117">
        <v>1099</v>
      </c>
      <c r="AH117">
        <v>3876</v>
      </c>
    </row>
    <row r="118" spans="3:34" x14ac:dyDescent="0.25">
      <c r="C118">
        <v>80</v>
      </c>
      <c r="D118">
        <v>3905</v>
      </c>
      <c r="E118">
        <v>80</v>
      </c>
      <c r="F118">
        <v>3903</v>
      </c>
      <c r="G118">
        <v>100</v>
      </c>
      <c r="H118">
        <v>3891</v>
      </c>
      <c r="I118">
        <v>400</v>
      </c>
      <c r="J118">
        <v>3888</v>
      </c>
      <c r="K118">
        <v>190</v>
      </c>
      <c r="L118">
        <v>3886</v>
      </c>
      <c r="M118">
        <v>35</v>
      </c>
      <c r="N118">
        <v>3880</v>
      </c>
      <c r="O118">
        <v>60</v>
      </c>
      <c r="P118">
        <v>3881</v>
      </c>
      <c r="Q118">
        <v>35</v>
      </c>
      <c r="R118">
        <v>3880</v>
      </c>
      <c r="S118">
        <v>670</v>
      </c>
      <c r="T118">
        <v>3879</v>
      </c>
      <c r="U118">
        <v>245</v>
      </c>
      <c r="V118">
        <v>3877</v>
      </c>
      <c r="W118">
        <v>260</v>
      </c>
      <c r="X118">
        <v>3877</v>
      </c>
      <c r="Y118">
        <v>242</v>
      </c>
      <c r="Z118">
        <v>3877</v>
      </c>
      <c r="AA118">
        <v>256</v>
      </c>
      <c r="AB118">
        <v>3877</v>
      </c>
      <c r="AC118">
        <v>856</v>
      </c>
      <c r="AD118">
        <v>3876</v>
      </c>
      <c r="AE118">
        <v>1780</v>
      </c>
      <c r="AF118">
        <v>3874</v>
      </c>
      <c r="AG118">
        <v>279</v>
      </c>
      <c r="AH118">
        <v>3877</v>
      </c>
    </row>
    <row r="119" spans="3:34" x14ac:dyDescent="0.25">
      <c r="C119">
        <v>1160</v>
      </c>
      <c r="D119">
        <v>3906</v>
      </c>
      <c r="E119">
        <v>80</v>
      </c>
      <c r="F119">
        <v>3904</v>
      </c>
      <c r="G119">
        <v>270</v>
      </c>
      <c r="H119">
        <v>3892</v>
      </c>
      <c r="I119">
        <v>320</v>
      </c>
      <c r="J119">
        <v>3889</v>
      </c>
      <c r="K119">
        <v>640</v>
      </c>
      <c r="L119">
        <v>3887</v>
      </c>
      <c r="M119">
        <v>55</v>
      </c>
      <c r="N119">
        <v>3881</v>
      </c>
      <c r="O119">
        <v>30</v>
      </c>
      <c r="P119">
        <v>3882</v>
      </c>
      <c r="Q119">
        <v>65</v>
      </c>
      <c r="R119">
        <v>3881</v>
      </c>
      <c r="S119">
        <v>35</v>
      </c>
      <c r="T119">
        <v>3880</v>
      </c>
      <c r="U119">
        <v>30</v>
      </c>
      <c r="V119">
        <v>3878</v>
      </c>
      <c r="W119">
        <v>40</v>
      </c>
      <c r="X119">
        <v>3878</v>
      </c>
      <c r="Y119">
        <v>34</v>
      </c>
      <c r="Z119">
        <v>3878</v>
      </c>
      <c r="AA119">
        <v>48</v>
      </c>
      <c r="AB119">
        <v>3878</v>
      </c>
      <c r="AC119">
        <v>274</v>
      </c>
      <c r="AD119">
        <v>3877</v>
      </c>
      <c r="AE119">
        <v>4</v>
      </c>
      <c r="AF119">
        <v>3875</v>
      </c>
      <c r="AG119">
        <v>39</v>
      </c>
      <c r="AH119">
        <v>3878</v>
      </c>
    </row>
    <row r="120" spans="3:34" x14ac:dyDescent="0.25">
      <c r="E120">
        <v>120</v>
      </c>
      <c r="F120">
        <v>3905</v>
      </c>
      <c r="G120">
        <v>140</v>
      </c>
      <c r="H120">
        <v>3893</v>
      </c>
      <c r="I120">
        <v>20</v>
      </c>
      <c r="J120">
        <v>3890</v>
      </c>
      <c r="K120">
        <v>400</v>
      </c>
      <c r="L120">
        <v>3888</v>
      </c>
      <c r="M120">
        <v>25</v>
      </c>
      <c r="N120">
        <v>3882</v>
      </c>
      <c r="O120">
        <v>15</v>
      </c>
      <c r="P120">
        <v>3883</v>
      </c>
      <c r="Q120">
        <v>30</v>
      </c>
      <c r="R120">
        <v>3882</v>
      </c>
      <c r="S120">
        <v>70</v>
      </c>
      <c r="T120">
        <v>3881</v>
      </c>
      <c r="U120">
        <v>535</v>
      </c>
      <c r="V120">
        <v>3879</v>
      </c>
      <c r="W120">
        <v>480</v>
      </c>
      <c r="X120">
        <v>3879</v>
      </c>
      <c r="Y120">
        <v>436</v>
      </c>
      <c r="Z120">
        <v>3879</v>
      </c>
      <c r="AA120">
        <v>400</v>
      </c>
      <c r="AB120">
        <v>3879</v>
      </c>
      <c r="AC120">
        <v>96</v>
      </c>
      <c r="AD120">
        <v>3878</v>
      </c>
      <c r="AE120">
        <v>2309</v>
      </c>
      <c r="AF120">
        <v>3876</v>
      </c>
      <c r="AG120">
        <v>479</v>
      </c>
      <c r="AH120">
        <v>3879</v>
      </c>
    </row>
    <row r="121" spans="3:34" x14ac:dyDescent="0.25">
      <c r="E121">
        <v>800</v>
      </c>
      <c r="F121">
        <v>3906</v>
      </c>
      <c r="G121">
        <v>20</v>
      </c>
      <c r="H121">
        <v>3894</v>
      </c>
      <c r="I121">
        <v>130</v>
      </c>
      <c r="J121">
        <v>3891</v>
      </c>
      <c r="K121">
        <v>340</v>
      </c>
      <c r="L121">
        <v>3889</v>
      </c>
      <c r="M121">
        <v>15</v>
      </c>
      <c r="N121">
        <v>3883</v>
      </c>
      <c r="O121">
        <v>5</v>
      </c>
      <c r="P121">
        <v>3884</v>
      </c>
      <c r="Q121">
        <v>15</v>
      </c>
      <c r="R121">
        <v>3883</v>
      </c>
      <c r="S121">
        <v>25</v>
      </c>
      <c r="T121">
        <v>3882</v>
      </c>
      <c r="U121">
        <v>30</v>
      </c>
      <c r="V121">
        <v>3880</v>
      </c>
      <c r="W121">
        <v>30</v>
      </c>
      <c r="X121">
        <v>3880</v>
      </c>
      <c r="Y121">
        <v>26</v>
      </c>
      <c r="Z121">
        <v>3880</v>
      </c>
      <c r="AA121">
        <v>26</v>
      </c>
      <c r="AB121">
        <v>3880</v>
      </c>
      <c r="AC121">
        <v>362</v>
      </c>
      <c r="AD121">
        <v>3879</v>
      </c>
      <c r="AE121">
        <v>327</v>
      </c>
      <c r="AF121">
        <v>3877</v>
      </c>
      <c r="AG121">
        <v>36</v>
      </c>
      <c r="AH121">
        <v>3880</v>
      </c>
    </row>
    <row r="122" spans="3:34" x14ac:dyDescent="0.25">
      <c r="G122">
        <v>470</v>
      </c>
      <c r="H122">
        <v>3895</v>
      </c>
      <c r="I122">
        <v>120</v>
      </c>
      <c r="J122">
        <v>3892</v>
      </c>
      <c r="K122">
        <v>20</v>
      </c>
      <c r="L122">
        <v>3890</v>
      </c>
      <c r="M122">
        <v>5</v>
      </c>
      <c r="N122">
        <v>3884</v>
      </c>
      <c r="O122">
        <v>30</v>
      </c>
      <c r="P122">
        <v>3885</v>
      </c>
      <c r="Q122">
        <v>5</v>
      </c>
      <c r="R122">
        <v>3884</v>
      </c>
      <c r="S122">
        <v>15</v>
      </c>
      <c r="T122">
        <v>3883</v>
      </c>
      <c r="U122">
        <v>65</v>
      </c>
      <c r="V122">
        <v>3881</v>
      </c>
      <c r="W122">
        <v>65</v>
      </c>
      <c r="X122">
        <v>3881</v>
      </c>
      <c r="Y122">
        <v>64</v>
      </c>
      <c r="Z122">
        <v>3881</v>
      </c>
      <c r="AA122">
        <v>68</v>
      </c>
      <c r="AB122">
        <v>3881</v>
      </c>
      <c r="AC122">
        <v>26</v>
      </c>
      <c r="AD122">
        <v>3880</v>
      </c>
      <c r="AE122">
        <v>89</v>
      </c>
      <c r="AF122">
        <v>3878</v>
      </c>
      <c r="AG122">
        <v>64</v>
      </c>
      <c r="AH122">
        <v>3881</v>
      </c>
    </row>
    <row r="123" spans="3:34" x14ac:dyDescent="0.25">
      <c r="G123">
        <v>2560</v>
      </c>
      <c r="H123">
        <v>3896</v>
      </c>
      <c r="I123">
        <v>140</v>
      </c>
      <c r="J123">
        <v>3893</v>
      </c>
      <c r="K123">
        <v>180</v>
      </c>
      <c r="L123">
        <v>3891</v>
      </c>
      <c r="M123">
        <v>35</v>
      </c>
      <c r="N123">
        <v>3885</v>
      </c>
      <c r="O123">
        <v>215</v>
      </c>
      <c r="P123">
        <v>3886</v>
      </c>
      <c r="Q123">
        <v>30</v>
      </c>
      <c r="R123">
        <v>3885</v>
      </c>
      <c r="S123">
        <v>5</v>
      </c>
      <c r="T123">
        <v>3884</v>
      </c>
      <c r="U123">
        <v>25</v>
      </c>
      <c r="V123">
        <v>3882</v>
      </c>
      <c r="W123">
        <v>25</v>
      </c>
      <c r="X123">
        <v>3882</v>
      </c>
      <c r="Y123">
        <v>52</v>
      </c>
      <c r="Z123">
        <v>3882</v>
      </c>
      <c r="AA123">
        <v>50</v>
      </c>
      <c r="AB123">
        <v>3882</v>
      </c>
      <c r="AC123">
        <v>73</v>
      </c>
      <c r="AD123">
        <v>3881</v>
      </c>
      <c r="AE123">
        <v>768</v>
      </c>
      <c r="AF123">
        <v>3879</v>
      </c>
      <c r="AG123">
        <v>47</v>
      </c>
      <c r="AH123">
        <v>3882</v>
      </c>
    </row>
    <row r="124" spans="3:34" x14ac:dyDescent="0.25">
      <c r="G124">
        <v>2710</v>
      </c>
      <c r="H124">
        <v>3897</v>
      </c>
      <c r="I124">
        <v>2630</v>
      </c>
      <c r="J124">
        <v>3894</v>
      </c>
      <c r="K124">
        <v>230</v>
      </c>
      <c r="L124">
        <v>3892</v>
      </c>
      <c r="M124">
        <v>220</v>
      </c>
      <c r="N124">
        <v>3886</v>
      </c>
      <c r="O124">
        <v>275</v>
      </c>
      <c r="P124">
        <v>3887</v>
      </c>
      <c r="Q124">
        <v>215</v>
      </c>
      <c r="R124">
        <v>3886</v>
      </c>
      <c r="S124">
        <v>30</v>
      </c>
      <c r="T124">
        <v>3885</v>
      </c>
      <c r="U124">
        <v>15</v>
      </c>
      <c r="V124">
        <v>3883</v>
      </c>
      <c r="W124">
        <v>15</v>
      </c>
      <c r="X124">
        <v>3883</v>
      </c>
      <c r="Y124">
        <v>12</v>
      </c>
      <c r="Z124">
        <v>3883</v>
      </c>
      <c r="AA124">
        <v>12</v>
      </c>
      <c r="AB124">
        <v>3883</v>
      </c>
      <c r="AC124">
        <v>47</v>
      </c>
      <c r="AD124">
        <v>3882</v>
      </c>
      <c r="AE124">
        <v>60</v>
      </c>
      <c r="AF124">
        <v>3880</v>
      </c>
      <c r="AG124">
        <v>3</v>
      </c>
      <c r="AH124">
        <v>3883</v>
      </c>
    </row>
    <row r="125" spans="3:34" x14ac:dyDescent="0.25">
      <c r="G125">
        <v>20</v>
      </c>
      <c r="H125">
        <v>3898</v>
      </c>
      <c r="I125">
        <v>420</v>
      </c>
      <c r="J125">
        <v>3895</v>
      </c>
      <c r="K125">
        <v>140</v>
      </c>
      <c r="L125">
        <v>3893</v>
      </c>
      <c r="M125">
        <v>595</v>
      </c>
      <c r="N125">
        <v>3887</v>
      </c>
      <c r="O125">
        <v>345</v>
      </c>
      <c r="P125">
        <v>3888</v>
      </c>
      <c r="Q125">
        <v>365</v>
      </c>
      <c r="R125">
        <v>3887</v>
      </c>
      <c r="S125">
        <v>210</v>
      </c>
      <c r="T125">
        <v>3886</v>
      </c>
      <c r="U125">
        <v>5</v>
      </c>
      <c r="V125">
        <v>3884</v>
      </c>
      <c r="W125">
        <v>5</v>
      </c>
      <c r="X125">
        <v>3884</v>
      </c>
      <c r="Y125">
        <v>6</v>
      </c>
      <c r="Z125">
        <v>3884</v>
      </c>
      <c r="AA125">
        <v>6</v>
      </c>
      <c r="AB125">
        <v>3884</v>
      </c>
      <c r="AC125">
        <v>12</v>
      </c>
      <c r="AD125">
        <v>3883</v>
      </c>
      <c r="AE125">
        <v>112</v>
      </c>
      <c r="AF125">
        <v>3881</v>
      </c>
      <c r="AG125">
        <v>7</v>
      </c>
      <c r="AH125">
        <v>3884</v>
      </c>
    </row>
    <row r="126" spans="3:34" x14ac:dyDescent="0.25">
      <c r="G126">
        <v>170</v>
      </c>
      <c r="H126">
        <v>3899</v>
      </c>
      <c r="I126">
        <v>10</v>
      </c>
      <c r="J126">
        <v>3896</v>
      </c>
      <c r="K126">
        <v>20</v>
      </c>
      <c r="L126">
        <v>3894</v>
      </c>
      <c r="M126">
        <v>350</v>
      </c>
      <c r="N126">
        <v>3888</v>
      </c>
      <c r="O126">
        <v>450</v>
      </c>
      <c r="P126">
        <v>3889</v>
      </c>
      <c r="Q126">
        <v>335</v>
      </c>
      <c r="R126">
        <v>3888</v>
      </c>
      <c r="S126">
        <v>255</v>
      </c>
      <c r="T126">
        <v>3887</v>
      </c>
      <c r="U126">
        <v>30</v>
      </c>
      <c r="V126">
        <v>3885</v>
      </c>
      <c r="W126">
        <v>30</v>
      </c>
      <c r="X126">
        <v>3885</v>
      </c>
      <c r="Y126">
        <v>36</v>
      </c>
      <c r="Z126">
        <v>3885</v>
      </c>
      <c r="AA126">
        <v>36</v>
      </c>
      <c r="AB126">
        <v>3885</v>
      </c>
      <c r="AC126">
        <v>6</v>
      </c>
      <c r="AD126">
        <v>3884</v>
      </c>
      <c r="AE126">
        <v>52</v>
      </c>
      <c r="AF126">
        <v>3882</v>
      </c>
      <c r="AG126">
        <v>24</v>
      </c>
      <c r="AH126">
        <v>3885</v>
      </c>
    </row>
    <row r="127" spans="3:34" x14ac:dyDescent="0.25">
      <c r="G127">
        <v>270</v>
      </c>
      <c r="H127">
        <v>3900</v>
      </c>
      <c r="I127">
        <v>2160</v>
      </c>
      <c r="J127">
        <v>3897</v>
      </c>
      <c r="K127">
        <v>480</v>
      </c>
      <c r="L127">
        <v>3895</v>
      </c>
      <c r="M127">
        <v>425</v>
      </c>
      <c r="N127">
        <v>3889</v>
      </c>
      <c r="O127">
        <v>20</v>
      </c>
      <c r="P127">
        <v>3890</v>
      </c>
      <c r="Q127">
        <v>455</v>
      </c>
      <c r="R127">
        <v>3889</v>
      </c>
      <c r="S127">
        <v>330</v>
      </c>
      <c r="T127">
        <v>3888</v>
      </c>
      <c r="U127">
        <v>210</v>
      </c>
      <c r="V127">
        <v>3886</v>
      </c>
      <c r="W127">
        <v>195</v>
      </c>
      <c r="X127">
        <v>3886</v>
      </c>
      <c r="Y127">
        <v>194</v>
      </c>
      <c r="Z127">
        <v>3886</v>
      </c>
      <c r="AA127">
        <v>192</v>
      </c>
      <c r="AB127">
        <v>3886</v>
      </c>
      <c r="AC127">
        <v>32</v>
      </c>
      <c r="AD127">
        <v>3885</v>
      </c>
      <c r="AE127">
        <v>5</v>
      </c>
      <c r="AF127">
        <v>3883</v>
      </c>
      <c r="AG127">
        <v>181</v>
      </c>
      <c r="AH127">
        <v>3886</v>
      </c>
    </row>
    <row r="128" spans="3:34" x14ac:dyDescent="0.25">
      <c r="G128">
        <v>350</v>
      </c>
      <c r="H128">
        <v>3901</v>
      </c>
      <c r="I128">
        <v>10</v>
      </c>
      <c r="J128">
        <v>3898</v>
      </c>
      <c r="K128">
        <v>1560</v>
      </c>
      <c r="L128">
        <v>3896</v>
      </c>
      <c r="M128">
        <v>20</v>
      </c>
      <c r="N128">
        <v>3890</v>
      </c>
      <c r="O128">
        <v>155</v>
      </c>
      <c r="P128">
        <v>3891</v>
      </c>
      <c r="Q128">
        <v>20</v>
      </c>
      <c r="R128">
        <v>3890</v>
      </c>
      <c r="S128">
        <v>465</v>
      </c>
      <c r="T128">
        <v>3889</v>
      </c>
      <c r="U128">
        <v>780</v>
      </c>
      <c r="V128">
        <v>3887</v>
      </c>
      <c r="W128">
        <v>315</v>
      </c>
      <c r="X128">
        <v>3887</v>
      </c>
      <c r="Y128">
        <v>786</v>
      </c>
      <c r="Z128">
        <v>3887</v>
      </c>
      <c r="AA128">
        <v>280</v>
      </c>
      <c r="AB128">
        <v>3887</v>
      </c>
      <c r="AC128">
        <v>216</v>
      </c>
      <c r="AD128">
        <v>3886</v>
      </c>
      <c r="AE128">
        <v>14</v>
      </c>
      <c r="AF128">
        <v>3884</v>
      </c>
      <c r="AG128">
        <v>302</v>
      </c>
      <c r="AH128">
        <v>3887</v>
      </c>
    </row>
    <row r="129" spans="7:34" x14ac:dyDescent="0.25">
      <c r="G129">
        <v>10</v>
      </c>
      <c r="H129">
        <v>3902</v>
      </c>
      <c r="I129">
        <v>260</v>
      </c>
      <c r="J129">
        <v>3899</v>
      </c>
      <c r="K129">
        <v>1450</v>
      </c>
      <c r="L129">
        <v>3897</v>
      </c>
      <c r="M129">
        <v>220</v>
      </c>
      <c r="N129">
        <v>3891</v>
      </c>
      <c r="O129">
        <v>95</v>
      </c>
      <c r="P129">
        <v>3892</v>
      </c>
      <c r="Q129">
        <v>190</v>
      </c>
      <c r="R129">
        <v>3891</v>
      </c>
      <c r="S129">
        <v>15</v>
      </c>
      <c r="T129">
        <v>3890</v>
      </c>
      <c r="U129">
        <v>330</v>
      </c>
      <c r="V129">
        <v>3888</v>
      </c>
      <c r="W129">
        <v>330</v>
      </c>
      <c r="X129">
        <v>3888</v>
      </c>
      <c r="Y129">
        <v>296</v>
      </c>
      <c r="Z129">
        <v>3888</v>
      </c>
      <c r="AA129">
        <v>296</v>
      </c>
      <c r="AB129">
        <v>3888</v>
      </c>
      <c r="AC129">
        <v>930</v>
      </c>
      <c r="AD129">
        <v>3887</v>
      </c>
      <c r="AE129">
        <v>36</v>
      </c>
      <c r="AF129">
        <v>3885</v>
      </c>
      <c r="AG129">
        <v>336</v>
      </c>
      <c r="AH129">
        <v>3888</v>
      </c>
    </row>
    <row r="130" spans="7:34" x14ac:dyDescent="0.25">
      <c r="G130">
        <v>110</v>
      </c>
      <c r="H130">
        <v>3903</v>
      </c>
      <c r="I130">
        <v>100</v>
      </c>
      <c r="J130">
        <v>3900</v>
      </c>
      <c r="K130">
        <v>10</v>
      </c>
      <c r="L130">
        <v>3898</v>
      </c>
      <c r="M130">
        <v>155</v>
      </c>
      <c r="N130">
        <v>3892</v>
      </c>
      <c r="O130">
        <v>115</v>
      </c>
      <c r="P130">
        <v>3893</v>
      </c>
      <c r="Q130">
        <v>150</v>
      </c>
      <c r="R130">
        <v>3892</v>
      </c>
      <c r="S130">
        <v>165</v>
      </c>
      <c r="T130">
        <v>3891</v>
      </c>
      <c r="U130">
        <v>480</v>
      </c>
      <c r="V130">
        <v>3889</v>
      </c>
      <c r="W130">
        <v>480</v>
      </c>
      <c r="X130">
        <v>3889</v>
      </c>
      <c r="Y130">
        <v>490</v>
      </c>
      <c r="Z130">
        <v>3889</v>
      </c>
      <c r="AA130">
        <v>516</v>
      </c>
      <c r="AB130">
        <v>3889</v>
      </c>
      <c r="AC130">
        <v>315</v>
      </c>
      <c r="AD130">
        <v>3888</v>
      </c>
      <c r="AE130">
        <v>266</v>
      </c>
      <c r="AF130">
        <v>3886</v>
      </c>
      <c r="AG130">
        <v>496</v>
      </c>
      <c r="AH130">
        <v>3889</v>
      </c>
    </row>
    <row r="131" spans="7:34" x14ac:dyDescent="0.25">
      <c r="G131">
        <v>150</v>
      </c>
      <c r="H131">
        <v>3904</v>
      </c>
      <c r="I131">
        <v>230</v>
      </c>
      <c r="J131">
        <v>3901</v>
      </c>
      <c r="K131">
        <v>340</v>
      </c>
      <c r="L131">
        <v>3899</v>
      </c>
      <c r="M131">
        <v>115</v>
      </c>
      <c r="N131">
        <v>3893</v>
      </c>
      <c r="O131">
        <v>10</v>
      </c>
      <c r="P131">
        <v>3894</v>
      </c>
      <c r="Q131">
        <v>115</v>
      </c>
      <c r="R131">
        <v>3893</v>
      </c>
      <c r="S131">
        <v>90</v>
      </c>
      <c r="T131">
        <v>3892</v>
      </c>
      <c r="U131">
        <v>15</v>
      </c>
      <c r="V131">
        <v>3890</v>
      </c>
      <c r="W131">
        <v>15</v>
      </c>
      <c r="X131">
        <v>3890</v>
      </c>
      <c r="Y131">
        <v>6</v>
      </c>
      <c r="Z131">
        <v>3890</v>
      </c>
      <c r="AA131">
        <v>8</v>
      </c>
      <c r="AB131">
        <v>3890</v>
      </c>
      <c r="AC131">
        <v>470</v>
      </c>
      <c r="AD131">
        <v>3889</v>
      </c>
      <c r="AE131">
        <v>1095</v>
      </c>
      <c r="AF131">
        <v>3887</v>
      </c>
      <c r="AG131">
        <v>4</v>
      </c>
      <c r="AH131">
        <v>3890</v>
      </c>
    </row>
    <row r="132" spans="7:34" x14ac:dyDescent="0.25">
      <c r="G132">
        <v>160</v>
      </c>
      <c r="H132">
        <v>3905</v>
      </c>
      <c r="I132">
        <v>10</v>
      </c>
      <c r="J132">
        <v>3902</v>
      </c>
      <c r="K132">
        <v>500</v>
      </c>
      <c r="L132">
        <v>3900</v>
      </c>
      <c r="M132">
        <v>1945</v>
      </c>
      <c r="N132">
        <v>3894</v>
      </c>
      <c r="O132">
        <v>630</v>
      </c>
      <c r="P132">
        <v>3895</v>
      </c>
      <c r="Q132">
        <v>1485</v>
      </c>
      <c r="R132">
        <v>3894</v>
      </c>
      <c r="S132">
        <v>95</v>
      </c>
      <c r="T132">
        <v>3893</v>
      </c>
      <c r="U132">
        <v>130</v>
      </c>
      <c r="V132">
        <v>3891</v>
      </c>
      <c r="W132">
        <v>150</v>
      </c>
      <c r="X132">
        <v>3891</v>
      </c>
      <c r="Y132">
        <v>190</v>
      </c>
      <c r="Z132">
        <v>3891</v>
      </c>
      <c r="AA132">
        <v>130</v>
      </c>
      <c r="AB132">
        <v>3891</v>
      </c>
      <c r="AC132">
        <v>5</v>
      </c>
      <c r="AD132">
        <v>3890</v>
      </c>
      <c r="AE132">
        <v>405</v>
      </c>
      <c r="AF132">
        <v>3888</v>
      </c>
      <c r="AG132">
        <v>135</v>
      </c>
      <c r="AH132">
        <v>3891</v>
      </c>
    </row>
    <row r="133" spans="7:34" x14ac:dyDescent="0.25">
      <c r="G133">
        <v>650</v>
      </c>
      <c r="H133">
        <v>3906</v>
      </c>
      <c r="I133">
        <v>90</v>
      </c>
      <c r="J133">
        <v>3903</v>
      </c>
      <c r="K133">
        <v>150</v>
      </c>
      <c r="L133">
        <v>3901</v>
      </c>
      <c r="M133">
        <v>425</v>
      </c>
      <c r="N133">
        <v>3895</v>
      </c>
      <c r="O133">
        <v>1175</v>
      </c>
      <c r="P133">
        <v>3896</v>
      </c>
      <c r="Q133">
        <v>145</v>
      </c>
      <c r="R133">
        <v>3895</v>
      </c>
      <c r="S133">
        <v>10</v>
      </c>
      <c r="T133">
        <v>3894</v>
      </c>
      <c r="U133">
        <v>155</v>
      </c>
      <c r="V133">
        <v>3892</v>
      </c>
      <c r="W133">
        <v>110</v>
      </c>
      <c r="X133">
        <v>3892</v>
      </c>
      <c r="Y133">
        <v>100</v>
      </c>
      <c r="Z133">
        <v>3892</v>
      </c>
      <c r="AA133">
        <v>182</v>
      </c>
      <c r="AB133">
        <v>3892</v>
      </c>
      <c r="AC133">
        <v>146</v>
      </c>
      <c r="AD133">
        <v>3891</v>
      </c>
      <c r="AE133">
        <v>319</v>
      </c>
      <c r="AF133">
        <v>3889</v>
      </c>
      <c r="AG133">
        <v>111</v>
      </c>
      <c r="AH133">
        <v>3892</v>
      </c>
    </row>
    <row r="134" spans="7:34" x14ac:dyDescent="0.25">
      <c r="I134">
        <v>220</v>
      </c>
      <c r="J134">
        <v>3904</v>
      </c>
      <c r="K134">
        <v>10</v>
      </c>
      <c r="L134">
        <v>3902</v>
      </c>
      <c r="M134">
        <v>10</v>
      </c>
      <c r="N134">
        <v>3896</v>
      </c>
      <c r="O134">
        <v>1130</v>
      </c>
      <c r="P134">
        <v>3897</v>
      </c>
      <c r="Q134">
        <v>10</v>
      </c>
      <c r="R134">
        <v>3896</v>
      </c>
      <c r="S134">
        <v>245</v>
      </c>
      <c r="T134">
        <v>3895</v>
      </c>
      <c r="U134">
        <v>85</v>
      </c>
      <c r="V134">
        <v>3893</v>
      </c>
      <c r="W134">
        <v>80</v>
      </c>
      <c r="X134">
        <v>3893</v>
      </c>
      <c r="Y134">
        <v>84</v>
      </c>
      <c r="Z134">
        <v>3893</v>
      </c>
      <c r="AA134">
        <v>80</v>
      </c>
      <c r="AB134">
        <v>3893</v>
      </c>
      <c r="AC134">
        <v>151</v>
      </c>
      <c r="AD134">
        <v>3892</v>
      </c>
      <c r="AE134">
        <v>11</v>
      </c>
      <c r="AF134">
        <v>3890</v>
      </c>
      <c r="AG134">
        <v>61</v>
      </c>
      <c r="AH134">
        <v>3893</v>
      </c>
    </row>
    <row r="135" spans="7:34" x14ac:dyDescent="0.25">
      <c r="I135">
        <v>170</v>
      </c>
      <c r="J135">
        <v>3905</v>
      </c>
      <c r="K135">
        <v>120</v>
      </c>
      <c r="L135">
        <v>3903</v>
      </c>
      <c r="M135">
        <v>1330</v>
      </c>
      <c r="N135">
        <v>3897</v>
      </c>
      <c r="O135">
        <v>30</v>
      </c>
      <c r="P135">
        <v>3898</v>
      </c>
      <c r="Q135">
        <v>940</v>
      </c>
      <c r="R135">
        <v>3897</v>
      </c>
      <c r="S135">
        <v>1020</v>
      </c>
      <c r="T135">
        <v>3896</v>
      </c>
      <c r="U135">
        <v>1175</v>
      </c>
      <c r="V135">
        <v>3894</v>
      </c>
      <c r="W135">
        <v>10</v>
      </c>
      <c r="X135">
        <v>3894</v>
      </c>
      <c r="Y135">
        <v>782</v>
      </c>
      <c r="Z135">
        <v>3894</v>
      </c>
      <c r="AA135">
        <v>6</v>
      </c>
      <c r="AB135">
        <v>3894</v>
      </c>
      <c r="AC135">
        <v>62</v>
      </c>
      <c r="AD135">
        <v>3893</v>
      </c>
      <c r="AE135">
        <v>112</v>
      </c>
      <c r="AF135">
        <v>3891</v>
      </c>
      <c r="AG135">
        <v>391</v>
      </c>
      <c r="AH135">
        <v>3894</v>
      </c>
    </row>
    <row r="136" spans="7:34" x14ac:dyDescent="0.25">
      <c r="I136">
        <v>560</v>
      </c>
      <c r="J136">
        <v>3906</v>
      </c>
      <c r="K136">
        <v>120</v>
      </c>
      <c r="L136">
        <v>3904</v>
      </c>
      <c r="M136">
        <v>35</v>
      </c>
      <c r="N136">
        <v>3898</v>
      </c>
      <c r="O136">
        <v>235</v>
      </c>
      <c r="P136">
        <v>3899</v>
      </c>
      <c r="Q136">
        <v>30</v>
      </c>
      <c r="R136">
        <v>3898</v>
      </c>
      <c r="S136">
        <v>810</v>
      </c>
      <c r="T136">
        <v>3897</v>
      </c>
      <c r="U136">
        <v>470</v>
      </c>
      <c r="V136">
        <v>3895</v>
      </c>
      <c r="W136">
        <v>410</v>
      </c>
      <c r="X136">
        <v>3895</v>
      </c>
      <c r="Y136">
        <v>482</v>
      </c>
      <c r="Z136">
        <v>3895</v>
      </c>
      <c r="AA136">
        <v>190</v>
      </c>
      <c r="AB136">
        <v>3895</v>
      </c>
      <c r="AC136">
        <v>751</v>
      </c>
      <c r="AD136">
        <v>3894</v>
      </c>
      <c r="AE136">
        <v>176</v>
      </c>
      <c r="AF136">
        <v>3892</v>
      </c>
      <c r="AG136">
        <v>323</v>
      </c>
      <c r="AH136">
        <v>3895</v>
      </c>
    </row>
    <row r="137" spans="7:34" x14ac:dyDescent="0.25">
      <c r="K137">
        <v>190</v>
      </c>
      <c r="L137">
        <v>3905</v>
      </c>
      <c r="M137">
        <v>140</v>
      </c>
      <c r="N137">
        <v>3899</v>
      </c>
      <c r="O137">
        <v>555</v>
      </c>
      <c r="P137">
        <v>3900</v>
      </c>
      <c r="Q137">
        <v>310</v>
      </c>
      <c r="R137">
        <v>3899</v>
      </c>
      <c r="S137">
        <v>30</v>
      </c>
      <c r="T137">
        <v>3898</v>
      </c>
      <c r="U137">
        <v>5</v>
      </c>
      <c r="V137">
        <v>3896</v>
      </c>
      <c r="W137">
        <v>725</v>
      </c>
      <c r="X137">
        <v>3896</v>
      </c>
      <c r="Y137">
        <v>8</v>
      </c>
      <c r="Z137">
        <v>3896</v>
      </c>
      <c r="AA137">
        <v>548</v>
      </c>
      <c r="AB137">
        <v>3896</v>
      </c>
      <c r="AC137">
        <v>384</v>
      </c>
      <c r="AD137">
        <v>3895</v>
      </c>
      <c r="AE137">
        <v>96</v>
      </c>
      <c r="AF137">
        <v>3893</v>
      </c>
      <c r="AG137">
        <v>204</v>
      </c>
      <c r="AH137">
        <v>3896</v>
      </c>
    </row>
    <row r="138" spans="7:34" x14ac:dyDescent="0.25">
      <c r="K138">
        <v>410</v>
      </c>
      <c r="L138">
        <v>3906</v>
      </c>
      <c r="M138">
        <v>125</v>
      </c>
      <c r="N138">
        <v>3900</v>
      </c>
      <c r="O138">
        <v>120</v>
      </c>
      <c r="P138">
        <v>3901</v>
      </c>
      <c r="Q138">
        <v>125</v>
      </c>
      <c r="R138">
        <v>3900</v>
      </c>
      <c r="S138">
        <v>135</v>
      </c>
      <c r="T138">
        <v>3899</v>
      </c>
      <c r="U138">
        <v>760</v>
      </c>
      <c r="V138">
        <v>3897</v>
      </c>
      <c r="W138">
        <v>685</v>
      </c>
      <c r="X138">
        <v>3897</v>
      </c>
      <c r="Y138">
        <v>718</v>
      </c>
      <c r="Z138">
        <v>3897</v>
      </c>
      <c r="AA138">
        <v>668</v>
      </c>
      <c r="AB138">
        <v>3897</v>
      </c>
      <c r="AC138">
        <v>15</v>
      </c>
      <c r="AD138">
        <v>3896</v>
      </c>
      <c r="AE138">
        <v>28</v>
      </c>
      <c r="AF138">
        <v>3894</v>
      </c>
      <c r="AG138">
        <v>550</v>
      </c>
      <c r="AH138">
        <v>3897</v>
      </c>
    </row>
    <row r="139" spans="7:34" x14ac:dyDescent="0.25">
      <c r="M139">
        <v>130</v>
      </c>
      <c r="N139">
        <v>3901</v>
      </c>
      <c r="O139">
        <v>30</v>
      </c>
      <c r="P139">
        <v>3902</v>
      </c>
      <c r="Q139">
        <v>190</v>
      </c>
      <c r="R139">
        <v>3901</v>
      </c>
      <c r="S139">
        <v>710</v>
      </c>
      <c r="T139">
        <v>3900</v>
      </c>
      <c r="U139">
        <v>30</v>
      </c>
      <c r="V139">
        <v>3898</v>
      </c>
      <c r="W139">
        <v>30</v>
      </c>
      <c r="X139">
        <v>3898</v>
      </c>
      <c r="Y139">
        <v>22</v>
      </c>
      <c r="Z139">
        <v>3898</v>
      </c>
      <c r="AA139">
        <v>22</v>
      </c>
      <c r="AB139">
        <v>3898</v>
      </c>
      <c r="AC139">
        <v>673</v>
      </c>
      <c r="AD139">
        <v>3897</v>
      </c>
      <c r="AE139">
        <v>686</v>
      </c>
      <c r="AF139">
        <v>3895</v>
      </c>
      <c r="AG139">
        <v>21</v>
      </c>
      <c r="AH139">
        <v>3898</v>
      </c>
    </row>
    <row r="140" spans="7:34" x14ac:dyDescent="0.25">
      <c r="M140">
        <v>40</v>
      </c>
      <c r="N140">
        <v>3902</v>
      </c>
      <c r="O140">
        <v>85</v>
      </c>
      <c r="P140">
        <v>3903</v>
      </c>
      <c r="Q140">
        <v>35</v>
      </c>
      <c r="R140">
        <v>3902</v>
      </c>
      <c r="S140">
        <v>115</v>
      </c>
      <c r="T140">
        <v>3901</v>
      </c>
      <c r="U140">
        <v>220</v>
      </c>
      <c r="V140">
        <v>3899</v>
      </c>
      <c r="W140">
        <v>245</v>
      </c>
      <c r="X140">
        <v>3899</v>
      </c>
      <c r="Y140">
        <v>324</v>
      </c>
      <c r="Z140">
        <v>3899</v>
      </c>
      <c r="AA140">
        <v>150</v>
      </c>
      <c r="AB140">
        <v>3899</v>
      </c>
      <c r="AC140">
        <v>29</v>
      </c>
      <c r="AD140">
        <v>3898</v>
      </c>
      <c r="AE140">
        <v>801</v>
      </c>
      <c r="AF140">
        <v>3896</v>
      </c>
      <c r="AG140">
        <v>110</v>
      </c>
      <c r="AH140">
        <v>3899</v>
      </c>
    </row>
    <row r="141" spans="7:34" x14ac:dyDescent="0.25">
      <c r="M141">
        <v>85</v>
      </c>
      <c r="N141">
        <v>3903</v>
      </c>
      <c r="O141">
        <v>85</v>
      </c>
      <c r="P141">
        <v>3904</v>
      </c>
      <c r="Q141">
        <v>95</v>
      </c>
      <c r="R141">
        <v>3903</v>
      </c>
      <c r="S141">
        <v>25</v>
      </c>
      <c r="T141">
        <v>3902</v>
      </c>
      <c r="U141">
        <v>150</v>
      </c>
      <c r="V141">
        <v>3900</v>
      </c>
      <c r="W141">
        <v>590</v>
      </c>
      <c r="X141">
        <v>3900</v>
      </c>
      <c r="Y141">
        <v>124</v>
      </c>
      <c r="Z141">
        <v>3900</v>
      </c>
      <c r="AA141">
        <v>508</v>
      </c>
      <c r="AB141">
        <v>3900</v>
      </c>
      <c r="AC141">
        <v>208</v>
      </c>
      <c r="AD141">
        <v>3899</v>
      </c>
      <c r="AE141">
        <v>605</v>
      </c>
      <c r="AF141">
        <v>3897</v>
      </c>
      <c r="AG141">
        <v>359</v>
      </c>
      <c r="AH141">
        <v>3900</v>
      </c>
    </row>
    <row r="142" spans="7:34" x14ac:dyDescent="0.25">
      <c r="M142">
        <v>185</v>
      </c>
      <c r="N142">
        <v>3904</v>
      </c>
      <c r="O142">
        <v>160</v>
      </c>
      <c r="P142">
        <v>3905</v>
      </c>
      <c r="Q142">
        <v>135</v>
      </c>
      <c r="R142">
        <v>3904</v>
      </c>
      <c r="S142">
        <v>125</v>
      </c>
      <c r="T142">
        <v>3903</v>
      </c>
      <c r="U142">
        <v>155</v>
      </c>
      <c r="V142">
        <v>3901</v>
      </c>
      <c r="W142">
        <v>120</v>
      </c>
      <c r="X142">
        <v>3901</v>
      </c>
      <c r="Y142">
        <v>162</v>
      </c>
      <c r="Z142">
        <v>3901</v>
      </c>
      <c r="AA142">
        <v>206</v>
      </c>
      <c r="AB142">
        <v>3901</v>
      </c>
      <c r="AC142">
        <v>108</v>
      </c>
      <c r="AD142">
        <v>3900</v>
      </c>
      <c r="AE142">
        <v>20</v>
      </c>
      <c r="AF142">
        <v>3898</v>
      </c>
      <c r="AG142">
        <v>135</v>
      </c>
      <c r="AH142">
        <v>3901</v>
      </c>
    </row>
    <row r="143" spans="7:34" x14ac:dyDescent="0.25">
      <c r="M143">
        <v>130</v>
      </c>
      <c r="N143">
        <v>3905</v>
      </c>
      <c r="O143">
        <v>315</v>
      </c>
      <c r="P143">
        <v>3906</v>
      </c>
      <c r="Q143">
        <v>150</v>
      </c>
      <c r="R143">
        <v>3905</v>
      </c>
      <c r="S143">
        <v>150</v>
      </c>
      <c r="T143">
        <v>3904</v>
      </c>
      <c r="U143">
        <v>20</v>
      </c>
      <c r="V143">
        <v>3902</v>
      </c>
      <c r="W143">
        <v>20</v>
      </c>
      <c r="X143">
        <v>3902</v>
      </c>
      <c r="Y143">
        <v>20</v>
      </c>
      <c r="Z143">
        <v>3902</v>
      </c>
      <c r="AA143">
        <v>20</v>
      </c>
      <c r="AB143">
        <v>3902</v>
      </c>
      <c r="AC143">
        <v>162</v>
      </c>
      <c r="AD143">
        <v>3901</v>
      </c>
      <c r="AE143">
        <v>176</v>
      </c>
      <c r="AF143">
        <v>3899</v>
      </c>
      <c r="AG143">
        <v>15</v>
      </c>
      <c r="AH143">
        <v>3902</v>
      </c>
    </row>
    <row r="144" spans="7:34" x14ac:dyDescent="0.25">
      <c r="M144">
        <v>360</v>
      </c>
      <c r="N144">
        <v>3906</v>
      </c>
      <c r="Q144">
        <v>280</v>
      </c>
      <c r="R144">
        <v>3906</v>
      </c>
      <c r="S144">
        <v>125</v>
      </c>
      <c r="T144">
        <v>3905</v>
      </c>
      <c r="U144">
        <v>130</v>
      </c>
      <c r="V144">
        <v>3903</v>
      </c>
      <c r="W144">
        <v>115</v>
      </c>
      <c r="X144">
        <v>3903</v>
      </c>
      <c r="Y144">
        <v>84</v>
      </c>
      <c r="Z144">
        <v>3903</v>
      </c>
      <c r="AA144">
        <v>94</v>
      </c>
      <c r="AB144">
        <v>3903</v>
      </c>
      <c r="AC144">
        <v>23</v>
      </c>
      <c r="AD144">
        <v>3902</v>
      </c>
      <c r="AE144">
        <v>331</v>
      </c>
      <c r="AF144">
        <v>3900</v>
      </c>
      <c r="AG144">
        <v>101</v>
      </c>
      <c r="AH144">
        <v>3903</v>
      </c>
    </row>
    <row r="145" spans="19:34" x14ac:dyDescent="0.25">
      <c r="S145">
        <v>275</v>
      </c>
      <c r="T145">
        <v>3906</v>
      </c>
      <c r="U145">
        <v>120</v>
      </c>
      <c r="V145">
        <v>3904</v>
      </c>
      <c r="W145">
        <v>145</v>
      </c>
      <c r="X145">
        <v>3904</v>
      </c>
      <c r="Y145">
        <v>48</v>
      </c>
      <c r="Z145">
        <v>3904</v>
      </c>
      <c r="AA145">
        <v>88</v>
      </c>
      <c r="AB145">
        <v>3904</v>
      </c>
      <c r="AC145">
        <v>120</v>
      </c>
      <c r="AD145">
        <v>3903</v>
      </c>
      <c r="AE145">
        <v>175</v>
      </c>
      <c r="AF145">
        <v>3901</v>
      </c>
      <c r="AG145">
        <v>80</v>
      </c>
      <c r="AH145">
        <v>3904</v>
      </c>
    </row>
    <row r="146" spans="19:34" x14ac:dyDescent="0.25">
      <c r="U146">
        <v>145</v>
      </c>
      <c r="V146">
        <v>3905</v>
      </c>
      <c r="W146">
        <v>60</v>
      </c>
      <c r="X146">
        <v>3905</v>
      </c>
      <c r="Y146">
        <v>98</v>
      </c>
      <c r="Z146">
        <v>3905</v>
      </c>
      <c r="AA146">
        <v>96</v>
      </c>
      <c r="AB146">
        <v>3905</v>
      </c>
      <c r="AC146">
        <v>143</v>
      </c>
      <c r="AD146">
        <v>3904</v>
      </c>
      <c r="AE146">
        <v>22</v>
      </c>
      <c r="AF146">
        <v>3902</v>
      </c>
      <c r="AG146">
        <v>97</v>
      </c>
      <c r="AH146">
        <v>3905</v>
      </c>
    </row>
    <row r="147" spans="19:34" x14ac:dyDescent="0.25">
      <c r="U147">
        <v>270</v>
      </c>
      <c r="V147">
        <v>3906</v>
      </c>
      <c r="W147">
        <v>255</v>
      </c>
      <c r="X147">
        <v>3906</v>
      </c>
      <c r="Y147">
        <v>264</v>
      </c>
      <c r="Z147">
        <v>3906</v>
      </c>
      <c r="AA147">
        <v>246</v>
      </c>
      <c r="AB147">
        <v>3906</v>
      </c>
      <c r="AC147">
        <v>68</v>
      </c>
      <c r="AD147">
        <v>3905</v>
      </c>
      <c r="AE147">
        <v>97</v>
      </c>
      <c r="AF147">
        <v>3903</v>
      </c>
      <c r="AG147">
        <v>166</v>
      </c>
      <c r="AH147">
        <v>3906</v>
      </c>
    </row>
    <row r="148" spans="19:34" x14ac:dyDescent="0.25">
      <c r="AC148">
        <v>230</v>
      </c>
      <c r="AD148">
        <v>3906</v>
      </c>
      <c r="AE148">
        <v>162</v>
      </c>
      <c r="AF148">
        <v>3904</v>
      </c>
    </row>
    <row r="149" spans="19:34" x14ac:dyDescent="0.25">
      <c r="AE149">
        <v>11</v>
      </c>
      <c r="AF149">
        <v>3905</v>
      </c>
    </row>
    <row r="150" spans="19:34" x14ac:dyDescent="0.25">
      <c r="AE150">
        <v>195</v>
      </c>
      <c r="AF150">
        <v>3906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4</v>
      </c>
      <c r="B1" t="s">
        <v>36</v>
      </c>
    </row>
    <row r="2" spans="1:2" x14ac:dyDescent="0.25">
      <c r="A2">
        <v>220</v>
      </c>
      <c r="B2">
        <v>4</v>
      </c>
    </row>
    <row r="3" spans="1:2" x14ac:dyDescent="0.25">
      <c r="A3">
        <v>30</v>
      </c>
      <c r="B3">
        <v>8</v>
      </c>
    </row>
    <row r="4" spans="1:2" x14ac:dyDescent="0.25">
      <c r="A4">
        <v>58</v>
      </c>
      <c r="B4">
        <v>9</v>
      </c>
    </row>
    <row r="5" spans="1:2" x14ac:dyDescent="0.25">
      <c r="A5">
        <v>33</v>
      </c>
      <c r="B5">
        <v>10</v>
      </c>
    </row>
    <row r="6" spans="1:2" x14ac:dyDescent="0.25">
      <c r="A6">
        <v>75</v>
      </c>
      <c r="B6">
        <v>11</v>
      </c>
    </row>
    <row r="7" spans="1:2" x14ac:dyDescent="0.25">
      <c r="A7">
        <v>25</v>
      </c>
      <c r="B7">
        <v>19</v>
      </c>
    </row>
    <row r="8" spans="1:2" x14ac:dyDescent="0.25">
      <c r="A8">
        <v>25</v>
      </c>
      <c r="B8">
        <v>20</v>
      </c>
    </row>
    <row r="9" spans="1:2" x14ac:dyDescent="0.25">
      <c r="A9">
        <v>44</v>
      </c>
      <c r="B9">
        <v>21</v>
      </c>
    </row>
    <row r="10" spans="1:2" x14ac:dyDescent="0.25">
      <c r="A10">
        <v>37</v>
      </c>
      <c r="B10">
        <v>21</v>
      </c>
    </row>
    <row r="11" spans="1:2" x14ac:dyDescent="0.25">
      <c r="A11">
        <v>55</v>
      </c>
      <c r="B11">
        <v>23</v>
      </c>
    </row>
    <row r="12" spans="1:2" x14ac:dyDescent="0.25">
      <c r="A12">
        <v>40</v>
      </c>
      <c r="B12">
        <v>25</v>
      </c>
    </row>
    <row r="13" spans="1:2" x14ac:dyDescent="0.25">
      <c r="A13">
        <v>48</v>
      </c>
      <c r="B13">
        <v>32</v>
      </c>
    </row>
    <row r="14" spans="1:2" x14ac:dyDescent="0.25">
      <c r="A14">
        <v>62</v>
      </c>
      <c r="B14">
        <v>36</v>
      </c>
    </row>
    <row r="15" spans="1:2" x14ac:dyDescent="0.25">
      <c r="A15">
        <v>51</v>
      </c>
      <c r="B15">
        <v>39</v>
      </c>
    </row>
    <row r="16" spans="1:2" x14ac:dyDescent="0.25">
      <c r="A16">
        <v>53</v>
      </c>
      <c r="B16">
        <v>39</v>
      </c>
    </row>
    <row r="17" spans="1:2" x14ac:dyDescent="0.25">
      <c r="A17">
        <v>104</v>
      </c>
      <c r="B17">
        <v>40</v>
      </c>
    </row>
    <row r="18" spans="1:2" x14ac:dyDescent="0.25">
      <c r="A18">
        <v>100</v>
      </c>
      <c r="B18">
        <v>42</v>
      </c>
    </row>
    <row r="19" spans="1:2" x14ac:dyDescent="0.25">
      <c r="A19">
        <v>63</v>
      </c>
      <c r="B19">
        <v>43</v>
      </c>
    </row>
    <row r="20" spans="1:2" x14ac:dyDescent="0.25">
      <c r="A20">
        <v>697</v>
      </c>
      <c r="B20">
        <v>46</v>
      </c>
    </row>
    <row r="21" spans="1:2" x14ac:dyDescent="0.25">
      <c r="A21">
        <v>75</v>
      </c>
      <c r="B21">
        <v>46</v>
      </c>
    </row>
    <row r="22" spans="1:2" x14ac:dyDescent="0.25">
      <c r="A22">
        <v>48</v>
      </c>
      <c r="B22">
        <v>46</v>
      </c>
    </row>
    <row r="23" spans="1:2" x14ac:dyDescent="0.25">
      <c r="A23">
        <v>172</v>
      </c>
      <c r="B23">
        <v>46</v>
      </c>
    </row>
    <row r="24" spans="1:2" x14ac:dyDescent="0.25">
      <c r="A24">
        <v>55</v>
      </c>
      <c r="B24">
        <v>49</v>
      </c>
    </row>
    <row r="25" spans="1:2" x14ac:dyDescent="0.25">
      <c r="A25">
        <v>50</v>
      </c>
      <c r="B25">
        <v>50</v>
      </c>
    </row>
    <row r="26" spans="1:2" x14ac:dyDescent="0.25">
      <c r="A26">
        <v>203</v>
      </c>
      <c r="B26">
        <v>56</v>
      </c>
    </row>
    <row r="27" spans="1:2" x14ac:dyDescent="0.25">
      <c r="A27">
        <v>57</v>
      </c>
      <c r="B27">
        <v>58</v>
      </c>
    </row>
    <row r="28" spans="1:2" x14ac:dyDescent="0.25">
      <c r="A28">
        <v>68</v>
      </c>
      <c r="B28">
        <v>66</v>
      </c>
    </row>
    <row r="29" spans="1:2" x14ac:dyDescent="0.25">
      <c r="A29">
        <v>95</v>
      </c>
      <c r="B29">
        <v>66</v>
      </c>
    </row>
    <row r="30" spans="1:2" x14ac:dyDescent="0.25">
      <c r="A30">
        <v>600</v>
      </c>
      <c r="B30">
        <v>68</v>
      </c>
    </row>
    <row r="31" spans="1:2" x14ac:dyDescent="0.25">
      <c r="A31">
        <v>75</v>
      </c>
      <c r="B31">
        <v>77</v>
      </c>
    </row>
    <row r="32" spans="1:2" x14ac:dyDescent="0.25">
      <c r="A32">
        <v>78</v>
      </c>
      <c r="B32">
        <v>78</v>
      </c>
    </row>
    <row r="33" spans="1:2" x14ac:dyDescent="0.25">
      <c r="A33">
        <v>103</v>
      </c>
      <c r="B33">
        <v>79</v>
      </c>
    </row>
    <row r="34" spans="1:2" x14ac:dyDescent="0.25">
      <c r="A34">
        <v>122</v>
      </c>
      <c r="B34">
        <v>86</v>
      </c>
    </row>
    <row r="35" spans="1:2" x14ac:dyDescent="0.25">
      <c r="A35">
        <v>125</v>
      </c>
      <c r="B35">
        <v>98</v>
      </c>
    </row>
    <row r="36" spans="1:2" x14ac:dyDescent="0.25">
      <c r="A36">
        <v>99</v>
      </c>
      <c r="B36">
        <v>108</v>
      </c>
    </row>
    <row r="37" spans="1:2" x14ac:dyDescent="0.25">
      <c r="A37">
        <v>146</v>
      </c>
      <c r="B37">
        <v>114</v>
      </c>
    </row>
    <row r="38" spans="1:2" x14ac:dyDescent="0.25">
      <c r="A38">
        <v>195</v>
      </c>
      <c r="B38">
        <v>115</v>
      </c>
    </row>
    <row r="39" spans="1:2" x14ac:dyDescent="0.25">
      <c r="A39">
        <v>713</v>
      </c>
      <c r="B39">
        <v>120</v>
      </c>
    </row>
    <row r="40" spans="1:2" x14ac:dyDescent="0.25">
      <c r="A40">
        <v>255</v>
      </c>
      <c r="B40">
        <v>120</v>
      </c>
    </row>
    <row r="41" spans="1:2" x14ac:dyDescent="0.25">
      <c r="A41">
        <v>116</v>
      </c>
      <c r="B41">
        <v>123</v>
      </c>
    </row>
    <row r="42" spans="1:2" x14ac:dyDescent="0.25">
      <c r="A42">
        <v>410</v>
      </c>
      <c r="B42">
        <v>128</v>
      </c>
    </row>
    <row r="43" spans="1:2" x14ac:dyDescent="0.25">
      <c r="A43">
        <v>207</v>
      </c>
      <c r="B43">
        <v>128</v>
      </c>
    </row>
    <row r="44" spans="1:2" x14ac:dyDescent="0.25">
      <c r="A44">
        <v>186</v>
      </c>
      <c r="B44">
        <v>135</v>
      </c>
    </row>
    <row r="45" spans="1:2" x14ac:dyDescent="0.25">
      <c r="A45">
        <v>470</v>
      </c>
      <c r="B45">
        <v>135</v>
      </c>
    </row>
    <row r="46" spans="1:2" x14ac:dyDescent="0.25">
      <c r="A46">
        <v>147</v>
      </c>
      <c r="B46">
        <v>135</v>
      </c>
    </row>
    <row r="47" spans="1:2" x14ac:dyDescent="0.25">
      <c r="A47">
        <v>358</v>
      </c>
      <c r="B47">
        <v>152</v>
      </c>
    </row>
    <row r="48" spans="1:2" x14ac:dyDescent="0.25">
      <c r="A48">
        <v>356</v>
      </c>
      <c r="B48">
        <v>153</v>
      </c>
    </row>
    <row r="49" spans="1:2" x14ac:dyDescent="0.25">
      <c r="A49">
        <v>170</v>
      </c>
      <c r="B49">
        <v>159</v>
      </c>
    </row>
    <row r="50" spans="1:2" x14ac:dyDescent="0.25">
      <c r="A50">
        <v>202</v>
      </c>
      <c r="B50">
        <v>159</v>
      </c>
    </row>
    <row r="51" spans="1:2" x14ac:dyDescent="0.25">
      <c r="A51">
        <v>200</v>
      </c>
      <c r="B51">
        <v>163</v>
      </c>
    </row>
    <row r="52" spans="1:2" x14ac:dyDescent="0.25">
      <c r="A52">
        <v>208</v>
      </c>
      <c r="B52">
        <v>171</v>
      </c>
    </row>
    <row r="53" spans="1:2" x14ac:dyDescent="0.25">
      <c r="A53">
        <v>460</v>
      </c>
      <c r="B53">
        <v>174</v>
      </c>
    </row>
    <row r="54" spans="1:2" x14ac:dyDescent="0.25">
      <c r="A54">
        <v>306</v>
      </c>
      <c r="B54">
        <v>177</v>
      </c>
    </row>
    <row r="55" spans="1:2" x14ac:dyDescent="0.25">
      <c r="A55">
        <v>275</v>
      </c>
      <c r="B55">
        <v>180</v>
      </c>
    </row>
    <row r="56" spans="1:2" x14ac:dyDescent="0.25">
      <c r="A56">
        <v>438</v>
      </c>
      <c r="B56">
        <v>190</v>
      </c>
    </row>
    <row r="57" spans="1:2" x14ac:dyDescent="0.25">
      <c r="A57">
        <v>202</v>
      </c>
      <c r="B57">
        <v>194</v>
      </c>
    </row>
    <row r="58" spans="1:2" x14ac:dyDescent="0.25">
      <c r="A58">
        <v>173</v>
      </c>
      <c r="B58">
        <v>197</v>
      </c>
    </row>
    <row r="59" spans="1:2" x14ac:dyDescent="0.25">
      <c r="A59">
        <v>350</v>
      </c>
      <c r="B59">
        <v>209</v>
      </c>
    </row>
    <row r="60" spans="1:2" x14ac:dyDescent="0.25">
      <c r="A60">
        <v>220</v>
      </c>
      <c r="B60">
        <v>217</v>
      </c>
    </row>
    <row r="61" spans="1:2" x14ac:dyDescent="0.25">
      <c r="A61">
        <v>600</v>
      </c>
      <c r="B61">
        <v>225</v>
      </c>
    </row>
    <row r="62" spans="1:2" x14ac:dyDescent="0.25">
      <c r="A62">
        <v>296</v>
      </c>
      <c r="B62">
        <v>247</v>
      </c>
    </row>
    <row r="63" spans="1:2" x14ac:dyDescent="0.25">
      <c r="A63">
        <v>334</v>
      </c>
      <c r="B63">
        <v>249</v>
      </c>
    </row>
    <row r="64" spans="1:2" x14ac:dyDescent="0.25">
      <c r="A64">
        <v>283</v>
      </c>
      <c r="B64">
        <v>262</v>
      </c>
    </row>
    <row r="65" spans="1:2" x14ac:dyDescent="0.25">
      <c r="A65">
        <v>443</v>
      </c>
      <c r="B65">
        <v>263</v>
      </c>
    </row>
    <row r="66" spans="1:2" x14ac:dyDescent="0.25">
      <c r="A66">
        <v>389</v>
      </c>
      <c r="B66">
        <v>279</v>
      </c>
    </row>
    <row r="67" spans="1:2" x14ac:dyDescent="0.25">
      <c r="A67">
        <v>377</v>
      </c>
      <c r="B67">
        <v>281</v>
      </c>
    </row>
    <row r="68" spans="1:2" x14ac:dyDescent="0.25">
      <c r="A68">
        <v>286</v>
      </c>
      <c r="B68">
        <v>292</v>
      </c>
    </row>
    <row r="69" spans="1:2" x14ac:dyDescent="0.25">
      <c r="A69">
        <v>302</v>
      </c>
      <c r="B69">
        <v>296</v>
      </c>
    </row>
    <row r="70" spans="1:2" x14ac:dyDescent="0.25">
      <c r="A70">
        <v>370</v>
      </c>
      <c r="B70">
        <v>313</v>
      </c>
    </row>
    <row r="71" spans="1:2" x14ac:dyDescent="0.25">
      <c r="A71">
        <v>411</v>
      </c>
      <c r="B71">
        <v>342</v>
      </c>
    </row>
    <row r="72" spans="1:2" x14ac:dyDescent="0.25">
      <c r="A72">
        <v>819</v>
      </c>
      <c r="B72">
        <v>345</v>
      </c>
    </row>
    <row r="73" spans="1:2" x14ac:dyDescent="0.25">
      <c r="A73">
        <v>409</v>
      </c>
      <c r="B73">
        <v>356</v>
      </c>
    </row>
    <row r="74" spans="1:2" x14ac:dyDescent="0.25">
      <c r="A74">
        <v>50</v>
      </c>
      <c r="B74">
        <v>363</v>
      </c>
    </row>
    <row r="75" spans="1:2" x14ac:dyDescent="0.25">
      <c r="A75">
        <v>877</v>
      </c>
      <c r="B75">
        <v>371</v>
      </c>
    </row>
    <row r="76" spans="1:2" x14ac:dyDescent="0.25">
      <c r="A76">
        <v>373</v>
      </c>
      <c r="B76">
        <v>371</v>
      </c>
    </row>
    <row r="77" spans="1:2" x14ac:dyDescent="0.25">
      <c r="A77">
        <v>397</v>
      </c>
      <c r="B77">
        <v>394</v>
      </c>
    </row>
    <row r="78" spans="1:2" x14ac:dyDescent="0.25">
      <c r="A78">
        <v>540</v>
      </c>
      <c r="B78">
        <v>402</v>
      </c>
    </row>
    <row r="79" spans="1:2" x14ac:dyDescent="0.25">
      <c r="A79">
        <v>502</v>
      </c>
      <c r="B79">
        <v>436</v>
      </c>
    </row>
    <row r="80" spans="1:2" x14ac:dyDescent="0.25">
      <c r="A80">
        <v>493</v>
      </c>
      <c r="B80">
        <v>438</v>
      </c>
    </row>
    <row r="81" spans="1:2" x14ac:dyDescent="0.25">
      <c r="A81">
        <v>447</v>
      </c>
      <c r="B81">
        <v>448</v>
      </c>
    </row>
    <row r="82" spans="1:2" x14ac:dyDescent="0.25">
      <c r="A82">
        <v>644</v>
      </c>
      <c r="B82">
        <v>466</v>
      </c>
    </row>
    <row r="83" spans="1:2" x14ac:dyDescent="0.25">
      <c r="A83">
        <v>614</v>
      </c>
      <c r="B83">
        <v>469</v>
      </c>
    </row>
    <row r="84" spans="1:2" x14ac:dyDescent="0.25">
      <c r="A84">
        <v>515</v>
      </c>
      <c r="B84">
        <v>515</v>
      </c>
    </row>
    <row r="85" spans="1:2" x14ac:dyDescent="0.25">
      <c r="A85">
        <v>603</v>
      </c>
      <c r="B85">
        <v>533</v>
      </c>
    </row>
    <row r="86" spans="1:2" x14ac:dyDescent="0.25">
      <c r="A86">
        <v>519</v>
      </c>
      <c r="B86">
        <v>553</v>
      </c>
    </row>
    <row r="87" spans="1:2" x14ac:dyDescent="0.25">
      <c r="A87">
        <v>596</v>
      </c>
      <c r="B87">
        <v>601</v>
      </c>
    </row>
    <row r="88" spans="1:2" x14ac:dyDescent="0.25">
      <c r="A88">
        <v>819</v>
      </c>
      <c r="B88">
        <v>640</v>
      </c>
    </row>
    <row r="89" spans="1:2" x14ac:dyDescent="0.25">
      <c r="A89">
        <v>1010</v>
      </c>
      <c r="B89">
        <v>703</v>
      </c>
    </row>
    <row r="90" spans="1:2" x14ac:dyDescent="0.25">
      <c r="A90">
        <v>996</v>
      </c>
      <c r="B90">
        <v>813</v>
      </c>
    </row>
    <row r="91" spans="1:2" x14ac:dyDescent="0.25">
      <c r="A91">
        <v>1198</v>
      </c>
      <c r="B91">
        <v>1024</v>
      </c>
    </row>
    <row r="92" spans="1:2" x14ac:dyDescent="0.25">
      <c r="A92">
        <v>1486</v>
      </c>
      <c r="B92">
        <v>1028</v>
      </c>
    </row>
    <row r="93" spans="1:2" x14ac:dyDescent="0.25">
      <c r="A93">
        <v>1022</v>
      </c>
      <c r="B93">
        <v>1094</v>
      </c>
    </row>
    <row r="94" spans="1:2" x14ac:dyDescent="0.25">
      <c r="A94">
        <v>1371</v>
      </c>
      <c r="B94">
        <v>1368</v>
      </c>
    </row>
    <row r="95" spans="1:2" x14ac:dyDescent="0.25">
      <c r="A95">
        <v>1614</v>
      </c>
      <c r="B95">
        <v>1374</v>
      </c>
    </row>
    <row r="96" spans="1:2" x14ac:dyDescent="0.25">
      <c r="A96">
        <v>2283</v>
      </c>
      <c r="B96">
        <v>2086</v>
      </c>
    </row>
  </sheetData>
  <sortState ref="A2:B15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capacity</vt:lpstr>
      <vt:lpstr>model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2014-04-09T16:02:05Z</dcterms:created>
  <dcterms:modified xsi:type="dcterms:W3CDTF">2014-05-15T18:10:25Z</dcterms:modified>
</cp:coreProperties>
</file>