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825" yWindow="3150" windowWidth="14805" windowHeight="7770"/>
  </bookViews>
  <sheets>
    <sheet name="CrossTabs" sheetId="1" r:id="rId1"/>
    <sheet name="PersonJobs" sheetId="4" r:id="rId2"/>
  </sheets>
  <calcPr calcId="145621"/>
</workbook>
</file>

<file path=xl/calcChain.xml><?xml version="1.0" encoding="utf-8"?>
<calcChain xmlns="http://schemas.openxmlformats.org/spreadsheetml/2006/main">
  <c r="U70" i="1" l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U71" i="1" l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4" i="1" l="1"/>
  <c r="Q94" i="1" l="1"/>
  <c r="M91" i="1"/>
  <c r="I88" i="1"/>
  <c r="E85" i="1"/>
  <c r="U33" i="1"/>
  <c r="U81" i="1" s="1"/>
  <c r="Q78" i="1"/>
  <c r="L47" i="1"/>
  <c r="L95" i="1" s="1"/>
  <c r="H92" i="1"/>
  <c r="D89" i="1"/>
  <c r="T85" i="1"/>
  <c r="P82" i="1"/>
  <c r="L79" i="1"/>
  <c r="H76" i="1"/>
  <c r="C93" i="1"/>
  <c r="S89" i="1"/>
  <c r="O86" i="1"/>
  <c r="K83" i="1"/>
  <c r="G80" i="1"/>
  <c r="C77" i="1"/>
  <c r="O93" i="1"/>
  <c r="K90" i="1"/>
  <c r="G87" i="1"/>
  <c r="C84" i="1"/>
  <c r="S80" i="1"/>
  <c r="O77" i="1"/>
  <c r="J94" i="1"/>
  <c r="F91" i="1"/>
  <c r="B88" i="1"/>
  <c r="R84" i="1"/>
  <c r="R47" i="1"/>
  <c r="R95" i="1" s="1"/>
  <c r="F86" i="1"/>
  <c r="P93" i="1"/>
  <c r="B85" i="1"/>
  <c r="R77" i="1"/>
  <c r="D88" i="1"/>
  <c r="B91" i="1"/>
  <c r="R80" i="1"/>
  <c r="L82" i="1"/>
  <c r="F90" i="1"/>
  <c r="Q81" i="1"/>
  <c r="L94" i="1"/>
  <c r="T76" i="1"/>
  <c r="B79" i="1"/>
  <c r="P87" i="1"/>
  <c r="Q79" i="1"/>
  <c r="Q91" i="1"/>
  <c r="H83" i="1"/>
  <c r="L76" i="1"/>
  <c r="F77" i="1"/>
  <c r="N86" i="1"/>
  <c r="D84" i="1"/>
  <c r="F79" i="1"/>
  <c r="H89" i="1"/>
  <c r="U32" i="1"/>
  <c r="U80" i="1" s="1"/>
  <c r="E92" i="1"/>
  <c r="B47" i="1"/>
  <c r="B95" i="1" s="1"/>
  <c r="U30" i="1"/>
  <c r="U78" i="1" s="1"/>
  <c r="N90" i="1"/>
  <c r="T94" i="1"/>
  <c r="J83" i="1"/>
  <c r="Q90" i="1"/>
  <c r="M87" i="1"/>
  <c r="E81" i="1"/>
  <c r="P94" i="1"/>
  <c r="H88" i="1"/>
  <c r="T81" i="1"/>
  <c r="K47" i="1"/>
  <c r="K95" i="1" s="1"/>
  <c r="G92" i="1"/>
  <c r="S85" i="1"/>
  <c r="K79" i="1"/>
  <c r="S92" i="1"/>
  <c r="K86" i="1"/>
  <c r="C80" i="1"/>
  <c r="S76" i="1"/>
  <c r="J90" i="1"/>
  <c r="B84" i="1"/>
  <c r="F81" i="1"/>
  <c r="U34" i="1"/>
  <c r="U82" i="1" s="1"/>
  <c r="I94" i="1"/>
  <c r="E91" i="1"/>
  <c r="U39" i="1"/>
  <c r="U87" i="1" s="1"/>
  <c r="Q84" i="1"/>
  <c r="M81" i="1"/>
  <c r="I78" i="1"/>
  <c r="D47" i="1"/>
  <c r="D95" i="1" s="1"/>
  <c r="T91" i="1"/>
  <c r="P88" i="1"/>
  <c r="L85" i="1"/>
  <c r="H82" i="1"/>
  <c r="D79" i="1"/>
  <c r="S47" i="1"/>
  <c r="S95" i="1" s="1"/>
  <c r="O92" i="1"/>
  <c r="K89" i="1"/>
  <c r="G86" i="1"/>
  <c r="C83" i="1"/>
  <c r="S79" i="1"/>
  <c r="O76" i="1"/>
  <c r="G93" i="1"/>
  <c r="C90" i="1"/>
  <c r="S86" i="1"/>
  <c r="O83" i="1"/>
  <c r="K80" i="1"/>
  <c r="G77" i="1"/>
  <c r="B94" i="1"/>
  <c r="R90" i="1"/>
  <c r="N87" i="1"/>
  <c r="J84" i="1"/>
  <c r="Q93" i="1"/>
  <c r="E84" i="1"/>
  <c r="M92" i="1"/>
  <c r="B77" i="1"/>
  <c r="R85" i="1"/>
  <c r="D90" i="1"/>
  <c r="R79" i="1"/>
  <c r="B89" i="1"/>
  <c r="M86" i="1"/>
  <c r="E82" i="1"/>
  <c r="J76" i="1"/>
  <c r="U45" i="1"/>
  <c r="U93" i="1" s="1"/>
  <c r="I84" i="1"/>
  <c r="U29" i="1"/>
  <c r="U77" i="1" s="1"/>
  <c r="L91" i="1"/>
  <c r="D85" i="1"/>
  <c r="P78" i="1"/>
  <c r="C89" i="1"/>
  <c r="O82" i="1"/>
  <c r="G76" i="1"/>
  <c r="O89" i="1"/>
  <c r="G83" i="1"/>
  <c r="N93" i="1"/>
  <c r="F87" i="1"/>
  <c r="N92" i="1"/>
  <c r="J91" i="1"/>
  <c r="F76" i="1"/>
  <c r="M93" i="1"/>
  <c r="E89" i="1"/>
  <c r="M83" i="1"/>
  <c r="E79" i="1"/>
  <c r="L93" i="1"/>
  <c r="T87" i="1"/>
  <c r="L83" i="1"/>
  <c r="E93" i="1"/>
  <c r="Q88" i="1"/>
  <c r="E83" i="1"/>
  <c r="M77" i="1"/>
  <c r="D93" i="1"/>
  <c r="L87" i="1"/>
  <c r="D83" i="1"/>
  <c r="L77" i="1"/>
  <c r="S91" i="1"/>
  <c r="K87" i="1"/>
  <c r="S81" i="1"/>
  <c r="K77" i="1"/>
  <c r="O91" i="1"/>
  <c r="C86" i="1"/>
  <c r="O81" i="1"/>
  <c r="C76" i="1"/>
  <c r="N91" i="1"/>
  <c r="B86" i="1"/>
  <c r="P91" i="1"/>
  <c r="Q47" i="1"/>
  <c r="Q95" i="1" s="1"/>
  <c r="B81" i="1"/>
  <c r="E90" i="1"/>
  <c r="R87" i="1"/>
  <c r="R89" i="1"/>
  <c r="I91" i="1"/>
  <c r="I79" i="1"/>
  <c r="P81" i="1"/>
  <c r="J81" i="1"/>
  <c r="L84" i="1"/>
  <c r="U46" i="1"/>
  <c r="U94" i="1" s="1"/>
  <c r="F84" i="1"/>
  <c r="B83" i="1"/>
  <c r="N77" i="1"/>
  <c r="Q92" i="1"/>
  <c r="E87" i="1"/>
  <c r="Q82" i="1"/>
  <c r="E77" i="1"/>
  <c r="P92" i="1"/>
  <c r="D87" i="1"/>
  <c r="L81" i="1"/>
  <c r="D77" i="1"/>
  <c r="K91" i="1"/>
  <c r="C87" i="1"/>
  <c r="K81" i="1"/>
  <c r="O47" i="1"/>
  <c r="O95" i="1" s="1"/>
  <c r="G91" i="1"/>
  <c r="O85" i="1"/>
  <c r="G81" i="1"/>
  <c r="N47" i="1"/>
  <c r="N95" i="1" s="1"/>
  <c r="B90" i="1"/>
  <c r="N85" i="1"/>
  <c r="M90" i="1"/>
  <c r="N94" i="1"/>
  <c r="F80" i="1"/>
  <c r="Q83" i="1"/>
  <c r="T86" i="1"/>
  <c r="Q87" i="1"/>
  <c r="E88" i="1"/>
  <c r="M78" i="1"/>
  <c r="D80" i="1"/>
  <c r="D94" i="1"/>
  <c r="I83" i="1"/>
  <c r="R93" i="1"/>
  <c r="H81" i="1"/>
  <c r="D82" i="1"/>
  <c r="B93" i="1"/>
  <c r="U43" i="1"/>
  <c r="U91" i="1" s="1"/>
  <c r="I86" i="1"/>
  <c r="Q80" i="1"/>
  <c r="I76" i="1"/>
  <c r="H86" i="1"/>
  <c r="P80" i="1"/>
  <c r="O90" i="1"/>
  <c r="O80" i="1"/>
  <c r="G89" i="1"/>
  <c r="G79" i="1"/>
  <c r="F89" i="1"/>
  <c r="L88" i="1"/>
  <c r="N78" i="1"/>
  <c r="N84" i="1"/>
  <c r="D86" i="1"/>
  <c r="N81" i="1"/>
  <c r="I81" i="1"/>
  <c r="P79" i="1"/>
  <c r="N80" i="1"/>
  <c r="U47" i="1"/>
  <c r="U95" i="1" s="1"/>
  <c r="U37" i="1"/>
  <c r="U85" i="1" s="1"/>
  <c r="T47" i="1"/>
  <c r="T95" i="1" s="1"/>
  <c r="P84" i="1"/>
  <c r="O94" i="1"/>
  <c r="O84" i="1"/>
  <c r="K94" i="1"/>
  <c r="K84" i="1"/>
  <c r="F93" i="1"/>
  <c r="F83" i="1"/>
  <c r="F88" i="1"/>
  <c r="P77" i="1"/>
  <c r="P47" i="1"/>
  <c r="P95" i="1" s="1"/>
  <c r="E76" i="1"/>
  <c r="T90" i="1"/>
  <c r="M88" i="1"/>
  <c r="R78" i="1"/>
  <c r="M47" i="1"/>
  <c r="M95" i="1" s="1"/>
  <c r="M85" i="1"/>
  <c r="H94" i="1"/>
  <c r="H84" i="1"/>
  <c r="G94" i="1"/>
  <c r="G84" i="1"/>
  <c r="C94" i="1"/>
  <c r="S82" i="1"/>
  <c r="R92" i="1"/>
  <c r="R82" i="1"/>
  <c r="H87" i="1"/>
  <c r="D76" i="1"/>
  <c r="M94" i="1"/>
  <c r="U38" i="1"/>
  <c r="U86" i="1" s="1"/>
  <c r="Q89" i="1"/>
  <c r="J87" i="1"/>
  <c r="I92" i="1"/>
  <c r="Q86" i="1"/>
  <c r="I82" i="1"/>
  <c r="Q76" i="1"/>
  <c r="D91" i="1"/>
  <c r="P86" i="1"/>
  <c r="D81" i="1"/>
  <c r="P76" i="1"/>
  <c r="C91" i="1"/>
  <c r="K85" i="1"/>
  <c r="C81" i="1"/>
  <c r="G47" i="1"/>
  <c r="G95" i="1" s="1"/>
  <c r="S90" i="1"/>
  <c r="G85" i="1"/>
  <c r="O79" i="1"/>
  <c r="F47" i="1"/>
  <c r="F95" i="1" s="1"/>
  <c r="N89" i="1"/>
  <c r="F85" i="1"/>
  <c r="J89" i="1"/>
  <c r="L90" i="1"/>
  <c r="J79" i="1"/>
  <c r="T80" i="1"/>
  <c r="Q85" i="1"/>
  <c r="M84" i="1"/>
  <c r="B87" i="1"/>
  <c r="Q77" i="1"/>
  <c r="L78" i="1"/>
  <c r="U44" i="1"/>
  <c r="U92" i="1" s="1"/>
  <c r="F82" i="1"/>
  <c r="T92" i="1"/>
  <c r="L80" i="1"/>
  <c r="J80" i="1"/>
  <c r="T88" i="1"/>
  <c r="P90" i="1"/>
  <c r="C47" i="1"/>
  <c r="C95" i="1" s="1"/>
  <c r="C85" i="1"/>
  <c r="S94" i="1"/>
  <c r="S84" i="1"/>
  <c r="R94" i="1"/>
  <c r="N83" i="1"/>
  <c r="I89" i="1"/>
  <c r="H79" i="1"/>
  <c r="J77" i="1"/>
  <c r="U28" i="1"/>
  <c r="U76" i="1" s="1"/>
  <c r="R91" i="1"/>
  <c r="P89" i="1"/>
  <c r="N79" i="1"/>
  <c r="I90" i="1"/>
  <c r="I80" i="1"/>
  <c r="H90" i="1"/>
  <c r="H80" i="1"/>
  <c r="G90" i="1"/>
  <c r="C79" i="1"/>
  <c r="S88" i="1"/>
  <c r="S78" i="1"/>
  <c r="R88" i="1"/>
  <c r="I87" i="1"/>
  <c r="J47" i="1"/>
  <c r="J95" i="1" s="1"/>
  <c r="M82" i="1"/>
  <c r="U36" i="1"/>
  <c r="U84" i="1" s="1"/>
  <c r="J78" i="1"/>
  <c r="M80" i="1"/>
  <c r="T78" i="1"/>
  <c r="F78" i="1"/>
  <c r="U41" i="1"/>
  <c r="U89" i="1" s="1"/>
  <c r="U31" i="1"/>
  <c r="U79" i="1" s="1"/>
  <c r="T89" i="1"/>
  <c r="T79" i="1"/>
  <c r="O88" i="1"/>
  <c r="O78" i="1"/>
  <c r="K88" i="1"/>
  <c r="K78" i="1"/>
  <c r="J88" i="1"/>
  <c r="B78" i="1"/>
  <c r="I93" i="1"/>
  <c r="R76" i="1"/>
  <c r="R83" i="1"/>
  <c r="B76" i="1"/>
  <c r="E78" i="1"/>
  <c r="I85" i="1"/>
  <c r="N82" i="1"/>
  <c r="U40" i="1"/>
  <c r="U88" i="1" s="1"/>
  <c r="B82" i="1"/>
  <c r="C82" i="1"/>
  <c r="G82" i="1"/>
  <c r="T83" i="1"/>
  <c r="N76" i="1"/>
  <c r="L86" i="1"/>
  <c r="T84" i="1"/>
  <c r="I47" i="1"/>
  <c r="I95" i="1" s="1"/>
  <c r="J82" i="1"/>
  <c r="K82" i="1"/>
  <c r="S83" i="1"/>
  <c r="L89" i="1"/>
  <c r="B80" i="1"/>
  <c r="M76" i="1"/>
  <c r="E80" i="1"/>
  <c r="H91" i="1"/>
  <c r="J86" i="1"/>
  <c r="O87" i="1"/>
  <c r="S87" i="1"/>
  <c r="T93" i="1"/>
  <c r="P83" i="1"/>
  <c r="I77" i="1"/>
  <c r="T82" i="1"/>
  <c r="F92" i="1"/>
  <c r="R86" i="1"/>
  <c r="C88" i="1"/>
  <c r="G88" i="1"/>
  <c r="M79" i="1"/>
  <c r="F94" i="1"/>
  <c r="J85" i="1"/>
  <c r="L92" i="1"/>
  <c r="R81" i="1"/>
  <c r="B92" i="1"/>
  <c r="C92" i="1"/>
  <c r="K93" i="1"/>
  <c r="U35" i="1"/>
  <c r="U83" i="1" s="1"/>
  <c r="H85" i="1"/>
  <c r="N88" i="1"/>
  <c r="J93" i="1"/>
  <c r="E86" i="1"/>
  <c r="J92" i="1"/>
  <c r="K92" i="1"/>
  <c r="S93" i="1"/>
  <c r="M89" i="1"/>
  <c r="H77" i="1"/>
  <c r="P85" i="1"/>
  <c r="U42" i="1"/>
  <c r="U90" i="1" s="1"/>
  <c r="D92" i="1"/>
  <c r="K76" i="1"/>
  <c r="S77" i="1"/>
  <c r="T77" i="1"/>
  <c r="E47" i="1"/>
  <c r="E95" i="1" s="1"/>
  <c r="D78" i="1"/>
  <c r="E94" i="1"/>
  <c r="H47" i="1"/>
  <c r="H95" i="1" s="1"/>
  <c r="H93" i="1"/>
  <c r="C78" i="1"/>
  <c r="G78" i="1"/>
  <c r="H78" i="1"/>
</calcChain>
</file>

<file path=xl/sharedStrings.xml><?xml version="1.0" encoding="utf-8"?>
<sst xmlns="http://schemas.openxmlformats.org/spreadsheetml/2006/main" count="304" uniqueCount="31">
  <si>
    <t>Row Labels</t>
  </si>
  <si>
    <t>Grand Total</t>
  </si>
  <si>
    <t>Column Labels</t>
  </si>
  <si>
    <t>Lakewood</t>
  </si>
  <si>
    <t>SE Pierce</t>
  </si>
  <si>
    <t>Tacoma</t>
  </si>
  <si>
    <t>Kent</t>
  </si>
  <si>
    <t>Burien</t>
  </si>
  <si>
    <t>Issaquah</t>
  </si>
  <si>
    <t>Bellevue</t>
  </si>
  <si>
    <t>Redmond</t>
  </si>
  <si>
    <t>South Seattle</t>
  </si>
  <si>
    <t>Seattle CBD</t>
  </si>
  <si>
    <t>Capitol Hill</t>
  </si>
  <si>
    <t>North Seattle</t>
  </si>
  <si>
    <t>Shoreline</t>
  </si>
  <si>
    <t>Lynnwood</t>
  </si>
  <si>
    <t>Mill Creek</t>
  </si>
  <si>
    <t>Everett</t>
  </si>
  <si>
    <t>Marysville</t>
  </si>
  <si>
    <t>Kitsap</t>
  </si>
  <si>
    <t>Modeled</t>
  </si>
  <si>
    <t>Federal Way</t>
  </si>
  <si>
    <t>Sum of Trips</t>
  </si>
  <si>
    <t>Absolute Difference Modeled - Observed</t>
  </si>
  <si>
    <t>Observed Expanded</t>
  </si>
  <si>
    <t>Unweighted Survey</t>
  </si>
  <si>
    <t>Sum of Count Trips</t>
  </si>
  <si>
    <t>Home District</t>
  </si>
  <si>
    <t>NA</t>
  </si>
  <si>
    <t>Work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</si>
</sst>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4" fillId="0" borderId="0" xfId="0" applyFont="1" applyFill="1"/>
    <xf numFmtId="164" fontId="3" fillId="0" borderId="0" xfId="1" applyNumberFormat="1" applyFont="1" applyFill="1"/>
    <xf numFmtId="0" fontId="3" fillId="0" borderId="0" xfId="0" applyFont="1" applyFill="1" applyAlignment="1">
      <alignment horizontal="left"/>
    </xf>
    <xf numFmtId="164" fontId="3" fillId="0" borderId="0" xfId="1" applyNumberFormat="1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3" fontId="3" fillId="0" borderId="1" xfId="0" applyNumberFormat="1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12</xdr:col>
      <xdr:colOff>485775</xdr:colOff>
      <xdr:row>39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6581775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3"/>
  <sheetViews>
    <sheetView tabSelected="1" topLeftCell="A28" workbookViewId="0">
      <selection activeCell="A94" sqref="A94"/>
    </sheetView>
  </sheetViews>
  <sheetFormatPr defaultColWidth="10.7109375" defaultRowHeight="12" x14ac:dyDescent="0.2"/>
  <cols>
    <col min="1" max="1" width="12.42578125" style="2" customWidth="1"/>
    <col min="2" max="2" width="9.5703125" style="2" customWidth="1"/>
    <col min="3" max="3" width="8.42578125" style="2" customWidth="1"/>
    <col min="4" max="4" width="8.28515625" style="2" customWidth="1"/>
    <col min="5" max="5" width="8.140625" style="2" customWidth="1"/>
    <col min="6" max="6" width="9.140625" style="2" customWidth="1"/>
    <col min="7" max="7" width="8.42578125" style="2" customWidth="1"/>
    <col min="8" max="8" width="7.42578125" style="2" customWidth="1"/>
    <col min="9" max="9" width="9" style="2" customWidth="1"/>
    <col min="10" max="10" width="7.7109375" style="2" customWidth="1"/>
    <col min="11" max="13" width="7.85546875" style="2" customWidth="1"/>
    <col min="14" max="14" width="9.85546875" style="2" customWidth="1"/>
    <col min="15" max="15" width="11" style="2" customWidth="1"/>
    <col min="16" max="16" width="9.140625" style="2" customWidth="1"/>
    <col min="17" max="17" width="8.7109375" style="2" customWidth="1"/>
    <col min="18" max="18" width="7.42578125" style="2" customWidth="1"/>
    <col min="19" max="19" width="9.85546875" style="2" customWidth="1"/>
    <col min="20" max="20" width="8.85546875" style="2" customWidth="1"/>
    <col min="21" max="21" width="12.7109375" style="2" customWidth="1"/>
    <col min="22" max="16384" width="10.7109375" style="2"/>
  </cols>
  <sheetData>
    <row r="2" spans="1:23" x14ac:dyDescent="0.2">
      <c r="A2" s="1" t="s">
        <v>21</v>
      </c>
    </row>
    <row r="3" spans="1:23" x14ac:dyDescent="0.2">
      <c r="B3" s="2" t="s">
        <v>30</v>
      </c>
    </row>
    <row r="4" spans="1:23" x14ac:dyDescent="0.2">
      <c r="A4" s="3"/>
      <c r="B4" s="3" t="s">
        <v>9</v>
      </c>
      <c r="C4" s="3" t="s">
        <v>7</v>
      </c>
      <c r="D4" s="3" t="s">
        <v>13</v>
      </c>
      <c r="E4" s="3" t="s">
        <v>18</v>
      </c>
      <c r="F4" s="3" t="s">
        <v>22</v>
      </c>
      <c r="G4" s="3" t="s">
        <v>8</v>
      </c>
      <c r="H4" s="3" t="s">
        <v>6</v>
      </c>
      <c r="I4" s="3" t="s">
        <v>20</v>
      </c>
      <c r="J4" s="3" t="s">
        <v>3</v>
      </c>
      <c r="K4" s="3" t="s">
        <v>16</v>
      </c>
      <c r="L4" s="3" t="s">
        <v>19</v>
      </c>
      <c r="M4" s="3" t="s">
        <v>17</v>
      </c>
      <c r="N4" s="3" t="s">
        <v>14</v>
      </c>
      <c r="O4" s="3" t="s">
        <v>10</v>
      </c>
      <c r="P4" s="3" t="s">
        <v>4</v>
      </c>
      <c r="Q4" s="3" t="s">
        <v>12</v>
      </c>
      <c r="R4" s="3" t="s">
        <v>15</v>
      </c>
      <c r="S4" s="3" t="s">
        <v>11</v>
      </c>
      <c r="T4" s="3" t="s">
        <v>5</v>
      </c>
      <c r="U4" s="2" t="s">
        <v>1</v>
      </c>
      <c r="W4" s="4"/>
    </row>
    <row r="5" spans="1:23" x14ac:dyDescent="0.2">
      <c r="A5" s="3" t="s">
        <v>9</v>
      </c>
      <c r="B5" s="3">
        <v>21856</v>
      </c>
      <c r="C5" s="3">
        <v>6738</v>
      </c>
      <c r="D5" s="3">
        <v>2830</v>
      </c>
      <c r="E5" s="3">
        <v>393</v>
      </c>
      <c r="F5" s="3">
        <v>1099</v>
      </c>
      <c r="G5" s="3">
        <v>4771</v>
      </c>
      <c r="H5" s="3">
        <v>2434</v>
      </c>
      <c r="I5" s="3">
        <v>40</v>
      </c>
      <c r="J5" s="3">
        <v>164</v>
      </c>
      <c r="K5" s="3">
        <v>1314</v>
      </c>
      <c r="L5" s="3">
        <v>420</v>
      </c>
      <c r="M5" s="3">
        <v>1209</v>
      </c>
      <c r="N5" s="3">
        <v>2639</v>
      </c>
      <c r="O5" s="3">
        <v>11496</v>
      </c>
      <c r="P5" s="3">
        <v>559</v>
      </c>
      <c r="Q5" s="3">
        <v>3918</v>
      </c>
      <c r="R5" s="3">
        <v>549</v>
      </c>
      <c r="S5" s="3">
        <v>4038</v>
      </c>
      <c r="T5" s="3">
        <v>214</v>
      </c>
      <c r="U5" s="5">
        <f>SUM(B5:T5)</f>
        <v>66681</v>
      </c>
    </row>
    <row r="6" spans="1:23" x14ac:dyDescent="0.2">
      <c r="A6" s="3" t="s">
        <v>7</v>
      </c>
      <c r="B6" s="3">
        <v>3416</v>
      </c>
      <c r="C6" s="3">
        <v>39859</v>
      </c>
      <c r="D6" s="3">
        <v>2591</v>
      </c>
      <c r="E6" s="3">
        <v>233</v>
      </c>
      <c r="F6" s="3">
        <v>5164</v>
      </c>
      <c r="G6" s="3">
        <v>2739</v>
      </c>
      <c r="H6" s="3">
        <v>11995</v>
      </c>
      <c r="I6" s="3">
        <v>70</v>
      </c>
      <c r="J6" s="3">
        <v>517</v>
      </c>
      <c r="K6" s="3">
        <v>835</v>
      </c>
      <c r="L6" s="3">
        <v>223</v>
      </c>
      <c r="M6" s="3">
        <v>527</v>
      </c>
      <c r="N6" s="3">
        <v>2043</v>
      </c>
      <c r="O6" s="3">
        <v>2818</v>
      </c>
      <c r="P6" s="3">
        <v>2002</v>
      </c>
      <c r="Q6" s="3">
        <v>3844</v>
      </c>
      <c r="R6" s="3">
        <v>416</v>
      </c>
      <c r="S6" s="3">
        <v>10856</v>
      </c>
      <c r="T6" s="3">
        <v>824</v>
      </c>
      <c r="U6" s="5">
        <f t="shared" ref="U6:U23" si="0">SUM(B6:T6)</f>
        <v>90972</v>
      </c>
    </row>
    <row r="7" spans="1:23" x14ac:dyDescent="0.2">
      <c r="A7" s="3" t="s">
        <v>13</v>
      </c>
      <c r="B7" s="3">
        <v>3472</v>
      </c>
      <c r="C7" s="3">
        <v>5370</v>
      </c>
      <c r="D7" s="3">
        <v>25174</v>
      </c>
      <c r="E7" s="3">
        <v>352</v>
      </c>
      <c r="F7" s="3">
        <v>851</v>
      </c>
      <c r="G7" s="3">
        <v>1152</v>
      </c>
      <c r="H7" s="3">
        <v>1602</v>
      </c>
      <c r="I7" s="3">
        <v>60</v>
      </c>
      <c r="J7" s="3">
        <v>144</v>
      </c>
      <c r="K7" s="3">
        <v>1806</v>
      </c>
      <c r="L7" s="3">
        <v>291</v>
      </c>
      <c r="M7" s="3">
        <v>775</v>
      </c>
      <c r="N7" s="3">
        <v>10342</v>
      </c>
      <c r="O7" s="3">
        <v>3478</v>
      </c>
      <c r="P7" s="3">
        <v>423</v>
      </c>
      <c r="Q7" s="3">
        <v>17911</v>
      </c>
      <c r="R7" s="3">
        <v>1323</v>
      </c>
      <c r="S7" s="3">
        <v>9118</v>
      </c>
      <c r="T7" s="3">
        <v>211</v>
      </c>
      <c r="U7" s="5">
        <f t="shared" si="0"/>
        <v>83855</v>
      </c>
    </row>
    <row r="8" spans="1:23" x14ac:dyDescent="0.2">
      <c r="A8" s="3" t="s">
        <v>18</v>
      </c>
      <c r="B8" s="3">
        <v>410</v>
      </c>
      <c r="C8" s="3">
        <v>536</v>
      </c>
      <c r="D8" s="3">
        <v>421</v>
      </c>
      <c r="E8" s="3">
        <v>14643</v>
      </c>
      <c r="F8" s="3">
        <v>118</v>
      </c>
      <c r="G8" s="3">
        <v>207</v>
      </c>
      <c r="H8" s="3">
        <v>250</v>
      </c>
      <c r="I8" s="3">
        <v>24</v>
      </c>
      <c r="J8" s="3">
        <v>28</v>
      </c>
      <c r="K8" s="3">
        <v>7611</v>
      </c>
      <c r="L8" s="3">
        <v>4365</v>
      </c>
      <c r="M8" s="3">
        <v>3764</v>
      </c>
      <c r="N8" s="3">
        <v>1034</v>
      </c>
      <c r="O8" s="3">
        <v>2232</v>
      </c>
      <c r="P8" s="3">
        <v>92</v>
      </c>
      <c r="Q8" s="3">
        <v>483</v>
      </c>
      <c r="R8" s="3">
        <v>703</v>
      </c>
      <c r="S8" s="3">
        <v>414</v>
      </c>
      <c r="T8" s="3">
        <v>24</v>
      </c>
      <c r="U8" s="5">
        <f t="shared" si="0"/>
        <v>37359</v>
      </c>
    </row>
    <row r="9" spans="1:23" x14ac:dyDescent="0.2">
      <c r="A9" s="3" t="s">
        <v>22</v>
      </c>
      <c r="B9" s="3">
        <v>1036</v>
      </c>
      <c r="C9" s="3">
        <v>11285</v>
      </c>
      <c r="D9" s="3">
        <v>743</v>
      </c>
      <c r="E9" s="3">
        <v>93</v>
      </c>
      <c r="F9" s="3">
        <v>35156</v>
      </c>
      <c r="G9" s="3">
        <v>1009</v>
      </c>
      <c r="H9" s="3">
        <v>13830</v>
      </c>
      <c r="I9" s="3">
        <v>171</v>
      </c>
      <c r="J9" s="3">
        <v>2002</v>
      </c>
      <c r="K9" s="3">
        <v>399</v>
      </c>
      <c r="L9" s="3">
        <v>101</v>
      </c>
      <c r="M9" s="3">
        <v>234</v>
      </c>
      <c r="N9" s="3">
        <v>714</v>
      </c>
      <c r="O9" s="3">
        <v>1129</v>
      </c>
      <c r="P9" s="3">
        <v>11236</v>
      </c>
      <c r="Q9" s="3">
        <v>1075</v>
      </c>
      <c r="R9" s="3">
        <v>183</v>
      </c>
      <c r="S9" s="3">
        <v>2901</v>
      </c>
      <c r="T9" s="3">
        <v>4271</v>
      </c>
      <c r="U9" s="5">
        <f t="shared" si="0"/>
        <v>87568</v>
      </c>
    </row>
    <row r="10" spans="1:23" x14ac:dyDescent="0.2">
      <c r="A10" s="3" t="s">
        <v>8</v>
      </c>
      <c r="B10" s="3">
        <v>10677</v>
      </c>
      <c r="C10" s="3">
        <v>14020</v>
      </c>
      <c r="D10" s="3">
        <v>1596</v>
      </c>
      <c r="E10" s="3">
        <v>449</v>
      </c>
      <c r="F10" s="3">
        <v>2978</v>
      </c>
      <c r="G10" s="3">
        <v>26499</v>
      </c>
      <c r="H10" s="3">
        <v>7731</v>
      </c>
      <c r="I10" s="3">
        <v>56</v>
      </c>
      <c r="J10" s="3">
        <v>381</v>
      </c>
      <c r="K10" s="3">
        <v>1469</v>
      </c>
      <c r="L10" s="3">
        <v>605</v>
      </c>
      <c r="M10" s="3">
        <v>1416</v>
      </c>
      <c r="N10" s="3">
        <v>1939</v>
      </c>
      <c r="O10" s="3">
        <v>13491</v>
      </c>
      <c r="P10" s="3">
        <v>1598</v>
      </c>
      <c r="Q10" s="3">
        <v>2279</v>
      </c>
      <c r="R10" s="3">
        <v>566</v>
      </c>
      <c r="S10" s="3">
        <v>4351</v>
      </c>
      <c r="T10" s="3">
        <v>552</v>
      </c>
      <c r="U10" s="5">
        <f t="shared" si="0"/>
        <v>92653</v>
      </c>
    </row>
    <row r="11" spans="1:23" x14ac:dyDescent="0.2">
      <c r="A11" s="3" t="s">
        <v>6</v>
      </c>
      <c r="B11" s="3">
        <v>3021</v>
      </c>
      <c r="C11" s="3">
        <v>24612</v>
      </c>
      <c r="D11" s="3">
        <v>1050</v>
      </c>
      <c r="E11" s="3">
        <v>231</v>
      </c>
      <c r="F11" s="3">
        <v>19564</v>
      </c>
      <c r="G11" s="3">
        <v>4463</v>
      </c>
      <c r="H11" s="3">
        <v>51723</v>
      </c>
      <c r="I11" s="3">
        <v>184</v>
      </c>
      <c r="J11" s="3">
        <v>1482</v>
      </c>
      <c r="K11" s="3">
        <v>726</v>
      </c>
      <c r="L11" s="3">
        <v>268</v>
      </c>
      <c r="M11" s="3">
        <v>590</v>
      </c>
      <c r="N11" s="3">
        <v>1106</v>
      </c>
      <c r="O11" s="3">
        <v>3304</v>
      </c>
      <c r="P11" s="3">
        <v>8189</v>
      </c>
      <c r="Q11" s="3">
        <v>1389</v>
      </c>
      <c r="R11" s="3">
        <v>317</v>
      </c>
      <c r="S11" s="3">
        <v>4716</v>
      </c>
      <c r="T11" s="3">
        <v>2138</v>
      </c>
      <c r="U11" s="5">
        <f t="shared" si="0"/>
        <v>129073</v>
      </c>
    </row>
    <row r="12" spans="1:23" x14ac:dyDescent="0.2">
      <c r="A12" s="3" t="s">
        <v>20</v>
      </c>
      <c r="B12" s="3">
        <v>695</v>
      </c>
      <c r="C12" s="3">
        <v>2272</v>
      </c>
      <c r="D12" s="3">
        <v>1029</v>
      </c>
      <c r="E12" s="3">
        <v>239</v>
      </c>
      <c r="F12" s="3">
        <v>2189</v>
      </c>
      <c r="G12" s="3">
        <v>406</v>
      </c>
      <c r="H12" s="3">
        <v>1600</v>
      </c>
      <c r="I12" s="3">
        <v>81749</v>
      </c>
      <c r="J12" s="3">
        <v>8005</v>
      </c>
      <c r="K12" s="3">
        <v>1813</v>
      </c>
      <c r="L12" s="3">
        <v>223</v>
      </c>
      <c r="M12" s="3">
        <v>473</v>
      </c>
      <c r="N12" s="3">
        <v>1096</v>
      </c>
      <c r="O12" s="3">
        <v>955</v>
      </c>
      <c r="P12" s="3">
        <v>3968</v>
      </c>
      <c r="Q12" s="3">
        <v>1388</v>
      </c>
      <c r="R12" s="3">
        <v>565</v>
      </c>
      <c r="S12" s="3">
        <v>1669</v>
      </c>
      <c r="T12" s="3">
        <v>3982</v>
      </c>
      <c r="U12" s="5">
        <f t="shared" si="0"/>
        <v>114316</v>
      </c>
    </row>
    <row r="13" spans="1:23" x14ac:dyDescent="0.2">
      <c r="A13" s="3" t="s">
        <v>3</v>
      </c>
      <c r="B13" s="3">
        <v>412</v>
      </c>
      <c r="C13" s="3">
        <v>2685</v>
      </c>
      <c r="D13" s="3">
        <v>224</v>
      </c>
      <c r="E13" s="3">
        <v>46</v>
      </c>
      <c r="F13" s="3">
        <v>4410</v>
      </c>
      <c r="G13" s="3">
        <v>366</v>
      </c>
      <c r="H13" s="3">
        <v>2657</v>
      </c>
      <c r="I13" s="3">
        <v>2911</v>
      </c>
      <c r="J13" s="3">
        <v>34117</v>
      </c>
      <c r="K13" s="3">
        <v>185</v>
      </c>
      <c r="L13" s="3">
        <v>61</v>
      </c>
      <c r="M13" s="3">
        <v>104</v>
      </c>
      <c r="N13" s="3">
        <v>285</v>
      </c>
      <c r="O13" s="3">
        <v>499</v>
      </c>
      <c r="P13" s="3">
        <v>14176</v>
      </c>
      <c r="Q13" s="3">
        <v>231</v>
      </c>
      <c r="R13" s="3">
        <v>88</v>
      </c>
      <c r="S13" s="3">
        <v>911</v>
      </c>
      <c r="T13" s="3">
        <v>17111</v>
      </c>
      <c r="U13" s="5">
        <f t="shared" si="0"/>
        <v>81479</v>
      </c>
    </row>
    <row r="14" spans="1:23" x14ac:dyDescent="0.2">
      <c r="A14" s="3" t="s">
        <v>16</v>
      </c>
      <c r="B14" s="3">
        <v>1525</v>
      </c>
      <c r="C14" s="3">
        <v>2020</v>
      </c>
      <c r="D14" s="3">
        <v>2000</v>
      </c>
      <c r="E14" s="3">
        <v>9011</v>
      </c>
      <c r="F14" s="3">
        <v>457</v>
      </c>
      <c r="G14" s="3">
        <v>723</v>
      </c>
      <c r="H14" s="3">
        <v>764</v>
      </c>
      <c r="I14" s="3">
        <v>79</v>
      </c>
      <c r="J14" s="3">
        <v>98</v>
      </c>
      <c r="K14" s="3">
        <v>39777</v>
      </c>
      <c r="L14" s="3">
        <v>2787</v>
      </c>
      <c r="M14" s="3">
        <v>10306</v>
      </c>
      <c r="N14" s="3">
        <v>6519</v>
      </c>
      <c r="O14" s="3">
        <v>8223</v>
      </c>
      <c r="P14" s="3">
        <v>260</v>
      </c>
      <c r="Q14" s="3">
        <v>2432</v>
      </c>
      <c r="R14" s="3">
        <v>5458</v>
      </c>
      <c r="S14" s="3">
        <v>1989</v>
      </c>
      <c r="T14" s="3">
        <v>138</v>
      </c>
      <c r="U14" s="5">
        <f t="shared" si="0"/>
        <v>94566</v>
      </c>
    </row>
    <row r="15" spans="1:23" x14ac:dyDescent="0.2">
      <c r="A15" s="3" t="s">
        <v>19</v>
      </c>
      <c r="B15" s="3">
        <v>1408</v>
      </c>
      <c r="C15" s="3">
        <v>1970</v>
      </c>
      <c r="D15" s="3">
        <v>482</v>
      </c>
      <c r="E15" s="3">
        <v>10458</v>
      </c>
      <c r="F15" s="3">
        <v>454</v>
      </c>
      <c r="G15" s="3">
        <v>953</v>
      </c>
      <c r="H15" s="3">
        <v>884</v>
      </c>
      <c r="I15" s="3">
        <v>50</v>
      </c>
      <c r="J15" s="3">
        <v>117</v>
      </c>
      <c r="K15" s="3">
        <v>10468</v>
      </c>
      <c r="L15" s="3">
        <v>62752</v>
      </c>
      <c r="M15" s="3">
        <v>9562</v>
      </c>
      <c r="N15" s="3">
        <v>2115</v>
      </c>
      <c r="O15" s="3">
        <v>8680</v>
      </c>
      <c r="P15" s="3">
        <v>372</v>
      </c>
      <c r="Q15" s="3">
        <v>562</v>
      </c>
      <c r="R15" s="3">
        <v>1524</v>
      </c>
      <c r="S15" s="3">
        <v>1184</v>
      </c>
      <c r="T15" s="3">
        <v>129</v>
      </c>
      <c r="U15" s="5">
        <f t="shared" si="0"/>
        <v>114124</v>
      </c>
    </row>
    <row r="16" spans="1:23" x14ac:dyDescent="0.2">
      <c r="A16" s="3" t="s">
        <v>17</v>
      </c>
      <c r="B16" s="3">
        <v>2270</v>
      </c>
      <c r="C16" s="3">
        <v>2283</v>
      </c>
      <c r="D16" s="3">
        <v>949</v>
      </c>
      <c r="E16" s="3">
        <v>7622</v>
      </c>
      <c r="F16" s="3">
        <v>476</v>
      </c>
      <c r="G16" s="3">
        <v>1185</v>
      </c>
      <c r="H16" s="3">
        <v>1014</v>
      </c>
      <c r="I16" s="3">
        <v>50</v>
      </c>
      <c r="J16" s="3">
        <v>128</v>
      </c>
      <c r="K16" s="3">
        <v>18407</v>
      </c>
      <c r="L16" s="3">
        <v>7237</v>
      </c>
      <c r="M16" s="3">
        <v>28417</v>
      </c>
      <c r="N16" s="3">
        <v>3782</v>
      </c>
      <c r="O16" s="3">
        <v>16675</v>
      </c>
      <c r="P16" s="3">
        <v>378</v>
      </c>
      <c r="Q16" s="3">
        <v>1191</v>
      </c>
      <c r="R16" s="3">
        <v>2997</v>
      </c>
      <c r="S16" s="3">
        <v>1457</v>
      </c>
      <c r="T16" s="3">
        <v>124</v>
      </c>
      <c r="U16" s="5">
        <f t="shared" si="0"/>
        <v>96642</v>
      </c>
    </row>
    <row r="17" spans="1:21" x14ac:dyDescent="0.2">
      <c r="A17" s="3" t="s">
        <v>14</v>
      </c>
      <c r="B17" s="3">
        <v>4602</v>
      </c>
      <c r="C17" s="3">
        <v>7026</v>
      </c>
      <c r="D17" s="3">
        <v>15666</v>
      </c>
      <c r="E17" s="3">
        <v>1253</v>
      </c>
      <c r="F17" s="3">
        <v>1168</v>
      </c>
      <c r="G17" s="3">
        <v>1523</v>
      </c>
      <c r="H17" s="3">
        <v>2193</v>
      </c>
      <c r="I17" s="3">
        <v>88</v>
      </c>
      <c r="J17" s="3">
        <v>225</v>
      </c>
      <c r="K17" s="3">
        <v>7486</v>
      </c>
      <c r="L17" s="3">
        <v>865</v>
      </c>
      <c r="M17" s="3">
        <v>2935</v>
      </c>
      <c r="N17" s="3">
        <v>54811</v>
      </c>
      <c r="O17" s="3">
        <v>7195</v>
      </c>
      <c r="P17" s="3">
        <v>586</v>
      </c>
      <c r="Q17" s="3">
        <v>14698</v>
      </c>
      <c r="R17" s="3">
        <v>7006</v>
      </c>
      <c r="S17" s="3">
        <v>9282</v>
      </c>
      <c r="T17" s="3">
        <v>318</v>
      </c>
      <c r="U17" s="5">
        <f t="shared" si="0"/>
        <v>138926</v>
      </c>
    </row>
    <row r="18" spans="1:21" x14ac:dyDescent="0.2">
      <c r="A18" s="3" t="s">
        <v>10</v>
      </c>
      <c r="B18" s="3">
        <v>12582</v>
      </c>
      <c r="C18" s="3">
        <v>6768</v>
      </c>
      <c r="D18" s="3">
        <v>3138</v>
      </c>
      <c r="E18" s="3">
        <v>2113</v>
      </c>
      <c r="F18" s="3">
        <v>1439</v>
      </c>
      <c r="G18" s="3">
        <v>6617</v>
      </c>
      <c r="H18" s="3">
        <v>3074</v>
      </c>
      <c r="I18" s="3">
        <v>62</v>
      </c>
      <c r="J18" s="3">
        <v>268</v>
      </c>
      <c r="K18" s="3">
        <v>8582</v>
      </c>
      <c r="L18" s="3">
        <v>2994</v>
      </c>
      <c r="M18" s="3">
        <v>9949</v>
      </c>
      <c r="N18" s="3">
        <v>5293</v>
      </c>
      <c r="O18" s="3">
        <v>67774</v>
      </c>
      <c r="P18" s="3">
        <v>921</v>
      </c>
      <c r="Q18" s="3">
        <v>3737</v>
      </c>
      <c r="R18" s="3">
        <v>2749</v>
      </c>
      <c r="S18" s="3">
        <v>3605</v>
      </c>
      <c r="T18" s="3">
        <v>305</v>
      </c>
      <c r="U18" s="5">
        <f t="shared" si="0"/>
        <v>141970</v>
      </c>
    </row>
    <row r="19" spans="1:21" x14ac:dyDescent="0.2">
      <c r="A19" s="3" t="s">
        <v>4</v>
      </c>
      <c r="B19" s="3">
        <v>1135</v>
      </c>
      <c r="C19" s="3">
        <v>7800</v>
      </c>
      <c r="D19" s="3">
        <v>424</v>
      </c>
      <c r="E19" s="3">
        <v>93</v>
      </c>
      <c r="F19" s="3">
        <v>18784</v>
      </c>
      <c r="G19" s="3">
        <v>1147</v>
      </c>
      <c r="H19" s="3">
        <v>11385</v>
      </c>
      <c r="I19" s="3">
        <v>536</v>
      </c>
      <c r="J19" s="3">
        <v>14253</v>
      </c>
      <c r="K19" s="3">
        <v>409</v>
      </c>
      <c r="L19" s="3">
        <v>196</v>
      </c>
      <c r="M19" s="3">
        <v>289</v>
      </c>
      <c r="N19" s="3">
        <v>611</v>
      </c>
      <c r="O19" s="3">
        <v>1441</v>
      </c>
      <c r="P19" s="3">
        <v>108030</v>
      </c>
      <c r="Q19" s="3">
        <v>505</v>
      </c>
      <c r="R19" s="3">
        <v>215</v>
      </c>
      <c r="S19" s="3">
        <v>2070</v>
      </c>
      <c r="T19" s="3">
        <v>16683</v>
      </c>
      <c r="U19" s="5">
        <f t="shared" si="0"/>
        <v>186006</v>
      </c>
    </row>
    <row r="20" spans="1:21" x14ac:dyDescent="0.2">
      <c r="A20" s="3" t="s">
        <v>12</v>
      </c>
      <c r="B20" s="3">
        <v>491</v>
      </c>
      <c r="C20" s="3">
        <v>845</v>
      </c>
      <c r="D20" s="3">
        <v>3239</v>
      </c>
      <c r="E20" s="3">
        <v>36</v>
      </c>
      <c r="F20" s="3">
        <v>126</v>
      </c>
      <c r="G20" s="3">
        <v>140</v>
      </c>
      <c r="H20" s="3">
        <v>231</v>
      </c>
      <c r="I20" s="3">
        <v>11</v>
      </c>
      <c r="J20" s="3">
        <v>16</v>
      </c>
      <c r="K20" s="3">
        <v>211</v>
      </c>
      <c r="L20" s="3">
        <v>29</v>
      </c>
      <c r="M20" s="3">
        <v>94</v>
      </c>
      <c r="N20" s="3">
        <v>1098</v>
      </c>
      <c r="O20" s="3">
        <v>409</v>
      </c>
      <c r="P20" s="3">
        <v>46</v>
      </c>
      <c r="Q20" s="3">
        <v>5086</v>
      </c>
      <c r="R20" s="3">
        <v>174</v>
      </c>
      <c r="S20" s="3">
        <v>1650</v>
      </c>
      <c r="T20" s="3">
        <v>27</v>
      </c>
      <c r="U20" s="5">
        <f t="shared" si="0"/>
        <v>13959</v>
      </c>
    </row>
    <row r="21" spans="1:21" x14ac:dyDescent="0.2">
      <c r="A21" s="3" t="s">
        <v>15</v>
      </c>
      <c r="B21" s="3">
        <v>727</v>
      </c>
      <c r="C21" s="3">
        <v>1199</v>
      </c>
      <c r="D21" s="3">
        <v>1626</v>
      </c>
      <c r="E21" s="3">
        <v>784</v>
      </c>
      <c r="F21" s="3">
        <v>239</v>
      </c>
      <c r="G21" s="3">
        <v>271</v>
      </c>
      <c r="H21" s="3">
        <v>447</v>
      </c>
      <c r="I21" s="3">
        <v>30</v>
      </c>
      <c r="J21" s="3">
        <v>38</v>
      </c>
      <c r="K21" s="3">
        <v>6049</v>
      </c>
      <c r="L21" s="3">
        <v>476</v>
      </c>
      <c r="M21" s="3">
        <v>1978</v>
      </c>
      <c r="N21" s="3">
        <v>6513</v>
      </c>
      <c r="O21" s="3">
        <v>2882</v>
      </c>
      <c r="P21" s="3">
        <v>136</v>
      </c>
      <c r="Q21" s="3">
        <v>1745</v>
      </c>
      <c r="R21" s="3">
        <v>6863</v>
      </c>
      <c r="S21" s="3">
        <v>1327</v>
      </c>
      <c r="T21" s="3">
        <v>64</v>
      </c>
      <c r="U21" s="5">
        <f t="shared" si="0"/>
        <v>33394</v>
      </c>
    </row>
    <row r="22" spans="1:21" x14ac:dyDescent="0.2">
      <c r="A22" s="3" t="s">
        <v>11</v>
      </c>
      <c r="B22" s="3">
        <v>3867</v>
      </c>
      <c r="C22" s="3">
        <v>17444</v>
      </c>
      <c r="D22" s="3">
        <v>8047</v>
      </c>
      <c r="E22" s="3">
        <v>317</v>
      </c>
      <c r="F22" s="3">
        <v>2236</v>
      </c>
      <c r="G22" s="3">
        <v>1596</v>
      </c>
      <c r="H22" s="3">
        <v>4561</v>
      </c>
      <c r="I22" s="3">
        <v>402</v>
      </c>
      <c r="J22" s="3">
        <v>539</v>
      </c>
      <c r="K22" s="3">
        <v>1312</v>
      </c>
      <c r="L22" s="3">
        <v>254</v>
      </c>
      <c r="M22" s="3">
        <v>621</v>
      </c>
      <c r="N22" s="3">
        <v>4440</v>
      </c>
      <c r="O22" s="3">
        <v>2773</v>
      </c>
      <c r="P22" s="3">
        <v>1114</v>
      </c>
      <c r="Q22" s="3">
        <v>10378</v>
      </c>
      <c r="R22" s="3">
        <v>796</v>
      </c>
      <c r="S22" s="3">
        <v>33041</v>
      </c>
      <c r="T22" s="3">
        <v>787</v>
      </c>
      <c r="U22" s="5">
        <f t="shared" si="0"/>
        <v>94525</v>
      </c>
    </row>
    <row r="23" spans="1:21" x14ac:dyDescent="0.2">
      <c r="A23" s="3" t="s">
        <v>5</v>
      </c>
      <c r="B23" s="3">
        <v>440</v>
      </c>
      <c r="C23" s="3">
        <v>3665</v>
      </c>
      <c r="D23" s="3">
        <v>364</v>
      </c>
      <c r="E23" s="3">
        <v>57</v>
      </c>
      <c r="F23" s="3">
        <v>8594</v>
      </c>
      <c r="G23" s="3">
        <v>423</v>
      </c>
      <c r="H23" s="3">
        <v>3839</v>
      </c>
      <c r="I23" s="3">
        <v>628</v>
      </c>
      <c r="J23" s="3">
        <v>12830</v>
      </c>
      <c r="K23" s="3">
        <v>207</v>
      </c>
      <c r="L23" s="3">
        <v>61</v>
      </c>
      <c r="M23" s="3">
        <v>143</v>
      </c>
      <c r="N23" s="3">
        <v>354</v>
      </c>
      <c r="O23" s="3">
        <v>548</v>
      </c>
      <c r="P23" s="3">
        <v>16781</v>
      </c>
      <c r="Q23" s="3">
        <v>523</v>
      </c>
      <c r="R23" s="3">
        <v>108</v>
      </c>
      <c r="S23" s="3">
        <v>1280</v>
      </c>
      <c r="T23" s="3">
        <v>37398</v>
      </c>
      <c r="U23" s="5">
        <f t="shared" si="0"/>
        <v>88243</v>
      </c>
    </row>
    <row r="24" spans="1:21" x14ac:dyDescent="0.2">
      <c r="A24" s="6" t="s">
        <v>1</v>
      </c>
      <c r="B24" s="5">
        <f>SUM(B5:B23)</f>
        <v>74042</v>
      </c>
      <c r="C24" s="5">
        <f t="shared" ref="C24:U24" si="1">SUM(C5:C23)</f>
        <v>158397</v>
      </c>
      <c r="D24" s="5">
        <f t="shared" si="1"/>
        <v>71593</v>
      </c>
      <c r="E24" s="5">
        <f t="shared" si="1"/>
        <v>48423</v>
      </c>
      <c r="F24" s="5">
        <f t="shared" si="1"/>
        <v>105502</v>
      </c>
      <c r="G24" s="5">
        <f t="shared" si="1"/>
        <v>56190</v>
      </c>
      <c r="H24" s="5">
        <f t="shared" si="1"/>
        <v>122214</v>
      </c>
      <c r="I24" s="5">
        <f t="shared" si="1"/>
        <v>87201</v>
      </c>
      <c r="J24" s="5">
        <f t="shared" si="1"/>
        <v>75352</v>
      </c>
      <c r="K24" s="5">
        <f t="shared" si="1"/>
        <v>109066</v>
      </c>
      <c r="L24" s="5">
        <f t="shared" si="1"/>
        <v>84208</v>
      </c>
      <c r="M24" s="5">
        <f t="shared" si="1"/>
        <v>73386</v>
      </c>
      <c r="N24" s="5">
        <f t="shared" si="1"/>
        <v>106734</v>
      </c>
      <c r="O24" s="5">
        <f t="shared" si="1"/>
        <v>156002</v>
      </c>
      <c r="P24" s="5">
        <f t="shared" si="1"/>
        <v>170867</v>
      </c>
      <c r="Q24" s="5">
        <f t="shared" si="1"/>
        <v>73375</v>
      </c>
      <c r="R24" s="5">
        <f t="shared" si="1"/>
        <v>32600</v>
      </c>
      <c r="S24" s="5">
        <f t="shared" si="1"/>
        <v>95859</v>
      </c>
      <c r="T24" s="5">
        <f t="shared" si="1"/>
        <v>85300</v>
      </c>
      <c r="U24" s="5">
        <f t="shared" si="1"/>
        <v>1786311</v>
      </c>
    </row>
    <row r="25" spans="1:21" ht="14.25" customHeight="1" x14ac:dyDescent="0.2"/>
    <row r="26" spans="1:21" x14ac:dyDescent="0.2">
      <c r="A26" s="1" t="s">
        <v>25</v>
      </c>
      <c r="B26" s="2" t="s">
        <v>30</v>
      </c>
    </row>
    <row r="27" spans="1:21" x14ac:dyDescent="0.2">
      <c r="A27" s="3"/>
      <c r="B27" s="3" t="s">
        <v>9</v>
      </c>
      <c r="C27" s="3" t="s">
        <v>7</v>
      </c>
      <c r="D27" s="3" t="s">
        <v>13</v>
      </c>
      <c r="E27" s="3" t="s">
        <v>18</v>
      </c>
      <c r="F27" s="3" t="s">
        <v>22</v>
      </c>
      <c r="G27" s="3" t="s">
        <v>8</v>
      </c>
      <c r="H27" s="3" t="s">
        <v>6</v>
      </c>
      <c r="I27" s="3" t="s">
        <v>20</v>
      </c>
      <c r="J27" s="3" t="s">
        <v>3</v>
      </c>
      <c r="K27" s="3" t="s">
        <v>16</v>
      </c>
      <c r="L27" s="3" t="s">
        <v>19</v>
      </c>
      <c r="M27" s="3" t="s">
        <v>17</v>
      </c>
      <c r="N27" s="3" t="s">
        <v>14</v>
      </c>
      <c r="O27" s="3" t="s">
        <v>10</v>
      </c>
      <c r="P27" s="3" t="s">
        <v>4</v>
      </c>
      <c r="Q27" s="3" t="s">
        <v>12</v>
      </c>
      <c r="R27" s="3" t="s">
        <v>15</v>
      </c>
      <c r="S27" s="3" t="s">
        <v>11</v>
      </c>
      <c r="T27" s="3" t="s">
        <v>5</v>
      </c>
    </row>
    <row r="28" spans="1:21" x14ac:dyDescent="0.2">
      <c r="A28" s="3" t="s">
        <v>9</v>
      </c>
      <c r="B28" s="3">
        <v>22541.599999999999</v>
      </c>
      <c r="C28" s="3">
        <v>3322.23</v>
      </c>
      <c r="D28" s="3">
        <v>5124.5600000000004</v>
      </c>
      <c r="E28" s="3">
        <v>1596.01</v>
      </c>
      <c r="F28" s="3">
        <v>889.14</v>
      </c>
      <c r="G28" s="3">
        <v>1223.18</v>
      </c>
      <c r="H28" s="3">
        <v>1276.9000000000001</v>
      </c>
      <c r="I28" s="3" t="s">
        <v>29</v>
      </c>
      <c r="J28" s="3" t="s">
        <v>29</v>
      </c>
      <c r="K28" s="3">
        <v>658.8</v>
      </c>
      <c r="L28" s="3">
        <v>383.18</v>
      </c>
      <c r="M28" s="3">
        <v>727.58</v>
      </c>
      <c r="N28" s="3">
        <v>3374.68</v>
      </c>
      <c r="O28" s="3">
        <v>10664.35</v>
      </c>
      <c r="P28" s="3" t="s">
        <v>29</v>
      </c>
      <c r="Q28" s="3">
        <v>11086.49</v>
      </c>
      <c r="R28" s="3">
        <v>779.41</v>
      </c>
      <c r="S28" s="3">
        <v>1073.8399999999999</v>
      </c>
      <c r="T28" s="3">
        <v>427.68</v>
      </c>
      <c r="U28" s="7">
        <f t="shared" ref="U28" si="2">($U$24/$U$71)*U52</f>
        <v>95088.33168789788</v>
      </c>
    </row>
    <row r="29" spans="1:21" x14ac:dyDescent="0.2">
      <c r="A29" s="3" t="s">
        <v>7</v>
      </c>
      <c r="B29" s="3">
        <v>3871.07</v>
      </c>
      <c r="C29" s="3">
        <v>21661.91</v>
      </c>
      <c r="D29" s="3">
        <v>1692.48</v>
      </c>
      <c r="E29" s="3">
        <v>868.02</v>
      </c>
      <c r="F29" s="3">
        <v>1507.43</v>
      </c>
      <c r="G29" s="3">
        <v>1908.62</v>
      </c>
      <c r="H29" s="3">
        <v>4759.17</v>
      </c>
      <c r="I29" s="3" t="s">
        <v>29</v>
      </c>
      <c r="J29" s="3" t="s">
        <v>29</v>
      </c>
      <c r="K29" s="3">
        <v>347.98</v>
      </c>
      <c r="L29" s="3" t="s">
        <v>29</v>
      </c>
      <c r="M29" s="3" t="s">
        <v>29</v>
      </c>
      <c r="N29" s="3">
        <v>2088.17</v>
      </c>
      <c r="O29" s="3">
        <v>1312.9</v>
      </c>
      <c r="P29" s="3">
        <v>2469.25</v>
      </c>
      <c r="Q29" s="3">
        <v>5055.0600000000004</v>
      </c>
      <c r="R29" s="3" t="s">
        <v>29</v>
      </c>
      <c r="S29" s="3">
        <v>7003.64</v>
      </c>
      <c r="T29" s="3" t="s">
        <v>29</v>
      </c>
      <c r="U29" s="7">
        <f t="shared" ref="U29" si="3">($U$24/$U$71)*U53</f>
        <v>65803.616052701182</v>
      </c>
    </row>
    <row r="30" spans="1:21" x14ac:dyDescent="0.2">
      <c r="A30" s="3" t="s">
        <v>13</v>
      </c>
      <c r="B30" s="3">
        <v>3199.7</v>
      </c>
      <c r="C30" s="3">
        <v>2574.02</v>
      </c>
      <c r="D30" s="3">
        <v>16744.599999999999</v>
      </c>
      <c r="E30" s="3">
        <v>192.35</v>
      </c>
      <c r="F30" s="3">
        <v>216.16</v>
      </c>
      <c r="G30" s="3">
        <v>1766.15</v>
      </c>
      <c r="H30" s="3">
        <v>1856.34</v>
      </c>
      <c r="I30" s="3" t="s">
        <v>29</v>
      </c>
      <c r="J30" s="3" t="s">
        <v>29</v>
      </c>
      <c r="K30" s="3">
        <v>338.62</v>
      </c>
      <c r="L30" s="3">
        <v>270.5</v>
      </c>
      <c r="M30" s="3">
        <v>257.94</v>
      </c>
      <c r="N30" s="3">
        <v>10580.49</v>
      </c>
      <c r="O30" s="3">
        <v>3689.21</v>
      </c>
      <c r="P30" s="3" t="s">
        <v>29</v>
      </c>
      <c r="Q30" s="3">
        <v>16903.810000000001</v>
      </c>
      <c r="R30" s="3">
        <v>475.86</v>
      </c>
      <c r="S30" s="3">
        <v>9691.7199999999993</v>
      </c>
      <c r="T30" s="3">
        <v>1286.26</v>
      </c>
      <c r="U30" s="7">
        <f t="shared" ref="U30" si="4">($U$24/$U$71)*U54</f>
        <v>76483.118496325013</v>
      </c>
    </row>
    <row r="31" spans="1:21" x14ac:dyDescent="0.2">
      <c r="A31" s="3" t="s">
        <v>18</v>
      </c>
      <c r="B31" s="3" t="s">
        <v>29</v>
      </c>
      <c r="C31" s="3">
        <v>517.54</v>
      </c>
      <c r="D31" s="3">
        <v>325.17</v>
      </c>
      <c r="E31" s="3">
        <v>17423.349999999999</v>
      </c>
      <c r="F31" s="3" t="s">
        <v>29</v>
      </c>
      <c r="G31" s="3" t="s">
        <v>29</v>
      </c>
      <c r="H31" s="3" t="s">
        <v>29</v>
      </c>
      <c r="I31" s="3">
        <v>936.39</v>
      </c>
      <c r="J31" s="3" t="s">
        <v>29</v>
      </c>
      <c r="K31" s="3">
        <v>2078.09</v>
      </c>
      <c r="L31" s="3">
        <v>1966.08</v>
      </c>
      <c r="M31" s="3">
        <v>1517.59</v>
      </c>
      <c r="N31" s="3">
        <v>431.07</v>
      </c>
      <c r="O31" s="3">
        <v>2539.3000000000002</v>
      </c>
      <c r="P31" s="3">
        <v>325.17</v>
      </c>
      <c r="Q31" s="3" t="s">
        <v>29</v>
      </c>
      <c r="R31" s="3">
        <v>123.09</v>
      </c>
      <c r="S31" s="3" t="s">
        <v>29</v>
      </c>
      <c r="T31" s="3" t="s">
        <v>29</v>
      </c>
      <c r="U31" s="7">
        <f t="shared" ref="U31" si="5">($U$24/$U$71)*U55</f>
        <v>38221.650874334839</v>
      </c>
    </row>
    <row r="32" spans="1:21" x14ac:dyDescent="0.2">
      <c r="A32" s="3" t="s">
        <v>22</v>
      </c>
      <c r="B32" s="3">
        <v>1408.11</v>
      </c>
      <c r="C32" s="3">
        <v>7453.7</v>
      </c>
      <c r="D32" s="3">
        <v>1449.01</v>
      </c>
      <c r="E32" s="3">
        <v>383.18</v>
      </c>
      <c r="F32" s="3">
        <v>19769.830000000002</v>
      </c>
      <c r="G32" s="3" t="s">
        <v>29</v>
      </c>
      <c r="H32" s="3">
        <v>6685.11</v>
      </c>
      <c r="I32" s="3" t="s">
        <v>29</v>
      </c>
      <c r="J32" s="3">
        <v>-1</v>
      </c>
      <c r="K32" s="3" t="s">
        <v>29</v>
      </c>
      <c r="L32" s="3" t="s">
        <v>29</v>
      </c>
      <c r="M32" s="3" t="s">
        <v>29</v>
      </c>
      <c r="N32" s="3">
        <v>311.73</v>
      </c>
      <c r="O32" s="3">
        <v>3040.4</v>
      </c>
      <c r="P32" s="3">
        <v>2256.7199999999998</v>
      </c>
      <c r="Q32" s="3">
        <v>1846.42</v>
      </c>
      <c r="R32" s="3" t="s">
        <v>29</v>
      </c>
      <c r="S32" s="3">
        <v>3628.33</v>
      </c>
      <c r="T32" s="3">
        <v>4783.16</v>
      </c>
      <c r="U32" s="7">
        <f t="shared" ref="U32" si="6">($U$24/$U$71)*U56</f>
        <v>68859.620330043777</v>
      </c>
    </row>
    <row r="33" spans="1:21" x14ac:dyDescent="0.2">
      <c r="A33" s="3" t="s">
        <v>8</v>
      </c>
      <c r="B33" s="3">
        <v>11132.3</v>
      </c>
      <c r="C33" s="3">
        <v>7186.55</v>
      </c>
      <c r="D33" s="3">
        <v>2447.1999999999998</v>
      </c>
      <c r="E33" s="3">
        <v>898</v>
      </c>
      <c r="F33" s="3">
        <v>1150.21</v>
      </c>
      <c r="G33" s="3">
        <v>10514.56</v>
      </c>
      <c r="H33" s="3">
        <v>3232.85</v>
      </c>
      <c r="I33" s="3" t="s">
        <v>29</v>
      </c>
      <c r="J33" s="3" t="s">
        <v>29</v>
      </c>
      <c r="K33" s="3" t="s">
        <v>29</v>
      </c>
      <c r="L33" s="3" t="s">
        <v>29</v>
      </c>
      <c r="M33" s="3">
        <v>347.98</v>
      </c>
      <c r="N33" s="3">
        <v>421.91</v>
      </c>
      <c r="O33" s="3">
        <v>15824.04</v>
      </c>
      <c r="P33" s="3" t="s">
        <v>29</v>
      </c>
      <c r="Q33" s="3">
        <v>13425.17</v>
      </c>
      <c r="R33" s="3" t="s">
        <v>29</v>
      </c>
      <c r="S33" s="3">
        <v>5703.26</v>
      </c>
      <c r="T33" s="3">
        <v>418.39</v>
      </c>
      <c r="U33" s="7">
        <f t="shared" ref="U33" si="7">($U$24/$U$71)*U57</f>
        <v>89198.111040614516</v>
      </c>
    </row>
    <row r="34" spans="1:21" x14ac:dyDescent="0.2">
      <c r="A34" s="3" t="s">
        <v>6</v>
      </c>
      <c r="B34" s="3">
        <v>3327.95</v>
      </c>
      <c r="C34" s="3">
        <v>20006.64</v>
      </c>
      <c r="D34" s="3">
        <v>4410.6499999999996</v>
      </c>
      <c r="E34" s="3">
        <v>338.58</v>
      </c>
      <c r="F34" s="3">
        <v>7921.57</v>
      </c>
      <c r="G34" s="3">
        <v>1622.91</v>
      </c>
      <c r="H34" s="3">
        <v>35404.22</v>
      </c>
      <c r="I34" s="3" t="s">
        <v>29</v>
      </c>
      <c r="J34" s="3">
        <v>374.52</v>
      </c>
      <c r="K34" s="3" t="s">
        <v>29</v>
      </c>
      <c r="L34" s="3" t="s">
        <v>29</v>
      </c>
      <c r="M34" s="3">
        <v>205.45</v>
      </c>
      <c r="N34" s="3">
        <v>2012.14</v>
      </c>
      <c r="O34" s="3">
        <v>7520.76</v>
      </c>
      <c r="P34" s="3">
        <v>1854.58</v>
      </c>
      <c r="Q34" s="3">
        <v>4217.22</v>
      </c>
      <c r="R34" s="3">
        <v>316.27999999999997</v>
      </c>
      <c r="S34" s="3">
        <v>4678.68</v>
      </c>
      <c r="T34" s="3">
        <v>1274.24</v>
      </c>
      <c r="U34" s="7">
        <f t="shared" ref="U34" si="8">($U$24/$U$71)*U58</f>
        <v>116862.33216139095</v>
      </c>
    </row>
    <row r="35" spans="1:21" x14ac:dyDescent="0.2">
      <c r="A35" s="3" t="s">
        <v>20</v>
      </c>
      <c r="B35" s="3">
        <v>146.12</v>
      </c>
      <c r="C35" s="3">
        <v>1752.13</v>
      </c>
      <c r="D35" s="3">
        <v>859.28</v>
      </c>
      <c r="E35" s="3">
        <v>822.4</v>
      </c>
      <c r="F35" s="3">
        <v>534.77</v>
      </c>
      <c r="G35" s="3" t="s">
        <v>29</v>
      </c>
      <c r="H35" s="3">
        <v>193.04</v>
      </c>
      <c r="I35" s="3">
        <v>69285.73</v>
      </c>
      <c r="J35" s="3">
        <v>1916.27</v>
      </c>
      <c r="K35" s="3">
        <v>95.37</v>
      </c>
      <c r="L35" s="3" t="s">
        <v>29</v>
      </c>
      <c r="M35" s="3">
        <v>86.93</v>
      </c>
      <c r="N35" s="3">
        <v>844.66</v>
      </c>
      <c r="O35" s="3">
        <v>732.12</v>
      </c>
      <c r="P35" s="3">
        <v>652.88</v>
      </c>
      <c r="Q35" s="3">
        <v>7337.06</v>
      </c>
      <c r="R35" s="3">
        <v>-1</v>
      </c>
      <c r="S35" s="3">
        <v>1237.07</v>
      </c>
      <c r="T35" s="3">
        <v>1417.73</v>
      </c>
      <c r="U35" s="7">
        <f t="shared" ref="U35" si="9">($U$24/$U$71)*U59</f>
        <v>108485.68496745752</v>
      </c>
    </row>
    <row r="36" spans="1:21" x14ac:dyDescent="0.2">
      <c r="A36" s="3" t="s">
        <v>3</v>
      </c>
      <c r="B36" s="3" t="s">
        <v>29</v>
      </c>
      <c r="C36" s="3">
        <v>2285.42</v>
      </c>
      <c r="D36" s="3" t="s">
        <v>29</v>
      </c>
      <c r="E36" s="3" t="s">
        <v>29</v>
      </c>
      <c r="F36" s="3">
        <v>1237.6300000000001</v>
      </c>
      <c r="G36" s="3" t="s">
        <v>29</v>
      </c>
      <c r="H36" s="3">
        <v>2400.2399999999998</v>
      </c>
      <c r="I36" s="3">
        <v>4220.3599999999997</v>
      </c>
      <c r="J36" s="3">
        <v>20368</v>
      </c>
      <c r="K36" s="3" t="s">
        <v>29</v>
      </c>
      <c r="L36" s="3" t="s">
        <v>29</v>
      </c>
      <c r="M36" s="3" t="s">
        <v>29</v>
      </c>
      <c r="N36" s="3">
        <v>1623.58</v>
      </c>
      <c r="O36" s="3">
        <v>492.94</v>
      </c>
      <c r="P36" s="3">
        <v>4693.16</v>
      </c>
      <c r="Q36" s="3">
        <v>885.83</v>
      </c>
      <c r="R36" s="3" t="s">
        <v>29</v>
      </c>
      <c r="S36" s="3">
        <v>417.41</v>
      </c>
      <c r="T36" s="3">
        <v>9945.0300000000007</v>
      </c>
      <c r="U36" s="7">
        <f t="shared" ref="U36" si="10">($U$24/$U$71)*U60</f>
        <v>76258.450341939431</v>
      </c>
    </row>
    <row r="37" spans="1:21" x14ac:dyDescent="0.2">
      <c r="A37" s="3" t="s">
        <v>16</v>
      </c>
      <c r="B37" s="3">
        <v>4466.62</v>
      </c>
      <c r="C37" s="3">
        <v>856.94</v>
      </c>
      <c r="D37" s="3">
        <v>6101.93</v>
      </c>
      <c r="E37" s="3">
        <v>5273.62</v>
      </c>
      <c r="F37" s="3" t="s">
        <v>29</v>
      </c>
      <c r="G37" s="3">
        <v>848.51</v>
      </c>
      <c r="H37" s="3">
        <v>625.22</v>
      </c>
      <c r="I37" s="3">
        <v>865.02</v>
      </c>
      <c r="J37" s="3" t="s">
        <v>29</v>
      </c>
      <c r="K37" s="3">
        <v>22344.14</v>
      </c>
      <c r="L37" s="3">
        <v>1970.16</v>
      </c>
      <c r="M37" s="3">
        <v>3990.02</v>
      </c>
      <c r="N37" s="3">
        <v>8282.64</v>
      </c>
      <c r="O37" s="3">
        <v>6130.14</v>
      </c>
      <c r="P37" s="3" t="s">
        <v>29</v>
      </c>
      <c r="Q37" s="3">
        <v>7096.89</v>
      </c>
      <c r="R37" s="3">
        <v>3022.19</v>
      </c>
      <c r="S37" s="3">
        <v>4434.7299999999996</v>
      </c>
      <c r="T37" s="3">
        <v>243.41</v>
      </c>
      <c r="U37" s="7">
        <f t="shared" ref="U37" si="11">($U$24/$U$71)*U61</f>
        <v>101497.94798493732</v>
      </c>
    </row>
    <row r="38" spans="1:21" x14ac:dyDescent="0.2">
      <c r="A38" s="3" t="s">
        <v>19</v>
      </c>
      <c r="B38" s="3">
        <v>2681.3</v>
      </c>
      <c r="C38" s="3">
        <v>905.96</v>
      </c>
      <c r="D38" s="3">
        <v>1332.81</v>
      </c>
      <c r="E38" s="3">
        <v>24863.88</v>
      </c>
      <c r="F38" s="3">
        <v>220.32</v>
      </c>
      <c r="G38" s="3" t="s">
        <v>29</v>
      </c>
      <c r="H38" s="3" t="s">
        <v>29</v>
      </c>
      <c r="I38" s="3" t="s">
        <v>29</v>
      </c>
      <c r="J38" s="3">
        <v>340.02</v>
      </c>
      <c r="K38" s="3">
        <v>7787.76</v>
      </c>
      <c r="L38" s="3">
        <v>30206.33</v>
      </c>
      <c r="M38" s="3">
        <v>6420.89</v>
      </c>
      <c r="N38" s="3">
        <v>940.95</v>
      </c>
      <c r="O38" s="3">
        <v>6870.92</v>
      </c>
      <c r="P38" s="3">
        <v>225.37</v>
      </c>
      <c r="Q38" s="3">
        <v>2421.2800000000002</v>
      </c>
      <c r="R38" s="3">
        <v>340.02</v>
      </c>
      <c r="S38" s="3">
        <v>2419.0700000000002</v>
      </c>
      <c r="T38" s="3" t="s">
        <v>29</v>
      </c>
      <c r="U38" s="7">
        <f t="shared" ref="U38" si="12">($U$24/$U$71)*U62</f>
        <v>98349.349100857085</v>
      </c>
    </row>
    <row r="39" spans="1:21" x14ac:dyDescent="0.2">
      <c r="A39" s="3" t="s">
        <v>17</v>
      </c>
      <c r="B39" s="3">
        <v>5493.63</v>
      </c>
      <c r="C39" s="3">
        <v>531.65</v>
      </c>
      <c r="D39" s="3">
        <v>5528.4</v>
      </c>
      <c r="E39" s="3">
        <v>13210.93</v>
      </c>
      <c r="F39" s="3" t="s">
        <v>29</v>
      </c>
      <c r="G39" s="3" t="s">
        <v>29</v>
      </c>
      <c r="H39" s="3">
        <v>305.31</v>
      </c>
      <c r="I39" s="3">
        <v>-1</v>
      </c>
      <c r="J39" s="3" t="s">
        <v>29</v>
      </c>
      <c r="K39" s="3">
        <v>9558.69</v>
      </c>
      <c r="L39" s="3">
        <v>3766.46</v>
      </c>
      <c r="M39" s="3">
        <v>15632.19</v>
      </c>
      <c r="N39" s="3">
        <v>3881.83</v>
      </c>
      <c r="O39" s="3">
        <v>15484.64</v>
      </c>
      <c r="P39" s="3">
        <v>641.69000000000005</v>
      </c>
      <c r="Q39" s="3">
        <v>6293.76</v>
      </c>
      <c r="R39" s="3">
        <v>2691.51</v>
      </c>
      <c r="S39" s="3">
        <v>1742.97</v>
      </c>
      <c r="T39" s="3">
        <v>305.31</v>
      </c>
      <c r="U39" s="7">
        <f t="shared" ref="U39" si="13">($U$24/$U$71)*U63</f>
        <v>89891.361598585645</v>
      </c>
    </row>
    <row r="40" spans="1:21" x14ac:dyDescent="0.2">
      <c r="A40" s="3" t="s">
        <v>14</v>
      </c>
      <c r="B40" s="3">
        <v>2682.43</v>
      </c>
      <c r="C40" s="3">
        <v>4087.07</v>
      </c>
      <c r="D40" s="3">
        <v>22092.639999999999</v>
      </c>
      <c r="E40" s="3">
        <v>1420.67</v>
      </c>
      <c r="F40" s="3">
        <v>2050.04</v>
      </c>
      <c r="G40" s="3">
        <v>428.63</v>
      </c>
      <c r="H40" s="3">
        <v>1125.97</v>
      </c>
      <c r="I40" s="3" t="s">
        <v>29</v>
      </c>
      <c r="J40" s="3">
        <v>456.63</v>
      </c>
      <c r="K40" s="3">
        <v>2344.25</v>
      </c>
      <c r="L40" s="3" t="s">
        <v>29</v>
      </c>
      <c r="M40" s="3">
        <v>1513.59</v>
      </c>
      <c r="N40" s="3">
        <v>45645.75</v>
      </c>
      <c r="O40" s="3">
        <v>9260.36</v>
      </c>
      <c r="P40" s="3" t="s">
        <v>29</v>
      </c>
      <c r="Q40" s="3">
        <v>19259.72</v>
      </c>
      <c r="R40" s="3">
        <v>2769.3</v>
      </c>
      <c r="S40" s="3">
        <v>6723.74</v>
      </c>
      <c r="T40" s="3" t="s">
        <v>29</v>
      </c>
      <c r="U40" s="7">
        <f t="shared" ref="U40" si="14">($U$24/$U$71)*U64</f>
        <v>157352.53312149525</v>
      </c>
    </row>
    <row r="41" spans="1:21" x14ac:dyDescent="0.2">
      <c r="A41" s="3" t="s">
        <v>10</v>
      </c>
      <c r="B41" s="3">
        <v>15768.9</v>
      </c>
      <c r="C41" s="3">
        <v>1166.3599999999999</v>
      </c>
      <c r="D41" s="3">
        <v>3085.44</v>
      </c>
      <c r="E41" s="3">
        <v>2197.88</v>
      </c>
      <c r="F41" s="3">
        <v>347.98</v>
      </c>
      <c r="G41" s="3">
        <v>5580.56</v>
      </c>
      <c r="H41" s="3">
        <v>843.96</v>
      </c>
      <c r="I41" s="3" t="s">
        <v>29</v>
      </c>
      <c r="J41" s="3">
        <v>273.54000000000002</v>
      </c>
      <c r="K41" s="3">
        <v>1998.76</v>
      </c>
      <c r="L41" s="3">
        <v>558.73</v>
      </c>
      <c r="M41" s="3">
        <v>5930.21</v>
      </c>
      <c r="N41" s="3">
        <v>3867.75</v>
      </c>
      <c r="O41" s="3">
        <v>57666.17</v>
      </c>
      <c r="P41" s="3" t="s">
        <v>29</v>
      </c>
      <c r="Q41" s="3">
        <v>6640.93</v>
      </c>
      <c r="R41" s="3">
        <v>329.95</v>
      </c>
      <c r="S41" s="3">
        <v>3538.51</v>
      </c>
      <c r="T41" s="3" t="s">
        <v>29</v>
      </c>
      <c r="U41" s="7">
        <f t="shared" ref="U41" si="15">($U$24/$U$71)*U65</f>
        <v>151788.66045884567</v>
      </c>
    </row>
    <row r="42" spans="1:21" x14ac:dyDescent="0.2">
      <c r="A42" s="3" t="s">
        <v>4</v>
      </c>
      <c r="B42" s="3">
        <v>775.34</v>
      </c>
      <c r="C42" s="3">
        <v>9629.58</v>
      </c>
      <c r="D42" s="3">
        <v>1217.26</v>
      </c>
      <c r="E42" s="3" t="s">
        <v>29</v>
      </c>
      <c r="F42" s="3">
        <v>16134.14</v>
      </c>
      <c r="G42" s="3" t="s">
        <v>29</v>
      </c>
      <c r="H42" s="3">
        <v>6596.08</v>
      </c>
      <c r="I42" s="3">
        <v>978.77</v>
      </c>
      <c r="J42" s="3">
        <v>11029.51</v>
      </c>
      <c r="K42" s="3" t="s">
        <v>29</v>
      </c>
      <c r="L42" s="3" t="s">
        <v>29</v>
      </c>
      <c r="M42" s="3" t="s">
        <v>29</v>
      </c>
      <c r="N42" s="3" t="s">
        <v>29</v>
      </c>
      <c r="O42" s="3">
        <v>2403.4899999999998</v>
      </c>
      <c r="P42" s="3">
        <v>54065.03</v>
      </c>
      <c r="Q42" s="3">
        <v>2293.8000000000002</v>
      </c>
      <c r="R42" s="3">
        <v>417.41</v>
      </c>
      <c r="S42" s="3">
        <v>2047.99</v>
      </c>
      <c r="T42" s="3">
        <v>19736.07</v>
      </c>
      <c r="U42" s="7">
        <f t="shared" ref="U42" si="16">($U$24/$U$71)*U66</f>
        <v>176107.85696296938</v>
      </c>
    </row>
    <row r="43" spans="1:21" x14ac:dyDescent="0.2">
      <c r="A43" s="3" t="s">
        <v>12</v>
      </c>
      <c r="B43" s="3" t="s">
        <v>29</v>
      </c>
      <c r="C43" s="3">
        <v>292.38</v>
      </c>
      <c r="D43" s="3">
        <v>218.42</v>
      </c>
      <c r="E43" s="3" t="s">
        <v>29</v>
      </c>
      <c r="F43" s="3" t="s">
        <v>29</v>
      </c>
      <c r="G43" s="3" t="s">
        <v>29</v>
      </c>
      <c r="H43" s="3">
        <v>121.67</v>
      </c>
      <c r="I43" s="3">
        <v>441.29</v>
      </c>
      <c r="J43" s="3" t="s">
        <v>29</v>
      </c>
      <c r="K43" s="3" t="s">
        <v>29</v>
      </c>
      <c r="L43" s="3" t="s">
        <v>29</v>
      </c>
      <c r="M43" s="3" t="s">
        <v>29</v>
      </c>
      <c r="N43" s="3">
        <v>409.58</v>
      </c>
      <c r="O43" s="3">
        <v>175.84</v>
      </c>
      <c r="P43" s="3">
        <v>124.16</v>
      </c>
      <c r="Q43" s="3">
        <v>2043.62</v>
      </c>
      <c r="R43" s="3" t="s">
        <v>29</v>
      </c>
      <c r="S43" s="3">
        <v>659.4</v>
      </c>
      <c r="T43" s="3" t="s">
        <v>29</v>
      </c>
      <c r="U43" s="7">
        <f t="shared" ref="U43" si="17">($U$24/$U$71)*U67</f>
        <v>14509.395304831967</v>
      </c>
    </row>
    <row r="44" spans="1:21" x14ac:dyDescent="0.2">
      <c r="A44" s="3" t="s">
        <v>15</v>
      </c>
      <c r="B44" s="3">
        <v>846.02</v>
      </c>
      <c r="C44" s="3">
        <v>893.12</v>
      </c>
      <c r="D44" s="3">
        <v>8045.48</v>
      </c>
      <c r="E44" s="3">
        <v>947.7</v>
      </c>
      <c r="F44" s="3">
        <v>162.37</v>
      </c>
      <c r="G44" s="3">
        <v>183.5</v>
      </c>
      <c r="H44" s="3">
        <v>1255.82</v>
      </c>
      <c r="I44" s="3" t="s">
        <v>29</v>
      </c>
      <c r="J44" s="3" t="s">
        <v>29</v>
      </c>
      <c r="K44" s="3">
        <v>1662.63</v>
      </c>
      <c r="L44" s="3" t="s">
        <v>29</v>
      </c>
      <c r="M44" s="3">
        <v>1806.67</v>
      </c>
      <c r="N44" s="3">
        <v>11494.09</v>
      </c>
      <c r="O44" s="3">
        <v>4106.84</v>
      </c>
      <c r="P44" s="3" t="s">
        <v>29</v>
      </c>
      <c r="Q44" s="3">
        <v>8333.33</v>
      </c>
      <c r="R44" s="3">
        <v>9032.6200000000008</v>
      </c>
      <c r="S44" s="3">
        <v>4178.37</v>
      </c>
      <c r="T44" s="3">
        <v>340.6</v>
      </c>
      <c r="U44" s="7">
        <f t="shared" ref="U44" si="18">($U$24/$U$71)*U68</f>
        <v>68244.563143891413</v>
      </c>
    </row>
    <row r="45" spans="1:21" x14ac:dyDescent="0.2">
      <c r="A45" s="3" t="s">
        <v>11</v>
      </c>
      <c r="B45" s="3">
        <v>3916.46</v>
      </c>
      <c r="C45" s="3">
        <v>6360.88</v>
      </c>
      <c r="D45" s="3">
        <v>10280.66</v>
      </c>
      <c r="E45" s="3">
        <v>140.52000000000001</v>
      </c>
      <c r="F45" s="3">
        <v>684.75</v>
      </c>
      <c r="G45" s="3">
        <v>916.51</v>
      </c>
      <c r="H45" s="3">
        <v>691.03</v>
      </c>
      <c r="I45" s="3">
        <v>151.88999999999999</v>
      </c>
      <c r="J45" s="3">
        <v>569.64</v>
      </c>
      <c r="K45" s="3">
        <v>257.7</v>
      </c>
      <c r="L45" s="3" t="s">
        <v>29</v>
      </c>
      <c r="M45" s="3" t="s">
        <v>29</v>
      </c>
      <c r="N45" s="3">
        <v>5430.55</v>
      </c>
      <c r="O45" s="3">
        <v>2185.89</v>
      </c>
      <c r="P45" s="3">
        <v>-1</v>
      </c>
      <c r="Q45" s="3">
        <v>12335.94</v>
      </c>
      <c r="R45" s="3">
        <v>338.37</v>
      </c>
      <c r="S45" s="3">
        <v>19570.439999999999</v>
      </c>
      <c r="T45" s="3">
        <v>1000.68</v>
      </c>
      <c r="U45" s="7">
        <f t="shared" ref="U45" si="19">($U$24/$U$71)*U69</f>
        <v>83269.202631376276</v>
      </c>
    </row>
    <row r="46" spans="1:21" x14ac:dyDescent="0.2">
      <c r="A46" s="3" t="s">
        <v>5</v>
      </c>
      <c r="B46" s="3">
        <v>718.48</v>
      </c>
      <c r="C46" s="3">
        <v>3590.87</v>
      </c>
      <c r="D46" s="3">
        <v>795.19</v>
      </c>
      <c r="E46" s="3">
        <v>215.17</v>
      </c>
      <c r="F46" s="3">
        <v>9142.2999999999993</v>
      </c>
      <c r="G46" s="3" t="s">
        <v>29</v>
      </c>
      <c r="H46" s="3">
        <v>2016.23</v>
      </c>
      <c r="I46" s="3">
        <v>487.37</v>
      </c>
      <c r="J46" s="3">
        <v>8957.3799999999992</v>
      </c>
      <c r="K46" s="3">
        <v>856.93</v>
      </c>
      <c r="L46" s="3" t="s">
        <v>29</v>
      </c>
      <c r="M46" s="3" t="s">
        <v>29</v>
      </c>
      <c r="N46" s="3" t="s">
        <v>29</v>
      </c>
      <c r="O46" s="3" t="s">
        <v>29</v>
      </c>
      <c r="P46" s="3">
        <v>10209.33</v>
      </c>
      <c r="Q46" s="3">
        <v>4318.62</v>
      </c>
      <c r="R46" s="3" t="s">
        <v>29</v>
      </c>
      <c r="S46" s="3">
        <v>2287</v>
      </c>
      <c r="T46" s="3">
        <v>46739.3</v>
      </c>
      <c r="U46" s="7">
        <f t="shared" ref="U46" si="20">($U$24/$U$71)*U70</f>
        <v>110039.21373950507</v>
      </c>
    </row>
    <row r="47" spans="1:21" x14ac:dyDescent="0.2">
      <c r="A47" s="6" t="s">
        <v>1</v>
      </c>
      <c r="B47" s="7">
        <f t="shared" ref="B47:U47" si="21">($U$24/$U$71)*B71</f>
        <v>107025.23973296277</v>
      </c>
      <c r="C47" s="7">
        <f t="shared" si="21"/>
        <v>85522.702537690391</v>
      </c>
      <c r="D47" s="7">
        <f t="shared" si="21"/>
        <v>101040.43319707645</v>
      </c>
      <c r="E47" s="7">
        <f t="shared" si="21"/>
        <v>61214.102497778542</v>
      </c>
      <c r="F47" s="7">
        <f t="shared" si="21"/>
        <v>72308.396065670531</v>
      </c>
      <c r="G47" s="7">
        <f t="shared" si="21"/>
        <v>66734.486986833639</v>
      </c>
      <c r="H47" s="7">
        <f t="shared" si="21"/>
        <v>98638.333881562445</v>
      </c>
      <c r="I47" s="7">
        <f t="shared" si="21"/>
        <v>109294.48321152458</v>
      </c>
      <c r="J47" s="7">
        <f t="shared" si="21"/>
        <v>77453.281688692892</v>
      </c>
      <c r="K47" s="7">
        <f t="shared" si="21"/>
        <v>83320.913732316461</v>
      </c>
      <c r="L47" s="7">
        <f t="shared" si="21"/>
        <v>75579.458784468239</v>
      </c>
      <c r="M47" s="7">
        <f t="shared" si="21"/>
        <v>69853.456663515957</v>
      </c>
      <c r="N47" s="7">
        <f t="shared" si="21"/>
        <v>140406.44886839041</v>
      </c>
      <c r="O47" s="7">
        <f t="shared" si="21"/>
        <v>159774.75860729092</v>
      </c>
      <c r="P47" s="7">
        <f t="shared" si="21"/>
        <v>153556.6698450213</v>
      </c>
      <c r="Q47" s="7">
        <f t="shared" si="21"/>
        <v>71984.243824879377</v>
      </c>
      <c r="R47" s="7">
        <f t="shared" si="21"/>
        <v>51153.408673106926</v>
      </c>
      <c r="S47" s="7">
        <f t="shared" si="21"/>
        <v>88462.296832772117</v>
      </c>
      <c r="T47" s="7">
        <f t="shared" si="21"/>
        <v>112987.88436844613</v>
      </c>
      <c r="U47" s="7">
        <f t="shared" si="21"/>
        <v>1786311</v>
      </c>
    </row>
    <row r="50" spans="1:21" hidden="1" x14ac:dyDescent="0.2">
      <c r="A50" s="1" t="s">
        <v>25</v>
      </c>
      <c r="B50" s="2" t="s">
        <v>30</v>
      </c>
    </row>
    <row r="51" spans="1:21" hidden="1" x14ac:dyDescent="0.2">
      <c r="A51" s="3" t="s">
        <v>28</v>
      </c>
      <c r="B51" s="3" t="s">
        <v>9</v>
      </c>
      <c r="C51" s="3" t="s">
        <v>7</v>
      </c>
      <c r="D51" s="3" t="s">
        <v>13</v>
      </c>
      <c r="E51" s="3" t="s">
        <v>18</v>
      </c>
      <c r="F51" s="3" t="s">
        <v>22</v>
      </c>
      <c r="G51" s="3" t="s">
        <v>8</v>
      </c>
      <c r="H51" s="3" t="s">
        <v>6</v>
      </c>
      <c r="I51" s="3" t="s">
        <v>20</v>
      </c>
      <c r="J51" s="3" t="s">
        <v>3</v>
      </c>
      <c r="K51" s="3" t="s">
        <v>16</v>
      </c>
      <c r="L51" s="3" t="s">
        <v>19</v>
      </c>
      <c r="M51" s="3" t="s">
        <v>17</v>
      </c>
      <c r="N51" s="3" t="s">
        <v>14</v>
      </c>
      <c r="O51" s="3" t="s">
        <v>10</v>
      </c>
      <c r="P51" s="3" t="s">
        <v>4</v>
      </c>
      <c r="Q51" s="3" t="s">
        <v>12</v>
      </c>
      <c r="R51" s="3" t="s">
        <v>15</v>
      </c>
      <c r="S51" s="3" t="s">
        <v>11</v>
      </c>
      <c r="T51" s="3" t="s">
        <v>5</v>
      </c>
    </row>
    <row r="52" spans="1:21" hidden="1" x14ac:dyDescent="0.2">
      <c r="A52" s="3" t="s">
        <v>9</v>
      </c>
      <c r="B52" s="7">
        <v>67549.64</v>
      </c>
      <c r="C52" s="7">
        <v>2413.11</v>
      </c>
      <c r="D52" s="7">
        <v>5410.28</v>
      </c>
      <c r="E52" s="7">
        <v>1396.53</v>
      </c>
      <c r="F52" s="7">
        <v>889.14</v>
      </c>
      <c r="G52" s="7">
        <v>4239.51</v>
      </c>
      <c r="H52" s="7">
        <v>1437.46</v>
      </c>
      <c r="I52" s="7"/>
      <c r="J52" s="7"/>
      <c r="K52" s="7">
        <v>713.1</v>
      </c>
      <c r="L52" s="7">
        <v>377.74</v>
      </c>
      <c r="M52" s="7">
        <v>709.12</v>
      </c>
      <c r="N52" s="7">
        <v>2453.36</v>
      </c>
      <c r="O52" s="7">
        <v>11991.33</v>
      </c>
      <c r="P52" s="7">
        <v>279.48</v>
      </c>
      <c r="Q52" s="7">
        <v>4845.67</v>
      </c>
      <c r="R52" s="7">
        <v>238.62</v>
      </c>
      <c r="S52" s="7">
        <v>1316.86</v>
      </c>
      <c r="T52" s="7">
        <v>704.25</v>
      </c>
      <c r="U52" s="5">
        <f>SUM(B52:T52)</f>
        <v>106965.2</v>
      </c>
    </row>
    <row r="53" spans="1:21" hidden="1" x14ac:dyDescent="0.2">
      <c r="A53" s="3" t="s">
        <v>7</v>
      </c>
      <c r="B53" s="7">
        <v>3027.53</v>
      </c>
      <c r="C53" s="7">
        <v>40993.410000000003</v>
      </c>
      <c r="D53" s="7">
        <v>992.73</v>
      </c>
      <c r="E53" s="7">
        <v>129.43</v>
      </c>
      <c r="F53" s="7">
        <v>3249.09</v>
      </c>
      <c r="G53" s="7">
        <v>2169.65</v>
      </c>
      <c r="H53" s="7">
        <v>5524.77</v>
      </c>
      <c r="I53" s="7">
        <v>174.94</v>
      </c>
      <c r="J53" s="7"/>
      <c r="K53" s="7">
        <v>173.99</v>
      </c>
      <c r="L53" s="7">
        <v>96.19</v>
      </c>
      <c r="M53" s="7"/>
      <c r="N53" s="7">
        <v>3006.61</v>
      </c>
      <c r="O53" s="7">
        <v>313.02999999999997</v>
      </c>
      <c r="P53" s="7">
        <v>2181.69</v>
      </c>
      <c r="Q53" s="7">
        <v>3349.75</v>
      </c>
      <c r="R53" s="7">
        <v>123.95</v>
      </c>
      <c r="S53" s="7">
        <v>8417.57</v>
      </c>
      <c r="T53" s="7">
        <v>98.39</v>
      </c>
      <c r="U53" s="5">
        <f t="shared" ref="U53:U71" si="22">SUM(B53:T53)</f>
        <v>74022.720000000001</v>
      </c>
    </row>
    <row r="54" spans="1:21" hidden="1" x14ac:dyDescent="0.2">
      <c r="A54" s="3" t="s">
        <v>13</v>
      </c>
      <c r="B54" s="7">
        <v>2342.4899999999998</v>
      </c>
      <c r="C54" s="7">
        <v>2371.4499999999998</v>
      </c>
      <c r="D54" s="7">
        <v>42171.14</v>
      </c>
      <c r="E54" s="7">
        <v>207.44</v>
      </c>
      <c r="F54" s="7">
        <v>273.52</v>
      </c>
      <c r="G54" s="7">
        <v>2137.87</v>
      </c>
      <c r="H54" s="7">
        <v>321.57</v>
      </c>
      <c r="I54" s="7">
        <v>230.96</v>
      </c>
      <c r="J54" s="7"/>
      <c r="K54" s="7">
        <v>1194.94</v>
      </c>
      <c r="L54" s="7">
        <v>269.25</v>
      </c>
      <c r="M54" s="7">
        <v>148.86000000000001</v>
      </c>
      <c r="N54" s="7">
        <v>8230.06</v>
      </c>
      <c r="O54" s="7">
        <v>2899.48</v>
      </c>
      <c r="P54" s="7">
        <v>140.82</v>
      </c>
      <c r="Q54" s="7">
        <v>13660.41</v>
      </c>
      <c r="R54" s="7">
        <v>979.6</v>
      </c>
      <c r="S54" s="7">
        <v>8456.27</v>
      </c>
      <c r="T54" s="7"/>
      <c r="U54" s="5">
        <f t="shared" si="22"/>
        <v>86036.130000000019</v>
      </c>
    </row>
    <row r="55" spans="1:21" hidden="1" x14ac:dyDescent="0.2">
      <c r="A55" s="3" t="s">
        <v>18</v>
      </c>
      <c r="B55" s="7">
        <v>203.94</v>
      </c>
      <c r="C55" s="7">
        <v>340.02</v>
      </c>
      <c r="D55" s="7">
        <v>540.74</v>
      </c>
      <c r="E55" s="7">
        <v>28945.67</v>
      </c>
      <c r="F55" s="7">
        <v>110.16</v>
      </c>
      <c r="G55" s="7"/>
      <c r="H55" s="7"/>
      <c r="I55" s="7">
        <v>1015.26</v>
      </c>
      <c r="J55" s="7"/>
      <c r="K55" s="7">
        <v>3894.39</v>
      </c>
      <c r="L55" s="7">
        <v>3189.85</v>
      </c>
      <c r="M55" s="7">
        <v>2476.12</v>
      </c>
      <c r="N55" s="7">
        <v>762.5</v>
      </c>
      <c r="O55" s="7">
        <v>1166.3699999999999</v>
      </c>
      <c r="P55" s="7"/>
      <c r="Q55" s="7">
        <v>289.11</v>
      </c>
      <c r="R55" s="7">
        <v>61.54</v>
      </c>
      <c r="S55" s="7"/>
      <c r="T55" s="7"/>
      <c r="U55" s="5">
        <f t="shared" si="22"/>
        <v>42995.670000000006</v>
      </c>
    </row>
    <row r="56" spans="1:21" hidden="1" x14ac:dyDescent="0.2">
      <c r="A56" s="3" t="s">
        <v>22</v>
      </c>
      <c r="B56" s="7">
        <v>1333.21</v>
      </c>
      <c r="C56" s="7">
        <v>6588.78</v>
      </c>
      <c r="D56" s="7">
        <v>966.04</v>
      </c>
      <c r="E56" s="7"/>
      <c r="F56" s="7">
        <v>46785.440000000002</v>
      </c>
      <c r="G56" s="7">
        <v>442.3</v>
      </c>
      <c r="H56" s="7">
        <v>7386.33</v>
      </c>
      <c r="I56" s="7">
        <v>140.29</v>
      </c>
      <c r="J56" s="7">
        <v>1108.6500000000001</v>
      </c>
      <c r="K56" s="7"/>
      <c r="L56" s="7"/>
      <c r="M56" s="7"/>
      <c r="N56" s="7"/>
      <c r="O56" s="7"/>
      <c r="P56" s="7">
        <v>5832.24</v>
      </c>
      <c r="Q56" s="7">
        <v>560.38</v>
      </c>
      <c r="R56" s="7"/>
      <c r="S56" s="7">
        <v>1574.7</v>
      </c>
      <c r="T56" s="7">
        <v>4742.07</v>
      </c>
      <c r="U56" s="5">
        <f t="shared" si="22"/>
        <v>77460.430000000022</v>
      </c>
    </row>
    <row r="57" spans="1:21" hidden="1" x14ac:dyDescent="0.2">
      <c r="A57" s="3" t="s">
        <v>8</v>
      </c>
      <c r="B57" s="7">
        <v>13216.5</v>
      </c>
      <c r="C57" s="7">
        <v>5077.2299999999996</v>
      </c>
      <c r="D57" s="7">
        <v>3638.02</v>
      </c>
      <c r="E57" s="7"/>
      <c r="F57" s="7">
        <v>347.98</v>
      </c>
      <c r="G57" s="7">
        <v>51294.97</v>
      </c>
      <c r="H57" s="7">
        <v>2804.69</v>
      </c>
      <c r="I57" s="7">
        <v>123.48</v>
      </c>
      <c r="J57" s="7"/>
      <c r="K57" s="7">
        <v>117.31</v>
      </c>
      <c r="L57" s="7"/>
      <c r="M57" s="7"/>
      <c r="N57" s="7">
        <v>911.74</v>
      </c>
      <c r="O57" s="7">
        <v>11709.09</v>
      </c>
      <c r="P57" s="7">
        <v>192.46</v>
      </c>
      <c r="Q57" s="7">
        <v>6587.59</v>
      </c>
      <c r="R57" s="7"/>
      <c r="S57" s="7">
        <v>3391.73</v>
      </c>
      <c r="T57" s="7">
        <v>926.48</v>
      </c>
      <c r="U57" s="5">
        <f t="shared" si="22"/>
        <v>100339.26999999999</v>
      </c>
    </row>
    <row r="58" spans="1:21" hidden="1" x14ac:dyDescent="0.2">
      <c r="A58" s="3" t="s">
        <v>6</v>
      </c>
      <c r="B58" s="7">
        <v>3043.69</v>
      </c>
      <c r="C58" s="7">
        <v>17165.810000000001</v>
      </c>
      <c r="D58" s="7">
        <v>1848.71</v>
      </c>
      <c r="E58" s="7"/>
      <c r="F58" s="7">
        <v>8528.0499999999993</v>
      </c>
      <c r="G58" s="7">
        <v>3013</v>
      </c>
      <c r="H58" s="7">
        <v>79222.34</v>
      </c>
      <c r="I58" s="7"/>
      <c r="J58" s="7"/>
      <c r="K58" s="7"/>
      <c r="L58" s="7"/>
      <c r="M58" s="7">
        <v>233.39</v>
      </c>
      <c r="N58" s="7">
        <v>2002.68</v>
      </c>
      <c r="O58" s="7">
        <v>3163.17</v>
      </c>
      <c r="P58" s="7">
        <v>4392.3900000000003</v>
      </c>
      <c r="Q58" s="7">
        <v>2491.3200000000002</v>
      </c>
      <c r="R58" s="7"/>
      <c r="S58" s="7">
        <v>4869.13</v>
      </c>
      <c r="T58" s="7">
        <v>1485.17</v>
      </c>
      <c r="U58" s="5">
        <f t="shared" si="22"/>
        <v>131458.85</v>
      </c>
    </row>
    <row r="59" spans="1:21" hidden="1" x14ac:dyDescent="0.2">
      <c r="A59" s="3" t="s">
        <v>20</v>
      </c>
      <c r="B59" s="7"/>
      <c r="C59" s="7">
        <v>707.59</v>
      </c>
      <c r="D59" s="7">
        <v>444.88</v>
      </c>
      <c r="E59" s="7">
        <v>130.5</v>
      </c>
      <c r="F59" s="7">
        <v>179.09</v>
      </c>
      <c r="G59" s="7"/>
      <c r="H59" s="7"/>
      <c r="I59" s="7">
        <v>113263.65</v>
      </c>
      <c r="J59" s="7">
        <v>2152.92</v>
      </c>
      <c r="K59" s="7">
        <v>35.28</v>
      </c>
      <c r="L59" s="7"/>
      <c r="M59" s="7">
        <v>182.93</v>
      </c>
      <c r="N59" s="7">
        <v>483.56</v>
      </c>
      <c r="O59" s="7">
        <v>119.85</v>
      </c>
      <c r="P59" s="7">
        <v>135.61000000000001</v>
      </c>
      <c r="Q59" s="7">
        <v>2509.52</v>
      </c>
      <c r="R59" s="7"/>
      <c r="S59" s="7">
        <v>573.22</v>
      </c>
      <c r="T59" s="7">
        <v>1117.33</v>
      </c>
      <c r="U59" s="5">
        <f t="shared" si="22"/>
        <v>122035.93</v>
      </c>
    </row>
    <row r="60" spans="1:21" hidden="1" x14ac:dyDescent="0.2">
      <c r="A60" s="3" t="s">
        <v>3</v>
      </c>
      <c r="B60" s="7"/>
      <c r="C60" s="7">
        <v>957.48</v>
      </c>
      <c r="D60" s="7">
        <v>140.84</v>
      </c>
      <c r="E60" s="7"/>
      <c r="F60" s="7">
        <v>514.4</v>
      </c>
      <c r="G60" s="7"/>
      <c r="H60" s="7">
        <v>2066.2199999999998</v>
      </c>
      <c r="I60" s="7">
        <v>4412.3999999999996</v>
      </c>
      <c r="J60" s="7">
        <v>64867.8</v>
      </c>
      <c r="K60" s="7"/>
      <c r="L60" s="7"/>
      <c r="M60" s="7"/>
      <c r="N60" s="7">
        <v>363.74</v>
      </c>
      <c r="O60" s="7">
        <v>272.02</v>
      </c>
      <c r="P60" s="7">
        <v>3320</v>
      </c>
      <c r="Q60" s="7">
        <v>295.10000000000002</v>
      </c>
      <c r="R60" s="7"/>
      <c r="S60" s="7">
        <v>417.42</v>
      </c>
      <c r="T60" s="7">
        <v>8155.98</v>
      </c>
      <c r="U60" s="5">
        <f t="shared" si="22"/>
        <v>85783.400000000009</v>
      </c>
    </row>
    <row r="61" spans="1:21" hidden="1" x14ac:dyDescent="0.2">
      <c r="A61" s="3" t="s">
        <v>16</v>
      </c>
      <c r="B61" s="7">
        <v>2124.19</v>
      </c>
      <c r="C61" s="7">
        <v>243.3</v>
      </c>
      <c r="D61" s="7">
        <v>6900.57</v>
      </c>
      <c r="E61" s="7">
        <v>7428.23</v>
      </c>
      <c r="F61" s="7"/>
      <c r="G61" s="7">
        <v>271.83</v>
      </c>
      <c r="H61" s="7">
        <v>174.5</v>
      </c>
      <c r="I61" s="7">
        <v>467.69</v>
      </c>
      <c r="J61" s="7"/>
      <c r="K61" s="7">
        <v>64542.8</v>
      </c>
      <c r="L61" s="7">
        <v>804.48</v>
      </c>
      <c r="M61" s="7">
        <v>8556.8700000000008</v>
      </c>
      <c r="N61" s="7">
        <v>5549.1</v>
      </c>
      <c r="O61" s="7">
        <v>3932.27</v>
      </c>
      <c r="P61" s="7">
        <v>203.94</v>
      </c>
      <c r="Q61" s="7">
        <v>1953.23</v>
      </c>
      <c r="R61" s="7">
        <v>9705.57</v>
      </c>
      <c r="S61" s="7">
        <v>1316.83</v>
      </c>
      <c r="T61" s="7"/>
      <c r="U61" s="5">
        <f t="shared" si="22"/>
        <v>114175.40000000001</v>
      </c>
    </row>
    <row r="62" spans="1:21" hidden="1" x14ac:dyDescent="0.2">
      <c r="A62" s="3" t="s">
        <v>19</v>
      </c>
      <c r="B62" s="7">
        <v>470.93</v>
      </c>
      <c r="C62" s="7"/>
      <c r="D62" s="7">
        <v>583.59</v>
      </c>
      <c r="E62" s="7">
        <v>15562.14</v>
      </c>
      <c r="F62" s="7">
        <v>110.16</v>
      </c>
      <c r="G62" s="7"/>
      <c r="H62" s="7"/>
      <c r="I62" s="7">
        <v>389.42</v>
      </c>
      <c r="J62" s="7">
        <v>170.01</v>
      </c>
      <c r="K62" s="7">
        <v>5270.07</v>
      </c>
      <c r="L62" s="7">
        <v>73460.23</v>
      </c>
      <c r="M62" s="7">
        <v>9114.43</v>
      </c>
      <c r="N62" s="7">
        <v>143.22</v>
      </c>
      <c r="O62" s="7">
        <v>4030.18</v>
      </c>
      <c r="P62" s="7"/>
      <c r="Q62" s="7">
        <v>1124.0899999999999</v>
      </c>
      <c r="R62" s="7"/>
      <c r="S62" s="7">
        <v>205.06</v>
      </c>
      <c r="T62" s="7"/>
      <c r="U62" s="5">
        <f t="shared" si="22"/>
        <v>110633.52999999997</v>
      </c>
    </row>
    <row r="63" spans="1:21" hidden="1" x14ac:dyDescent="0.2">
      <c r="A63" s="3" t="s">
        <v>17</v>
      </c>
      <c r="B63" s="7">
        <v>1932.27</v>
      </c>
      <c r="C63" s="7">
        <v>477.73</v>
      </c>
      <c r="D63" s="7">
        <v>1889.23</v>
      </c>
      <c r="E63" s="7">
        <v>11391.84</v>
      </c>
      <c r="F63" s="7">
        <v>320.85000000000002</v>
      </c>
      <c r="G63" s="7"/>
      <c r="H63" s="7">
        <v>610.6</v>
      </c>
      <c r="I63" s="7"/>
      <c r="J63" s="7"/>
      <c r="K63" s="7">
        <v>10542.29</v>
      </c>
      <c r="L63" s="7">
        <v>6417.26</v>
      </c>
      <c r="M63" s="7">
        <v>47449.23</v>
      </c>
      <c r="N63" s="7">
        <v>3059.13</v>
      </c>
      <c r="O63" s="7">
        <v>11023.28</v>
      </c>
      <c r="P63" s="7">
        <v>320.85000000000002</v>
      </c>
      <c r="Q63" s="7">
        <v>1929.27</v>
      </c>
      <c r="R63" s="7">
        <v>3213.06</v>
      </c>
      <c r="S63" s="7">
        <v>305.3</v>
      </c>
      <c r="T63" s="7">
        <v>236.92</v>
      </c>
      <c r="U63" s="5">
        <f t="shared" si="22"/>
        <v>101119.11000000002</v>
      </c>
    </row>
    <row r="64" spans="1:21" hidden="1" x14ac:dyDescent="0.2">
      <c r="A64" s="3" t="s">
        <v>14</v>
      </c>
      <c r="B64" s="7">
        <v>3476.42</v>
      </c>
      <c r="C64" s="7">
        <v>4356.8999999999996</v>
      </c>
      <c r="D64" s="7">
        <v>27145.97</v>
      </c>
      <c r="E64" s="7">
        <v>1054.99</v>
      </c>
      <c r="F64" s="7">
        <v>1106</v>
      </c>
      <c r="G64" s="7">
        <v>306</v>
      </c>
      <c r="H64" s="7">
        <v>1452.59</v>
      </c>
      <c r="I64" s="7">
        <v>62.08</v>
      </c>
      <c r="J64" s="7"/>
      <c r="K64" s="7">
        <v>1827.1</v>
      </c>
      <c r="L64" s="7">
        <v>85.96</v>
      </c>
      <c r="M64" s="7">
        <v>1399.32</v>
      </c>
      <c r="N64" s="7">
        <v>99652.11</v>
      </c>
      <c r="O64" s="7">
        <v>5951.28</v>
      </c>
      <c r="P64" s="7">
        <v>41.39</v>
      </c>
      <c r="Q64" s="7">
        <v>16144.47</v>
      </c>
      <c r="R64" s="7">
        <v>6275.74</v>
      </c>
      <c r="S64" s="7">
        <v>6288.07</v>
      </c>
      <c r="T64" s="7">
        <v>380.03</v>
      </c>
      <c r="U64" s="5">
        <f t="shared" si="22"/>
        <v>177006.42</v>
      </c>
    </row>
    <row r="65" spans="1:21" hidden="1" x14ac:dyDescent="0.2">
      <c r="A65" s="3" t="s">
        <v>10</v>
      </c>
      <c r="B65" s="7">
        <v>17444.18</v>
      </c>
      <c r="C65" s="7">
        <v>1066.3</v>
      </c>
      <c r="D65" s="7">
        <v>2737.39</v>
      </c>
      <c r="E65" s="7">
        <v>1146.45</v>
      </c>
      <c r="F65" s="7">
        <v>563.80999999999995</v>
      </c>
      <c r="G65" s="7">
        <v>9846.06</v>
      </c>
      <c r="H65" s="7">
        <v>581.04</v>
      </c>
      <c r="I65" s="7"/>
      <c r="J65" s="7"/>
      <c r="K65" s="7">
        <v>2837.62</v>
      </c>
      <c r="L65" s="7">
        <v>178.35</v>
      </c>
      <c r="M65" s="7">
        <v>6310.8</v>
      </c>
      <c r="N65" s="7">
        <v>3983.26</v>
      </c>
      <c r="O65" s="7">
        <v>117433.33</v>
      </c>
      <c r="P65" s="7">
        <v>347.98</v>
      </c>
      <c r="Q65" s="7">
        <v>2507.8200000000002</v>
      </c>
      <c r="R65" s="7">
        <v>1335.45</v>
      </c>
      <c r="S65" s="7">
        <v>2058.5100000000002</v>
      </c>
      <c r="T65" s="7">
        <v>369.25</v>
      </c>
      <c r="U65" s="5">
        <f t="shared" si="22"/>
        <v>170747.60000000006</v>
      </c>
    </row>
    <row r="66" spans="1:21" hidden="1" x14ac:dyDescent="0.2">
      <c r="A66" s="3" t="s">
        <v>4</v>
      </c>
      <c r="B66" s="7">
        <v>344</v>
      </c>
      <c r="C66" s="7">
        <v>3885.41</v>
      </c>
      <c r="D66" s="7">
        <v>284.91000000000003</v>
      </c>
      <c r="E66" s="7"/>
      <c r="F66" s="7">
        <v>11917.43</v>
      </c>
      <c r="G66" s="7"/>
      <c r="H66" s="7">
        <v>5558.42</v>
      </c>
      <c r="I66" s="7">
        <v>1399.22</v>
      </c>
      <c r="J66" s="7">
        <v>9527.58</v>
      </c>
      <c r="K66" s="7"/>
      <c r="L66" s="7"/>
      <c r="M66" s="7"/>
      <c r="N66" s="7"/>
      <c r="O66" s="7">
        <v>392.58</v>
      </c>
      <c r="P66" s="7">
        <v>147800.76999999999</v>
      </c>
      <c r="Q66" s="7">
        <v>774.42</v>
      </c>
      <c r="R66" s="7"/>
      <c r="S66" s="7">
        <v>1054.05</v>
      </c>
      <c r="T66" s="7">
        <v>15165.56</v>
      </c>
      <c r="U66" s="5">
        <f t="shared" si="22"/>
        <v>198104.35</v>
      </c>
    </row>
    <row r="67" spans="1:21" hidden="1" x14ac:dyDescent="0.2">
      <c r="A67" s="3" t="s">
        <v>12</v>
      </c>
      <c r="B67" s="7">
        <v>475.59</v>
      </c>
      <c r="C67" s="7">
        <v>648.51</v>
      </c>
      <c r="D67" s="7">
        <v>2461.7199999999998</v>
      </c>
      <c r="E67" s="7"/>
      <c r="F67" s="7">
        <v>111.84</v>
      </c>
      <c r="G67" s="7">
        <v>259.25</v>
      </c>
      <c r="H67" s="7">
        <v>121.66</v>
      </c>
      <c r="I67" s="7">
        <v>150.25</v>
      </c>
      <c r="J67" s="7"/>
      <c r="K67" s="7">
        <v>73.459999999999994</v>
      </c>
      <c r="L67" s="7"/>
      <c r="M67" s="7"/>
      <c r="N67" s="7">
        <v>2052.3200000000002</v>
      </c>
      <c r="O67" s="7">
        <v>245.48</v>
      </c>
      <c r="P67" s="7"/>
      <c r="Q67" s="7">
        <v>8075.76</v>
      </c>
      <c r="R67" s="7"/>
      <c r="S67" s="7">
        <v>1645.83</v>
      </c>
      <c r="T67" s="7"/>
      <c r="U67" s="5">
        <f t="shared" si="22"/>
        <v>16321.67</v>
      </c>
    </row>
    <row r="68" spans="1:21" hidden="1" x14ac:dyDescent="0.2">
      <c r="A68" s="3" t="s">
        <v>15</v>
      </c>
      <c r="B68" s="7">
        <v>705.78</v>
      </c>
      <c r="C68" s="7">
        <v>673.57</v>
      </c>
      <c r="D68" s="7">
        <v>5239.1099999999997</v>
      </c>
      <c r="E68" s="7">
        <v>1115.46</v>
      </c>
      <c r="F68" s="7"/>
      <c r="G68" s="7">
        <v>91.75</v>
      </c>
      <c r="H68" s="7">
        <v>491.03</v>
      </c>
      <c r="I68" s="7">
        <v>139.46</v>
      </c>
      <c r="J68" s="7"/>
      <c r="K68" s="7">
        <v>1457.29</v>
      </c>
      <c r="L68" s="7">
        <v>140.29</v>
      </c>
      <c r="M68" s="7">
        <v>1906.05</v>
      </c>
      <c r="N68" s="7">
        <v>18564.16</v>
      </c>
      <c r="O68" s="7">
        <v>3514.66</v>
      </c>
      <c r="P68" s="7"/>
      <c r="Q68" s="7">
        <v>4331.3999999999996</v>
      </c>
      <c r="R68" s="7">
        <v>35484.959999999999</v>
      </c>
      <c r="S68" s="7">
        <v>2913.58</v>
      </c>
      <c r="T68" s="7"/>
      <c r="U68" s="5">
        <f t="shared" si="22"/>
        <v>76768.55</v>
      </c>
    </row>
    <row r="69" spans="1:21" hidden="1" x14ac:dyDescent="0.2">
      <c r="A69" s="3" t="s">
        <v>11</v>
      </c>
      <c r="B69" s="7">
        <v>2588.85</v>
      </c>
      <c r="C69" s="7">
        <v>7053.36</v>
      </c>
      <c r="D69" s="7">
        <v>10264.870000000001</v>
      </c>
      <c r="E69" s="7" t="s">
        <v>29</v>
      </c>
      <c r="F69" s="7">
        <v>505.92</v>
      </c>
      <c r="G69" s="7">
        <v>997.67</v>
      </c>
      <c r="H69" s="7">
        <v>1053.58</v>
      </c>
      <c r="I69" s="7"/>
      <c r="J69" s="7">
        <v>458.74</v>
      </c>
      <c r="K69" s="7">
        <v>191.43</v>
      </c>
      <c r="L69" s="7"/>
      <c r="M69" s="7">
        <v>91.28</v>
      </c>
      <c r="N69" s="7">
        <v>6623.56</v>
      </c>
      <c r="O69" s="7">
        <v>1573.79</v>
      </c>
      <c r="P69" s="7"/>
      <c r="Q69" s="7">
        <v>8653.2099999999991</v>
      </c>
      <c r="R69" s="7">
        <v>124.16</v>
      </c>
      <c r="S69" s="7">
        <v>53375.360000000001</v>
      </c>
      <c r="T69" s="7">
        <v>114.04</v>
      </c>
      <c r="U69" s="5">
        <f t="shared" si="22"/>
        <v>93669.819999999992</v>
      </c>
    </row>
    <row r="70" spans="1:21" hidden="1" x14ac:dyDescent="0.2">
      <c r="A70" s="3" t="s">
        <v>5</v>
      </c>
      <c r="B70" s="7">
        <v>113.86</v>
      </c>
      <c r="C70" s="7">
        <v>1184.83</v>
      </c>
      <c r="D70" s="7"/>
      <c r="E70" s="7">
        <v>351.28</v>
      </c>
      <c r="F70" s="7">
        <v>5827.09</v>
      </c>
      <c r="G70" s="7"/>
      <c r="H70" s="7">
        <v>2151.81</v>
      </c>
      <c r="I70" s="7">
        <v>976.65</v>
      </c>
      <c r="J70" s="7">
        <v>8841.77</v>
      </c>
      <c r="K70" s="7">
        <v>856.92</v>
      </c>
      <c r="L70" s="7"/>
      <c r="M70" s="7"/>
      <c r="N70" s="7">
        <v>102.6</v>
      </c>
      <c r="O70" s="7"/>
      <c r="P70" s="7">
        <v>7546.82</v>
      </c>
      <c r="Q70" s="7">
        <v>892.81</v>
      </c>
      <c r="R70" s="7"/>
      <c r="S70" s="7">
        <v>1332.06</v>
      </c>
      <c r="T70" s="7">
        <v>93605</v>
      </c>
      <c r="U70" s="5">
        <f t="shared" si="22"/>
        <v>123783.5</v>
      </c>
    </row>
    <row r="71" spans="1:21" hidden="1" x14ac:dyDescent="0.2">
      <c r="A71" s="6" t="s">
        <v>1</v>
      </c>
      <c r="B71" s="5">
        <f t="shared" ref="B71:T71" si="23">SUM(B52:B70)</f>
        <v>120393.07000000002</v>
      </c>
      <c r="C71" s="5">
        <f t="shared" si="23"/>
        <v>96204.79</v>
      </c>
      <c r="D71" s="5">
        <f t="shared" si="23"/>
        <v>113660.73999999999</v>
      </c>
      <c r="E71" s="5">
        <f t="shared" si="23"/>
        <v>68859.960000000006</v>
      </c>
      <c r="F71" s="5">
        <f t="shared" si="23"/>
        <v>81339.969999999987</v>
      </c>
      <c r="G71" s="5">
        <f t="shared" si="23"/>
        <v>75069.86</v>
      </c>
      <c r="H71" s="5">
        <f t="shared" si="23"/>
        <v>110958.61</v>
      </c>
      <c r="I71" s="5">
        <f t="shared" si="23"/>
        <v>122945.74999999999</v>
      </c>
      <c r="J71" s="5">
        <f t="shared" si="23"/>
        <v>87127.470000000016</v>
      </c>
      <c r="K71" s="5">
        <f t="shared" si="23"/>
        <v>93727.99</v>
      </c>
      <c r="L71" s="5">
        <f t="shared" si="23"/>
        <v>85019.599999999991</v>
      </c>
      <c r="M71" s="5">
        <f t="shared" si="23"/>
        <v>78578.400000000023</v>
      </c>
      <c r="N71" s="5">
        <f t="shared" si="23"/>
        <v>157943.71</v>
      </c>
      <c r="O71" s="5">
        <f t="shared" si="23"/>
        <v>179731.19</v>
      </c>
      <c r="P71" s="5">
        <f t="shared" si="23"/>
        <v>172736.44</v>
      </c>
      <c r="Q71" s="5">
        <f t="shared" si="23"/>
        <v>80975.329999999987</v>
      </c>
      <c r="R71" s="5">
        <f t="shared" si="23"/>
        <v>57542.65</v>
      </c>
      <c r="S71" s="5">
        <f t="shared" si="23"/>
        <v>99511.550000000017</v>
      </c>
      <c r="T71" s="5">
        <f t="shared" si="23"/>
        <v>127100.47</v>
      </c>
      <c r="U71" s="5">
        <f t="shared" si="22"/>
        <v>2009427.5499999998</v>
      </c>
    </row>
    <row r="73" spans="1:21" x14ac:dyDescent="0.2">
      <c r="A73" s="8" t="s">
        <v>24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">
      <c r="A74" s="8" t="s">
        <v>23</v>
      </c>
      <c r="B74" s="8" t="s">
        <v>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">
      <c r="A75" s="8" t="s">
        <v>0</v>
      </c>
      <c r="B75" s="8" t="s">
        <v>9</v>
      </c>
      <c r="C75" s="8" t="s">
        <v>7</v>
      </c>
      <c r="D75" s="8" t="s">
        <v>13</v>
      </c>
      <c r="E75" s="8" t="s">
        <v>18</v>
      </c>
      <c r="F75" s="8" t="s">
        <v>22</v>
      </c>
      <c r="G75" s="8" t="s">
        <v>8</v>
      </c>
      <c r="H75" s="8" t="s">
        <v>6</v>
      </c>
      <c r="I75" s="8" t="s">
        <v>20</v>
      </c>
      <c r="J75" s="8" t="s">
        <v>3</v>
      </c>
      <c r="K75" s="8" t="s">
        <v>16</v>
      </c>
      <c r="L75" s="8" t="s">
        <v>19</v>
      </c>
      <c r="M75" s="8" t="s">
        <v>17</v>
      </c>
      <c r="N75" s="8" t="s">
        <v>14</v>
      </c>
      <c r="O75" s="8" t="s">
        <v>10</v>
      </c>
      <c r="P75" s="8" t="s">
        <v>4</v>
      </c>
      <c r="Q75" s="8" t="s">
        <v>12</v>
      </c>
      <c r="R75" s="8" t="s">
        <v>15</v>
      </c>
      <c r="S75" s="8" t="s">
        <v>11</v>
      </c>
      <c r="T75" s="8" t="s">
        <v>5</v>
      </c>
      <c r="U75" s="8" t="s">
        <v>1</v>
      </c>
    </row>
    <row r="76" spans="1:21" x14ac:dyDescent="0.2">
      <c r="A76" s="9" t="s">
        <v>9</v>
      </c>
      <c r="B76" s="10">
        <f>B5-B28</f>
        <v>-685.59999999999854</v>
      </c>
      <c r="C76" s="10">
        <f t="shared" ref="C76:U76" si="24">C5-C28</f>
        <v>3415.77</v>
      </c>
      <c r="D76" s="10">
        <f t="shared" si="24"/>
        <v>-2294.5600000000004</v>
      </c>
      <c r="E76" s="10">
        <f t="shared" si="24"/>
        <v>-1203.01</v>
      </c>
      <c r="F76" s="10">
        <f t="shared" si="24"/>
        <v>209.86</v>
      </c>
      <c r="G76" s="10">
        <f t="shared" si="24"/>
        <v>3547.8199999999997</v>
      </c>
      <c r="H76" s="10">
        <f t="shared" si="24"/>
        <v>1157.0999999999999</v>
      </c>
      <c r="I76" s="10" t="e">
        <f t="shared" si="24"/>
        <v>#VALUE!</v>
      </c>
      <c r="J76" s="10" t="e">
        <f t="shared" si="24"/>
        <v>#VALUE!</v>
      </c>
      <c r="K76" s="10">
        <f t="shared" si="24"/>
        <v>655.20000000000005</v>
      </c>
      <c r="L76" s="10">
        <f t="shared" si="24"/>
        <v>36.819999999999993</v>
      </c>
      <c r="M76" s="10">
        <f t="shared" si="24"/>
        <v>481.41999999999996</v>
      </c>
      <c r="N76" s="10">
        <f t="shared" si="24"/>
        <v>-735.67999999999984</v>
      </c>
      <c r="O76" s="10">
        <f t="shared" si="24"/>
        <v>831.64999999999964</v>
      </c>
      <c r="P76" s="10" t="e">
        <f t="shared" si="24"/>
        <v>#VALUE!</v>
      </c>
      <c r="Q76" s="10">
        <f t="shared" si="24"/>
        <v>-7168.49</v>
      </c>
      <c r="R76" s="10">
        <f t="shared" si="24"/>
        <v>-230.40999999999997</v>
      </c>
      <c r="S76" s="10">
        <f t="shared" si="24"/>
        <v>2964.16</v>
      </c>
      <c r="T76" s="10">
        <f t="shared" si="24"/>
        <v>-213.68</v>
      </c>
      <c r="U76" s="10">
        <f t="shared" si="24"/>
        <v>-28407.33168789788</v>
      </c>
    </row>
    <row r="77" spans="1:21" x14ac:dyDescent="0.2">
      <c r="A77" s="9" t="s">
        <v>7</v>
      </c>
      <c r="B77" s="10">
        <f t="shared" ref="B77:U77" si="25">B6-B29</f>
        <v>-455.07000000000016</v>
      </c>
      <c r="C77" s="10">
        <f t="shared" si="25"/>
        <v>18197.09</v>
      </c>
      <c r="D77" s="10">
        <f t="shared" si="25"/>
        <v>898.52</v>
      </c>
      <c r="E77" s="10">
        <f t="shared" si="25"/>
        <v>-635.02</v>
      </c>
      <c r="F77" s="10">
        <f t="shared" si="25"/>
        <v>3656.5699999999997</v>
      </c>
      <c r="G77" s="10">
        <f t="shared" si="25"/>
        <v>830.38000000000011</v>
      </c>
      <c r="H77" s="10">
        <f t="shared" si="25"/>
        <v>7235.83</v>
      </c>
      <c r="I77" s="10" t="e">
        <f t="shared" si="25"/>
        <v>#VALUE!</v>
      </c>
      <c r="J77" s="10" t="e">
        <f t="shared" si="25"/>
        <v>#VALUE!</v>
      </c>
      <c r="K77" s="10">
        <f t="shared" si="25"/>
        <v>487.02</v>
      </c>
      <c r="L77" s="10" t="e">
        <f t="shared" si="25"/>
        <v>#VALUE!</v>
      </c>
      <c r="M77" s="10" t="e">
        <f t="shared" si="25"/>
        <v>#VALUE!</v>
      </c>
      <c r="N77" s="10">
        <f t="shared" si="25"/>
        <v>-45.170000000000073</v>
      </c>
      <c r="O77" s="10">
        <f t="shared" si="25"/>
        <v>1505.1</v>
      </c>
      <c r="P77" s="10">
        <f t="shared" si="25"/>
        <v>-467.25</v>
      </c>
      <c r="Q77" s="10">
        <f t="shared" si="25"/>
        <v>-1211.0600000000004</v>
      </c>
      <c r="R77" s="10" t="e">
        <f t="shared" si="25"/>
        <v>#VALUE!</v>
      </c>
      <c r="S77" s="10">
        <f t="shared" si="25"/>
        <v>3852.3599999999997</v>
      </c>
      <c r="T77" s="10" t="e">
        <f t="shared" si="25"/>
        <v>#VALUE!</v>
      </c>
      <c r="U77" s="10">
        <f t="shared" si="25"/>
        <v>25168.383947298818</v>
      </c>
    </row>
    <row r="78" spans="1:21" x14ac:dyDescent="0.2">
      <c r="A78" s="9" t="s">
        <v>13</v>
      </c>
      <c r="B78" s="10">
        <f t="shared" ref="B78:U78" si="26">B7-B30</f>
        <v>272.30000000000018</v>
      </c>
      <c r="C78" s="10">
        <f t="shared" si="26"/>
        <v>2795.98</v>
      </c>
      <c r="D78" s="10">
        <f t="shared" si="26"/>
        <v>8429.4000000000015</v>
      </c>
      <c r="E78" s="10">
        <f t="shared" si="26"/>
        <v>159.65</v>
      </c>
      <c r="F78" s="10">
        <f t="shared" si="26"/>
        <v>634.84</v>
      </c>
      <c r="G78" s="10">
        <f t="shared" si="26"/>
        <v>-614.15000000000009</v>
      </c>
      <c r="H78" s="10">
        <f t="shared" si="26"/>
        <v>-254.33999999999992</v>
      </c>
      <c r="I78" s="10" t="e">
        <f t="shared" si="26"/>
        <v>#VALUE!</v>
      </c>
      <c r="J78" s="10" t="e">
        <f t="shared" si="26"/>
        <v>#VALUE!</v>
      </c>
      <c r="K78" s="10">
        <f t="shared" si="26"/>
        <v>1467.38</v>
      </c>
      <c r="L78" s="10">
        <f t="shared" si="26"/>
        <v>20.5</v>
      </c>
      <c r="M78" s="10">
        <f t="shared" si="26"/>
        <v>517.05999999999995</v>
      </c>
      <c r="N78" s="10">
        <f t="shared" si="26"/>
        <v>-238.48999999999978</v>
      </c>
      <c r="O78" s="10">
        <f t="shared" si="26"/>
        <v>-211.21000000000004</v>
      </c>
      <c r="P78" s="10" t="e">
        <f t="shared" si="26"/>
        <v>#VALUE!</v>
      </c>
      <c r="Q78" s="10">
        <f t="shared" si="26"/>
        <v>1007.1899999999987</v>
      </c>
      <c r="R78" s="10">
        <f t="shared" si="26"/>
        <v>847.14</v>
      </c>
      <c r="S78" s="10">
        <f t="shared" si="26"/>
        <v>-573.71999999999935</v>
      </c>
      <c r="T78" s="10">
        <f t="shared" si="26"/>
        <v>-1075.26</v>
      </c>
      <c r="U78" s="10">
        <f t="shared" si="26"/>
        <v>7371.8815036749875</v>
      </c>
    </row>
    <row r="79" spans="1:21" x14ac:dyDescent="0.2">
      <c r="A79" s="9" t="s">
        <v>18</v>
      </c>
      <c r="B79" s="10" t="e">
        <f t="shared" ref="B79:U79" si="27">B8-B31</f>
        <v>#VALUE!</v>
      </c>
      <c r="C79" s="10">
        <f t="shared" si="27"/>
        <v>18.460000000000036</v>
      </c>
      <c r="D79" s="10">
        <f t="shared" si="27"/>
        <v>95.829999999999984</v>
      </c>
      <c r="E79" s="10">
        <f t="shared" si="27"/>
        <v>-2780.3499999999985</v>
      </c>
      <c r="F79" s="10" t="e">
        <f t="shared" si="27"/>
        <v>#VALUE!</v>
      </c>
      <c r="G79" s="10" t="e">
        <f t="shared" si="27"/>
        <v>#VALUE!</v>
      </c>
      <c r="H79" s="10" t="e">
        <f t="shared" si="27"/>
        <v>#VALUE!</v>
      </c>
      <c r="I79" s="10">
        <f t="shared" si="27"/>
        <v>-912.39</v>
      </c>
      <c r="J79" s="10" t="e">
        <f t="shared" si="27"/>
        <v>#VALUE!</v>
      </c>
      <c r="K79" s="10">
        <f t="shared" si="27"/>
        <v>5532.91</v>
      </c>
      <c r="L79" s="10">
        <f t="shared" si="27"/>
        <v>2398.92</v>
      </c>
      <c r="M79" s="10">
        <f t="shared" si="27"/>
        <v>2246.41</v>
      </c>
      <c r="N79" s="10">
        <f t="shared" si="27"/>
        <v>602.93000000000006</v>
      </c>
      <c r="O79" s="10">
        <f t="shared" si="27"/>
        <v>-307.30000000000018</v>
      </c>
      <c r="P79" s="10">
        <f t="shared" si="27"/>
        <v>-233.17000000000002</v>
      </c>
      <c r="Q79" s="10" t="e">
        <f t="shared" si="27"/>
        <v>#VALUE!</v>
      </c>
      <c r="R79" s="10">
        <f t="shared" si="27"/>
        <v>579.91</v>
      </c>
      <c r="S79" s="10" t="e">
        <f t="shared" si="27"/>
        <v>#VALUE!</v>
      </c>
      <c r="T79" s="10" t="e">
        <f t="shared" si="27"/>
        <v>#VALUE!</v>
      </c>
      <c r="U79" s="10">
        <f t="shared" si="27"/>
        <v>-862.65087433483859</v>
      </c>
    </row>
    <row r="80" spans="1:21" x14ac:dyDescent="0.2">
      <c r="A80" s="9" t="s">
        <v>22</v>
      </c>
      <c r="B80" s="10">
        <f t="shared" ref="B80:U80" si="28">B9-B32</f>
        <v>-372.1099999999999</v>
      </c>
      <c r="C80" s="10">
        <f t="shared" si="28"/>
        <v>3831.3</v>
      </c>
      <c r="D80" s="10">
        <f t="shared" si="28"/>
        <v>-706.01</v>
      </c>
      <c r="E80" s="10">
        <f t="shared" si="28"/>
        <v>-290.18</v>
      </c>
      <c r="F80" s="10">
        <f t="shared" si="28"/>
        <v>15386.169999999998</v>
      </c>
      <c r="G80" s="10" t="e">
        <f t="shared" si="28"/>
        <v>#VALUE!</v>
      </c>
      <c r="H80" s="10">
        <f t="shared" si="28"/>
        <v>7144.89</v>
      </c>
      <c r="I80" s="10" t="e">
        <f t="shared" si="28"/>
        <v>#VALUE!</v>
      </c>
      <c r="J80" s="10">
        <f t="shared" si="28"/>
        <v>2003</v>
      </c>
      <c r="K80" s="10" t="e">
        <f t="shared" si="28"/>
        <v>#VALUE!</v>
      </c>
      <c r="L80" s="10" t="e">
        <f t="shared" si="28"/>
        <v>#VALUE!</v>
      </c>
      <c r="M80" s="10" t="e">
        <f t="shared" si="28"/>
        <v>#VALUE!</v>
      </c>
      <c r="N80" s="10">
        <f t="shared" si="28"/>
        <v>402.27</v>
      </c>
      <c r="O80" s="10">
        <f t="shared" si="28"/>
        <v>-1911.4</v>
      </c>
      <c r="P80" s="10">
        <f t="shared" si="28"/>
        <v>8979.2800000000007</v>
      </c>
      <c r="Q80" s="10">
        <f t="shared" si="28"/>
        <v>-771.42000000000007</v>
      </c>
      <c r="R80" s="10" t="e">
        <f t="shared" si="28"/>
        <v>#VALUE!</v>
      </c>
      <c r="S80" s="10">
        <f t="shared" si="28"/>
        <v>-727.32999999999993</v>
      </c>
      <c r="T80" s="10">
        <f t="shared" si="28"/>
        <v>-512.15999999999985</v>
      </c>
      <c r="U80" s="10">
        <f t="shared" si="28"/>
        <v>18708.379669956223</v>
      </c>
    </row>
    <row r="81" spans="1:21" x14ac:dyDescent="0.2">
      <c r="A81" s="9" t="s">
        <v>8</v>
      </c>
      <c r="B81" s="10">
        <f t="shared" ref="B81:U81" si="29">B10-B33</f>
        <v>-455.29999999999927</v>
      </c>
      <c r="C81" s="10">
        <f t="shared" si="29"/>
        <v>6833.45</v>
      </c>
      <c r="D81" s="10">
        <f t="shared" si="29"/>
        <v>-851.19999999999982</v>
      </c>
      <c r="E81" s="10">
        <f t="shared" si="29"/>
        <v>-449</v>
      </c>
      <c r="F81" s="10">
        <f t="shared" si="29"/>
        <v>1827.79</v>
      </c>
      <c r="G81" s="10">
        <f t="shared" si="29"/>
        <v>15984.44</v>
      </c>
      <c r="H81" s="10">
        <f t="shared" si="29"/>
        <v>4498.1499999999996</v>
      </c>
      <c r="I81" s="10" t="e">
        <f t="shared" si="29"/>
        <v>#VALUE!</v>
      </c>
      <c r="J81" s="10" t="e">
        <f t="shared" si="29"/>
        <v>#VALUE!</v>
      </c>
      <c r="K81" s="10" t="e">
        <f t="shared" si="29"/>
        <v>#VALUE!</v>
      </c>
      <c r="L81" s="10" t="e">
        <f t="shared" si="29"/>
        <v>#VALUE!</v>
      </c>
      <c r="M81" s="10">
        <f t="shared" si="29"/>
        <v>1068.02</v>
      </c>
      <c r="N81" s="10">
        <f t="shared" si="29"/>
        <v>1517.09</v>
      </c>
      <c r="O81" s="10">
        <f t="shared" si="29"/>
        <v>-2333.0400000000009</v>
      </c>
      <c r="P81" s="10" t="e">
        <f t="shared" si="29"/>
        <v>#VALUE!</v>
      </c>
      <c r="Q81" s="10">
        <f t="shared" si="29"/>
        <v>-11146.17</v>
      </c>
      <c r="R81" s="10" t="e">
        <f t="shared" si="29"/>
        <v>#VALUE!</v>
      </c>
      <c r="S81" s="10">
        <f t="shared" si="29"/>
        <v>-1352.2600000000002</v>
      </c>
      <c r="T81" s="10">
        <f t="shared" si="29"/>
        <v>133.61000000000001</v>
      </c>
      <c r="U81" s="10">
        <f t="shared" si="29"/>
        <v>3454.8889593854838</v>
      </c>
    </row>
    <row r="82" spans="1:21" x14ac:dyDescent="0.2">
      <c r="A82" s="9" t="s">
        <v>6</v>
      </c>
      <c r="B82" s="10">
        <f t="shared" ref="B82:U82" si="30">B11-B34</f>
        <v>-306.94999999999982</v>
      </c>
      <c r="C82" s="10">
        <f t="shared" si="30"/>
        <v>4605.3600000000006</v>
      </c>
      <c r="D82" s="10">
        <f t="shared" si="30"/>
        <v>-3360.6499999999996</v>
      </c>
      <c r="E82" s="10">
        <f t="shared" si="30"/>
        <v>-107.57999999999998</v>
      </c>
      <c r="F82" s="10">
        <f t="shared" si="30"/>
        <v>11642.43</v>
      </c>
      <c r="G82" s="10">
        <f t="shared" si="30"/>
        <v>2840.09</v>
      </c>
      <c r="H82" s="10">
        <f t="shared" si="30"/>
        <v>16318.779999999999</v>
      </c>
      <c r="I82" s="10" t="e">
        <f t="shared" si="30"/>
        <v>#VALUE!</v>
      </c>
      <c r="J82" s="10">
        <f t="shared" si="30"/>
        <v>1107.48</v>
      </c>
      <c r="K82" s="10" t="e">
        <f t="shared" si="30"/>
        <v>#VALUE!</v>
      </c>
      <c r="L82" s="10" t="e">
        <f t="shared" si="30"/>
        <v>#VALUE!</v>
      </c>
      <c r="M82" s="10">
        <f t="shared" si="30"/>
        <v>384.55</v>
      </c>
      <c r="N82" s="10">
        <f t="shared" si="30"/>
        <v>-906.1400000000001</v>
      </c>
      <c r="O82" s="10">
        <f t="shared" si="30"/>
        <v>-4216.76</v>
      </c>
      <c r="P82" s="10">
        <f t="shared" si="30"/>
        <v>6334.42</v>
      </c>
      <c r="Q82" s="10">
        <f t="shared" si="30"/>
        <v>-2828.2200000000003</v>
      </c>
      <c r="R82" s="10">
        <f t="shared" si="30"/>
        <v>0.72000000000002728</v>
      </c>
      <c r="S82" s="10">
        <f t="shared" si="30"/>
        <v>37.319999999999709</v>
      </c>
      <c r="T82" s="10">
        <f t="shared" si="30"/>
        <v>863.76</v>
      </c>
      <c r="U82" s="10">
        <f t="shared" si="30"/>
        <v>12210.66783860905</v>
      </c>
    </row>
    <row r="83" spans="1:21" x14ac:dyDescent="0.2">
      <c r="A83" s="9" t="s">
        <v>20</v>
      </c>
      <c r="B83" s="10">
        <f t="shared" ref="B83:U83" si="31">B12-B35</f>
        <v>548.88</v>
      </c>
      <c r="C83" s="10">
        <f t="shared" si="31"/>
        <v>519.86999999999989</v>
      </c>
      <c r="D83" s="10">
        <f t="shared" si="31"/>
        <v>169.72000000000003</v>
      </c>
      <c r="E83" s="10">
        <f t="shared" si="31"/>
        <v>-583.4</v>
      </c>
      <c r="F83" s="10">
        <f t="shared" si="31"/>
        <v>1654.23</v>
      </c>
      <c r="G83" s="10" t="e">
        <f t="shared" si="31"/>
        <v>#VALUE!</v>
      </c>
      <c r="H83" s="10">
        <f t="shared" si="31"/>
        <v>1406.96</v>
      </c>
      <c r="I83" s="10">
        <f t="shared" si="31"/>
        <v>12463.270000000004</v>
      </c>
      <c r="J83" s="10">
        <f t="shared" si="31"/>
        <v>6088.73</v>
      </c>
      <c r="K83" s="10">
        <f t="shared" si="31"/>
        <v>1717.63</v>
      </c>
      <c r="L83" s="10" t="e">
        <f t="shared" si="31"/>
        <v>#VALUE!</v>
      </c>
      <c r="M83" s="10">
        <f t="shared" si="31"/>
        <v>386.07</v>
      </c>
      <c r="N83" s="10">
        <f t="shared" si="31"/>
        <v>251.34000000000003</v>
      </c>
      <c r="O83" s="10">
        <f t="shared" si="31"/>
        <v>222.88</v>
      </c>
      <c r="P83" s="10">
        <f t="shared" si="31"/>
        <v>3315.12</v>
      </c>
      <c r="Q83" s="10">
        <f t="shared" si="31"/>
        <v>-5949.06</v>
      </c>
      <c r="R83" s="10">
        <f t="shared" si="31"/>
        <v>566</v>
      </c>
      <c r="S83" s="10">
        <f t="shared" si="31"/>
        <v>431.93000000000006</v>
      </c>
      <c r="T83" s="10">
        <f t="shared" si="31"/>
        <v>2564.27</v>
      </c>
      <c r="U83" s="10">
        <f t="shared" si="31"/>
        <v>5830.3150325424795</v>
      </c>
    </row>
    <row r="84" spans="1:21" x14ac:dyDescent="0.2">
      <c r="A84" s="9" t="s">
        <v>3</v>
      </c>
      <c r="B84" s="10" t="e">
        <f t="shared" ref="B84:U84" si="32">B13-B36</f>
        <v>#VALUE!</v>
      </c>
      <c r="C84" s="10">
        <f t="shared" si="32"/>
        <v>399.57999999999993</v>
      </c>
      <c r="D84" s="10" t="e">
        <f t="shared" si="32"/>
        <v>#VALUE!</v>
      </c>
      <c r="E84" s="10" t="e">
        <f t="shared" si="32"/>
        <v>#VALUE!</v>
      </c>
      <c r="F84" s="10">
        <f t="shared" si="32"/>
        <v>3172.37</v>
      </c>
      <c r="G84" s="10" t="e">
        <f t="shared" si="32"/>
        <v>#VALUE!</v>
      </c>
      <c r="H84" s="10">
        <f t="shared" si="32"/>
        <v>256.76000000000022</v>
      </c>
      <c r="I84" s="10">
        <f t="shared" si="32"/>
        <v>-1309.3599999999997</v>
      </c>
      <c r="J84" s="10">
        <f t="shared" si="32"/>
        <v>13749</v>
      </c>
      <c r="K84" s="10" t="e">
        <f t="shared" si="32"/>
        <v>#VALUE!</v>
      </c>
      <c r="L84" s="10" t="e">
        <f t="shared" si="32"/>
        <v>#VALUE!</v>
      </c>
      <c r="M84" s="10" t="e">
        <f t="shared" si="32"/>
        <v>#VALUE!</v>
      </c>
      <c r="N84" s="10">
        <f t="shared" si="32"/>
        <v>-1338.58</v>
      </c>
      <c r="O84" s="10">
        <f t="shared" si="32"/>
        <v>6.0600000000000023</v>
      </c>
      <c r="P84" s="10">
        <f t="shared" si="32"/>
        <v>9482.84</v>
      </c>
      <c r="Q84" s="10">
        <f t="shared" si="32"/>
        <v>-654.83000000000004</v>
      </c>
      <c r="R84" s="10" t="e">
        <f t="shared" si="32"/>
        <v>#VALUE!</v>
      </c>
      <c r="S84" s="10">
        <f t="shared" si="32"/>
        <v>493.59</v>
      </c>
      <c r="T84" s="10">
        <f t="shared" si="32"/>
        <v>7165.9699999999993</v>
      </c>
      <c r="U84" s="10">
        <f t="shared" si="32"/>
        <v>5220.5496580605686</v>
      </c>
    </row>
    <row r="85" spans="1:21" x14ac:dyDescent="0.2">
      <c r="A85" s="9" t="s">
        <v>16</v>
      </c>
      <c r="B85" s="10">
        <f t="shared" ref="B85:U85" si="33">B14-B37</f>
        <v>-2941.62</v>
      </c>
      <c r="C85" s="10">
        <f t="shared" si="33"/>
        <v>1163.06</v>
      </c>
      <c r="D85" s="10">
        <f t="shared" si="33"/>
        <v>-4101.93</v>
      </c>
      <c r="E85" s="10">
        <f t="shared" si="33"/>
        <v>3737.38</v>
      </c>
      <c r="F85" s="10" t="e">
        <f t="shared" si="33"/>
        <v>#VALUE!</v>
      </c>
      <c r="G85" s="10">
        <f t="shared" si="33"/>
        <v>-125.50999999999999</v>
      </c>
      <c r="H85" s="10">
        <f t="shared" si="33"/>
        <v>138.77999999999997</v>
      </c>
      <c r="I85" s="10">
        <f t="shared" si="33"/>
        <v>-786.02</v>
      </c>
      <c r="J85" s="10" t="e">
        <f t="shared" si="33"/>
        <v>#VALUE!</v>
      </c>
      <c r="K85" s="10">
        <f t="shared" si="33"/>
        <v>17432.86</v>
      </c>
      <c r="L85" s="10">
        <f t="shared" si="33"/>
        <v>816.83999999999992</v>
      </c>
      <c r="M85" s="10">
        <f t="shared" si="33"/>
        <v>6315.98</v>
      </c>
      <c r="N85" s="10">
        <f t="shared" si="33"/>
        <v>-1763.6399999999994</v>
      </c>
      <c r="O85" s="10">
        <f t="shared" si="33"/>
        <v>2092.8599999999997</v>
      </c>
      <c r="P85" s="10" t="e">
        <f t="shared" si="33"/>
        <v>#VALUE!</v>
      </c>
      <c r="Q85" s="10">
        <f t="shared" si="33"/>
        <v>-4664.8900000000003</v>
      </c>
      <c r="R85" s="10">
        <f t="shared" si="33"/>
        <v>2435.81</v>
      </c>
      <c r="S85" s="10">
        <f t="shared" si="33"/>
        <v>-2445.7299999999996</v>
      </c>
      <c r="T85" s="10">
        <f t="shared" si="33"/>
        <v>-105.41</v>
      </c>
      <c r="U85" s="10">
        <f t="shared" si="33"/>
        <v>-6931.9479849373165</v>
      </c>
    </row>
    <row r="86" spans="1:21" x14ac:dyDescent="0.2">
      <c r="A86" s="9" t="s">
        <v>19</v>
      </c>
      <c r="B86" s="10">
        <f t="shared" ref="B86:U86" si="34">B15-B38</f>
        <v>-1273.3000000000002</v>
      </c>
      <c r="C86" s="10">
        <f t="shared" si="34"/>
        <v>1064.04</v>
      </c>
      <c r="D86" s="10">
        <f t="shared" si="34"/>
        <v>-850.81</v>
      </c>
      <c r="E86" s="10">
        <f t="shared" si="34"/>
        <v>-14405.880000000001</v>
      </c>
      <c r="F86" s="10">
        <f t="shared" si="34"/>
        <v>233.68</v>
      </c>
      <c r="G86" s="10" t="e">
        <f t="shared" si="34"/>
        <v>#VALUE!</v>
      </c>
      <c r="H86" s="10" t="e">
        <f t="shared" si="34"/>
        <v>#VALUE!</v>
      </c>
      <c r="I86" s="10" t="e">
        <f t="shared" si="34"/>
        <v>#VALUE!</v>
      </c>
      <c r="J86" s="10">
        <f t="shared" si="34"/>
        <v>-223.01999999999998</v>
      </c>
      <c r="K86" s="10">
        <f t="shared" si="34"/>
        <v>2680.24</v>
      </c>
      <c r="L86" s="10">
        <f t="shared" si="34"/>
        <v>32545.67</v>
      </c>
      <c r="M86" s="10">
        <f t="shared" si="34"/>
        <v>3141.1099999999997</v>
      </c>
      <c r="N86" s="10">
        <f t="shared" si="34"/>
        <v>1174.05</v>
      </c>
      <c r="O86" s="10">
        <f t="shared" si="34"/>
        <v>1809.08</v>
      </c>
      <c r="P86" s="10">
        <f t="shared" si="34"/>
        <v>146.63</v>
      </c>
      <c r="Q86" s="10">
        <f t="shared" si="34"/>
        <v>-1859.2800000000002</v>
      </c>
      <c r="R86" s="10">
        <f t="shared" si="34"/>
        <v>1183.98</v>
      </c>
      <c r="S86" s="10">
        <f t="shared" si="34"/>
        <v>-1235.0700000000002</v>
      </c>
      <c r="T86" s="10" t="e">
        <f t="shared" si="34"/>
        <v>#VALUE!</v>
      </c>
      <c r="U86" s="10">
        <f t="shared" si="34"/>
        <v>15774.650899142915</v>
      </c>
    </row>
    <row r="87" spans="1:21" x14ac:dyDescent="0.2">
      <c r="A87" s="9" t="s">
        <v>17</v>
      </c>
      <c r="B87" s="10">
        <f t="shared" ref="B87:U87" si="35">B16-B39</f>
        <v>-3223.63</v>
      </c>
      <c r="C87" s="10">
        <f t="shared" si="35"/>
        <v>1751.35</v>
      </c>
      <c r="D87" s="10">
        <f t="shared" si="35"/>
        <v>-4579.3999999999996</v>
      </c>
      <c r="E87" s="10">
        <f t="shared" si="35"/>
        <v>-5588.93</v>
      </c>
      <c r="F87" s="10" t="e">
        <f t="shared" si="35"/>
        <v>#VALUE!</v>
      </c>
      <c r="G87" s="10" t="e">
        <f t="shared" si="35"/>
        <v>#VALUE!</v>
      </c>
      <c r="H87" s="10">
        <f t="shared" si="35"/>
        <v>708.69</v>
      </c>
      <c r="I87" s="10">
        <f t="shared" si="35"/>
        <v>51</v>
      </c>
      <c r="J87" s="10" t="e">
        <f t="shared" si="35"/>
        <v>#VALUE!</v>
      </c>
      <c r="K87" s="10">
        <f t="shared" si="35"/>
        <v>8848.31</v>
      </c>
      <c r="L87" s="10">
        <f t="shared" si="35"/>
        <v>3470.54</v>
      </c>
      <c r="M87" s="10">
        <f t="shared" si="35"/>
        <v>12784.81</v>
      </c>
      <c r="N87" s="10">
        <f t="shared" si="35"/>
        <v>-99.829999999999927</v>
      </c>
      <c r="O87" s="10">
        <f t="shared" si="35"/>
        <v>1190.3600000000006</v>
      </c>
      <c r="P87" s="10">
        <f t="shared" si="35"/>
        <v>-263.69000000000005</v>
      </c>
      <c r="Q87" s="10">
        <f t="shared" si="35"/>
        <v>-5102.76</v>
      </c>
      <c r="R87" s="10">
        <f t="shared" si="35"/>
        <v>305.48999999999978</v>
      </c>
      <c r="S87" s="10">
        <f t="shared" si="35"/>
        <v>-285.97000000000003</v>
      </c>
      <c r="T87" s="10">
        <f t="shared" si="35"/>
        <v>-181.31</v>
      </c>
      <c r="U87" s="10">
        <f t="shared" si="35"/>
        <v>6750.638401414355</v>
      </c>
    </row>
    <row r="88" spans="1:21" x14ac:dyDescent="0.2">
      <c r="A88" s="9" t="s">
        <v>14</v>
      </c>
      <c r="B88" s="10">
        <f t="shared" ref="B88:U88" si="36">B17-B40</f>
        <v>1919.5700000000002</v>
      </c>
      <c r="C88" s="10">
        <f t="shared" si="36"/>
        <v>2938.93</v>
      </c>
      <c r="D88" s="10">
        <f t="shared" si="36"/>
        <v>-6426.6399999999994</v>
      </c>
      <c r="E88" s="10">
        <f t="shared" si="36"/>
        <v>-167.67000000000007</v>
      </c>
      <c r="F88" s="10">
        <f t="shared" si="36"/>
        <v>-882.04</v>
      </c>
      <c r="G88" s="10">
        <f t="shared" si="36"/>
        <v>1094.3699999999999</v>
      </c>
      <c r="H88" s="10">
        <f t="shared" si="36"/>
        <v>1067.03</v>
      </c>
      <c r="I88" s="10" t="e">
        <f t="shared" si="36"/>
        <v>#VALUE!</v>
      </c>
      <c r="J88" s="10">
        <f t="shared" si="36"/>
        <v>-231.63</v>
      </c>
      <c r="K88" s="10">
        <f t="shared" si="36"/>
        <v>5141.75</v>
      </c>
      <c r="L88" s="10" t="e">
        <f t="shared" si="36"/>
        <v>#VALUE!</v>
      </c>
      <c r="M88" s="10">
        <f t="shared" si="36"/>
        <v>1421.41</v>
      </c>
      <c r="N88" s="10">
        <f t="shared" si="36"/>
        <v>9165.25</v>
      </c>
      <c r="O88" s="10">
        <f t="shared" si="36"/>
        <v>-2065.3600000000006</v>
      </c>
      <c r="P88" s="10" t="e">
        <f t="shared" si="36"/>
        <v>#VALUE!</v>
      </c>
      <c r="Q88" s="10">
        <f t="shared" si="36"/>
        <v>-4561.7200000000012</v>
      </c>
      <c r="R88" s="10">
        <f t="shared" si="36"/>
        <v>4236.7</v>
      </c>
      <c r="S88" s="10">
        <f t="shared" si="36"/>
        <v>2558.2600000000002</v>
      </c>
      <c r="T88" s="10" t="e">
        <f t="shared" si="36"/>
        <v>#VALUE!</v>
      </c>
      <c r="U88" s="10">
        <f t="shared" si="36"/>
        <v>-18426.533121495246</v>
      </c>
    </row>
    <row r="89" spans="1:21" x14ac:dyDescent="0.2">
      <c r="A89" s="9" t="s">
        <v>10</v>
      </c>
      <c r="B89" s="10">
        <f t="shared" ref="B89:U89" si="37">B18-B41</f>
        <v>-3186.8999999999996</v>
      </c>
      <c r="C89" s="10">
        <f t="shared" si="37"/>
        <v>5601.64</v>
      </c>
      <c r="D89" s="10">
        <f t="shared" si="37"/>
        <v>52.559999999999945</v>
      </c>
      <c r="E89" s="10">
        <f t="shared" si="37"/>
        <v>-84.880000000000109</v>
      </c>
      <c r="F89" s="10">
        <f t="shared" si="37"/>
        <v>1091.02</v>
      </c>
      <c r="G89" s="10">
        <f t="shared" si="37"/>
        <v>1036.4399999999996</v>
      </c>
      <c r="H89" s="10">
        <f t="shared" si="37"/>
        <v>2230.04</v>
      </c>
      <c r="I89" s="10" t="e">
        <f t="shared" si="37"/>
        <v>#VALUE!</v>
      </c>
      <c r="J89" s="10">
        <f t="shared" si="37"/>
        <v>-5.5400000000000205</v>
      </c>
      <c r="K89" s="10">
        <f t="shared" si="37"/>
        <v>6583.24</v>
      </c>
      <c r="L89" s="10">
        <f t="shared" si="37"/>
        <v>2435.27</v>
      </c>
      <c r="M89" s="10">
        <f t="shared" si="37"/>
        <v>4018.79</v>
      </c>
      <c r="N89" s="10">
        <f t="shared" si="37"/>
        <v>1425.25</v>
      </c>
      <c r="O89" s="10">
        <f t="shared" si="37"/>
        <v>10107.830000000002</v>
      </c>
      <c r="P89" s="10" t="e">
        <f t="shared" si="37"/>
        <v>#VALUE!</v>
      </c>
      <c r="Q89" s="10">
        <f t="shared" si="37"/>
        <v>-2903.9300000000003</v>
      </c>
      <c r="R89" s="10">
        <f t="shared" si="37"/>
        <v>2419.0500000000002</v>
      </c>
      <c r="S89" s="10">
        <f t="shared" si="37"/>
        <v>66.489999999999782</v>
      </c>
      <c r="T89" s="10" t="e">
        <f t="shared" si="37"/>
        <v>#VALUE!</v>
      </c>
      <c r="U89" s="10">
        <f t="shared" si="37"/>
        <v>-9818.6604588456685</v>
      </c>
    </row>
    <row r="90" spans="1:21" x14ac:dyDescent="0.2">
      <c r="A90" s="9" t="s">
        <v>4</v>
      </c>
      <c r="B90" s="10">
        <f t="shared" ref="B90:U90" si="38">B19-B42</f>
        <v>359.65999999999997</v>
      </c>
      <c r="C90" s="10">
        <f t="shared" si="38"/>
        <v>-1829.58</v>
      </c>
      <c r="D90" s="10">
        <f t="shared" si="38"/>
        <v>-793.26</v>
      </c>
      <c r="E90" s="10" t="e">
        <f t="shared" si="38"/>
        <v>#VALUE!</v>
      </c>
      <c r="F90" s="10">
        <f t="shared" si="38"/>
        <v>2649.8600000000006</v>
      </c>
      <c r="G90" s="10" t="e">
        <f t="shared" si="38"/>
        <v>#VALUE!</v>
      </c>
      <c r="H90" s="10">
        <f t="shared" si="38"/>
        <v>4788.92</v>
      </c>
      <c r="I90" s="10">
        <f t="shared" si="38"/>
        <v>-442.77</v>
      </c>
      <c r="J90" s="10">
        <f t="shared" si="38"/>
        <v>3223.49</v>
      </c>
      <c r="K90" s="10" t="e">
        <f t="shared" si="38"/>
        <v>#VALUE!</v>
      </c>
      <c r="L90" s="10" t="e">
        <f t="shared" si="38"/>
        <v>#VALUE!</v>
      </c>
      <c r="M90" s="10" t="e">
        <f t="shared" si="38"/>
        <v>#VALUE!</v>
      </c>
      <c r="N90" s="10" t="e">
        <f t="shared" si="38"/>
        <v>#VALUE!</v>
      </c>
      <c r="O90" s="10">
        <f t="shared" si="38"/>
        <v>-962.48999999999978</v>
      </c>
      <c r="P90" s="10">
        <f t="shared" si="38"/>
        <v>53964.97</v>
      </c>
      <c r="Q90" s="10">
        <f t="shared" si="38"/>
        <v>-1788.8000000000002</v>
      </c>
      <c r="R90" s="10">
        <f t="shared" si="38"/>
        <v>-202.41000000000003</v>
      </c>
      <c r="S90" s="10">
        <f t="shared" si="38"/>
        <v>22.009999999999991</v>
      </c>
      <c r="T90" s="10">
        <f t="shared" si="38"/>
        <v>-3053.0699999999997</v>
      </c>
      <c r="U90" s="10">
        <f t="shared" si="38"/>
        <v>9898.1430370306189</v>
      </c>
    </row>
    <row r="91" spans="1:21" x14ac:dyDescent="0.2">
      <c r="A91" s="9" t="s">
        <v>12</v>
      </c>
      <c r="B91" s="10" t="e">
        <f t="shared" ref="B91:U91" si="39">B20-B43</f>
        <v>#VALUE!</v>
      </c>
      <c r="C91" s="10">
        <f t="shared" si="39"/>
        <v>552.62</v>
      </c>
      <c r="D91" s="10">
        <f t="shared" si="39"/>
        <v>3020.58</v>
      </c>
      <c r="E91" s="10" t="e">
        <f t="shared" si="39"/>
        <v>#VALUE!</v>
      </c>
      <c r="F91" s="10" t="e">
        <f t="shared" si="39"/>
        <v>#VALUE!</v>
      </c>
      <c r="G91" s="10" t="e">
        <f t="shared" si="39"/>
        <v>#VALUE!</v>
      </c>
      <c r="H91" s="10">
        <f t="shared" si="39"/>
        <v>109.33</v>
      </c>
      <c r="I91" s="10">
        <f t="shared" si="39"/>
        <v>-430.29</v>
      </c>
      <c r="J91" s="10" t="e">
        <f t="shared" si="39"/>
        <v>#VALUE!</v>
      </c>
      <c r="K91" s="10" t="e">
        <f t="shared" si="39"/>
        <v>#VALUE!</v>
      </c>
      <c r="L91" s="10" t="e">
        <f t="shared" si="39"/>
        <v>#VALUE!</v>
      </c>
      <c r="M91" s="10" t="e">
        <f t="shared" si="39"/>
        <v>#VALUE!</v>
      </c>
      <c r="N91" s="10">
        <f t="shared" si="39"/>
        <v>688.42000000000007</v>
      </c>
      <c r="O91" s="10">
        <f t="shared" si="39"/>
        <v>233.16</v>
      </c>
      <c r="P91" s="10">
        <f t="shared" si="39"/>
        <v>-78.16</v>
      </c>
      <c r="Q91" s="10">
        <f t="shared" si="39"/>
        <v>3042.38</v>
      </c>
      <c r="R91" s="10" t="e">
        <f t="shared" si="39"/>
        <v>#VALUE!</v>
      </c>
      <c r="S91" s="10">
        <f t="shared" si="39"/>
        <v>990.6</v>
      </c>
      <c r="T91" s="10" t="e">
        <f t="shared" si="39"/>
        <v>#VALUE!</v>
      </c>
      <c r="U91" s="10">
        <f t="shared" si="39"/>
        <v>-550.39530483196722</v>
      </c>
    </row>
    <row r="92" spans="1:21" x14ac:dyDescent="0.2">
      <c r="A92" s="9" t="s">
        <v>15</v>
      </c>
      <c r="B92" s="10">
        <f t="shared" ref="B92:U92" si="40">B21-B44</f>
        <v>-119.01999999999998</v>
      </c>
      <c r="C92" s="10">
        <f t="shared" si="40"/>
        <v>305.88</v>
      </c>
      <c r="D92" s="10">
        <f t="shared" si="40"/>
        <v>-6419.48</v>
      </c>
      <c r="E92" s="10">
        <f t="shared" si="40"/>
        <v>-163.70000000000005</v>
      </c>
      <c r="F92" s="10">
        <f t="shared" si="40"/>
        <v>76.63</v>
      </c>
      <c r="G92" s="10">
        <f t="shared" si="40"/>
        <v>87.5</v>
      </c>
      <c r="H92" s="10">
        <f t="shared" si="40"/>
        <v>-808.81999999999994</v>
      </c>
      <c r="I92" s="10" t="e">
        <f t="shared" si="40"/>
        <v>#VALUE!</v>
      </c>
      <c r="J92" s="10" t="e">
        <f t="shared" si="40"/>
        <v>#VALUE!</v>
      </c>
      <c r="K92" s="10">
        <f t="shared" si="40"/>
        <v>4386.37</v>
      </c>
      <c r="L92" s="10" t="e">
        <f t="shared" si="40"/>
        <v>#VALUE!</v>
      </c>
      <c r="M92" s="10">
        <f t="shared" si="40"/>
        <v>171.32999999999993</v>
      </c>
      <c r="N92" s="10">
        <f t="shared" si="40"/>
        <v>-4981.09</v>
      </c>
      <c r="O92" s="10">
        <f t="shared" si="40"/>
        <v>-1224.8400000000001</v>
      </c>
      <c r="P92" s="10" t="e">
        <f t="shared" si="40"/>
        <v>#VALUE!</v>
      </c>
      <c r="Q92" s="10">
        <f t="shared" si="40"/>
        <v>-6588.33</v>
      </c>
      <c r="R92" s="10">
        <f t="shared" si="40"/>
        <v>-2169.6200000000008</v>
      </c>
      <c r="S92" s="10">
        <f t="shared" si="40"/>
        <v>-2851.37</v>
      </c>
      <c r="T92" s="10">
        <f t="shared" si="40"/>
        <v>-276.60000000000002</v>
      </c>
      <c r="U92" s="10">
        <f t="shared" si="40"/>
        <v>-34850.563143891413</v>
      </c>
    </row>
    <row r="93" spans="1:21" x14ac:dyDescent="0.2">
      <c r="A93" s="9" t="s">
        <v>11</v>
      </c>
      <c r="B93" s="10">
        <f t="shared" ref="B93:U93" si="41">B22-B45</f>
        <v>-49.460000000000036</v>
      </c>
      <c r="C93" s="10">
        <f t="shared" si="41"/>
        <v>11083.119999999999</v>
      </c>
      <c r="D93" s="10">
        <f t="shared" si="41"/>
        <v>-2233.66</v>
      </c>
      <c r="E93" s="10">
        <f t="shared" si="41"/>
        <v>176.48</v>
      </c>
      <c r="F93" s="10">
        <f t="shared" si="41"/>
        <v>1551.25</v>
      </c>
      <c r="G93" s="10">
        <f t="shared" si="41"/>
        <v>679.49</v>
      </c>
      <c r="H93" s="10">
        <f t="shared" si="41"/>
        <v>3869.9700000000003</v>
      </c>
      <c r="I93" s="10">
        <f t="shared" si="41"/>
        <v>250.11</v>
      </c>
      <c r="J93" s="10">
        <f t="shared" si="41"/>
        <v>-30.639999999999986</v>
      </c>
      <c r="K93" s="10">
        <f t="shared" si="41"/>
        <v>1054.3</v>
      </c>
      <c r="L93" s="10" t="e">
        <f t="shared" si="41"/>
        <v>#VALUE!</v>
      </c>
      <c r="M93" s="10" t="e">
        <f t="shared" si="41"/>
        <v>#VALUE!</v>
      </c>
      <c r="N93" s="10">
        <f t="shared" si="41"/>
        <v>-990.55000000000018</v>
      </c>
      <c r="O93" s="10">
        <f t="shared" si="41"/>
        <v>587.11000000000013</v>
      </c>
      <c r="P93" s="10">
        <f t="shared" si="41"/>
        <v>1115</v>
      </c>
      <c r="Q93" s="10">
        <f t="shared" si="41"/>
        <v>-1957.9400000000005</v>
      </c>
      <c r="R93" s="10">
        <f t="shared" si="41"/>
        <v>457.63</v>
      </c>
      <c r="S93" s="10">
        <f t="shared" si="41"/>
        <v>13470.560000000001</v>
      </c>
      <c r="T93" s="10">
        <f t="shared" si="41"/>
        <v>-213.67999999999995</v>
      </c>
      <c r="U93" s="10">
        <f t="shared" si="41"/>
        <v>11255.797368623724</v>
      </c>
    </row>
    <row r="94" spans="1:21" x14ac:dyDescent="0.2">
      <c r="A94" s="9" t="s">
        <v>5</v>
      </c>
      <c r="B94" s="10">
        <f t="shared" ref="B94:U94" si="42">B23-B46</f>
        <v>-278.48</v>
      </c>
      <c r="C94" s="10">
        <f t="shared" si="42"/>
        <v>74.130000000000109</v>
      </c>
      <c r="D94" s="10">
        <f t="shared" si="42"/>
        <v>-431.19000000000005</v>
      </c>
      <c r="E94" s="10">
        <f t="shared" si="42"/>
        <v>-158.16999999999999</v>
      </c>
      <c r="F94" s="10">
        <f t="shared" si="42"/>
        <v>-548.29999999999927</v>
      </c>
      <c r="G94" s="10" t="e">
        <f t="shared" si="42"/>
        <v>#VALUE!</v>
      </c>
      <c r="H94" s="10">
        <f t="shared" si="42"/>
        <v>1822.77</v>
      </c>
      <c r="I94" s="10">
        <f t="shared" si="42"/>
        <v>140.63</v>
      </c>
      <c r="J94" s="10">
        <f t="shared" si="42"/>
        <v>3872.6200000000008</v>
      </c>
      <c r="K94" s="10">
        <f t="shared" si="42"/>
        <v>-649.92999999999995</v>
      </c>
      <c r="L94" s="10" t="e">
        <f t="shared" si="42"/>
        <v>#VALUE!</v>
      </c>
      <c r="M94" s="10" t="e">
        <f t="shared" si="42"/>
        <v>#VALUE!</v>
      </c>
      <c r="N94" s="10" t="e">
        <f t="shared" si="42"/>
        <v>#VALUE!</v>
      </c>
      <c r="O94" s="10" t="e">
        <f t="shared" si="42"/>
        <v>#VALUE!</v>
      </c>
      <c r="P94" s="10">
        <f t="shared" si="42"/>
        <v>6571.67</v>
      </c>
      <c r="Q94" s="10">
        <f t="shared" si="42"/>
        <v>-3795.62</v>
      </c>
      <c r="R94" s="10" t="e">
        <f t="shared" si="42"/>
        <v>#VALUE!</v>
      </c>
      <c r="S94" s="10">
        <f t="shared" si="42"/>
        <v>-1007</v>
      </c>
      <c r="T94" s="10">
        <f t="shared" si="42"/>
        <v>-9341.3000000000029</v>
      </c>
      <c r="U94" s="10">
        <f t="shared" si="42"/>
        <v>-21796.213739505067</v>
      </c>
    </row>
    <row r="95" spans="1:21" x14ac:dyDescent="0.2">
      <c r="A95" s="11" t="s">
        <v>1</v>
      </c>
      <c r="B95" s="10">
        <f t="shared" ref="B95:U95" si="43">B24-B47</f>
        <v>-32983.239732962771</v>
      </c>
      <c r="C95" s="10">
        <f t="shared" si="43"/>
        <v>72874.297462309609</v>
      </c>
      <c r="D95" s="10">
        <f t="shared" si="43"/>
        <v>-29447.433197076447</v>
      </c>
      <c r="E95" s="10">
        <f t="shared" si="43"/>
        <v>-12791.102497778542</v>
      </c>
      <c r="F95" s="10">
        <f t="shared" si="43"/>
        <v>33193.603934329469</v>
      </c>
      <c r="G95" s="10">
        <f t="shared" si="43"/>
        <v>-10544.486986833639</v>
      </c>
      <c r="H95" s="10">
        <f t="shared" si="43"/>
        <v>23575.666118437555</v>
      </c>
      <c r="I95" s="10">
        <f t="shared" si="43"/>
        <v>-22093.483211524581</v>
      </c>
      <c r="J95" s="10">
        <f t="shared" si="43"/>
        <v>-2101.2816886928922</v>
      </c>
      <c r="K95" s="10">
        <f t="shared" si="43"/>
        <v>25745.086267683539</v>
      </c>
      <c r="L95" s="10">
        <f t="shared" si="43"/>
        <v>8628.5412155317608</v>
      </c>
      <c r="M95" s="10">
        <f t="shared" si="43"/>
        <v>3532.5433364840428</v>
      </c>
      <c r="N95" s="10">
        <f t="shared" si="43"/>
        <v>-33672.448868390406</v>
      </c>
      <c r="O95" s="10">
        <f t="shared" si="43"/>
        <v>-3772.758607290918</v>
      </c>
      <c r="P95" s="10">
        <f t="shared" si="43"/>
        <v>17310.330154978699</v>
      </c>
      <c r="Q95" s="10">
        <f t="shared" si="43"/>
        <v>1390.7561751206231</v>
      </c>
      <c r="R95" s="10">
        <f t="shared" si="43"/>
        <v>-18553.408673106926</v>
      </c>
      <c r="S95" s="10">
        <f t="shared" si="43"/>
        <v>7396.7031672278827</v>
      </c>
      <c r="T95" s="10">
        <f t="shared" si="43"/>
        <v>-27687.884368446132</v>
      </c>
      <c r="U95" s="10">
        <f t="shared" si="43"/>
        <v>0</v>
      </c>
    </row>
    <row r="101" spans="1:21" x14ac:dyDescent="0.2">
      <c r="A101" s="2" t="s">
        <v>26</v>
      </c>
    </row>
    <row r="102" spans="1:21" x14ac:dyDescent="0.2">
      <c r="A102" s="2" t="s">
        <v>27</v>
      </c>
      <c r="B102" s="2" t="s">
        <v>2</v>
      </c>
    </row>
    <row r="103" spans="1:21" x14ac:dyDescent="0.2">
      <c r="A103" s="2" t="s">
        <v>0</v>
      </c>
      <c r="B103" s="2" t="s">
        <v>9</v>
      </c>
      <c r="C103" s="2" t="s">
        <v>7</v>
      </c>
      <c r="D103" s="2" t="s">
        <v>13</v>
      </c>
      <c r="E103" s="2" t="s">
        <v>18</v>
      </c>
      <c r="F103" s="2" t="s">
        <v>22</v>
      </c>
      <c r="G103" s="2" t="s">
        <v>8</v>
      </c>
      <c r="H103" s="2" t="s">
        <v>6</v>
      </c>
      <c r="I103" s="2" t="s">
        <v>20</v>
      </c>
      <c r="J103" s="2" t="s">
        <v>3</v>
      </c>
      <c r="K103" s="2" t="s">
        <v>16</v>
      </c>
      <c r="L103" s="2" t="s">
        <v>19</v>
      </c>
      <c r="M103" s="2" t="s">
        <v>17</v>
      </c>
      <c r="N103" s="2" t="s">
        <v>14</v>
      </c>
      <c r="O103" s="2" t="s">
        <v>10</v>
      </c>
      <c r="P103" s="2" t="s">
        <v>4</v>
      </c>
      <c r="Q103" s="2" t="s">
        <v>12</v>
      </c>
      <c r="R103" s="2" t="s">
        <v>15</v>
      </c>
      <c r="S103" s="2" t="s">
        <v>11</v>
      </c>
      <c r="T103" s="2" t="s">
        <v>5</v>
      </c>
      <c r="U103" s="2" t="s">
        <v>1</v>
      </c>
    </row>
    <row r="104" spans="1:21" x14ac:dyDescent="0.2">
      <c r="A104" s="6" t="s">
        <v>9</v>
      </c>
      <c r="B104" s="12">
        <v>369</v>
      </c>
      <c r="C104" s="12">
        <v>15</v>
      </c>
      <c r="D104" s="12">
        <v>37</v>
      </c>
      <c r="E104" s="12">
        <v>4</v>
      </c>
      <c r="F104" s="12">
        <v>2</v>
      </c>
      <c r="G104" s="12">
        <v>25</v>
      </c>
      <c r="H104" s="12">
        <v>9</v>
      </c>
      <c r="I104" s="12"/>
      <c r="J104" s="12"/>
      <c r="K104" s="12">
        <v>4</v>
      </c>
      <c r="L104" s="12">
        <v>1</v>
      </c>
      <c r="M104" s="12">
        <v>4</v>
      </c>
      <c r="N104" s="12">
        <v>16</v>
      </c>
      <c r="O104" s="12">
        <v>69</v>
      </c>
      <c r="P104" s="12">
        <v>2</v>
      </c>
      <c r="Q104" s="12">
        <v>18</v>
      </c>
      <c r="R104" s="12">
        <v>1</v>
      </c>
      <c r="S104" s="12">
        <v>9</v>
      </c>
      <c r="T104" s="12">
        <v>4</v>
      </c>
      <c r="U104" s="12">
        <v>589</v>
      </c>
    </row>
    <row r="105" spans="1:21" x14ac:dyDescent="0.2">
      <c r="A105" s="6" t="s">
        <v>7</v>
      </c>
      <c r="B105" s="12">
        <v>20</v>
      </c>
      <c r="C105" s="12">
        <v>227</v>
      </c>
      <c r="D105" s="12">
        <v>6</v>
      </c>
      <c r="E105" s="12">
        <v>1</v>
      </c>
      <c r="F105" s="12">
        <v>13</v>
      </c>
      <c r="G105" s="12">
        <v>8</v>
      </c>
      <c r="H105" s="12">
        <v>30</v>
      </c>
      <c r="I105" s="12">
        <v>1</v>
      </c>
      <c r="J105" s="12"/>
      <c r="K105" s="12">
        <v>1</v>
      </c>
      <c r="L105" s="12">
        <v>1</v>
      </c>
      <c r="M105" s="12"/>
      <c r="N105" s="12">
        <v>15</v>
      </c>
      <c r="O105" s="12">
        <v>3</v>
      </c>
      <c r="P105" s="12">
        <v>5</v>
      </c>
      <c r="Q105" s="12">
        <v>16</v>
      </c>
      <c r="R105" s="12">
        <v>1</v>
      </c>
      <c r="S105" s="12">
        <v>47</v>
      </c>
      <c r="T105" s="12">
        <v>1</v>
      </c>
      <c r="U105" s="12">
        <v>396</v>
      </c>
    </row>
    <row r="106" spans="1:21" x14ac:dyDescent="0.2">
      <c r="A106" s="6" t="s">
        <v>13</v>
      </c>
      <c r="B106" s="12">
        <v>23</v>
      </c>
      <c r="C106" s="12">
        <v>28</v>
      </c>
      <c r="D106" s="12">
        <v>414</v>
      </c>
      <c r="E106" s="12">
        <v>4</v>
      </c>
      <c r="F106" s="12">
        <v>5</v>
      </c>
      <c r="G106" s="12">
        <v>14</v>
      </c>
      <c r="H106" s="12">
        <v>6</v>
      </c>
      <c r="I106" s="12">
        <v>1</v>
      </c>
      <c r="J106" s="12"/>
      <c r="K106" s="12">
        <v>14</v>
      </c>
      <c r="L106" s="12">
        <v>4</v>
      </c>
      <c r="M106" s="12">
        <v>2</v>
      </c>
      <c r="N106" s="12">
        <v>85</v>
      </c>
      <c r="O106" s="12">
        <v>29</v>
      </c>
      <c r="P106" s="12">
        <v>2</v>
      </c>
      <c r="Q106" s="12">
        <v>142</v>
      </c>
      <c r="R106" s="12">
        <v>8</v>
      </c>
      <c r="S106" s="12">
        <v>90</v>
      </c>
      <c r="T106" s="12"/>
      <c r="U106" s="12">
        <v>871</v>
      </c>
    </row>
    <row r="107" spans="1:21" x14ac:dyDescent="0.2">
      <c r="A107" s="6" t="s">
        <v>18</v>
      </c>
      <c r="B107" s="12">
        <v>1</v>
      </c>
      <c r="C107" s="12">
        <v>2</v>
      </c>
      <c r="D107" s="12">
        <v>4</v>
      </c>
      <c r="E107" s="12">
        <v>137</v>
      </c>
      <c r="F107" s="12">
        <v>1</v>
      </c>
      <c r="G107" s="12"/>
      <c r="H107" s="12"/>
      <c r="I107" s="12">
        <v>3</v>
      </c>
      <c r="J107" s="12"/>
      <c r="K107" s="12">
        <v>19</v>
      </c>
      <c r="L107" s="12">
        <v>14</v>
      </c>
      <c r="M107" s="12">
        <v>11</v>
      </c>
      <c r="N107" s="12">
        <v>4</v>
      </c>
      <c r="O107" s="12">
        <v>8</v>
      </c>
      <c r="P107" s="12"/>
      <c r="Q107" s="12">
        <v>2</v>
      </c>
      <c r="R107" s="12">
        <v>1</v>
      </c>
      <c r="S107" s="12"/>
      <c r="T107" s="12"/>
      <c r="U107" s="12">
        <v>207</v>
      </c>
    </row>
    <row r="108" spans="1:21" x14ac:dyDescent="0.2">
      <c r="A108" s="6" t="s">
        <v>22</v>
      </c>
      <c r="B108" s="12">
        <v>6</v>
      </c>
      <c r="C108" s="12">
        <v>38</v>
      </c>
      <c r="D108" s="12">
        <v>3</v>
      </c>
      <c r="E108" s="12"/>
      <c r="F108" s="12">
        <v>285</v>
      </c>
      <c r="G108" s="12">
        <v>2</v>
      </c>
      <c r="H108" s="12">
        <v>41</v>
      </c>
      <c r="I108" s="12"/>
      <c r="J108" s="12">
        <v>5</v>
      </c>
      <c r="K108" s="12"/>
      <c r="L108" s="12"/>
      <c r="M108" s="12"/>
      <c r="N108" s="12"/>
      <c r="O108" s="12"/>
      <c r="P108" s="12">
        <v>29</v>
      </c>
      <c r="Q108" s="12">
        <v>5</v>
      </c>
      <c r="R108" s="12"/>
      <c r="S108" s="12">
        <v>7</v>
      </c>
      <c r="T108" s="12">
        <v>21</v>
      </c>
      <c r="U108" s="12">
        <v>442</v>
      </c>
    </row>
    <row r="109" spans="1:21" x14ac:dyDescent="0.2">
      <c r="A109" s="6" t="s">
        <v>8</v>
      </c>
      <c r="B109" s="12">
        <v>60</v>
      </c>
      <c r="C109" s="12">
        <v>24</v>
      </c>
      <c r="D109" s="12">
        <v>20</v>
      </c>
      <c r="E109" s="12"/>
      <c r="F109" s="12">
        <v>2</v>
      </c>
      <c r="G109" s="12">
        <v>243</v>
      </c>
      <c r="H109" s="12">
        <v>14</v>
      </c>
      <c r="I109" s="12">
        <v>1</v>
      </c>
      <c r="J109" s="12"/>
      <c r="K109" s="12">
        <v>1</v>
      </c>
      <c r="L109" s="12"/>
      <c r="M109" s="12"/>
      <c r="N109" s="12">
        <v>5</v>
      </c>
      <c r="O109" s="12">
        <v>60</v>
      </c>
      <c r="P109" s="12">
        <v>1</v>
      </c>
      <c r="Q109" s="12">
        <v>27</v>
      </c>
      <c r="R109" s="12"/>
      <c r="S109" s="12">
        <v>11</v>
      </c>
      <c r="T109" s="12">
        <v>4</v>
      </c>
      <c r="U109" s="12">
        <v>473</v>
      </c>
    </row>
    <row r="110" spans="1:21" x14ac:dyDescent="0.2">
      <c r="A110" s="6" t="s">
        <v>6</v>
      </c>
      <c r="B110" s="12">
        <v>15</v>
      </c>
      <c r="C110" s="12">
        <v>84</v>
      </c>
      <c r="D110" s="12">
        <v>11</v>
      </c>
      <c r="E110" s="12"/>
      <c r="F110" s="12">
        <v>49</v>
      </c>
      <c r="G110" s="12">
        <v>15</v>
      </c>
      <c r="H110" s="12">
        <v>409</v>
      </c>
      <c r="I110" s="12"/>
      <c r="J110" s="12"/>
      <c r="K110" s="12"/>
      <c r="L110" s="12"/>
      <c r="M110" s="12">
        <v>1</v>
      </c>
      <c r="N110" s="12">
        <v>6</v>
      </c>
      <c r="O110" s="12">
        <v>13</v>
      </c>
      <c r="P110" s="12">
        <v>19</v>
      </c>
      <c r="Q110" s="12">
        <v>17</v>
      </c>
      <c r="R110" s="12"/>
      <c r="S110" s="12">
        <v>15</v>
      </c>
      <c r="T110" s="12">
        <v>9</v>
      </c>
      <c r="U110" s="12">
        <v>663</v>
      </c>
    </row>
    <row r="111" spans="1:21" x14ac:dyDescent="0.2">
      <c r="A111" s="6" t="s">
        <v>20</v>
      </c>
      <c r="B111" s="12"/>
      <c r="C111" s="12">
        <v>5</v>
      </c>
      <c r="D111" s="12">
        <v>8</v>
      </c>
      <c r="E111" s="12">
        <v>3</v>
      </c>
      <c r="F111" s="12">
        <v>4</v>
      </c>
      <c r="G111" s="12"/>
      <c r="H111" s="12"/>
      <c r="I111" s="12">
        <v>1110</v>
      </c>
      <c r="J111" s="12">
        <v>19</v>
      </c>
      <c r="K111" s="12">
        <v>1</v>
      </c>
      <c r="L111" s="12"/>
      <c r="M111" s="12">
        <v>2</v>
      </c>
      <c r="N111" s="12">
        <v>13</v>
      </c>
      <c r="O111" s="12">
        <v>1</v>
      </c>
      <c r="P111" s="12">
        <v>2</v>
      </c>
      <c r="Q111" s="12">
        <v>24</v>
      </c>
      <c r="R111" s="12"/>
      <c r="S111" s="12">
        <v>3</v>
      </c>
      <c r="T111" s="12">
        <v>15</v>
      </c>
      <c r="U111" s="12">
        <v>1210</v>
      </c>
    </row>
    <row r="112" spans="1:21" x14ac:dyDescent="0.2">
      <c r="A112" s="6" t="s">
        <v>3</v>
      </c>
      <c r="B112" s="12"/>
      <c r="C112" s="12">
        <v>4</v>
      </c>
      <c r="D112" s="12">
        <v>2</v>
      </c>
      <c r="E112" s="12"/>
      <c r="F112" s="12">
        <v>5</v>
      </c>
      <c r="G112" s="12"/>
      <c r="H112" s="12">
        <v>7</v>
      </c>
      <c r="I112" s="12">
        <v>22</v>
      </c>
      <c r="J112" s="12">
        <v>290</v>
      </c>
      <c r="K112" s="12"/>
      <c r="L112" s="12"/>
      <c r="M112" s="12"/>
      <c r="N112" s="12">
        <v>2</v>
      </c>
      <c r="O112" s="12">
        <v>1</v>
      </c>
      <c r="P112" s="12">
        <v>17</v>
      </c>
      <c r="Q112" s="12">
        <v>1</v>
      </c>
      <c r="R112" s="12"/>
      <c r="S112" s="12">
        <v>2</v>
      </c>
      <c r="T112" s="12">
        <v>52</v>
      </c>
      <c r="U112" s="12">
        <v>405</v>
      </c>
    </row>
    <row r="113" spans="1:21" x14ac:dyDescent="0.2">
      <c r="A113" s="6" t="s">
        <v>16</v>
      </c>
      <c r="B113" s="12">
        <v>14</v>
      </c>
      <c r="C113" s="12">
        <v>5</v>
      </c>
      <c r="D113" s="12">
        <v>33</v>
      </c>
      <c r="E113" s="12">
        <v>40</v>
      </c>
      <c r="F113" s="12"/>
      <c r="G113" s="12">
        <v>1</v>
      </c>
      <c r="H113" s="12">
        <v>2</v>
      </c>
      <c r="I113" s="12">
        <v>3</v>
      </c>
      <c r="J113" s="12"/>
      <c r="K113" s="12">
        <v>358</v>
      </c>
      <c r="L113" s="12">
        <v>3</v>
      </c>
      <c r="M113" s="12">
        <v>43</v>
      </c>
      <c r="N113" s="12">
        <v>37</v>
      </c>
      <c r="O113" s="12">
        <v>17</v>
      </c>
      <c r="P113" s="12">
        <v>1</v>
      </c>
      <c r="Q113" s="12">
        <v>18</v>
      </c>
      <c r="R113" s="12">
        <v>51</v>
      </c>
      <c r="S113" s="12">
        <v>8</v>
      </c>
      <c r="T113" s="12"/>
      <c r="U113" s="12">
        <v>634</v>
      </c>
    </row>
    <row r="114" spans="1:21" x14ac:dyDescent="0.2">
      <c r="A114" s="6" t="s">
        <v>19</v>
      </c>
      <c r="B114" s="12">
        <v>3</v>
      </c>
      <c r="C114" s="12"/>
      <c r="D114" s="12">
        <v>1</v>
      </c>
      <c r="E114" s="12">
        <v>76</v>
      </c>
      <c r="F114" s="12"/>
      <c r="G114" s="12"/>
      <c r="H114" s="12"/>
      <c r="I114" s="12"/>
      <c r="J114" s="12"/>
      <c r="K114" s="12">
        <v>28</v>
      </c>
      <c r="L114" s="12">
        <v>329</v>
      </c>
      <c r="M114" s="12">
        <v>38</v>
      </c>
      <c r="N114" s="12">
        <v>1</v>
      </c>
      <c r="O114" s="12">
        <v>16</v>
      </c>
      <c r="P114" s="12"/>
      <c r="Q114" s="12">
        <v>4</v>
      </c>
      <c r="R114" s="12"/>
      <c r="S114" s="12"/>
      <c r="T114" s="12"/>
      <c r="U114" s="12">
        <v>496</v>
      </c>
    </row>
    <row r="115" spans="1:21" x14ac:dyDescent="0.2">
      <c r="A115" s="6" t="s">
        <v>17</v>
      </c>
      <c r="B115" s="12">
        <v>8</v>
      </c>
      <c r="C115" s="12">
        <v>1</v>
      </c>
      <c r="D115" s="12">
        <v>11</v>
      </c>
      <c r="E115" s="12">
        <v>56</v>
      </c>
      <c r="F115" s="12">
        <v>1</v>
      </c>
      <c r="G115" s="12"/>
      <c r="H115" s="12">
        <v>4</v>
      </c>
      <c r="I115" s="12"/>
      <c r="J115" s="12"/>
      <c r="K115" s="12">
        <v>56</v>
      </c>
      <c r="L115" s="12">
        <v>26</v>
      </c>
      <c r="M115" s="12">
        <v>216</v>
      </c>
      <c r="N115" s="12">
        <v>22</v>
      </c>
      <c r="O115" s="12">
        <v>52</v>
      </c>
      <c r="P115" s="12">
        <v>1</v>
      </c>
      <c r="Q115" s="12">
        <v>10</v>
      </c>
      <c r="R115" s="12">
        <v>10</v>
      </c>
      <c r="S115" s="12">
        <v>2</v>
      </c>
      <c r="T115" s="12">
        <v>2</v>
      </c>
      <c r="U115" s="12">
        <v>478</v>
      </c>
    </row>
    <row r="116" spans="1:21" x14ac:dyDescent="0.2">
      <c r="A116" s="6" t="s">
        <v>14</v>
      </c>
      <c r="B116" s="12">
        <v>46</v>
      </c>
      <c r="C116" s="12">
        <v>49</v>
      </c>
      <c r="D116" s="12">
        <v>285</v>
      </c>
      <c r="E116" s="12">
        <v>14</v>
      </c>
      <c r="F116" s="12">
        <v>8</v>
      </c>
      <c r="G116" s="12">
        <v>4</v>
      </c>
      <c r="H116" s="12">
        <v>14</v>
      </c>
      <c r="I116" s="12">
        <v>1</v>
      </c>
      <c r="J116" s="12"/>
      <c r="K116" s="12">
        <v>26</v>
      </c>
      <c r="L116" s="12">
        <v>1</v>
      </c>
      <c r="M116" s="12">
        <v>19</v>
      </c>
      <c r="N116" s="12">
        <v>1182</v>
      </c>
      <c r="O116" s="12">
        <v>63</v>
      </c>
      <c r="P116" s="12">
        <v>1</v>
      </c>
      <c r="Q116" s="12">
        <v>203</v>
      </c>
      <c r="R116" s="12">
        <v>49</v>
      </c>
      <c r="S116" s="12">
        <v>80</v>
      </c>
      <c r="T116" s="12">
        <v>3</v>
      </c>
      <c r="U116" s="12">
        <v>2048</v>
      </c>
    </row>
    <row r="117" spans="1:21" x14ac:dyDescent="0.2">
      <c r="A117" s="6" t="s">
        <v>10</v>
      </c>
      <c r="B117" s="12">
        <v>80</v>
      </c>
      <c r="C117" s="12">
        <v>10</v>
      </c>
      <c r="D117" s="12">
        <v>18</v>
      </c>
      <c r="E117" s="12">
        <v>5</v>
      </c>
      <c r="F117" s="12">
        <v>3</v>
      </c>
      <c r="G117" s="12">
        <v>43</v>
      </c>
      <c r="H117" s="12">
        <v>5</v>
      </c>
      <c r="I117" s="12"/>
      <c r="J117" s="12"/>
      <c r="K117" s="12">
        <v>12</v>
      </c>
      <c r="L117" s="12">
        <v>2</v>
      </c>
      <c r="M117" s="12">
        <v>27</v>
      </c>
      <c r="N117" s="12">
        <v>25</v>
      </c>
      <c r="O117" s="12">
        <v>578</v>
      </c>
      <c r="P117" s="12">
        <v>2</v>
      </c>
      <c r="Q117" s="12">
        <v>14</v>
      </c>
      <c r="R117" s="12">
        <v>3</v>
      </c>
      <c r="S117" s="12">
        <v>10</v>
      </c>
      <c r="T117" s="12">
        <v>2</v>
      </c>
      <c r="U117" s="12">
        <v>839</v>
      </c>
    </row>
    <row r="118" spans="1:21" x14ac:dyDescent="0.2">
      <c r="A118" s="6" t="s">
        <v>4</v>
      </c>
      <c r="B118" s="12">
        <v>2</v>
      </c>
      <c r="C118" s="12">
        <v>17</v>
      </c>
      <c r="D118" s="12">
        <v>1</v>
      </c>
      <c r="E118" s="12"/>
      <c r="F118" s="12">
        <v>44</v>
      </c>
      <c r="G118" s="12"/>
      <c r="H118" s="12">
        <v>22</v>
      </c>
      <c r="I118" s="12">
        <v>6</v>
      </c>
      <c r="J118" s="12">
        <v>32</v>
      </c>
      <c r="K118" s="12"/>
      <c r="L118" s="12"/>
      <c r="M118" s="12"/>
      <c r="N118" s="12"/>
      <c r="O118" s="12"/>
      <c r="P118" s="12">
        <v>555</v>
      </c>
      <c r="Q118" s="12">
        <v>2</v>
      </c>
      <c r="R118" s="12"/>
      <c r="S118" s="12">
        <v>4</v>
      </c>
      <c r="T118" s="12">
        <v>62</v>
      </c>
      <c r="U118" s="12">
        <v>747</v>
      </c>
    </row>
    <row r="119" spans="1:21" x14ac:dyDescent="0.2">
      <c r="A119" s="6" t="s">
        <v>12</v>
      </c>
      <c r="B119" s="12">
        <v>2</v>
      </c>
      <c r="C119" s="12">
        <v>9</v>
      </c>
      <c r="D119" s="12">
        <v>34</v>
      </c>
      <c r="E119" s="12"/>
      <c r="F119" s="12">
        <v>2</v>
      </c>
      <c r="G119" s="12">
        <v>2</v>
      </c>
      <c r="H119" s="12">
        <v>2</v>
      </c>
      <c r="I119" s="12">
        <v>2</v>
      </c>
      <c r="J119" s="12"/>
      <c r="K119" s="12">
        <v>1</v>
      </c>
      <c r="L119" s="12"/>
      <c r="M119" s="12"/>
      <c r="N119" s="12">
        <v>19</v>
      </c>
      <c r="O119" s="12">
        <v>5</v>
      </c>
      <c r="P119" s="12"/>
      <c r="Q119" s="12">
        <v>80</v>
      </c>
      <c r="R119" s="12"/>
      <c r="S119" s="12">
        <v>17</v>
      </c>
      <c r="T119" s="12"/>
      <c r="U119" s="12">
        <v>175</v>
      </c>
    </row>
    <row r="120" spans="1:21" x14ac:dyDescent="0.2">
      <c r="A120" s="6" t="s">
        <v>15</v>
      </c>
      <c r="B120" s="12">
        <v>5</v>
      </c>
      <c r="C120" s="12">
        <v>5</v>
      </c>
      <c r="D120" s="12">
        <v>28</v>
      </c>
      <c r="E120" s="12">
        <v>7</v>
      </c>
      <c r="F120" s="12"/>
      <c r="G120" s="12">
        <v>1</v>
      </c>
      <c r="H120" s="12">
        <v>3</v>
      </c>
      <c r="I120" s="12">
        <v>1</v>
      </c>
      <c r="J120" s="12"/>
      <c r="K120" s="12">
        <v>11</v>
      </c>
      <c r="L120" s="12">
        <v>1</v>
      </c>
      <c r="M120" s="12">
        <v>9</v>
      </c>
      <c r="N120" s="12">
        <v>81</v>
      </c>
      <c r="O120" s="12">
        <v>24</v>
      </c>
      <c r="P120" s="12"/>
      <c r="Q120" s="12">
        <v>26</v>
      </c>
      <c r="R120" s="12">
        <v>207</v>
      </c>
      <c r="S120" s="12">
        <v>14</v>
      </c>
      <c r="T120" s="12"/>
      <c r="U120" s="12">
        <v>423</v>
      </c>
    </row>
    <row r="121" spans="1:21" x14ac:dyDescent="0.2">
      <c r="A121" s="6" t="s">
        <v>11</v>
      </c>
      <c r="B121" s="12">
        <v>28</v>
      </c>
      <c r="C121" s="12">
        <v>76</v>
      </c>
      <c r="D121" s="12">
        <v>109</v>
      </c>
      <c r="E121" s="12"/>
      <c r="F121" s="12">
        <v>8</v>
      </c>
      <c r="G121" s="12">
        <v>9</v>
      </c>
      <c r="H121" s="12">
        <v>12</v>
      </c>
      <c r="I121" s="12"/>
      <c r="J121" s="12">
        <v>2</v>
      </c>
      <c r="K121" s="12">
        <v>3</v>
      </c>
      <c r="L121" s="12"/>
      <c r="M121" s="12">
        <v>1</v>
      </c>
      <c r="N121" s="12">
        <v>48</v>
      </c>
      <c r="O121" s="12">
        <v>13</v>
      </c>
      <c r="P121" s="12"/>
      <c r="Q121" s="12">
        <v>92</v>
      </c>
      <c r="R121" s="12">
        <v>2</v>
      </c>
      <c r="S121" s="12">
        <v>538</v>
      </c>
      <c r="T121" s="12">
        <v>1</v>
      </c>
      <c r="U121" s="12">
        <v>942</v>
      </c>
    </row>
    <row r="122" spans="1:21" x14ac:dyDescent="0.2">
      <c r="A122" s="6" t="s">
        <v>5</v>
      </c>
      <c r="B122" s="12">
        <v>2</v>
      </c>
      <c r="C122" s="12">
        <v>5</v>
      </c>
      <c r="D122" s="12"/>
      <c r="E122" s="12">
        <v>2</v>
      </c>
      <c r="F122" s="12">
        <v>21</v>
      </c>
      <c r="G122" s="12"/>
      <c r="H122" s="12">
        <v>9</v>
      </c>
      <c r="I122" s="12">
        <v>8</v>
      </c>
      <c r="J122" s="12">
        <v>38</v>
      </c>
      <c r="K122" s="12">
        <v>2</v>
      </c>
      <c r="L122" s="12"/>
      <c r="M122" s="12"/>
      <c r="N122" s="12">
        <v>1</v>
      </c>
      <c r="O122" s="12"/>
      <c r="P122" s="12">
        <v>34</v>
      </c>
      <c r="Q122" s="12">
        <v>5</v>
      </c>
      <c r="R122" s="12"/>
      <c r="S122" s="12">
        <v>8</v>
      </c>
      <c r="T122" s="12">
        <v>400</v>
      </c>
      <c r="U122" s="12">
        <v>535</v>
      </c>
    </row>
    <row r="123" spans="1:21" x14ac:dyDescent="0.2">
      <c r="A123" s="6" t="s">
        <v>1</v>
      </c>
      <c r="B123" s="12">
        <v>684</v>
      </c>
      <c r="C123" s="12">
        <v>604</v>
      </c>
      <c r="D123" s="12">
        <v>1025</v>
      </c>
      <c r="E123" s="12">
        <v>349</v>
      </c>
      <c r="F123" s="12">
        <v>453</v>
      </c>
      <c r="G123" s="12">
        <v>367</v>
      </c>
      <c r="H123" s="12">
        <v>589</v>
      </c>
      <c r="I123" s="12">
        <v>1159</v>
      </c>
      <c r="J123" s="12">
        <v>386</v>
      </c>
      <c r="K123" s="12">
        <v>537</v>
      </c>
      <c r="L123" s="12">
        <v>382</v>
      </c>
      <c r="M123" s="12">
        <v>373</v>
      </c>
      <c r="N123" s="12">
        <v>1562</v>
      </c>
      <c r="O123" s="12">
        <v>952</v>
      </c>
      <c r="P123" s="12">
        <v>671</v>
      </c>
      <c r="Q123" s="12">
        <v>706</v>
      </c>
      <c r="R123" s="12">
        <v>333</v>
      </c>
      <c r="S123" s="12">
        <v>865</v>
      </c>
      <c r="T123" s="12">
        <v>576</v>
      </c>
      <c r="U123" s="12">
        <v>12573</v>
      </c>
    </row>
  </sheetData>
  <conditionalFormatting sqref="B76:U9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5:U9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76:U9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U9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CrossTabs</vt:lpstr>
      <vt:lpstr>PersonJobs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2013-11-22T22:57:34Z</dcterms:modified>
</cp:coreProperties>
</file>