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README" sheetId="3" r:id="rId1"/>
    <sheet name="Risks" sheetId="4" r:id="rId2"/>
    <sheet name="Sheet1" sheetId="5" r:id="rId3"/>
    <sheet name="Sheet2" sheetId="6" r:id="rId4"/>
    <sheet name="Sheet3" sheetId="7" r:id="rId5"/>
    <sheet name="Risks during Y1" sheetId="1" r:id="rId6"/>
    <sheet name="Drop down lists" sheetId="2" r:id="rId7"/>
  </sheets>
  <calcPr calcId="162913"/>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 i="1"/>
  <c r="J3" i="1"/>
</calcChain>
</file>

<file path=xl/sharedStrings.xml><?xml version="1.0" encoding="utf-8"?>
<sst xmlns="http://schemas.openxmlformats.org/spreadsheetml/2006/main" count="575" uniqueCount="195">
  <si>
    <t>#</t>
  </si>
  <si>
    <t>Risk Name</t>
  </si>
  <si>
    <t>Risk Description</t>
  </si>
  <si>
    <t>Probability</t>
  </si>
  <si>
    <t>Impact</t>
  </si>
  <si>
    <t>Assessment</t>
  </si>
  <si>
    <t>Owner</t>
  </si>
  <si>
    <t>Comments</t>
  </si>
  <si>
    <t>Owner Comments</t>
  </si>
  <si>
    <t>Due Date</t>
  </si>
  <si>
    <t>WP involved</t>
  </si>
  <si>
    <t>Initial mitigation measure</t>
  </si>
  <si>
    <t>Participants become less engaged in project</t>
  </si>
  <si>
    <t>Executive Committee deadlock prevents decision making</t>
  </si>
  <si>
    <t>Key staff members become unavailable (staff leaving, illness, etc.)</t>
  </si>
  <si>
    <t xml:space="preserve">Local and/or legal conditions prevent a common data policy. </t>
  </si>
  <si>
    <t>Data policy formally but not effectively accepted. The users may be forced to sign it but not fully comply with it (e.g. minimal metadata)</t>
  </si>
  <si>
    <t>Some of the facilities will not be able to meet the mandatory requirements for catalogue API</t>
  </si>
  <si>
    <t>Data Catalog not integrated with data sources</t>
  </si>
  <si>
    <t>Duplication of efforts/branching of projects/lack of sustainability</t>
  </si>
  <si>
    <t>Lack of skilled staff</t>
  </si>
  <si>
    <t xml:space="preserve">Failure of partner to meet task or deliverable date </t>
  </si>
  <si>
    <t xml:space="preserve">Data formats not published or not compatible with simulation data </t>
  </si>
  <si>
    <t>Developed APIs not compatible with data analysis framework</t>
  </si>
  <si>
    <t>Compute resources needed for testing and demonstrations not available or insufficient</t>
  </si>
  <si>
    <t>Recruitment of skilled staff</t>
  </si>
  <si>
    <t xml:space="preserve">Difficulties due to the EOSC core services implementation delays </t>
  </si>
  <si>
    <t>Not clear definition of the EOSC structure</t>
  </si>
  <si>
    <t>Not clear definition of the EOSC stakeholders</t>
  </si>
  <si>
    <t>Not clear understanding and harmonisation of the stakeholders’ viewpoints</t>
  </si>
  <si>
    <t>Development of unsustainable business models</t>
  </si>
  <si>
    <t>Delay in migrating e-neutrons.org to ESS</t>
  </si>
  <si>
    <t>WP4 deliverables to WP8 are not in due time</t>
  </si>
  <si>
    <t>WP5 deliverables to WP8 are not in due time</t>
  </si>
  <si>
    <t>Difficulty to ensure outreach to key audiences</t>
  </si>
  <si>
    <t>Risk not to successfully communicating results</t>
  </si>
  <si>
    <t>Difficulty managing communications due to the big variety of partners and clusters</t>
  </si>
  <si>
    <t>Low Engagement</t>
  </si>
  <si>
    <t>Executive Committee deadlock</t>
  </si>
  <si>
    <t>Staff Unvailability</t>
  </si>
  <si>
    <t>Common Data Policy NOT possible</t>
  </si>
  <si>
    <t>Data Policy lack of compliance</t>
  </si>
  <si>
    <t>Catalogue API lack of compliance</t>
  </si>
  <si>
    <t>Duplication</t>
  </si>
  <si>
    <t>Lack of staff</t>
  </si>
  <si>
    <t>Deliverables not met</t>
  </si>
  <si>
    <t>Data formats not compatible</t>
  </si>
  <si>
    <t>APIs not compatible</t>
  </si>
  <si>
    <t>Compute resources not available</t>
  </si>
  <si>
    <t>EOSC delays</t>
  </si>
  <si>
    <t>Not common viewpoint</t>
  </si>
  <si>
    <t>e-neutrons delays</t>
  </si>
  <si>
    <t>Medium</t>
  </si>
  <si>
    <t>Low</t>
  </si>
  <si>
    <t>High</t>
  </si>
  <si>
    <t>All WPs</t>
  </si>
  <si>
    <t>3,5</t>
  </si>
  <si>
    <t>4,5</t>
  </si>
  <si>
    <t>4,8</t>
  </si>
  <si>
    <t>5,8</t>
  </si>
  <si>
    <t>Monthly video conferences tracking progress, actions and risks and frequent communication to keep all participants engaged. Interact with other EOSC projects to ensure motivation stays high.</t>
  </si>
  <si>
    <t xml:space="preserve">The Executive Committee and its guidelines will be created in a way to prevent blockages. </t>
  </si>
  <si>
    <t>Minimise single points of failure among staff in the participants, ensure good communication and document work being done.</t>
  </si>
  <si>
    <t xml:space="preserve">All parties in the proposal have committed to an open data policy. Make a policy with minimal core and optional parts </t>
  </si>
  <si>
    <t xml:space="preserve">Adequate involvement of the user communities of each facility especially for heterogeneous and distributed facilities. </t>
  </si>
  <si>
    <t>All parties have the source code of their metadata catalogues so they can adapt them. In case changes cannot be made  allow exceptions to be granted.</t>
  </si>
  <si>
    <t>Adequate effort  to integrate data sources (e.g. experimental stations) with the catalog has to be foreseen at least for highly distributed and heterogeneous facilities.</t>
  </si>
  <si>
    <t>Where we use open source and need to modify it to adopt to our needs, we aim to feed those changes back to the open source project.</t>
  </si>
  <si>
    <t>We have relevant expertise at the facilities and can train new staff if required in most areas. Where this is not the case, we have risk-mitigation such as the co-operation with the Jupyter team.</t>
  </si>
  <si>
    <t>Weekly teleconference meetings to monitor progress and update intermediate tasks.</t>
  </si>
  <si>
    <t>Fall back on existing data formats (NeXus, CXIDB) and metadata standards (openPMD)</t>
  </si>
  <si>
    <t>Monthly meeting with WP 4 contributors to address compatibility issues</t>
  </si>
  <si>
    <t>Apply for HPC resources, e.g.</t>
  </si>
  <si>
    <t>Start recruitment as early as possible.</t>
  </si>
  <si>
    <t>Close collaboration with the EOSC involved partners will allow issues early identification and response.</t>
  </si>
  <si>
    <t>Direct collaboration with the EOSC-hub to participate in the definition of the Hub (service management processes, activities, policies and its governance) together with main EOSC stakeholders (e.g. EGI, EUDAT, GÉANT, and other major research infrastructures from other disciplines)</t>
  </si>
  <si>
    <t xml:space="preserve">Stakeholder Feedback </t>
  </si>
  <si>
    <t>Stakeholder Feedback</t>
  </si>
  <si>
    <t>Preparation of different versions of the Sustainability plan to match with stakeholder feedbacks .</t>
  </si>
  <si>
    <t>Migrate and setup software development infrastructure before starting to remove technical debt</t>
  </si>
  <si>
    <t>Make detailed plan (MS8.1) at start of project and subsequently update regularly (monthly) to ensure that WP4 deliverables to WP8 are delivered in due time</t>
  </si>
  <si>
    <t xml:space="preserve">Make detailed plan at start of project (MS8.2) that ensures that WP5 deliverables required for WP8 are delivered in due time and update the plan on a regular (monthly) basis. Focus effort on easily doable PaNOSC beneficiaries to ensure success for at least some of the PaNOSC beneficiaries. </t>
  </si>
  <si>
    <t>The project’s communications strategy will detail the target groups to be addressed, as well as the plan to make a mapping of key audiences at the beginning of and throughout the project</t>
  </si>
  <si>
    <t>Information from the Proposal</t>
  </si>
  <si>
    <t>New Probability</t>
  </si>
  <si>
    <t>Minor</t>
  </si>
  <si>
    <t>Moderate</t>
  </si>
  <si>
    <t>Major</t>
  </si>
  <si>
    <t>Unlikely</t>
  </si>
  <si>
    <t>Very likely</t>
  </si>
  <si>
    <t>The WP leader and the partnership will put efforts in keeping regular contacts with other clusters to ensure there is a complete and homogeneous communications of results. The yearly communication plans annexed to the strategy will include key actions and events of the community, to avoid double efforts, and to ensure that common objectives are met and main outcomes are communicated</t>
  </si>
  <si>
    <t>Information from Project stage</t>
  </si>
  <si>
    <t>Andy Gotz</t>
  </si>
  <si>
    <t>Tobias Richter</t>
  </si>
  <si>
    <t>Hans Fangohr</t>
  </si>
  <si>
    <t>Carsten Fortmann-Grote</t>
  </si>
  <si>
    <t>Jean-François Perrin</t>
  </si>
  <si>
    <t>Roberto Pugliese</t>
  </si>
  <si>
    <t>Thomas Rod</t>
  </si>
  <si>
    <t>Nicoletta Carboni</t>
  </si>
  <si>
    <t>Delay in staff recruitment</t>
  </si>
  <si>
    <t>EGI to advertise vacancies for us</t>
  </si>
  <si>
    <t>All partners think that adopting a common framework is highly likely</t>
  </si>
  <si>
    <t>Assessment Formula</t>
  </si>
  <si>
    <t>Very High</t>
  </si>
  <si>
    <t>Very low</t>
  </si>
  <si>
    <t>No clear plan from partner sites how they will implement the DP</t>
  </si>
  <si>
    <t>During the PaNOSC Executive Board risk management procedures and risk classification was discussed.</t>
  </si>
  <si>
    <t>Tiziana Ferrari, member of the Executive Board proposed following the EOSC-hub risk management procedure and share documentation with Jordi Bodera 05/11/2019</t>
  </si>
  <si>
    <t>Each risk is supposed to be described in Risk registry in the following way:</t>
  </si>
  <si>
    <t>• Asset – project resource that needs to be protected from risk occurrence</t>
  </si>
  <si>
    <t>• Threat(s)</t>
  </si>
  <si>
    <t>• Risk assessment result</t>
  </si>
  <si>
    <t>• Risk owner</t>
  </si>
  <si>
    <t>• Work package</t>
  </si>
  <si>
    <t>• Likelihood - Likelihood (probability) is the chance that something is going to happen</t>
  </si>
  <si>
    <t>• Impact - A consequence (impact) is the outcome of an event and has an effect on objectives</t>
  </si>
  <si>
    <t>• Risk level - The level of risk is its magnitude. It is estimated by considering and combining impact and likelihood. Likelihood is the chance that something might happen.</t>
  </si>
  <si>
    <t>• Consequences of risk occurrence – description of the consequences the risk will have in case of occurrence</t>
  </si>
  <si>
    <t>• Established countermeasures</t>
  </si>
  <si>
    <t>• Identified / remaining vulnerabilities</t>
  </si>
  <si>
    <t>• Follow-up actions</t>
  </si>
  <si>
    <t>Risk Likelihood descriptors</t>
  </si>
  <si>
    <t>Rating</t>
  </si>
  <si>
    <t>Description</t>
  </si>
  <si>
    <t>Likelihood of occurrence</t>
  </si>
  <si>
    <t>Possible</t>
  </si>
  <si>
    <t>Likely</t>
  </si>
  <si>
    <t>Almost Certain</t>
  </si>
  <si>
    <t>There is a strong possibility the event will occur</t>
  </si>
  <si>
    <t>Very likely. The event is expected to occur in most circumstances</t>
  </si>
  <si>
    <t>The event may occur at some time</t>
  </si>
  <si>
    <t>Not expected, but there's a slight possibility it may occur at some time</t>
  </si>
  <si>
    <t>Risk Impact descriptors</t>
  </si>
  <si>
    <t>Catastrophic</t>
  </si>
  <si>
    <t>Project Objectives impact</t>
  </si>
  <si>
    <t>• Any risks which will have just a light impact on the project, still these must be addressed in time.
• Degradation of deliverable quality barely noticeable.</t>
  </si>
  <si>
    <t>• Risks which will cause some problems, but nothing too significant.
• Reduction of deliverable quality requires approval.</t>
  </si>
  <si>
    <t>• Risks which can significantly jeopardize some aspects of the project, but which will not compromise the success of the whole project.
• Reduction of deliverable quality unacceptable.</t>
  </si>
  <si>
    <t>• A risk that can be detrimental for the whole project.</t>
  </si>
  <si>
    <t>Risk likelihood and impact matrix (risk level)</t>
  </si>
  <si>
    <t>Likelihood</t>
  </si>
  <si>
    <t>The risk likelihood and impact matrix is a grid for mapping likelihood of each risk occurrence and its impact to the project objectives in case the risk occurs. Risks are prioritized according to their potential consequences on the project objectives.</t>
  </si>
  <si>
    <t>Extreme</t>
  </si>
  <si>
    <t>Risk responses</t>
  </si>
  <si>
    <t>Within this process the risk owner, who is responsible for given risk and its risk response, must be identified. Risk response should be appropriate for the significance of the risk (risk level), cost-effective, realistic and agreed by impacted Work Packages leaders, Project Coordinator and for high and extreme level risks also by PMB during periodic rick registry review (every 6 months).
For each risk level, the following table presents a suggested response, to be properly defined:</t>
  </si>
  <si>
    <t>Risk Level</t>
  </si>
  <si>
    <t>Response</t>
  </si>
  <si>
    <t>Review</t>
  </si>
  <si>
    <t>• Accept
• Define recovery activities
• Monitor and review</t>
  </si>
  <si>
    <t>• Mitigate
• Define and implement mitigation activities
• Managed by monitoring or response procedures</t>
  </si>
  <si>
    <t>• Avoid or Mitigate
• Define and implement
    o controls
    o mitigation activities
    o recovery activities
• requires AMB attention and definition of management responsibility</t>
  </si>
  <si>
    <t>• Avoid or Mitigate
• Define and implement
    o controls
    o contingency plan
    o recovery activities
    o mitigation activities
• Must be managed by PMB with a detailed treatment plan.</t>
  </si>
  <si>
    <t>Min every year</t>
  </si>
  <si>
    <t>Min every 3 months</t>
  </si>
  <si>
    <t>Min every month</t>
  </si>
  <si>
    <t>Min every 6 months</t>
  </si>
  <si>
    <t>Risk engagement</t>
  </si>
  <si>
    <t>Involvement</t>
  </si>
  <si>
    <t>Coodinator</t>
  </si>
  <si>
    <t>WP leader</t>
  </si>
  <si>
    <t>PMC</t>
  </si>
  <si>
    <t>Active engagement</t>
  </si>
  <si>
    <t>Consulted</t>
  </si>
  <si>
    <t>Informed</t>
  </si>
  <si>
    <t>Active Engagement</t>
  </si>
  <si>
    <t>Project Manager</t>
  </si>
  <si>
    <t>Information following new guidance</t>
  </si>
  <si>
    <t>Asset</t>
  </si>
  <si>
    <t>Risk Assessment result</t>
  </si>
  <si>
    <t>Risk owner</t>
  </si>
  <si>
    <t>WP(s)</t>
  </si>
  <si>
    <t>Risk level</t>
  </si>
  <si>
    <t>Consequences of occurrence</t>
  </si>
  <si>
    <t>Establisehd countermeasures</t>
  </si>
  <si>
    <t>Identified/remaining vulnerabilities</t>
  </si>
  <si>
    <t>Follow-up actions</t>
  </si>
  <si>
    <t>Last reviewed by owner</t>
  </si>
  <si>
    <t>Last reviewed by PMC</t>
  </si>
  <si>
    <t>User community</t>
  </si>
  <si>
    <t>PaNOSC Staff</t>
  </si>
  <si>
    <t>Data Policy</t>
  </si>
  <si>
    <t>Catalogue API</t>
  </si>
  <si>
    <t>Data Catalogue</t>
  </si>
  <si>
    <t>EOSC</t>
  </si>
  <si>
    <t>Jordi Bodera</t>
  </si>
  <si>
    <t>Hans Fanghor</t>
  </si>
  <si>
    <t>Juncheng E</t>
  </si>
  <si>
    <t>Jean-Francois Perrin</t>
  </si>
  <si>
    <t>Failure to deliver as per grant agreement and to contribute to the EOSC</t>
  </si>
  <si>
    <t>Bi-weekly meetings, Executive Board, face to face meetings, ensure targets of PaNOSC keep being aligned with thouse of partners</t>
  </si>
  <si>
    <t>Higher priority projects at each partner, remote working models</t>
  </si>
  <si>
    <t>Monitor attendance to bi-weekly meetings and engagement with WP team</t>
  </si>
  <si>
    <t>Bi-weekly meetings so partners and WP leaders can raise issues about staff</t>
  </si>
  <si>
    <t>Listen carefully to feedback from partners and WP leaders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</si>
</sst>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theme="1"/>
      <name val="Calibri"/>
      <family val="2"/>
      <scheme val="minor"/>
    </font>
    <font>
      <b/>
      <sz val="11"/>
      <color theme="0"/>
      <name val="Calibri"/>
      <family val="2"/>
      <scheme val="minor"/>
    </font>
    <font>
      <sz val="10"/>
      <color rgb="FF000000"/>
      <name val="Calibri"/>
      <family val="2"/>
      <scheme val="minor"/>
    </font>
    <font>
      <b/>
      <sz val="12"/>
      <color theme="4"/>
      <name val="Calibri"/>
      <family val="2"/>
      <scheme val="minor"/>
    </font>
    <font>
      <sz val="9"/>
      <color theme="1"/>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13">
    <fill>
      <patternFill patternType="none"/>
    </fill>
    <fill>
      <patternFill patternType="gray125"/>
    </fill>
    <fill>
      <patternFill patternType="solid">
        <fgColor theme="4"/>
        <bgColor indexed="64"/>
      </patternFill>
    </fill>
    <fill>
      <patternFill patternType="solid">
        <fgColor rgb="FFFFFFAB"/>
        <bgColor indexed="64"/>
      </patternFill>
    </fill>
    <fill>
      <patternFill patternType="solid">
        <fgColor theme="6" tint="0.59999389629810485"/>
        <bgColor indexed="64"/>
      </patternFill>
    </fill>
    <fill>
      <patternFill patternType="solid">
        <fgColor rgb="FFF2C0C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9"/>
        <bgColor indexed="64"/>
      </patternFill>
    </fill>
    <fill>
      <patternFill patternType="solid">
        <fgColor theme="0" tint="-0.14999847407452621"/>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right style="medium">
        <color indexed="64"/>
      </right>
      <top/>
      <bottom/>
      <diagonal/>
    </border>
    <border>
      <left style="medium">
        <color indexed="64"/>
      </left>
      <right/>
      <top/>
      <bottom/>
      <diagonal/>
    </border>
  </borders>
  <cellStyleXfs count="1">
    <xf numFmtId="0" fontId="0" fillId="0" borderId="0"/>
  </cellStyleXfs>
  <cellXfs count="64">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5" borderId="0" xfId="0" applyFont="1" applyFill="1" applyBorder="1" applyAlignment="1">
      <alignment vertical="center" wrapText="1"/>
    </xf>
    <xf numFmtId="0" fontId="0" fillId="0" borderId="0" xfId="0" applyFont="1" applyAlignment="1">
      <alignment vertical="center" wrapText="1"/>
    </xf>
    <xf numFmtId="0" fontId="5" fillId="0" borderId="0" xfId="0" applyFont="1" applyAlignment="1">
      <alignment wrapText="1"/>
    </xf>
    <xf numFmtId="0" fontId="5" fillId="0" borderId="0" xfId="0" applyFont="1"/>
    <xf numFmtId="0" fontId="6" fillId="0" borderId="0" xfId="0" applyFont="1"/>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0" borderId="0" xfId="0" applyAlignment="1"/>
    <xf numFmtId="0" fontId="2" fillId="2" borderId="1" xfId="0" applyFont="1" applyFill="1" applyBorder="1" applyAlignment="1">
      <alignment horizontal="center"/>
    </xf>
    <xf numFmtId="0" fontId="0" fillId="10" borderId="1" xfId="0" applyFill="1" applyBorder="1" applyAlignment="1">
      <alignment horizontal="center"/>
    </xf>
    <xf numFmtId="0" fontId="0" fillId="7" borderId="1" xfId="0" applyFill="1" applyBorder="1" applyAlignment="1">
      <alignment horizontal="center"/>
    </xf>
    <xf numFmtId="0" fontId="0" fillId="6" borderId="1" xfId="0" applyFill="1" applyBorder="1" applyAlignment="1">
      <alignment horizontal="center"/>
    </xf>
    <xf numFmtId="0" fontId="2" fillId="11" borderId="1" xfId="0" applyFont="1" applyFill="1" applyBorder="1" applyAlignment="1">
      <alignment horizontal="center"/>
    </xf>
    <xf numFmtId="0" fontId="8" fillId="0" borderId="0" xfId="0" applyFont="1" applyFill="1" applyBorder="1" applyAlignment="1">
      <alignment horizontal="center"/>
    </xf>
    <xf numFmtId="0" fontId="0" fillId="12" borderId="2" xfId="0" applyFill="1" applyBorder="1"/>
    <xf numFmtId="0" fontId="0" fillId="0" borderId="2" xfId="0" applyFill="1" applyBorder="1"/>
    <xf numFmtId="0" fontId="0" fillId="2" borderId="2" xfId="0" applyFill="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0" fillId="10" borderId="1" xfId="0" applyFill="1" applyBorder="1" applyAlignment="1">
      <alignment horizontal="center" vertical="center" wrapText="1"/>
    </xf>
    <xf numFmtId="0" fontId="0" fillId="0" borderId="1" xfId="0" applyBorder="1" applyAlignment="1">
      <alignment horizontal="center" vertical="center" wrapText="1"/>
    </xf>
    <xf numFmtId="0" fontId="0" fillId="10" borderId="1" xfId="0" applyFill="1" applyBorder="1" applyAlignment="1">
      <alignment horizontal="center" vertical="center"/>
    </xf>
    <xf numFmtId="0" fontId="0" fillId="2" borderId="1" xfId="0" applyFill="1" applyBorder="1" applyAlignment="1">
      <alignment horizontal="center" vertical="center" wrapText="1"/>
    </xf>
    <xf numFmtId="0" fontId="7" fillId="2" borderId="0" xfId="0" applyFont="1" applyFill="1" applyAlignment="1">
      <alignment vertical="center" wrapText="1"/>
    </xf>
    <xf numFmtId="0" fontId="7" fillId="2" borderId="5" xfId="0" applyFont="1" applyFill="1" applyBorder="1" applyAlignment="1">
      <alignment vertical="center" wrapText="1"/>
    </xf>
    <xf numFmtId="0" fontId="5" fillId="0" borderId="5" xfId="0" applyFont="1" applyBorder="1" applyAlignment="1">
      <alignment wrapText="1"/>
    </xf>
    <xf numFmtId="0" fontId="0" fillId="0" borderId="5" xfId="0" applyBorder="1"/>
    <xf numFmtId="0" fontId="7" fillId="2" borderId="0" xfId="0" applyFont="1" applyFill="1" applyAlignment="1">
      <alignment horizontal="center" vertical="center" wrapText="1"/>
    </xf>
    <xf numFmtId="14" fontId="0" fillId="0" borderId="0" xfId="0" applyNumberFormat="1"/>
    <xf numFmtId="0" fontId="2" fillId="2" borderId="0" xfId="0" applyFont="1" applyFill="1" applyAlignment="1">
      <alignment horizontal="center"/>
    </xf>
    <xf numFmtId="0" fontId="4" fillId="0" borderId="0" xfId="0" applyFont="1" applyAlignment="1">
      <alignment horizontal="center"/>
    </xf>
    <xf numFmtId="0" fontId="6"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0" borderId="3" xfId="0" applyFill="1" applyBorder="1" applyAlignment="1">
      <alignment horizontal="left" wrapText="1"/>
    </xf>
    <xf numFmtId="0" fontId="0" fillId="0" borderId="3" xfId="0" applyFill="1" applyBorder="1" applyAlignment="1">
      <alignment horizontal="left"/>
    </xf>
    <xf numFmtId="0" fontId="0" fillId="0" borderId="3" xfId="0" applyFill="1" applyBorder="1" applyAlignment="1">
      <alignment horizontal="center"/>
    </xf>
    <xf numFmtId="0" fontId="0" fillId="0" borderId="4" xfId="0" applyFill="1" applyBorder="1" applyAlignment="1">
      <alignment horizontal="center"/>
    </xf>
    <xf numFmtId="0" fontId="0" fillId="12" borderId="3" xfId="0" applyFill="1" applyBorder="1" applyAlignment="1">
      <alignment horizontal="left" vertical="top" wrapText="1"/>
    </xf>
    <xf numFmtId="0" fontId="0" fillId="12" borderId="3" xfId="0" applyFill="1" applyBorder="1" applyAlignment="1">
      <alignment horizontal="left" vertical="top"/>
    </xf>
    <xf numFmtId="0" fontId="0" fillId="12" borderId="3" xfId="0" applyFill="1" applyBorder="1" applyAlignment="1">
      <alignment horizontal="center"/>
    </xf>
    <xf numFmtId="0" fontId="0" fillId="12" borderId="4" xfId="0" applyFill="1" applyBorder="1" applyAlignment="1">
      <alignment horizontal="center"/>
    </xf>
    <xf numFmtId="0" fontId="0" fillId="0" borderId="0" xfId="0" applyAlignment="1">
      <alignment horizontal="left" vertical="top" wrapText="1"/>
    </xf>
    <xf numFmtId="0" fontId="0" fillId="2" borderId="3" xfId="0" applyFill="1" applyBorder="1" applyAlignment="1">
      <alignment horizontal="center"/>
    </xf>
    <xf numFmtId="0" fontId="0" fillId="2" borderId="4" xfId="0" applyFill="1" applyBorder="1" applyAlignment="1">
      <alignment horizontal="center"/>
    </xf>
    <xf numFmtId="0" fontId="0" fillId="12" borderId="3" xfId="0" applyFill="1" applyBorder="1" applyAlignment="1">
      <alignment horizontal="left" wrapText="1"/>
    </xf>
    <xf numFmtId="0" fontId="0" fillId="12" borderId="3" xfId="0" applyFill="1" applyBorder="1" applyAlignment="1">
      <alignment horizontal="left"/>
    </xf>
    <xf numFmtId="0" fontId="0" fillId="0" borderId="0" xfId="0" applyAlignment="1">
      <alignment horizontal="left"/>
    </xf>
    <xf numFmtId="0" fontId="0" fillId="0" borderId="0" xfId="0"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0" fillId="0" borderId="0" xfId="0" applyAlignment="1">
      <alignment horizontal="left" vertical="top"/>
    </xf>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cellXfs>
  <cellStyles count="1">
    <cellStyle name="Normal" xfId="0" builtinId="0"/>
  </cellStyles>
  <dxfs count="12">
    <dxf>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9"/>
        <color theme="1"/>
        <name val="Calibri"/>
        <scheme val="minor"/>
      </font>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ill>
        <patternFill>
          <bgColor rgb="FF00B05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s>
  <tableStyles count="0" defaultTableStyle="TableStyleMedium2" defaultPivotStyle="PivotStyleMedium9"/>
  <colors>
    <mruColors>
      <color rgb="FFF2C0C0"/>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RiskLikelhood" displayName="RiskLikelhood" ref="B21:D25" totalsRowShown="0">
  <autoFilter ref="B21:D25"/>
  <tableColumns count="3">
    <tableColumn id="1" name="Rating"/>
    <tableColumn id="2" name="Description"/>
    <tableColumn id="3" name="Likelihood of occurrence"/>
  </tableColumns>
  <tableStyleInfo name="TableStyleMedium2" showFirstColumn="0" showLastColumn="0" showRowStripes="1" showColumnStripes="0"/>
</table>
</file>

<file path=xl/tables/table2.xml><?xml version="1.0" encoding="utf-8"?>
<table xmlns="http://schemas.openxmlformats.org/spreadsheetml/2006/main" id="2" name="RiskImpact" displayName="RiskImpact" ref="B30:D34" totalsRowShown="0">
  <autoFilter ref="B30:D34"/>
  <tableColumns count="3">
    <tableColumn id="1" name="Rating"/>
    <tableColumn id="2" name="Description"/>
    <tableColumn id="3" name="Project Objectives impact" dataDxfId="0"/>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2:M34" totalsRowShown="0" headerRowDxfId="6">
  <autoFilter ref="A2:M34"/>
  <tableColumns count="13">
    <tableColumn id="1" name="#"/>
    <tableColumn id="2" name="Risk Name"/>
    <tableColumn id="3" name="Risk Description" dataDxfId="5"/>
    <tableColumn id="4" name="WP involved"/>
    <tableColumn id="5" name="Probability"/>
    <tableColumn id="8" name="Initial mitigation measure" dataDxfId="4"/>
    <tableColumn id="15" name="New Probability" dataDxfId="3"/>
    <tableColumn id="14" name="Impact" dataDxfId="2"/>
    <tableColumn id="13" name="Assessment" dataDxfId="1">
      <calculatedColumnFormula>IF(G3="Unlikely",IF(H3="Minor","1 Very Low",IF(H3="Moderate","2 Low","3 Medium")),
IF(G3="Moderate",IF(H3="Minor","2 Low",
IF(H3="Moderate","3 Medium","4 High")),
IF(G3="Very Likely",IF(H3="Minor","3 Medium",
IF(H3="Moderate","4 High","5 Very High")))))</calculatedColumnFormula>
    </tableColumn>
    <tableColumn id="9" name="Comments"/>
    <tableColumn id="10" name="Owner"/>
    <tableColumn id="11" name="Owner Comments"/>
    <tableColumn id="12" name="Due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13" workbookViewId="0">
      <selection activeCell="L30" sqref="L30"/>
    </sheetView>
  </sheetViews>
  <sheetFormatPr defaultRowHeight="15" x14ac:dyDescent="0.25"/>
  <cols>
    <col min="2" max="2" width="10.42578125" customWidth="1"/>
    <col min="3" max="3" width="14.28515625" bestFit="1" customWidth="1"/>
    <col min="4" max="4" width="64.7109375" bestFit="1" customWidth="1"/>
    <col min="6" max="6" width="14" customWidth="1"/>
    <col min="7" max="10" width="11.85546875" customWidth="1"/>
  </cols>
  <sheetData>
    <row r="2" spans="2:5" x14ac:dyDescent="0.25">
      <c r="B2" s="60" t="s">
        <v>107</v>
      </c>
      <c r="C2" s="60"/>
      <c r="D2" s="60"/>
      <c r="E2" s="60"/>
    </row>
    <row r="3" spans="2:5" ht="30" customHeight="1" x14ac:dyDescent="0.25">
      <c r="B3" s="51" t="s">
        <v>108</v>
      </c>
      <c r="C3" s="51"/>
      <c r="D3" s="51"/>
      <c r="E3" s="51"/>
    </row>
    <row r="4" spans="2:5" x14ac:dyDescent="0.25">
      <c r="B4" s="56"/>
      <c r="C4" s="56"/>
      <c r="D4" s="56"/>
    </row>
    <row r="5" spans="2:5" x14ac:dyDescent="0.25">
      <c r="B5" s="56" t="s">
        <v>109</v>
      </c>
      <c r="C5" s="56"/>
      <c r="D5" s="56"/>
      <c r="E5" s="56"/>
    </row>
    <row r="6" spans="2:5" x14ac:dyDescent="0.25">
      <c r="B6" t="s">
        <v>110</v>
      </c>
    </row>
    <row r="7" spans="2:5" x14ac:dyDescent="0.25">
      <c r="B7" s="56" t="s">
        <v>111</v>
      </c>
      <c r="C7" s="56"/>
      <c r="D7" s="56"/>
    </row>
    <row r="8" spans="2:5" x14ac:dyDescent="0.25">
      <c r="B8" s="56" t="s">
        <v>112</v>
      </c>
      <c r="C8" s="56"/>
      <c r="D8" s="56"/>
    </row>
    <row r="9" spans="2:5" x14ac:dyDescent="0.25">
      <c r="B9" s="56" t="s">
        <v>113</v>
      </c>
      <c r="C9" s="56"/>
      <c r="D9" s="56"/>
    </row>
    <row r="10" spans="2:5" x14ac:dyDescent="0.25">
      <c r="B10" s="56" t="s">
        <v>114</v>
      </c>
      <c r="C10" s="56"/>
      <c r="D10" s="56"/>
    </row>
    <row r="11" spans="2:5" x14ac:dyDescent="0.25">
      <c r="B11" s="56" t="s">
        <v>115</v>
      </c>
      <c r="C11" s="56"/>
      <c r="D11" s="56"/>
    </row>
    <row r="12" spans="2:5" x14ac:dyDescent="0.25">
      <c r="B12" s="56" t="s">
        <v>116</v>
      </c>
      <c r="C12" s="56"/>
      <c r="D12" s="56"/>
    </row>
    <row r="13" spans="2:5" ht="30" customHeight="1" x14ac:dyDescent="0.25">
      <c r="B13" s="51" t="s">
        <v>117</v>
      </c>
      <c r="C13" s="51"/>
      <c r="D13" s="51"/>
    </row>
    <row r="14" spans="2:5" ht="30" customHeight="1" x14ac:dyDescent="0.25">
      <c r="B14" s="51" t="s">
        <v>118</v>
      </c>
      <c r="C14" s="51"/>
      <c r="D14" s="51"/>
    </row>
    <row r="15" spans="2:5" x14ac:dyDescent="0.25">
      <c r="B15" s="56" t="s">
        <v>119</v>
      </c>
      <c r="C15" s="56"/>
      <c r="D15" s="56"/>
    </row>
    <row r="16" spans="2:5" x14ac:dyDescent="0.25">
      <c r="B16" s="56" t="s">
        <v>120</v>
      </c>
      <c r="C16" s="56"/>
      <c r="D16" s="56"/>
    </row>
    <row r="17" spans="2:13" x14ac:dyDescent="0.25">
      <c r="B17" s="56" t="s">
        <v>121</v>
      </c>
      <c r="C17" s="56"/>
      <c r="D17" s="56"/>
    </row>
    <row r="18" spans="2:13" x14ac:dyDescent="0.25">
      <c r="B18" s="57"/>
      <c r="C18" s="57"/>
      <c r="D18" s="57"/>
    </row>
    <row r="19" spans="2:13" x14ac:dyDescent="0.25">
      <c r="B19" s="10" t="s">
        <v>122</v>
      </c>
      <c r="F19" s="10" t="s">
        <v>140</v>
      </c>
    </row>
    <row r="21" spans="2:13" ht="15" customHeight="1" x14ac:dyDescent="0.25">
      <c r="B21" t="s">
        <v>123</v>
      </c>
      <c r="C21" t="s">
        <v>124</v>
      </c>
      <c r="D21" t="s">
        <v>125</v>
      </c>
      <c r="F21" s="51" t="s">
        <v>142</v>
      </c>
      <c r="G21" s="51"/>
      <c r="H21" s="51"/>
      <c r="I21" s="51"/>
      <c r="J21" s="51"/>
      <c r="K21" s="51"/>
      <c r="L21" s="51"/>
      <c r="M21" s="51"/>
    </row>
    <row r="22" spans="2:13" x14ac:dyDescent="0.25">
      <c r="B22">
        <v>1</v>
      </c>
      <c r="C22" t="s">
        <v>88</v>
      </c>
      <c r="D22" t="s">
        <v>132</v>
      </c>
      <c r="F22" s="51"/>
      <c r="G22" s="51"/>
      <c r="H22" s="51"/>
      <c r="I22" s="51"/>
      <c r="J22" s="51"/>
      <c r="K22" s="51"/>
      <c r="L22" s="51"/>
      <c r="M22" s="51"/>
    </row>
    <row r="23" spans="2:13" x14ac:dyDescent="0.25">
      <c r="B23">
        <v>2</v>
      </c>
      <c r="C23" t="s">
        <v>126</v>
      </c>
      <c r="D23" t="s">
        <v>131</v>
      </c>
      <c r="F23" s="51"/>
      <c r="G23" s="51"/>
      <c r="H23" s="51"/>
      <c r="I23" s="51"/>
      <c r="J23" s="51"/>
      <c r="K23" s="51"/>
      <c r="L23" s="51"/>
      <c r="M23" s="51"/>
    </row>
    <row r="24" spans="2:13" x14ac:dyDescent="0.25">
      <c r="B24">
        <v>3</v>
      </c>
      <c r="C24" t="s">
        <v>127</v>
      </c>
      <c r="D24" t="s">
        <v>129</v>
      </c>
    </row>
    <row r="25" spans="2:13" x14ac:dyDescent="0.25">
      <c r="B25">
        <v>4</v>
      </c>
      <c r="C25" t="s">
        <v>128</v>
      </c>
      <c r="D25" t="s">
        <v>130</v>
      </c>
      <c r="F25" s="59" t="s">
        <v>141</v>
      </c>
      <c r="G25" s="58" t="s">
        <v>4</v>
      </c>
      <c r="H25" s="58"/>
      <c r="I25" s="58"/>
      <c r="J25" s="58"/>
    </row>
    <row r="26" spans="2:13" x14ac:dyDescent="0.25">
      <c r="F26" s="59"/>
      <c r="G26" s="17" t="s">
        <v>85</v>
      </c>
      <c r="H26" s="17" t="s">
        <v>86</v>
      </c>
      <c r="I26" s="17" t="s">
        <v>87</v>
      </c>
      <c r="J26" s="17" t="s">
        <v>134</v>
      </c>
    </row>
    <row r="27" spans="2:13" x14ac:dyDescent="0.25">
      <c r="F27" s="17" t="s">
        <v>88</v>
      </c>
      <c r="G27" s="18" t="s">
        <v>53</v>
      </c>
      <c r="H27" s="18" t="s">
        <v>53</v>
      </c>
      <c r="I27" s="19" t="s">
        <v>52</v>
      </c>
      <c r="J27" s="19" t="s">
        <v>52</v>
      </c>
      <c r="L27" s="18" t="s">
        <v>53</v>
      </c>
    </row>
    <row r="28" spans="2:13" x14ac:dyDescent="0.25">
      <c r="B28" s="10" t="s">
        <v>133</v>
      </c>
      <c r="F28" s="17" t="s">
        <v>126</v>
      </c>
      <c r="G28" s="18" t="s">
        <v>53</v>
      </c>
      <c r="H28" s="19" t="s">
        <v>52</v>
      </c>
      <c r="I28" s="20" t="s">
        <v>54</v>
      </c>
      <c r="J28" s="20" t="s">
        <v>54</v>
      </c>
      <c r="L28" s="19" t="s">
        <v>52</v>
      </c>
    </row>
    <row r="29" spans="2:13" x14ac:dyDescent="0.25">
      <c r="F29" s="17" t="s">
        <v>127</v>
      </c>
      <c r="G29" s="19" t="s">
        <v>52</v>
      </c>
      <c r="H29" s="20" t="s">
        <v>54</v>
      </c>
      <c r="I29" s="20" t="s">
        <v>54</v>
      </c>
      <c r="J29" s="21" t="s">
        <v>143</v>
      </c>
      <c r="L29" s="20" t="s">
        <v>54</v>
      </c>
    </row>
    <row r="30" spans="2:13" x14ac:dyDescent="0.25">
      <c r="B30" t="s">
        <v>123</v>
      </c>
      <c r="C30" t="s">
        <v>124</v>
      </c>
      <c r="D30" t="s">
        <v>135</v>
      </c>
      <c r="F30" s="17" t="s">
        <v>128</v>
      </c>
      <c r="G30" s="19" t="s">
        <v>52</v>
      </c>
      <c r="H30" s="20" t="s">
        <v>54</v>
      </c>
      <c r="I30" s="21" t="s">
        <v>143</v>
      </c>
      <c r="J30" s="21" t="s">
        <v>143</v>
      </c>
      <c r="L30" s="21" t="s">
        <v>143</v>
      </c>
    </row>
    <row r="31" spans="2:13" ht="45" x14ac:dyDescent="0.25">
      <c r="B31">
        <v>1</v>
      </c>
      <c r="C31" t="s">
        <v>85</v>
      </c>
      <c r="D31" s="1" t="s">
        <v>136</v>
      </c>
    </row>
    <row r="32" spans="2:13" ht="30" x14ac:dyDescent="0.25">
      <c r="B32">
        <v>2</v>
      </c>
      <c r="C32" t="s">
        <v>86</v>
      </c>
      <c r="D32" s="1" t="s">
        <v>137</v>
      </c>
      <c r="F32" s="22" t="s">
        <v>144</v>
      </c>
    </row>
    <row r="33" spans="2:13" ht="45" customHeight="1" x14ac:dyDescent="0.25">
      <c r="B33">
        <v>3</v>
      </c>
      <c r="C33" t="s">
        <v>87</v>
      </c>
      <c r="D33" s="1" t="s">
        <v>138</v>
      </c>
      <c r="F33" s="51" t="s">
        <v>145</v>
      </c>
      <c r="G33" s="51"/>
      <c r="H33" s="51"/>
      <c r="I33" s="51"/>
      <c r="J33" s="51"/>
      <c r="K33" s="51"/>
      <c r="L33" s="51"/>
      <c r="M33" s="51"/>
    </row>
    <row r="34" spans="2:13" x14ac:dyDescent="0.25">
      <c r="B34">
        <v>4</v>
      </c>
      <c r="C34" t="s">
        <v>134</v>
      </c>
      <c r="D34" s="1" t="s">
        <v>139</v>
      </c>
      <c r="F34" s="51"/>
      <c r="G34" s="51"/>
      <c r="H34" s="51"/>
      <c r="I34" s="51"/>
      <c r="J34" s="51"/>
      <c r="K34" s="51"/>
      <c r="L34" s="51"/>
      <c r="M34" s="51"/>
    </row>
    <row r="35" spans="2:13" x14ac:dyDescent="0.25">
      <c r="F35" s="51"/>
      <c r="G35" s="51"/>
      <c r="H35" s="51"/>
      <c r="I35" s="51"/>
      <c r="J35" s="51"/>
      <c r="K35" s="51"/>
      <c r="L35" s="51"/>
      <c r="M35" s="51"/>
    </row>
    <row r="37" spans="2:13" x14ac:dyDescent="0.25">
      <c r="F37" s="25" t="s">
        <v>146</v>
      </c>
      <c r="G37" s="52" t="s">
        <v>147</v>
      </c>
      <c r="H37" s="52"/>
      <c r="I37" s="52"/>
      <c r="J37" s="52"/>
      <c r="K37" s="52" t="s">
        <v>148</v>
      </c>
      <c r="L37" s="53"/>
    </row>
    <row r="38" spans="2:13" ht="45" customHeight="1" x14ac:dyDescent="0.25">
      <c r="B38" s="16"/>
      <c r="F38" s="23" t="s">
        <v>53</v>
      </c>
      <c r="G38" s="54" t="s">
        <v>149</v>
      </c>
      <c r="H38" s="55"/>
      <c r="I38" s="55"/>
      <c r="J38" s="55"/>
      <c r="K38" s="49" t="s">
        <v>153</v>
      </c>
      <c r="L38" s="50"/>
    </row>
    <row r="39" spans="2:13" ht="60.75" customHeight="1" x14ac:dyDescent="0.25">
      <c r="B39" s="16"/>
      <c r="F39" s="24" t="s">
        <v>52</v>
      </c>
      <c r="G39" s="43" t="s">
        <v>150</v>
      </c>
      <c r="H39" s="44"/>
      <c r="I39" s="44"/>
      <c r="J39" s="44"/>
      <c r="K39" s="45" t="s">
        <v>156</v>
      </c>
      <c r="L39" s="46"/>
    </row>
    <row r="40" spans="2:13" ht="105" customHeight="1" x14ac:dyDescent="0.25">
      <c r="F40" s="23" t="s">
        <v>54</v>
      </c>
      <c r="G40" s="47" t="s">
        <v>151</v>
      </c>
      <c r="H40" s="48"/>
      <c r="I40" s="48"/>
      <c r="J40" s="48"/>
      <c r="K40" s="49" t="s">
        <v>154</v>
      </c>
      <c r="L40" s="50"/>
    </row>
    <row r="41" spans="2:13" ht="106.5" customHeight="1" x14ac:dyDescent="0.25">
      <c r="F41" s="24" t="s">
        <v>143</v>
      </c>
      <c r="G41" s="43" t="s">
        <v>152</v>
      </c>
      <c r="H41" s="44"/>
      <c r="I41" s="44"/>
      <c r="J41" s="44"/>
      <c r="K41" s="45" t="s">
        <v>155</v>
      </c>
      <c r="L41" s="46"/>
    </row>
    <row r="44" spans="2:13" x14ac:dyDescent="0.25">
      <c r="F44" s="10" t="s">
        <v>157</v>
      </c>
    </row>
    <row r="46" spans="2:13" x14ac:dyDescent="0.25">
      <c r="F46" s="41" t="s">
        <v>146</v>
      </c>
      <c r="G46" s="42" t="s">
        <v>158</v>
      </c>
      <c r="H46" s="42"/>
      <c r="I46" s="42"/>
      <c r="J46" s="42"/>
    </row>
    <row r="47" spans="2:13" ht="30" x14ac:dyDescent="0.25">
      <c r="F47" s="41"/>
      <c r="G47" s="26" t="s">
        <v>159</v>
      </c>
      <c r="H47" s="26" t="s">
        <v>160</v>
      </c>
      <c r="I47" s="31" t="s">
        <v>166</v>
      </c>
      <c r="J47" s="26" t="s">
        <v>161</v>
      </c>
    </row>
    <row r="48" spans="2:13" ht="45" x14ac:dyDescent="0.25">
      <c r="F48" s="26" t="s">
        <v>53</v>
      </c>
      <c r="G48" s="27"/>
      <c r="H48" s="28" t="s">
        <v>162</v>
      </c>
      <c r="I48" s="29"/>
      <c r="J48" s="29"/>
    </row>
    <row r="49" spans="6:10" ht="45" x14ac:dyDescent="0.25">
      <c r="F49" s="26" t="s">
        <v>52</v>
      </c>
      <c r="G49" s="27"/>
      <c r="H49" s="28" t="s">
        <v>162</v>
      </c>
      <c r="I49" s="28" t="s">
        <v>164</v>
      </c>
      <c r="J49" s="29"/>
    </row>
    <row r="50" spans="6:10" ht="45" x14ac:dyDescent="0.25">
      <c r="F50" s="26" t="s">
        <v>54</v>
      </c>
      <c r="G50" s="30" t="s">
        <v>163</v>
      </c>
      <c r="H50" s="28" t="s">
        <v>162</v>
      </c>
      <c r="I50" s="28" t="s">
        <v>165</v>
      </c>
      <c r="J50" s="28" t="s">
        <v>164</v>
      </c>
    </row>
    <row r="51" spans="6:10" ht="45" x14ac:dyDescent="0.25">
      <c r="F51" s="26" t="s">
        <v>143</v>
      </c>
      <c r="G51" s="28" t="s">
        <v>162</v>
      </c>
      <c r="H51" s="28" t="s">
        <v>162</v>
      </c>
      <c r="I51" s="28" t="s">
        <v>165</v>
      </c>
      <c r="J51" s="28" t="s">
        <v>165</v>
      </c>
    </row>
  </sheetData>
  <mergeCells count="32">
    <mergeCell ref="B2:E2"/>
    <mergeCell ref="B3:E3"/>
    <mergeCell ref="B5:E5"/>
    <mergeCell ref="B13:D13"/>
    <mergeCell ref="B14:D14"/>
    <mergeCell ref="B7:D7"/>
    <mergeCell ref="B8:D8"/>
    <mergeCell ref="B9:D9"/>
    <mergeCell ref="B17:D17"/>
    <mergeCell ref="B4:D4"/>
    <mergeCell ref="B18:D18"/>
    <mergeCell ref="F21:M23"/>
    <mergeCell ref="G25:J25"/>
    <mergeCell ref="F25:F26"/>
    <mergeCell ref="B10:D10"/>
    <mergeCell ref="B11:D11"/>
    <mergeCell ref="B12:D12"/>
    <mergeCell ref="B15:D15"/>
    <mergeCell ref="B16:D16"/>
    <mergeCell ref="F33:M35"/>
    <mergeCell ref="K37:L37"/>
    <mergeCell ref="G37:J37"/>
    <mergeCell ref="G38:J38"/>
    <mergeCell ref="K38:L38"/>
    <mergeCell ref="F46:F47"/>
    <mergeCell ref="G46:J46"/>
    <mergeCell ref="G39:J39"/>
    <mergeCell ref="K39:L39"/>
    <mergeCell ref="G40:J40"/>
    <mergeCell ref="K40:L40"/>
    <mergeCell ref="G41:J41"/>
    <mergeCell ref="K41:L41"/>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abSelected="1" workbookViewId="0">
      <pane xSplit="2" ySplit="2" topLeftCell="C3" activePane="bottomRight" state="frozen"/>
      <selection pane="topRight" activeCell="C1" sqref="C1"/>
      <selection pane="bottomLeft" activeCell="A3" sqref="A3"/>
      <selection pane="bottomRight" activeCell="R6" sqref="R6"/>
    </sheetView>
  </sheetViews>
  <sheetFormatPr defaultRowHeight="15" x14ac:dyDescent="0.25"/>
  <cols>
    <col min="1" max="1" width="3" bestFit="1" customWidth="1"/>
    <col min="2" max="2" width="18.7109375" customWidth="1"/>
    <col min="3" max="3" width="27.42578125" customWidth="1"/>
    <col min="4" max="5" width="12.140625" customWidth="1"/>
    <col min="6" max="6" width="27.28515625" style="35" customWidth="1"/>
    <col min="7" max="7" width="18.42578125" customWidth="1"/>
    <col min="8" max="8" width="11.5703125" customWidth="1"/>
    <col min="9" max="9" width="12.85546875" customWidth="1"/>
    <col min="11" max="11" width="10.7109375" customWidth="1"/>
    <col min="13" max="13" width="10.42578125" customWidth="1"/>
    <col min="14" max="14" width="19.140625" customWidth="1"/>
    <col min="15" max="15" width="18.85546875" customWidth="1"/>
    <col min="16" max="16" width="20.140625" customWidth="1"/>
    <col min="17" max="17" width="20.85546875" customWidth="1"/>
    <col min="18" max="18" width="10.7109375" bestFit="1" customWidth="1"/>
  </cols>
  <sheetData>
    <row r="1" spans="1:19" x14ac:dyDescent="0.25">
      <c r="A1" s="61" t="s">
        <v>83</v>
      </c>
      <c r="B1" s="61"/>
      <c r="C1" s="61"/>
      <c r="D1" s="61"/>
      <c r="E1" s="61"/>
      <c r="F1" s="62"/>
      <c r="G1" s="63" t="s">
        <v>167</v>
      </c>
      <c r="H1" s="38"/>
      <c r="I1" s="38"/>
      <c r="J1" s="38"/>
      <c r="K1" s="38"/>
      <c r="L1" s="38"/>
      <c r="M1" s="38"/>
      <c r="N1" s="38"/>
      <c r="O1" s="38"/>
      <c r="P1" s="38"/>
      <c r="Q1" s="38"/>
      <c r="R1" s="38"/>
      <c r="S1" s="38"/>
    </row>
    <row r="2" spans="1:19" ht="60" x14ac:dyDescent="0.25">
      <c r="A2" s="32" t="s">
        <v>0</v>
      </c>
      <c r="B2" s="32" t="s">
        <v>1</v>
      </c>
      <c r="C2" s="32" t="s">
        <v>2</v>
      </c>
      <c r="D2" s="32" t="s">
        <v>10</v>
      </c>
      <c r="E2" s="32" t="s">
        <v>3</v>
      </c>
      <c r="F2" s="33" t="s">
        <v>11</v>
      </c>
      <c r="G2" s="36" t="s">
        <v>168</v>
      </c>
      <c r="H2" s="32" t="s">
        <v>169</v>
      </c>
      <c r="I2" s="32" t="s">
        <v>170</v>
      </c>
      <c r="J2" s="32" t="s">
        <v>171</v>
      </c>
      <c r="K2" s="32" t="s">
        <v>141</v>
      </c>
      <c r="L2" s="32" t="s">
        <v>4</v>
      </c>
      <c r="M2" s="32" t="s">
        <v>172</v>
      </c>
      <c r="N2" s="32" t="s">
        <v>173</v>
      </c>
      <c r="O2" s="32" t="s">
        <v>174</v>
      </c>
      <c r="P2" s="32" t="s">
        <v>175</v>
      </c>
      <c r="Q2" s="32" t="s">
        <v>176</v>
      </c>
      <c r="R2" s="32" t="s">
        <v>177</v>
      </c>
      <c r="S2" s="32" t="s">
        <v>178</v>
      </c>
    </row>
    <row r="3" spans="1:19" ht="90" x14ac:dyDescent="0.25">
      <c r="A3">
        <v>1</v>
      </c>
      <c r="B3" t="s">
        <v>37</v>
      </c>
      <c r="C3" s="2" t="s">
        <v>12</v>
      </c>
      <c r="D3" t="s">
        <v>55</v>
      </c>
      <c r="E3" s="4" t="s">
        <v>52</v>
      </c>
      <c r="F3" s="34" t="s">
        <v>60</v>
      </c>
      <c r="G3" t="s">
        <v>179</v>
      </c>
      <c r="I3" t="s">
        <v>185</v>
      </c>
      <c r="J3" t="s">
        <v>55</v>
      </c>
      <c r="K3" t="s">
        <v>126</v>
      </c>
      <c r="L3" t="s">
        <v>86</v>
      </c>
      <c r="M3" t="s">
        <v>52</v>
      </c>
      <c r="N3" s="2" t="s">
        <v>189</v>
      </c>
      <c r="O3" s="2" t="s">
        <v>190</v>
      </c>
      <c r="P3" s="2" t="s">
        <v>191</v>
      </c>
      <c r="Q3" s="2" t="s">
        <v>192</v>
      </c>
      <c r="R3" s="37">
        <v>43815</v>
      </c>
    </row>
    <row r="4" spans="1:19" ht="36.75" x14ac:dyDescent="0.25">
      <c r="A4">
        <v>2</v>
      </c>
      <c r="B4" t="s">
        <v>38</v>
      </c>
      <c r="C4" s="2" t="s">
        <v>13</v>
      </c>
      <c r="D4" t="s">
        <v>55</v>
      </c>
      <c r="E4" s="5" t="s">
        <v>53</v>
      </c>
      <c r="F4" s="34" t="s">
        <v>61</v>
      </c>
      <c r="G4" t="s">
        <v>180</v>
      </c>
      <c r="I4" t="s">
        <v>92</v>
      </c>
      <c r="J4" t="s">
        <v>55</v>
      </c>
      <c r="K4" t="s">
        <v>88</v>
      </c>
      <c r="L4" t="s">
        <v>86</v>
      </c>
      <c r="M4" t="s">
        <v>53</v>
      </c>
    </row>
    <row r="5" spans="1:19" ht="60.75" x14ac:dyDescent="0.25">
      <c r="A5">
        <v>3</v>
      </c>
      <c r="B5" t="s">
        <v>39</v>
      </c>
      <c r="C5" s="2" t="s">
        <v>14</v>
      </c>
      <c r="D5" t="s">
        <v>55</v>
      </c>
      <c r="E5" s="4" t="s">
        <v>52</v>
      </c>
      <c r="F5" s="34" t="s">
        <v>62</v>
      </c>
      <c r="G5" t="s">
        <v>180</v>
      </c>
      <c r="I5" t="s">
        <v>185</v>
      </c>
      <c r="J5" t="s">
        <v>55</v>
      </c>
      <c r="K5" t="s">
        <v>126</v>
      </c>
      <c r="L5" t="s">
        <v>85</v>
      </c>
      <c r="M5" t="s">
        <v>53</v>
      </c>
      <c r="N5" s="2" t="s">
        <v>189</v>
      </c>
      <c r="O5" s="2" t="s">
        <v>193</v>
      </c>
      <c r="P5" s="2" t="s">
        <v>191</v>
      </c>
      <c r="Q5" s="2" t="s">
        <v>194</v>
      </c>
      <c r="R5" s="37">
        <v>43815</v>
      </c>
    </row>
    <row r="6" spans="1:19" ht="48.75" x14ac:dyDescent="0.25">
      <c r="A6">
        <v>4</v>
      </c>
      <c r="B6" t="s">
        <v>40</v>
      </c>
      <c r="C6" s="2" t="s">
        <v>15</v>
      </c>
      <c r="D6">
        <v>2</v>
      </c>
      <c r="E6" s="5" t="s">
        <v>53</v>
      </c>
      <c r="F6" s="34" t="s">
        <v>63</v>
      </c>
      <c r="G6" t="s">
        <v>181</v>
      </c>
      <c r="I6" t="s">
        <v>92</v>
      </c>
      <c r="J6">
        <v>2</v>
      </c>
      <c r="K6" t="s">
        <v>126</v>
      </c>
      <c r="L6" t="s">
        <v>86</v>
      </c>
      <c r="M6" t="s">
        <v>52</v>
      </c>
    </row>
    <row r="7" spans="1:19" ht="64.5" x14ac:dyDescent="0.25">
      <c r="A7">
        <v>5</v>
      </c>
      <c r="B7" t="s">
        <v>41</v>
      </c>
      <c r="C7" s="2" t="s">
        <v>16</v>
      </c>
      <c r="D7">
        <v>2</v>
      </c>
      <c r="E7" s="4" t="s">
        <v>52</v>
      </c>
      <c r="F7" s="34" t="s">
        <v>64</v>
      </c>
      <c r="G7" t="s">
        <v>181</v>
      </c>
      <c r="I7" t="s">
        <v>92</v>
      </c>
      <c r="J7">
        <v>2</v>
      </c>
      <c r="K7" t="s">
        <v>126</v>
      </c>
      <c r="L7" t="s">
        <v>85</v>
      </c>
      <c r="M7" t="s">
        <v>53</v>
      </c>
    </row>
    <row r="8" spans="1:19" ht="60.75" x14ac:dyDescent="0.25">
      <c r="A8">
        <v>6</v>
      </c>
      <c r="B8" t="s">
        <v>42</v>
      </c>
      <c r="C8" s="2" t="s">
        <v>17</v>
      </c>
      <c r="D8">
        <v>3</v>
      </c>
      <c r="E8" s="5" t="s">
        <v>53</v>
      </c>
      <c r="F8" s="34" t="s">
        <v>65</v>
      </c>
      <c r="G8" t="s">
        <v>182</v>
      </c>
      <c r="I8" t="s">
        <v>93</v>
      </c>
      <c r="J8">
        <v>3</v>
      </c>
      <c r="K8" t="s">
        <v>88</v>
      </c>
      <c r="L8" t="s">
        <v>86</v>
      </c>
      <c r="M8" t="s">
        <v>53</v>
      </c>
    </row>
    <row r="9" spans="1:19" ht="72.75" x14ac:dyDescent="0.25">
      <c r="A9">
        <v>7</v>
      </c>
      <c r="B9" s="1" t="s">
        <v>18</v>
      </c>
      <c r="C9" s="2" t="s">
        <v>18</v>
      </c>
      <c r="D9">
        <v>3</v>
      </c>
      <c r="E9" s="6" t="s">
        <v>54</v>
      </c>
      <c r="F9" s="34" t="s">
        <v>66</v>
      </c>
      <c r="G9" t="s">
        <v>183</v>
      </c>
      <c r="I9" t="s">
        <v>93</v>
      </c>
      <c r="J9">
        <v>3</v>
      </c>
      <c r="K9" t="s">
        <v>126</v>
      </c>
      <c r="L9" t="s">
        <v>86</v>
      </c>
      <c r="M9" t="s">
        <v>52</v>
      </c>
    </row>
    <row r="10" spans="1:19" ht="60.75" x14ac:dyDescent="0.25">
      <c r="A10">
        <v>8</v>
      </c>
      <c r="B10" t="s">
        <v>43</v>
      </c>
      <c r="C10" s="2" t="s">
        <v>19</v>
      </c>
      <c r="D10">
        <v>4</v>
      </c>
      <c r="E10" s="4" t="s">
        <v>52</v>
      </c>
      <c r="F10" s="34" t="s">
        <v>67</v>
      </c>
      <c r="I10" t="s">
        <v>186</v>
      </c>
      <c r="J10">
        <v>4</v>
      </c>
      <c r="K10" t="s">
        <v>126</v>
      </c>
      <c r="L10" t="s">
        <v>85</v>
      </c>
      <c r="M10" t="s">
        <v>53</v>
      </c>
    </row>
    <row r="11" spans="1:19" ht="84.75" x14ac:dyDescent="0.25">
      <c r="A11">
        <v>9</v>
      </c>
      <c r="B11" t="s">
        <v>44</v>
      </c>
      <c r="C11" s="2" t="s">
        <v>20</v>
      </c>
      <c r="D11">
        <v>4</v>
      </c>
      <c r="E11" s="5" t="s">
        <v>53</v>
      </c>
      <c r="F11" s="34" t="s">
        <v>68</v>
      </c>
      <c r="G11" t="s">
        <v>180</v>
      </c>
      <c r="I11" t="s">
        <v>186</v>
      </c>
      <c r="J11">
        <v>4</v>
      </c>
      <c r="K11" t="s">
        <v>126</v>
      </c>
      <c r="L11" t="s">
        <v>85</v>
      </c>
      <c r="M11" t="s">
        <v>53</v>
      </c>
    </row>
    <row r="12" spans="1:19" ht="36.75" x14ac:dyDescent="0.25">
      <c r="A12">
        <v>10</v>
      </c>
      <c r="B12" t="s">
        <v>45</v>
      </c>
      <c r="C12" s="2" t="s">
        <v>21</v>
      </c>
      <c r="D12">
        <v>5</v>
      </c>
      <c r="E12" s="5" t="s">
        <v>53</v>
      </c>
      <c r="F12" s="34" t="s">
        <v>69</v>
      </c>
      <c r="I12" t="s">
        <v>187</v>
      </c>
      <c r="J12">
        <v>5</v>
      </c>
      <c r="K12" t="s">
        <v>88</v>
      </c>
      <c r="L12" t="s">
        <v>87</v>
      </c>
      <c r="M12" t="s">
        <v>52</v>
      </c>
    </row>
    <row r="13" spans="1:19" ht="39" x14ac:dyDescent="0.25">
      <c r="A13">
        <v>11</v>
      </c>
      <c r="B13" t="s">
        <v>46</v>
      </c>
      <c r="C13" s="2" t="s">
        <v>22</v>
      </c>
      <c r="D13" t="s">
        <v>56</v>
      </c>
      <c r="E13" s="4" t="s">
        <v>52</v>
      </c>
      <c r="F13" s="34" t="s">
        <v>70</v>
      </c>
      <c r="G13" t="s">
        <v>183</v>
      </c>
      <c r="I13" t="s">
        <v>93</v>
      </c>
      <c r="J13" t="s">
        <v>56</v>
      </c>
      <c r="K13" t="s">
        <v>126</v>
      </c>
      <c r="L13" t="s">
        <v>86</v>
      </c>
      <c r="M13" t="s">
        <v>52</v>
      </c>
    </row>
    <row r="14" spans="1:19" ht="36.75" x14ac:dyDescent="0.25">
      <c r="A14">
        <v>12</v>
      </c>
      <c r="B14" t="s">
        <v>47</v>
      </c>
      <c r="C14" s="2" t="s">
        <v>23</v>
      </c>
      <c r="D14" t="s">
        <v>57</v>
      </c>
      <c r="E14" s="4" t="s">
        <v>52</v>
      </c>
      <c r="F14" s="34" t="s">
        <v>71</v>
      </c>
      <c r="G14" t="s">
        <v>182</v>
      </c>
      <c r="I14" t="s">
        <v>186</v>
      </c>
      <c r="J14" t="s">
        <v>57</v>
      </c>
      <c r="K14" t="s">
        <v>88</v>
      </c>
      <c r="L14" t="s">
        <v>86</v>
      </c>
      <c r="M14" t="s">
        <v>53</v>
      </c>
    </row>
    <row r="15" spans="1:19" ht="39" x14ac:dyDescent="0.25">
      <c r="A15">
        <v>13</v>
      </c>
      <c r="B15" t="s">
        <v>48</v>
      </c>
      <c r="C15" s="2" t="s">
        <v>24</v>
      </c>
      <c r="D15">
        <v>5</v>
      </c>
      <c r="E15" s="6" t="s">
        <v>54</v>
      </c>
      <c r="F15" s="34" t="s">
        <v>72</v>
      </c>
      <c r="I15" t="s">
        <v>187</v>
      </c>
      <c r="J15">
        <v>5</v>
      </c>
      <c r="K15" t="s">
        <v>126</v>
      </c>
      <c r="L15" t="s">
        <v>85</v>
      </c>
      <c r="M15" t="s">
        <v>53</v>
      </c>
    </row>
    <row r="16" spans="1:19" ht="24.75" x14ac:dyDescent="0.25">
      <c r="A16">
        <v>14</v>
      </c>
      <c r="B16" t="s">
        <v>100</v>
      </c>
      <c r="C16" s="2" t="s">
        <v>25</v>
      </c>
      <c r="D16">
        <v>6</v>
      </c>
      <c r="E16" s="4" t="s">
        <v>52</v>
      </c>
      <c r="F16" s="34" t="s">
        <v>73</v>
      </c>
      <c r="G16" t="s">
        <v>180</v>
      </c>
      <c r="I16" t="s">
        <v>188</v>
      </c>
      <c r="J16">
        <v>6</v>
      </c>
      <c r="K16" t="s">
        <v>126</v>
      </c>
      <c r="L16" t="s">
        <v>85</v>
      </c>
      <c r="M16" t="s">
        <v>53</v>
      </c>
    </row>
    <row r="17" spans="1:13" ht="26.25" x14ac:dyDescent="0.25">
      <c r="A17">
        <v>15</v>
      </c>
      <c r="B17" t="s">
        <v>49</v>
      </c>
      <c r="C17" s="2" t="s">
        <v>26</v>
      </c>
      <c r="D17">
        <v>6</v>
      </c>
      <c r="E17" s="4" t="s">
        <v>52</v>
      </c>
      <c r="F17" s="34" t="s">
        <v>73</v>
      </c>
      <c r="G17" t="s">
        <v>184</v>
      </c>
      <c r="I17" t="s">
        <v>188</v>
      </c>
      <c r="J17">
        <v>6</v>
      </c>
      <c r="K17" t="s">
        <v>127</v>
      </c>
      <c r="L17" t="s">
        <v>85</v>
      </c>
      <c r="M17" t="s">
        <v>52</v>
      </c>
    </row>
    <row r="18" spans="1:13" ht="48.75" x14ac:dyDescent="0.25">
      <c r="A18">
        <v>16</v>
      </c>
      <c r="B18" s="1" t="s">
        <v>27</v>
      </c>
      <c r="C18" s="2" t="s">
        <v>27</v>
      </c>
      <c r="D18">
        <v>7</v>
      </c>
      <c r="E18" s="5" t="s">
        <v>53</v>
      </c>
      <c r="F18" s="34" t="s">
        <v>74</v>
      </c>
      <c r="G18" t="s">
        <v>184</v>
      </c>
      <c r="I18" t="s">
        <v>97</v>
      </c>
      <c r="J18">
        <v>7</v>
      </c>
      <c r="K18" t="s">
        <v>127</v>
      </c>
      <c r="L18" t="s">
        <v>85</v>
      </c>
      <c r="M18" t="s">
        <v>52</v>
      </c>
    </row>
    <row r="19" spans="1:13" ht="120.75" x14ac:dyDescent="0.25">
      <c r="A19">
        <v>17</v>
      </c>
      <c r="B19" s="1" t="s">
        <v>28</v>
      </c>
      <c r="C19" s="2" t="s">
        <v>28</v>
      </c>
      <c r="D19">
        <v>7</v>
      </c>
      <c r="E19" s="5" t="s">
        <v>53</v>
      </c>
      <c r="F19" s="34" t="s">
        <v>75</v>
      </c>
      <c r="G19" t="s">
        <v>184</v>
      </c>
      <c r="I19" t="s">
        <v>97</v>
      </c>
      <c r="J19">
        <v>7</v>
      </c>
      <c r="K19" t="s">
        <v>126</v>
      </c>
      <c r="L19" t="s">
        <v>85</v>
      </c>
      <c r="M19" t="s">
        <v>53</v>
      </c>
    </row>
    <row r="20" spans="1:13" ht="39" x14ac:dyDescent="0.25">
      <c r="A20">
        <v>18</v>
      </c>
      <c r="B20" t="s">
        <v>50</v>
      </c>
      <c r="C20" s="2" t="s">
        <v>29</v>
      </c>
      <c r="D20">
        <v>7</v>
      </c>
      <c r="E20" s="4" t="s">
        <v>52</v>
      </c>
      <c r="F20" s="34" t="s">
        <v>76</v>
      </c>
      <c r="I20" t="s">
        <v>97</v>
      </c>
      <c r="J20">
        <v>7</v>
      </c>
      <c r="K20" t="s">
        <v>88</v>
      </c>
      <c r="L20" t="s">
        <v>86</v>
      </c>
      <c r="M20" t="s">
        <v>53</v>
      </c>
    </row>
    <row r="21" spans="1:13" ht="45" x14ac:dyDescent="0.25">
      <c r="A21">
        <v>19</v>
      </c>
      <c r="B21" s="1" t="s">
        <v>30</v>
      </c>
      <c r="C21" s="2" t="s">
        <v>30</v>
      </c>
      <c r="D21">
        <v>7</v>
      </c>
      <c r="E21" s="6" t="s">
        <v>54</v>
      </c>
      <c r="F21" s="34" t="s">
        <v>77</v>
      </c>
      <c r="I21" t="s">
        <v>97</v>
      </c>
      <c r="J21">
        <v>7</v>
      </c>
      <c r="K21" t="s">
        <v>126</v>
      </c>
      <c r="L21" t="s">
        <v>86</v>
      </c>
      <c r="M21" t="s">
        <v>52</v>
      </c>
    </row>
    <row r="22" spans="1:13" ht="48.75" x14ac:dyDescent="0.25">
      <c r="A22">
        <v>20</v>
      </c>
      <c r="B22" s="1" t="s">
        <v>51</v>
      </c>
      <c r="C22" s="2" t="s">
        <v>31</v>
      </c>
      <c r="D22">
        <v>8</v>
      </c>
      <c r="E22" s="5" t="s">
        <v>53</v>
      </c>
      <c r="F22" s="34" t="s">
        <v>78</v>
      </c>
      <c r="G22" t="s">
        <v>179</v>
      </c>
      <c r="I22" t="s">
        <v>98</v>
      </c>
      <c r="J22">
        <v>8</v>
      </c>
      <c r="K22" t="s">
        <v>126</v>
      </c>
      <c r="L22" t="s">
        <v>85</v>
      </c>
      <c r="M22" t="s">
        <v>53</v>
      </c>
    </row>
    <row r="23" spans="1:13" ht="48.75" x14ac:dyDescent="0.25">
      <c r="A23">
        <v>21</v>
      </c>
      <c r="B23" s="1" t="s">
        <v>32</v>
      </c>
      <c r="C23" s="2" t="s">
        <v>32</v>
      </c>
      <c r="D23" t="s">
        <v>58</v>
      </c>
      <c r="E23" s="5" t="s">
        <v>53</v>
      </c>
      <c r="F23" s="34" t="s">
        <v>79</v>
      </c>
      <c r="I23" t="s">
        <v>186</v>
      </c>
      <c r="J23" t="s">
        <v>58</v>
      </c>
      <c r="K23" t="s">
        <v>88</v>
      </c>
      <c r="L23" t="s">
        <v>86</v>
      </c>
      <c r="M23" t="s">
        <v>53</v>
      </c>
    </row>
    <row r="24" spans="1:13" ht="60.75" x14ac:dyDescent="0.25">
      <c r="A24">
        <v>22</v>
      </c>
      <c r="B24" s="1" t="s">
        <v>33</v>
      </c>
      <c r="C24" s="2" t="s">
        <v>33</v>
      </c>
      <c r="D24" t="s">
        <v>59</v>
      </c>
      <c r="E24" s="5" t="s">
        <v>53</v>
      </c>
      <c r="F24" s="34" t="s">
        <v>80</v>
      </c>
      <c r="I24" t="s">
        <v>187</v>
      </c>
      <c r="J24" t="s">
        <v>59</v>
      </c>
      <c r="K24" t="s">
        <v>88</v>
      </c>
      <c r="L24" t="s">
        <v>86</v>
      </c>
      <c r="M24" t="s">
        <v>53</v>
      </c>
    </row>
    <row r="25" spans="1:13" ht="120.75" x14ac:dyDescent="0.25">
      <c r="A25">
        <v>23</v>
      </c>
      <c r="B25" s="1" t="s">
        <v>34</v>
      </c>
      <c r="C25" s="2" t="s">
        <v>34</v>
      </c>
      <c r="D25">
        <v>9</v>
      </c>
      <c r="E25" s="5" t="s">
        <v>53</v>
      </c>
      <c r="F25" s="34" t="s">
        <v>81</v>
      </c>
      <c r="I25" t="s">
        <v>99</v>
      </c>
      <c r="J25">
        <v>9</v>
      </c>
      <c r="K25" t="s">
        <v>126</v>
      </c>
      <c r="L25" t="s">
        <v>85</v>
      </c>
      <c r="M25" t="s">
        <v>53</v>
      </c>
    </row>
    <row r="26" spans="1:13" ht="84.75" x14ac:dyDescent="0.25">
      <c r="A26">
        <v>24</v>
      </c>
      <c r="B26" s="1" t="s">
        <v>35</v>
      </c>
      <c r="C26" s="2" t="s">
        <v>35</v>
      </c>
      <c r="D26">
        <v>9</v>
      </c>
      <c r="E26" s="4" t="s">
        <v>52</v>
      </c>
      <c r="F26" s="34" t="s">
        <v>82</v>
      </c>
      <c r="I26" t="s">
        <v>99</v>
      </c>
      <c r="J26">
        <v>9</v>
      </c>
      <c r="K26" t="s">
        <v>126</v>
      </c>
      <c r="L26" t="s">
        <v>85</v>
      </c>
      <c r="M26" t="s">
        <v>53</v>
      </c>
    </row>
    <row r="27" spans="1:13" ht="168.75" x14ac:dyDescent="0.25">
      <c r="A27">
        <v>25</v>
      </c>
      <c r="C27" s="2" t="s">
        <v>36</v>
      </c>
      <c r="D27">
        <v>9</v>
      </c>
      <c r="E27" s="4" t="s">
        <v>52</v>
      </c>
      <c r="F27" s="34" t="s">
        <v>90</v>
      </c>
      <c r="I27" t="s">
        <v>99</v>
      </c>
      <c r="J27">
        <v>9</v>
      </c>
      <c r="K27" t="s">
        <v>88</v>
      </c>
      <c r="L27" t="s">
        <v>86</v>
      </c>
      <c r="M27" t="s">
        <v>53</v>
      </c>
    </row>
  </sheetData>
  <mergeCells count="2">
    <mergeCell ref="A1:F1"/>
    <mergeCell ref="G1:S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README!$C$22:$C$25</xm:f>
          </x14:formula1>
          <xm:sqref>K3:K27</xm:sqref>
        </x14:dataValidation>
        <x14:dataValidation type="list" allowBlank="1" showInputMessage="1" showErrorMessage="1">
          <x14:formula1>
            <xm:f>README!$C$31:$C$34</xm:f>
          </x14:formula1>
          <xm:sqref>L3:L27</xm:sqref>
        </x14:dataValidation>
        <x14:dataValidation type="list" allowBlank="1" showInputMessage="1" showErrorMessage="1">
          <x14:formula1>
            <xm:f>README!$L$27:$L$30</xm:f>
          </x14:formula1>
          <xm:sqref>M3:M27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sqref="A1:F27"/>
    </sheetView>
  </sheetViews>
  <sheetFormatPr defaultRowHeight="15" x14ac:dyDescent="0.25"/>
  <cols>
    <col min="1" max="1" width="4.140625" customWidth="1"/>
    <col min="2" max="2" width="34.28515625" customWidth="1"/>
    <col min="3" max="3" width="35.7109375" style="2" customWidth="1"/>
    <col min="4" max="4" width="9.28515625" customWidth="1"/>
    <col min="5" max="5" width="7.85546875" customWidth="1"/>
    <col min="6" max="6" width="35.7109375" style="9" customWidth="1"/>
    <col min="7" max="7" width="13" style="3" customWidth="1"/>
    <col min="8" max="8" width="9.28515625" style="3" bestFit="1" customWidth="1"/>
    <col min="9" max="9" width="11.28515625" style="3" customWidth="1"/>
    <col min="10" max="10" width="35.7109375" customWidth="1"/>
    <col min="11" max="11" width="21.42578125" customWidth="1"/>
    <col min="12" max="12" width="35.7109375" customWidth="1"/>
    <col min="13" max="13" width="12.85546875" customWidth="1"/>
  </cols>
  <sheetData>
    <row r="1" spans="1:13" ht="15.75" x14ac:dyDescent="0.25">
      <c r="A1" s="38" t="s">
        <v>83</v>
      </c>
      <c r="B1" s="38"/>
      <c r="C1" s="38"/>
      <c r="D1" s="38"/>
      <c r="E1" s="38"/>
      <c r="F1" s="38"/>
      <c r="G1" s="39" t="s">
        <v>91</v>
      </c>
      <c r="H1" s="39"/>
      <c r="I1" s="39"/>
      <c r="J1" s="39"/>
      <c r="K1" s="39"/>
      <c r="L1" s="39"/>
    </row>
    <row r="2" spans="1:13" s="7" customFormat="1" ht="30" customHeight="1" x14ac:dyDescent="0.25">
      <c r="A2" s="7" t="s">
        <v>0</v>
      </c>
      <c r="B2" s="7" t="s">
        <v>1</v>
      </c>
      <c r="C2" s="7" t="s">
        <v>2</v>
      </c>
      <c r="D2" s="7" t="s">
        <v>10</v>
      </c>
      <c r="E2" s="7" t="s">
        <v>3</v>
      </c>
      <c r="F2" s="7" t="s">
        <v>11</v>
      </c>
      <c r="G2" s="7" t="s">
        <v>84</v>
      </c>
      <c r="H2" s="7" t="s">
        <v>4</v>
      </c>
      <c r="I2" s="7" t="s">
        <v>5</v>
      </c>
      <c r="J2" s="7" t="s">
        <v>7</v>
      </c>
      <c r="K2" s="7" t="s">
        <v>6</v>
      </c>
      <c r="L2" s="7" t="s">
        <v>8</v>
      </c>
      <c r="M2" s="7" t="s">
        <v>9</v>
      </c>
    </row>
    <row r="3" spans="1:13" ht="60.75" x14ac:dyDescent="0.25">
      <c r="A3">
        <v>1</v>
      </c>
      <c r="B3" t="s">
        <v>37</v>
      </c>
      <c r="C3" s="2" t="s">
        <v>12</v>
      </c>
      <c r="D3" t="s">
        <v>55</v>
      </c>
      <c r="E3" s="4" t="s">
        <v>52</v>
      </c>
      <c r="F3" s="8" t="s">
        <v>60</v>
      </c>
      <c r="G3" s="2" t="s">
        <v>86</v>
      </c>
      <c r="H3" s="2" t="s">
        <v>86</v>
      </c>
      <c r="I3" s="2" t="str">
        <f t="shared" ref="I3:I34" si="0">IF(G3="Unlikely",IF(H3="Minor","1 Very Low",IF(H3="Moderate","2 Low","3 Medium")),
IF(G3="Moderate",IF(H3="Minor","2 Low",
IF(H3="Moderate","3 Medium","4 High")),
IF(G3="Very Likely",IF(H3="Minor","3 Medium",
IF(H3="Moderate","4 High","5 Very High")))))</f>
        <v>3 Medium</v>
      </c>
      <c r="J3" t="str">
        <f>IF(G3="Unlikely",IF(H3="Minor","Very Low",IF(H3="Moderate","Low","Medium")),
IF(G3="Moderate",IF(H3="Minor","Medium",
IF(H3="Moderate","Medium","High")),
IF(G3="Very Likely",IF(H3="Minor","Medium",
IF(H3="Moderate","High","Very High")))))</f>
        <v>Medium</v>
      </c>
    </row>
    <row r="4" spans="1:13" ht="36.75" x14ac:dyDescent="0.25">
      <c r="A4">
        <v>2</v>
      </c>
      <c r="B4" t="s">
        <v>38</v>
      </c>
      <c r="C4" s="2" t="s">
        <v>13</v>
      </c>
      <c r="D4" t="s">
        <v>55</v>
      </c>
      <c r="E4" s="5" t="s">
        <v>53</v>
      </c>
      <c r="F4" s="8" t="s">
        <v>61</v>
      </c>
      <c r="G4" s="2" t="s">
        <v>88</v>
      </c>
      <c r="H4" s="2" t="s">
        <v>86</v>
      </c>
      <c r="I4" s="2" t="str">
        <f t="shared" si="0"/>
        <v>2 Low</v>
      </c>
    </row>
    <row r="5" spans="1:13" ht="48.75" x14ac:dyDescent="0.25">
      <c r="A5">
        <v>3</v>
      </c>
      <c r="B5" t="s">
        <v>39</v>
      </c>
      <c r="C5" s="2" t="s">
        <v>14</v>
      </c>
      <c r="D5" t="s">
        <v>55</v>
      </c>
      <c r="E5" s="4" t="s">
        <v>52</v>
      </c>
      <c r="F5" s="8" t="s">
        <v>62</v>
      </c>
      <c r="G5" s="2" t="s">
        <v>86</v>
      </c>
      <c r="H5" s="2" t="s">
        <v>85</v>
      </c>
      <c r="I5" s="2" t="str">
        <f t="shared" si="0"/>
        <v>2 Low</v>
      </c>
    </row>
    <row r="6" spans="1:13" ht="36.75" x14ac:dyDescent="0.25">
      <c r="A6">
        <v>4</v>
      </c>
      <c r="B6" t="s">
        <v>40</v>
      </c>
      <c r="C6" s="2" t="s">
        <v>15</v>
      </c>
      <c r="D6">
        <v>2</v>
      </c>
      <c r="E6" s="5" t="s">
        <v>53</v>
      </c>
      <c r="F6" s="8" t="s">
        <v>63</v>
      </c>
      <c r="G6" s="2" t="s">
        <v>88</v>
      </c>
      <c r="H6" s="2" t="s">
        <v>86</v>
      </c>
      <c r="I6" s="2" t="str">
        <f t="shared" si="0"/>
        <v>2 Low</v>
      </c>
      <c r="J6" s="1" t="s">
        <v>102</v>
      </c>
      <c r="K6" t="s">
        <v>92</v>
      </c>
    </row>
    <row r="7" spans="1:13" ht="51.75" x14ac:dyDescent="0.25">
      <c r="A7">
        <v>5</v>
      </c>
      <c r="B7" t="s">
        <v>41</v>
      </c>
      <c r="C7" s="2" t="s">
        <v>16</v>
      </c>
      <c r="D7">
        <v>2</v>
      </c>
      <c r="E7" s="4" t="s">
        <v>52</v>
      </c>
      <c r="F7" s="8" t="s">
        <v>64</v>
      </c>
      <c r="G7" s="2" t="s">
        <v>86</v>
      </c>
      <c r="H7" s="2" t="s">
        <v>86</v>
      </c>
      <c r="I7" s="2" t="str">
        <f t="shared" si="0"/>
        <v>3 Medium</v>
      </c>
      <c r="J7" s="1" t="s">
        <v>106</v>
      </c>
      <c r="K7" t="s">
        <v>92</v>
      </c>
    </row>
    <row r="8" spans="1:13" ht="48.75" x14ac:dyDescent="0.25">
      <c r="A8">
        <v>6</v>
      </c>
      <c r="B8" t="s">
        <v>42</v>
      </c>
      <c r="C8" s="2" t="s">
        <v>17</v>
      </c>
      <c r="D8">
        <v>3</v>
      </c>
      <c r="E8" s="5" t="s">
        <v>53</v>
      </c>
      <c r="F8" s="8" t="s">
        <v>65</v>
      </c>
      <c r="G8" s="2"/>
      <c r="H8" s="2"/>
      <c r="I8" s="2" t="b">
        <f t="shared" si="0"/>
        <v>0</v>
      </c>
      <c r="K8" t="s">
        <v>93</v>
      </c>
    </row>
    <row r="9" spans="1:13" ht="60.75" x14ac:dyDescent="0.25">
      <c r="A9">
        <v>7</v>
      </c>
      <c r="B9" s="1" t="s">
        <v>18</v>
      </c>
      <c r="C9" s="2" t="s">
        <v>18</v>
      </c>
      <c r="D9">
        <v>3</v>
      </c>
      <c r="E9" s="6" t="s">
        <v>54</v>
      </c>
      <c r="F9" s="8" t="s">
        <v>66</v>
      </c>
      <c r="G9" s="2"/>
      <c r="H9" s="2"/>
      <c r="I9" s="2" t="b">
        <f t="shared" si="0"/>
        <v>0</v>
      </c>
      <c r="K9" t="s">
        <v>93</v>
      </c>
    </row>
    <row r="10" spans="1:13" ht="48.75" x14ac:dyDescent="0.25">
      <c r="A10">
        <v>8</v>
      </c>
      <c r="B10" t="s">
        <v>43</v>
      </c>
      <c r="C10" s="2" t="s">
        <v>19</v>
      </c>
      <c r="D10">
        <v>4</v>
      </c>
      <c r="E10" s="4" t="s">
        <v>52</v>
      </c>
      <c r="F10" s="8" t="s">
        <v>67</v>
      </c>
      <c r="G10" s="2"/>
      <c r="H10" s="2"/>
      <c r="I10" s="2" t="b">
        <f t="shared" si="0"/>
        <v>0</v>
      </c>
      <c r="K10" t="s">
        <v>94</v>
      </c>
    </row>
    <row r="11" spans="1:13" ht="60.75" x14ac:dyDescent="0.25">
      <c r="A11">
        <v>9</v>
      </c>
      <c r="B11" t="s">
        <v>44</v>
      </c>
      <c r="C11" s="2" t="s">
        <v>20</v>
      </c>
      <c r="D11">
        <v>4</v>
      </c>
      <c r="E11" s="5" t="s">
        <v>53</v>
      </c>
      <c r="F11" s="8" t="s">
        <v>68</v>
      </c>
      <c r="G11" s="2"/>
      <c r="H11" s="2"/>
      <c r="I11" s="2" t="b">
        <f t="shared" si="0"/>
        <v>0</v>
      </c>
      <c r="K11" t="s">
        <v>94</v>
      </c>
    </row>
    <row r="12" spans="1:13" ht="36.75" x14ac:dyDescent="0.25">
      <c r="A12">
        <v>10</v>
      </c>
      <c r="B12" t="s">
        <v>45</v>
      </c>
      <c r="C12" s="2" t="s">
        <v>21</v>
      </c>
      <c r="D12">
        <v>5</v>
      </c>
      <c r="E12" s="5" t="s">
        <v>53</v>
      </c>
      <c r="F12" s="8" t="s">
        <v>69</v>
      </c>
      <c r="G12" s="2"/>
      <c r="H12" s="2"/>
      <c r="I12" s="2" t="b">
        <f t="shared" si="0"/>
        <v>0</v>
      </c>
      <c r="K12" t="s">
        <v>95</v>
      </c>
    </row>
    <row r="13" spans="1:13" ht="26.25" x14ac:dyDescent="0.25">
      <c r="A13">
        <v>11</v>
      </c>
      <c r="B13" t="s">
        <v>46</v>
      </c>
      <c r="C13" s="2" t="s">
        <v>22</v>
      </c>
      <c r="D13" t="s">
        <v>56</v>
      </c>
      <c r="E13" s="4" t="s">
        <v>52</v>
      </c>
      <c r="F13" s="8" t="s">
        <v>70</v>
      </c>
      <c r="G13" s="2"/>
      <c r="H13" s="2"/>
      <c r="I13" s="2" t="b">
        <f t="shared" si="0"/>
        <v>0</v>
      </c>
    </row>
    <row r="14" spans="1:13" ht="26.25" x14ac:dyDescent="0.25">
      <c r="A14">
        <v>12</v>
      </c>
      <c r="B14" t="s">
        <v>47</v>
      </c>
      <c r="C14" s="2" t="s">
        <v>23</v>
      </c>
      <c r="D14" t="s">
        <v>57</v>
      </c>
      <c r="E14" s="4" t="s">
        <v>52</v>
      </c>
      <c r="F14" s="8" t="s">
        <v>71</v>
      </c>
      <c r="G14" s="2"/>
      <c r="H14" s="2"/>
      <c r="I14" s="2" t="b">
        <f t="shared" si="0"/>
        <v>0</v>
      </c>
    </row>
    <row r="15" spans="1:13" ht="39" x14ac:dyDescent="0.25">
      <c r="A15">
        <v>13</v>
      </c>
      <c r="B15" t="s">
        <v>48</v>
      </c>
      <c r="C15" s="2" t="s">
        <v>24</v>
      </c>
      <c r="D15">
        <v>5</v>
      </c>
      <c r="E15" s="6" t="s">
        <v>54</v>
      </c>
      <c r="F15" s="8" t="s">
        <v>72</v>
      </c>
      <c r="G15" s="2"/>
      <c r="H15" s="2"/>
      <c r="I15" s="2" t="b">
        <f t="shared" si="0"/>
        <v>0</v>
      </c>
      <c r="K15" t="s">
        <v>95</v>
      </c>
    </row>
    <row r="16" spans="1:13" x14ac:dyDescent="0.25">
      <c r="A16">
        <v>14</v>
      </c>
      <c r="B16" t="s">
        <v>100</v>
      </c>
      <c r="C16" s="2" t="s">
        <v>25</v>
      </c>
      <c r="D16">
        <v>6</v>
      </c>
      <c r="E16" s="4" t="s">
        <v>52</v>
      </c>
      <c r="F16" s="8" t="s">
        <v>73</v>
      </c>
      <c r="G16" s="2" t="s">
        <v>89</v>
      </c>
      <c r="H16" s="2" t="s">
        <v>86</v>
      </c>
      <c r="I16" s="2" t="str">
        <f t="shared" si="0"/>
        <v>4 High</v>
      </c>
      <c r="J16" t="s">
        <v>101</v>
      </c>
      <c r="K16" t="s">
        <v>96</v>
      </c>
    </row>
    <row r="17" spans="1:11" ht="26.25" x14ac:dyDescent="0.25">
      <c r="A17">
        <v>15</v>
      </c>
      <c r="B17" t="s">
        <v>49</v>
      </c>
      <c r="C17" s="2" t="s">
        <v>26</v>
      </c>
      <c r="D17">
        <v>6</v>
      </c>
      <c r="E17" s="4" t="s">
        <v>52</v>
      </c>
      <c r="F17" s="8" t="s">
        <v>73</v>
      </c>
      <c r="G17" s="2"/>
      <c r="H17" s="2"/>
      <c r="I17" s="2" t="b">
        <f t="shared" si="0"/>
        <v>0</v>
      </c>
      <c r="K17" t="s">
        <v>96</v>
      </c>
    </row>
    <row r="18" spans="1:11" ht="36.75" x14ac:dyDescent="0.25">
      <c r="A18">
        <v>16</v>
      </c>
      <c r="B18" s="1" t="s">
        <v>27</v>
      </c>
      <c r="C18" s="2" t="s">
        <v>27</v>
      </c>
      <c r="D18">
        <v>7</v>
      </c>
      <c r="E18" s="5" t="s">
        <v>53</v>
      </c>
      <c r="F18" s="8" t="s">
        <v>74</v>
      </c>
      <c r="G18" s="2"/>
      <c r="H18" s="2"/>
      <c r="I18" s="2" t="b">
        <f t="shared" si="0"/>
        <v>0</v>
      </c>
      <c r="K18" t="s">
        <v>97</v>
      </c>
    </row>
    <row r="19" spans="1:11" ht="84.75" x14ac:dyDescent="0.25">
      <c r="A19">
        <v>17</v>
      </c>
      <c r="B19" s="1" t="s">
        <v>28</v>
      </c>
      <c r="C19" s="2" t="s">
        <v>28</v>
      </c>
      <c r="D19">
        <v>7</v>
      </c>
      <c r="E19" s="5" t="s">
        <v>53</v>
      </c>
      <c r="F19" s="8" t="s">
        <v>75</v>
      </c>
      <c r="G19" s="2"/>
      <c r="H19" s="2"/>
      <c r="I19" s="2" t="b">
        <f t="shared" si="0"/>
        <v>0</v>
      </c>
      <c r="K19" t="s">
        <v>97</v>
      </c>
    </row>
    <row r="20" spans="1:11" ht="39" x14ac:dyDescent="0.25">
      <c r="A20">
        <v>18</v>
      </c>
      <c r="B20" t="s">
        <v>50</v>
      </c>
      <c r="C20" s="2" t="s">
        <v>29</v>
      </c>
      <c r="D20">
        <v>7</v>
      </c>
      <c r="E20" s="4" t="s">
        <v>52</v>
      </c>
      <c r="F20" s="8" t="s">
        <v>76</v>
      </c>
      <c r="G20" s="2"/>
      <c r="H20" s="2"/>
      <c r="I20" s="2" t="b">
        <f t="shared" si="0"/>
        <v>0</v>
      </c>
      <c r="K20" t="s">
        <v>97</v>
      </c>
    </row>
    <row r="21" spans="1:11" ht="30" x14ac:dyDescent="0.25">
      <c r="A21">
        <v>19</v>
      </c>
      <c r="B21" s="1" t="s">
        <v>30</v>
      </c>
      <c r="C21" s="2" t="s">
        <v>30</v>
      </c>
      <c r="D21">
        <v>7</v>
      </c>
      <c r="E21" s="6" t="s">
        <v>54</v>
      </c>
      <c r="F21" s="8" t="s">
        <v>77</v>
      </c>
      <c r="G21" s="2"/>
      <c r="H21" s="2"/>
      <c r="I21" s="2" t="b">
        <f t="shared" si="0"/>
        <v>0</v>
      </c>
      <c r="K21" t="s">
        <v>97</v>
      </c>
    </row>
    <row r="22" spans="1:11" ht="36.75" x14ac:dyDescent="0.25">
      <c r="A22">
        <v>20</v>
      </c>
      <c r="B22" s="1" t="s">
        <v>51</v>
      </c>
      <c r="C22" s="2" t="s">
        <v>31</v>
      </c>
      <c r="D22">
        <v>8</v>
      </c>
      <c r="E22" s="5" t="s">
        <v>53</v>
      </c>
      <c r="F22" s="8" t="s">
        <v>78</v>
      </c>
      <c r="G22" s="2"/>
      <c r="H22" s="2"/>
      <c r="I22" s="2" t="b">
        <f t="shared" si="0"/>
        <v>0</v>
      </c>
      <c r="K22" t="s">
        <v>98</v>
      </c>
    </row>
    <row r="23" spans="1:11" ht="36.75" x14ac:dyDescent="0.25">
      <c r="A23">
        <v>21</v>
      </c>
      <c r="B23" s="1" t="s">
        <v>32</v>
      </c>
      <c r="C23" s="2" t="s">
        <v>32</v>
      </c>
      <c r="D23" t="s">
        <v>58</v>
      </c>
      <c r="E23" s="5" t="s">
        <v>53</v>
      </c>
      <c r="F23" s="8" t="s">
        <v>79</v>
      </c>
      <c r="G23" s="2"/>
      <c r="H23" s="2"/>
      <c r="I23" s="2" t="b">
        <f t="shared" si="0"/>
        <v>0</v>
      </c>
    </row>
    <row r="24" spans="1:11" ht="48.75" x14ac:dyDescent="0.25">
      <c r="A24">
        <v>22</v>
      </c>
      <c r="B24" s="1" t="s">
        <v>33</v>
      </c>
      <c r="C24" s="2" t="s">
        <v>33</v>
      </c>
      <c r="D24" t="s">
        <v>59</v>
      </c>
      <c r="E24" s="5" t="s">
        <v>53</v>
      </c>
      <c r="F24" s="8" t="s">
        <v>80</v>
      </c>
      <c r="G24" s="2"/>
      <c r="H24" s="2"/>
      <c r="I24" s="2" t="b">
        <f t="shared" si="0"/>
        <v>0</v>
      </c>
    </row>
    <row r="25" spans="1:11" ht="84.75" x14ac:dyDescent="0.25">
      <c r="A25">
        <v>23</v>
      </c>
      <c r="B25" s="1" t="s">
        <v>34</v>
      </c>
      <c r="C25" s="2" t="s">
        <v>34</v>
      </c>
      <c r="D25">
        <v>9</v>
      </c>
      <c r="E25" s="5" t="s">
        <v>53</v>
      </c>
      <c r="F25" s="8" t="s">
        <v>81</v>
      </c>
      <c r="G25" s="2"/>
      <c r="H25" s="2"/>
      <c r="I25" s="2" t="b">
        <f t="shared" si="0"/>
        <v>0</v>
      </c>
      <c r="K25" t="s">
        <v>99</v>
      </c>
    </row>
    <row r="26" spans="1:11" ht="60.75" x14ac:dyDescent="0.25">
      <c r="A26">
        <v>24</v>
      </c>
      <c r="B26" s="1" t="s">
        <v>35</v>
      </c>
      <c r="C26" s="2" t="s">
        <v>35</v>
      </c>
      <c r="D26">
        <v>9</v>
      </c>
      <c r="E26" s="4" t="s">
        <v>52</v>
      </c>
      <c r="F26" s="8" t="s">
        <v>82</v>
      </c>
      <c r="G26" s="2"/>
      <c r="H26" s="2"/>
      <c r="I26" s="2" t="b">
        <f t="shared" si="0"/>
        <v>0</v>
      </c>
      <c r="K26" t="s">
        <v>99</v>
      </c>
    </row>
    <row r="27" spans="1:11" ht="132.75" x14ac:dyDescent="0.25">
      <c r="A27">
        <v>25</v>
      </c>
      <c r="C27" s="2" t="s">
        <v>36</v>
      </c>
      <c r="D27">
        <v>9</v>
      </c>
      <c r="E27" s="4" t="s">
        <v>52</v>
      </c>
      <c r="F27" s="8" t="s">
        <v>90</v>
      </c>
      <c r="G27" s="2"/>
      <c r="H27" s="2"/>
      <c r="I27" s="2" t="b">
        <f t="shared" si="0"/>
        <v>0</v>
      </c>
      <c r="K27" t="s">
        <v>99</v>
      </c>
    </row>
    <row r="28" spans="1:11" x14ac:dyDescent="0.25">
      <c r="A28">
        <v>26</v>
      </c>
      <c r="F28" s="8"/>
      <c r="G28" s="2"/>
      <c r="H28" s="2"/>
      <c r="I28" s="2" t="b">
        <f t="shared" si="0"/>
        <v>0</v>
      </c>
    </row>
    <row r="29" spans="1:11" x14ac:dyDescent="0.25">
      <c r="A29">
        <v>27</v>
      </c>
      <c r="G29" s="2"/>
      <c r="H29" s="2"/>
      <c r="I29" s="2" t="b">
        <f t="shared" si="0"/>
        <v>0</v>
      </c>
    </row>
    <row r="30" spans="1:11" x14ac:dyDescent="0.25">
      <c r="A30">
        <v>28</v>
      </c>
      <c r="G30" s="2"/>
      <c r="H30" s="2"/>
      <c r="I30" s="2" t="b">
        <f t="shared" si="0"/>
        <v>0</v>
      </c>
    </row>
    <row r="31" spans="1:11" x14ac:dyDescent="0.25">
      <c r="A31">
        <v>29</v>
      </c>
      <c r="G31" s="2"/>
      <c r="H31" s="2"/>
      <c r="I31" s="2" t="b">
        <f t="shared" si="0"/>
        <v>0</v>
      </c>
    </row>
    <row r="32" spans="1:11" x14ac:dyDescent="0.25">
      <c r="A32">
        <v>30</v>
      </c>
      <c r="G32" s="2"/>
      <c r="H32" s="2"/>
      <c r="I32" s="2" t="b">
        <f t="shared" si="0"/>
        <v>0</v>
      </c>
    </row>
    <row r="33" spans="1:9" x14ac:dyDescent="0.25">
      <c r="A33">
        <v>31</v>
      </c>
      <c r="G33" s="2"/>
      <c r="H33" s="2"/>
      <c r="I33" s="2" t="b">
        <f t="shared" si="0"/>
        <v>0</v>
      </c>
    </row>
    <row r="34" spans="1:9" x14ac:dyDescent="0.25">
      <c r="A34">
        <v>32</v>
      </c>
      <c r="G34" s="2"/>
      <c r="H34" s="2"/>
      <c r="I34" s="2" t="b">
        <f t="shared" si="0"/>
        <v>0</v>
      </c>
    </row>
  </sheetData>
  <mergeCells count="2">
    <mergeCell ref="A1:F1"/>
    <mergeCell ref="G1:L1"/>
  </mergeCells>
  <conditionalFormatting sqref="I2:I1048576">
    <cfRule type="cellIs" dxfId="11" priority="1" operator="equal">
      <formula>"5 Very High"</formula>
    </cfRule>
    <cfRule type="cellIs" dxfId="10" priority="2" operator="equal">
      <formula>"4 High"</formula>
    </cfRule>
    <cfRule type="cellIs" dxfId="9" priority="3" operator="equal">
      <formula>"3 Medium"</formula>
    </cfRule>
    <cfRule type="cellIs" dxfId="8" priority="4" operator="equal">
      <formula>"2 Low"</formula>
    </cfRule>
  </conditionalFormatting>
  <conditionalFormatting sqref="I1:I1048576">
    <cfRule type="cellIs" dxfId="7" priority="5" operator="equal">
      <formula>"1 Very Low"</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lists'!$D$3:$D$6</xm:f>
          </x14:formula1>
          <xm:sqref>G3:G34</xm:sqref>
        </x14:dataValidation>
        <x14:dataValidation type="list" allowBlank="1" showInputMessage="1" showErrorMessage="1">
          <x14:formula1>
            <xm:f>'Drop down lists'!$B$3:$B$6</xm:f>
          </x14:formula1>
          <xm:sqref>H3:H34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D20" sqref="D20"/>
    </sheetView>
  </sheetViews>
  <sheetFormatPr defaultRowHeight="15" x14ac:dyDescent="0.25"/>
  <cols>
    <col min="4" max="4" width="10.7109375" bestFit="1" customWidth="1"/>
    <col min="6" max="6" width="7.7109375" customWidth="1"/>
    <col min="7" max="7" width="10.140625" customWidth="1"/>
    <col min="8" max="8" width="11.5703125" bestFit="1" customWidth="1"/>
    <col min="12" max="12" width="8.85546875" bestFit="1" customWidth="1"/>
    <col min="13" max="13" width="9.85546875" bestFit="1" customWidth="1"/>
    <col min="14" max="14" width="10.42578125" bestFit="1" customWidth="1"/>
  </cols>
  <sheetData>
    <row r="2" spans="2:14" x14ac:dyDescent="0.25">
      <c r="B2" s="10" t="s">
        <v>4</v>
      </c>
      <c r="C2" s="10"/>
      <c r="D2" s="10" t="s">
        <v>3</v>
      </c>
      <c r="F2" s="40" t="s">
        <v>103</v>
      </c>
      <c r="G2" s="40"/>
      <c r="H2" s="40"/>
    </row>
    <row r="3" spans="2:14" x14ac:dyDescent="0.25">
      <c r="F3" s="10" t="s">
        <v>4</v>
      </c>
      <c r="G3" s="10" t="s">
        <v>3</v>
      </c>
      <c r="H3" s="10" t="s">
        <v>5</v>
      </c>
    </row>
    <row r="4" spans="2:14" x14ac:dyDescent="0.25">
      <c r="B4" t="s">
        <v>85</v>
      </c>
      <c r="D4" t="s">
        <v>88</v>
      </c>
      <c r="F4" t="s">
        <v>85</v>
      </c>
      <c r="G4" t="s">
        <v>88</v>
      </c>
      <c r="H4" t="s">
        <v>105</v>
      </c>
    </row>
    <row r="5" spans="2:14" x14ac:dyDescent="0.25">
      <c r="B5" t="s">
        <v>86</v>
      </c>
      <c r="D5" t="s">
        <v>86</v>
      </c>
      <c r="F5" t="s">
        <v>85</v>
      </c>
      <c r="G5" t="s">
        <v>86</v>
      </c>
      <c r="H5" t="s">
        <v>53</v>
      </c>
      <c r="K5" s="10" t="s">
        <v>87</v>
      </c>
      <c r="L5" s="11" t="s">
        <v>52</v>
      </c>
      <c r="M5" s="14" t="s">
        <v>54</v>
      </c>
      <c r="N5" s="15" t="s">
        <v>104</v>
      </c>
    </row>
    <row r="6" spans="2:14" x14ac:dyDescent="0.25">
      <c r="B6" t="s">
        <v>87</v>
      </c>
      <c r="D6" t="s">
        <v>89</v>
      </c>
      <c r="F6" t="s">
        <v>85</v>
      </c>
      <c r="G6" t="s">
        <v>89</v>
      </c>
      <c r="H6" t="s">
        <v>52</v>
      </c>
      <c r="K6" s="10" t="s">
        <v>86</v>
      </c>
      <c r="L6" s="12" t="s">
        <v>53</v>
      </c>
      <c r="M6" s="11" t="s">
        <v>52</v>
      </c>
      <c r="N6" s="14" t="s">
        <v>54</v>
      </c>
    </row>
    <row r="7" spans="2:14" x14ac:dyDescent="0.25">
      <c r="F7" t="s">
        <v>86</v>
      </c>
      <c r="G7" t="s">
        <v>88</v>
      </c>
      <c r="H7" t="s">
        <v>53</v>
      </c>
      <c r="K7" s="10" t="s">
        <v>85</v>
      </c>
      <c r="L7" s="13" t="s">
        <v>105</v>
      </c>
      <c r="M7" s="12" t="s">
        <v>53</v>
      </c>
      <c r="N7" s="11" t="s">
        <v>52</v>
      </c>
    </row>
    <row r="8" spans="2:14" x14ac:dyDescent="0.25">
      <c r="F8" t="s">
        <v>86</v>
      </c>
      <c r="G8" t="s">
        <v>86</v>
      </c>
      <c r="H8" t="s">
        <v>52</v>
      </c>
      <c r="L8" s="10" t="s">
        <v>88</v>
      </c>
      <c r="M8" s="10" t="s">
        <v>86</v>
      </c>
      <c r="N8" s="10" t="s">
        <v>89</v>
      </c>
    </row>
    <row r="9" spans="2:14" x14ac:dyDescent="0.25">
      <c r="F9" t="s">
        <v>86</v>
      </c>
      <c r="G9" t="s">
        <v>89</v>
      </c>
      <c r="H9" t="s">
        <v>54</v>
      </c>
    </row>
    <row r="10" spans="2:14" x14ac:dyDescent="0.25">
      <c r="F10" t="s">
        <v>87</v>
      </c>
      <c r="G10" t="s">
        <v>88</v>
      </c>
      <c r="H10" t="s">
        <v>52</v>
      </c>
    </row>
    <row r="11" spans="2:14" x14ac:dyDescent="0.25">
      <c r="F11" t="s">
        <v>87</v>
      </c>
      <c r="G11" t="s">
        <v>86</v>
      </c>
      <c r="H11" t="s">
        <v>54</v>
      </c>
    </row>
    <row r="12" spans="2:14" x14ac:dyDescent="0.25">
      <c r="F12" t="s">
        <v>87</v>
      </c>
      <c r="G12" t="s">
        <v>89</v>
      </c>
      <c r="H12" t="s">
        <v>104</v>
      </c>
    </row>
  </sheetData>
  <mergeCells count="1">
    <mergeCell ref="F2:H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Risks</vt:lpstr>
      <vt:lpstr>Sheet1</vt:lpstr>
      <vt:lpstr>Sheet2</vt:lpstr>
      <vt:lpstr>Sheet3</vt:lpstr>
      <vt:lpstr>Risks during Y1</vt:lpstr>
      <vt:lpstr>Drop 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2019-12-16T09:35:21Z</dcterms:modified>
</cp:coreProperties>
</file>