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Documents\GitHub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 concurrentCalc="0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/>
  <c r="W25" i="8"/>
  <c r="W114" i="8"/>
  <c r="V25" i="8"/>
  <c r="U25" i="8"/>
  <c r="U114" i="8"/>
  <c r="U115" i="8"/>
  <c r="T25" i="8"/>
  <c r="T114" i="8"/>
  <c r="T115" i="8"/>
  <c r="S25" i="8"/>
  <c r="R25" i="8"/>
  <c r="R114" i="8"/>
  <c r="Q25" i="8"/>
  <c r="P25" i="8"/>
  <c r="P114" i="8"/>
  <c r="O25" i="8"/>
  <c r="O114" i="8"/>
  <c r="N25" i="8"/>
  <c r="N114" i="8"/>
  <c r="M25" i="8"/>
  <c r="L25" i="8"/>
  <c r="L114" i="8"/>
  <c r="L115" i="8"/>
  <c r="K25" i="8"/>
  <c r="J25" i="8"/>
  <c r="J114" i="8"/>
  <c r="I25" i="8"/>
  <c r="I114" i="8"/>
  <c r="H25" i="8"/>
  <c r="G25" i="8"/>
  <c r="G114" i="8"/>
  <c r="F25" i="8"/>
  <c r="E25" i="8"/>
  <c r="D25" i="8"/>
  <c r="C20" i="8"/>
  <c r="C19" i="8"/>
  <c r="C18" i="8"/>
  <c r="C17" i="8"/>
  <c r="D15" i="8"/>
  <c r="D114" i="8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/>
  <c r="P11" i="5"/>
  <c r="H11" i="5"/>
  <c r="E23" i="5"/>
  <c r="P10" i="5"/>
  <c r="C10" i="5"/>
  <c r="P9" i="5"/>
  <c r="K9" i="5"/>
  <c r="L9" i="5"/>
  <c r="M9" i="5"/>
  <c r="J9" i="5"/>
  <c r="G9" i="5"/>
  <c r="F9" i="5"/>
  <c r="P8" i="5"/>
  <c r="K8" i="5"/>
  <c r="L8" i="5"/>
  <c r="M8" i="5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/>
  <c r="H4" i="5"/>
  <c r="K4" i="5"/>
  <c r="L4" i="5"/>
  <c r="M4" i="5"/>
  <c r="H3" i="5"/>
  <c r="P3" i="5"/>
  <c r="C3" i="5"/>
  <c r="C7" i="5"/>
  <c r="J15" i="4"/>
  <c r="I15" i="4"/>
  <c r="H15" i="4"/>
  <c r="I84" i="1"/>
  <c r="G15" i="4"/>
  <c r="H84" i="1"/>
  <c r="F15" i="4"/>
  <c r="G84" i="1"/>
  <c r="E15" i="4"/>
  <c r="F84" i="1"/>
  <c r="D15" i="4"/>
  <c r="J14" i="4"/>
  <c r="J16" i="4"/>
  <c r="I14" i="4"/>
  <c r="I16" i="4"/>
  <c r="E14" i="4"/>
  <c r="F83" i="1"/>
  <c r="D14" i="4"/>
  <c r="D16" i="4"/>
  <c r="C12" i="4"/>
  <c r="C11" i="4"/>
  <c r="I10" i="4"/>
  <c r="H10" i="4"/>
  <c r="H14" i="4"/>
  <c r="G10" i="4"/>
  <c r="G14" i="4"/>
  <c r="H83" i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/>
  <c r="H17" i="3"/>
  <c r="J17" i="3"/>
  <c r="K17" i="3"/>
  <c r="L17" i="3"/>
  <c r="F17" i="3"/>
  <c r="F16" i="3"/>
  <c r="H16" i="3"/>
  <c r="J16" i="3"/>
  <c r="K16" i="3"/>
  <c r="L16" i="3"/>
  <c r="H15" i="3"/>
  <c r="J15" i="3"/>
  <c r="K15" i="3"/>
  <c r="L15" i="3"/>
  <c r="F15" i="3"/>
  <c r="F14" i="3"/>
  <c r="H14" i="3"/>
  <c r="J14" i="3"/>
  <c r="K14" i="3"/>
  <c r="L14" i="3"/>
  <c r="F13" i="3"/>
  <c r="H13" i="3"/>
  <c r="J13" i="3"/>
  <c r="K13" i="3"/>
  <c r="L13" i="3"/>
  <c r="J12" i="3"/>
  <c r="K12" i="3"/>
  <c r="L12" i="3"/>
  <c r="H12" i="3"/>
  <c r="F12" i="3"/>
  <c r="AA11" i="3"/>
  <c r="F11" i="3"/>
  <c r="H11" i="3"/>
  <c r="J11" i="3"/>
  <c r="K11" i="3"/>
  <c r="L11" i="3"/>
  <c r="AA10" i="3"/>
  <c r="F10" i="3"/>
  <c r="H10" i="3"/>
  <c r="J10" i="3"/>
  <c r="K10" i="3"/>
  <c r="L10" i="3"/>
  <c r="AA9" i="3"/>
  <c r="F9" i="3"/>
  <c r="H9" i="3"/>
  <c r="J9" i="3"/>
  <c r="K9" i="3"/>
  <c r="L9" i="3"/>
  <c r="AA8" i="3"/>
  <c r="AA13" i="3"/>
  <c r="AA14" i="3"/>
  <c r="J8" i="3"/>
  <c r="K8" i="3"/>
  <c r="L8" i="3"/>
  <c r="H8" i="3"/>
  <c r="F8" i="3"/>
  <c r="AA7" i="3"/>
  <c r="J6" i="3"/>
  <c r="K6" i="3"/>
  <c r="L6" i="3"/>
  <c r="F5" i="3"/>
  <c r="H5" i="3"/>
  <c r="J5" i="3"/>
  <c r="K5" i="3"/>
  <c r="L5" i="3"/>
  <c r="F4" i="3"/>
  <c r="H4" i="3"/>
  <c r="J4" i="3"/>
  <c r="K4" i="3"/>
  <c r="L4" i="3"/>
  <c r="E39" i="7"/>
  <c r="C4" i="3"/>
  <c r="F3" i="3"/>
  <c r="H3" i="3"/>
  <c r="J3" i="3"/>
  <c r="K3" i="3"/>
  <c r="L3" i="3"/>
  <c r="F16" i="2"/>
  <c r="F15" i="2"/>
  <c r="J8" i="2"/>
  <c r="D8" i="2"/>
  <c r="J5" i="2"/>
  <c r="K5" i="2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/>
  <c r="K78" i="1"/>
  <c r="J18" i="1"/>
  <c r="I18" i="1"/>
  <c r="H18" i="1"/>
  <c r="G18" i="1"/>
  <c r="F18" i="1"/>
  <c r="E18" i="1"/>
  <c r="D18" i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/>
  <c r="E9" i="1"/>
  <c r="R8" i="1"/>
  <c r="P8" i="1"/>
  <c r="D8" i="1"/>
  <c r="R7" i="1"/>
  <c r="P7" i="1"/>
  <c r="D7" i="1"/>
  <c r="R6" i="1"/>
  <c r="P6" i="1"/>
  <c r="D6" i="1"/>
  <c r="N117" i="8"/>
  <c r="N119" i="8"/>
  <c r="N115" i="8"/>
  <c r="D9" i="1"/>
  <c r="D84" i="1"/>
  <c r="E24" i="5"/>
  <c r="L25" i="5"/>
  <c r="P7" i="5"/>
  <c r="K3" i="2"/>
  <c r="D53" i="1"/>
  <c r="J3" i="2"/>
  <c r="K3" i="5"/>
  <c r="L3" i="5"/>
  <c r="K114" i="8"/>
  <c r="Q114" i="8"/>
  <c r="Q115" i="8"/>
  <c r="C64" i="8"/>
  <c r="V114" i="8"/>
  <c r="L24" i="5"/>
  <c r="C38" i="8"/>
  <c r="F114" i="8"/>
  <c r="G77" i="1"/>
  <c r="G78" i="1"/>
  <c r="G23" i="3"/>
  <c r="E82" i="1"/>
  <c r="C83" i="8"/>
  <c r="E114" i="8"/>
  <c r="C112" i="8"/>
  <c r="H77" i="1"/>
  <c r="D69" i="1"/>
  <c r="E83" i="1"/>
  <c r="J83" i="1"/>
  <c r="J4" i="2"/>
  <c r="K4" i="2"/>
  <c r="J77" i="1"/>
  <c r="D27" i="1"/>
  <c r="K83" i="1"/>
  <c r="P4" i="5"/>
  <c r="D30" i="7"/>
  <c r="H114" i="8"/>
  <c r="H117" i="8"/>
  <c r="C75" i="8"/>
  <c r="P13" i="5"/>
  <c r="K13" i="5"/>
  <c r="L13" i="5"/>
  <c r="M13" i="5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/>
  <c r="E16" i="4"/>
  <c r="C25" i="8"/>
  <c r="H80" i="1"/>
  <c r="H78" i="1"/>
  <c r="E40" i="7"/>
  <c r="I77" i="1"/>
  <c r="C15" i="4"/>
  <c r="C50" i="8"/>
  <c r="D115" i="8"/>
  <c r="D117" i="8"/>
  <c r="E77" i="1"/>
  <c r="G26" i="3"/>
  <c r="H82" i="1"/>
  <c r="E38" i="7"/>
  <c r="G25" i="3"/>
  <c r="G82" i="1"/>
  <c r="G28" i="3"/>
  <c r="J82" i="1"/>
  <c r="G24" i="3"/>
  <c r="F82" i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/>
  <c r="M12" i="5"/>
  <c r="H115" i="8"/>
  <c r="P115" i="8"/>
  <c r="P117" i="8"/>
  <c r="X115" i="8"/>
  <c r="X117" i="8"/>
  <c r="C97" i="8"/>
  <c r="C114" i="8"/>
  <c r="C115" i="8"/>
  <c r="C104" i="8"/>
  <c r="G16" i="4"/>
  <c r="G8" i="2"/>
  <c r="J5" i="5"/>
  <c r="J6" i="5"/>
  <c r="K5" i="5"/>
  <c r="D24" i="5"/>
  <c r="L117" i="8"/>
  <c r="T117" i="8"/>
  <c r="J4" i="5"/>
  <c r="H6" i="5"/>
  <c r="P6" i="5"/>
  <c r="M117" i="8"/>
  <c r="U117" i="8"/>
  <c r="C134" i="8"/>
  <c r="C136" i="8"/>
  <c r="J2" i="2"/>
  <c r="K2" i="2"/>
  <c r="C14" i="4"/>
  <c r="D77" i="1"/>
  <c r="L53" i="1"/>
  <c r="D110" i="1"/>
  <c r="Q117" i="8"/>
  <c r="Q119" i="8"/>
  <c r="G80" i="1"/>
  <c r="K8" i="2"/>
  <c r="M2" i="2"/>
  <c r="L119" i="8"/>
  <c r="K14" i="5"/>
  <c r="L14" i="5"/>
  <c r="M14" i="5"/>
  <c r="P14" i="5"/>
  <c r="P16" i="5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/>
  <c r="F119" i="8"/>
  <c r="P119" i="8"/>
  <c r="U122" i="8"/>
  <c r="E41" i="7"/>
  <c r="L9" i="1"/>
  <c r="D105" i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/>
  <c r="I82" i="1"/>
  <c r="D82" i="1"/>
  <c r="D102" i="1"/>
  <c r="D5" i="7"/>
  <c r="J85" i="1"/>
  <c r="J81" i="1"/>
  <c r="M3" i="5"/>
  <c r="M7" i="5"/>
  <c r="L7" i="5"/>
  <c r="K119" i="8"/>
  <c r="G83" i="1"/>
  <c r="D83" i="1"/>
  <c r="D101" i="1"/>
  <c r="F16" i="4"/>
  <c r="C16" i="4"/>
  <c r="L74" i="1"/>
  <c r="D113" i="1"/>
  <c r="E78" i="1"/>
  <c r="E80" i="1"/>
  <c r="I80" i="1"/>
  <c r="I78" i="1"/>
  <c r="L42" i="1"/>
  <c r="D109" i="1"/>
  <c r="D78" i="1"/>
  <c r="L59" i="1"/>
  <c r="D111" i="1"/>
  <c r="L35" i="1"/>
  <c r="D108" i="1"/>
  <c r="L18" i="1"/>
  <c r="D106" i="1"/>
  <c r="L27" i="1"/>
  <c r="D107" i="1"/>
  <c r="V120" i="8"/>
  <c r="I85" i="1"/>
  <c r="I81" i="1"/>
  <c r="D7" i="7"/>
  <c r="D8" i="7"/>
  <c r="M5" i="5"/>
  <c r="M6" i="5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/>
  <c r="I92" i="1"/>
  <c r="I76" i="1"/>
  <c r="H92" i="1"/>
  <c r="H76" i="1"/>
  <c r="G92" i="1"/>
  <c r="G76" i="1"/>
  <c r="F92" i="1"/>
  <c r="F76" i="1"/>
  <c r="E92" i="1"/>
  <c r="E76" i="1"/>
  <c r="K87" i="1"/>
  <c r="T120" i="8"/>
  <c r="D120" i="8"/>
  <c r="S121" i="8"/>
  <c r="I120" i="8"/>
  <c r="F120" i="8"/>
  <c r="C120" i="8"/>
  <c r="C121" i="8"/>
  <c r="D89" i="1"/>
  <c r="H87" i="1"/>
  <c r="J87" i="1"/>
  <c r="F87" i="1"/>
  <c r="D87" i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<sst xmlns="http://schemas.openxmlformats.org/spreadsheetml/2006/main" count="1010" uniqueCount="743">
  <si>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</si>
  <si>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</si>
  <si>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</si>
  <si>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</si>
  <si>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</si>
  <si>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</si>
  <si>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</si>
  <si>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</si>
  <si>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</si>
  <si>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</si>
  <si>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</si>
  <si>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</si>
  <si>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</si>
  <si>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</si>
  <si>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</si>
  <si>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</si>
  <si>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</si>
  <si>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</si>
  <si>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</si>
  <si>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</si>
  <si>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</si>
  <si>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</si>
  <si>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</si>
  <si>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</si>
  <si>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</si>
  <si>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</si>
  <si>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</si>
  <si>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</si>
  <si>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</si>
  <si>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</si>
  <si>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</si>
  <si>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</si>
  <si>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</si>
  <si>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</si>
  <si>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</si>
  <si>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</si>
  <si>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</si>
  <si>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</si>
  <si>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</si>
  <si>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</si>
  <si>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</si>
  <si>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</si>
  <si>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</si>
  <si>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</si>
  <si>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</si>
  <si>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</si>
  <si>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</si>
  <si>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</si>
  <si>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</si>
  <si>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</si>
  <si>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</si>
  <si>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</si>
  <si>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</si>
  <si>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</si>
  <si>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</si>
  <si>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</si>
  <si>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</si>
  <si>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</si>
  <si>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</si>
  <si>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</si>
  <si>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</si>
  <si>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</si>
  <si>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</si>
  <si>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</si>
  <si>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</si>
  <si>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</si>
  <si>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</si>
  <si>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</si>
  <si>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</si>
  <si>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</si>
  <si>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</si>
  <si>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</si>
  <si>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</si>
  <si>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</si>
  <si>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</si>
  <si>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</si>
  <si>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</si>
  <si>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</si>
  <si>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</si>
  <si>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</si>
  <si>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</si>
  <si>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</si>
  <si>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</si>
  <si>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</si>
  <si>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</si>
  <si>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</si>
  <si>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</si>
  <si>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</si>
  <si>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</si>
  <si>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</si>
  <si>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</si>
  <si>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</si>
  <si>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</si>
  <si>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</si>
  <si>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</si>
  <si>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</si>
  <si>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</si>
  <si>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</si>
  <si>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</si>
  <si>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</si>
  <si>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</si>
  <si>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</si>
  <si>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</si>
  <si>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</si>
  <si>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</si>
  <si>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</si>
  <si>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</si>
  <si>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</si>
  <si>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</si>
  <si>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</si>
  <si>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</si>
  <si>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</si>
  <si>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</si>
  <si>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</si>
  <si>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</si>
  <si>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</si>
  <si>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</si>
  <si>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</si>
  <si>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</si>
  <si>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</si>
  <si>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</si>
  <si>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</si>
  <si>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</si>
  <si>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</si>
  <si>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</si>
  <si>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</si>
  <si>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</si>
  <si>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</si>
  <si>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</si>
  <si>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</si>
  <si>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</si>
  <si>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</si>
  <si>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</si>
  <si>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</si>
  <si>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</si>
  <si>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</si>
  <si>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</si>
  <si>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</si>
  <si>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</si>
  <si>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</si>
  <si>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</si>
  <si>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</si>
  <si>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</si>
  <si>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</si>
  <si>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</si>
  <si>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</si>
  <si>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</si>
  <si>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</si>
  <si>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</si>
  <si>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</si>
  <si>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</si>
  <si>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</si>
  <si>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</si>
  <si>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</si>
  <si>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</si>
  <si>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</si>
  <si>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</si>
  <si>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</si>
  <si>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</si>
  <si>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</si>
  <si>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</si>
  <si>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</si>
  <si>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</si>
  <si>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</si>
  <si>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</si>
  <si>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</si>
  <si>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</si>
  <si>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</si>
  <si>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</si>
  <si>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</si>
  <si>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</si>
  <si>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</si>
  <si>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</si>
  <si>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</si>
  <si>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</si>
  <si>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</si>
  <si>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</si>
  <si>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</si>
  <si>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</si>
  <si>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</si>
  <si>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</si>
  <si>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</si>
  <si>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</si>
  <si>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</si>
  <si>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</si>
  <si>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</si>
  <si>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</si>
  <si>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</si>
  <si>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</si>
  <si>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</si>
  <si>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</si>
  <si>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</si>
  <si>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</si>
  <si>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</si>
  <si>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</si>
  <si>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</si>
  <si>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</si>
  <si>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</si>
  <si>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</si>
  <si>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</si>
  <si>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</si>
  <si>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</si>
  <si>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</si>
  <si>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</si>
  <si>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</si>
  <si>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</si>
  <si>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</si>
  <si>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</si>
  <si>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</si>
  <si>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</si>
  <si>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</si>
  <si>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</si>
  <si>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</si>
  <si>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</si>
  <si>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</si>
  <si>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</si>
  <si>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</si>
  <si>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</si>
  <si>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</si>
  <si>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</si>
  <si>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</si>
  <si>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</si>
  <si>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</si>
  <si>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</si>
  <si>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</si>
  <si>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</si>
  <si>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</si>
  <si>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</si>
  <si>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</si>
  <si>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</si>
  <si>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</si>
  <si>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</si>
  <si>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</si>
  <si>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</si>
  <si>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</si>
  <si>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</si>
  <si>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</si>
  <si>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</si>
  <si>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</si>
  <si>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</si>
  <si>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</si>
  <si>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</si>
  <si>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</si>
  <si>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</si>
  <si>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</si>
  <si>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</si>
  <si>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</si>
  <si>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</si>
  <si>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</si>
  <si>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</si>
  <si>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</si>
  <si>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</si>
  <si>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</si>
  <si>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</si>
  <si>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</si>
  <si>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</si>
  <si>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</si>
  <si>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</si>
  <si>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</si>
  <si>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</si>
  <si>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</si>
  <si>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</si>
  <si>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</si>
  <si>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</si>
  <si>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</si>
  <si>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</si>
  <si>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</si>
  <si>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</si>
  <si>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</si>
  <si>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</si>
  <si>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</si>
  <si>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</si>
  <si>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</si>
  <si>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</si>
  <si>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</si>
  <si>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</si>
  <si>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</si>
  <si>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</si>
  <si>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</si>
  <si>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</si>
  <si>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</si>
  <si>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</si>
  <si>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</si>
  <si>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</si>
  <si>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</si>
  <si>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</si>
  <si>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</si>
  <si>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</si>
  <si>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</si>
  <si>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</si>
  <si>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</si>
  <si>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</si>
  <si>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</si>
  <si>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</si>
  <si>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</si>
  <si>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</si>
  <si>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</si>
  <si>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</si>
  <si>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</si>
  <si>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</si>
  <si>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</si>
  <si>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</si>
  <si>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</si>
  <si>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</si>
  <si>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</si>
  <si>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</si>
  <si>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</si>
  <si>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</si>
  <si>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</si>
  <si>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</si>
  <si>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</si>
  <si>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</si>
  <si>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</si>
  <si>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</si>
  <si>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</si>
  <si>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</si>
  <si>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</si>
  <si>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</si>
  <si>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</si>
  <si>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</si>
  <si>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</si>
  <si>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</si>
  <si>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</si>
  <si>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</si>
  <si>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</si>
  <si>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</si>
  <si>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</si>
  <si>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</si>
  <si>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</si>
  <si>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</si>
  <si>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</si>
  <si>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</si>
  <si>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</si>
  <si>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</si>
  <si>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</si>
  <si>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</si>
  <si>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</si>
  <si>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</si>
  <si>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</si>
  <si>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</si>
  <si>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</si>
  <si>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</si>
  <si>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</si>
  <si>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</si>
  <si>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</si>
  <si>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</si>
  <si>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</si>
  <si>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</si>
  <si>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</si>
  <si>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</si>
  <si>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</si>
  <si>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</si>
  <si>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</si>
  <si>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</si>
  <si>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</si>
  <si>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</si>
  <si>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</si>
  <si>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</si>
  <si>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</si>
  <si>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</si>
  <si>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</si>
  <si>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</si>
  <si>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</si>
  <si>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</si>
  <si>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</si>
  <si>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</si>
  <si>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</si>
  <si>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</si>
  <si>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</si>
  <si>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</si>
  <si>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</si>
  <si>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</si>
  <si>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</si>
  <si>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</si>
  <si>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</si>
  <si>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</si>
  <si>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</si>
  <si>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</si>
  <si>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</si>
  <si>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</si>
  <si>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</si>
  <si>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</si>
  <si>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</si>
  <si>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</si>
  <si>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</si>
  <si>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</si>
  <si>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</si>
  <si>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</si>
  <si>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</si>
  <si>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</si>
  <si>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</si>
  <si>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</si>
  <si>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</si>
  <si>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</si>
  <si>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</si>
  <si>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</si>
  <si>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</si>
  <si>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</si>
  <si>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</si>
  <si>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</si>
  <si>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</si>
  <si>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</si>
  <si>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</si>
  <si>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</si>
  <si>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</si>
  <si>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</si>
  <si>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</si>
  <si>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</si>
  <si>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</si>
  <si>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</si>
  <si>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</si>
  <si>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</si>
  <si>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</si>
  <si>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</si>
  <si>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</si>
  <si>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</si>
  <si>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</si>
  <si>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</si>
  <si>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</si>
  <si>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</si>
  <si>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</si>
  <si>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</si>
  <si>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</si>
  <si>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</si>
  <si>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</si>
  <si>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</si>
  <si>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</si>
  <si>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</si>
  <si>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</si>
  <si>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</si>
  <si>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</si>
  <si>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</si>
  <si>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</si>
  <si>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</si>
  <si>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</si>
  <si>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</si>
  <si>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</si>
  <si>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</si>
  <si>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</si>
  <si>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</si>
  <si>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</si>
  <si>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</si>
  <si>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</si>
  <si>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</si>
  <si>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</si>
  <si>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</si>
  <si>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</si>
  <si>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</si>
  <si>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</si>
  <si>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</si>
  <si>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</si>
  <si>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</si>
  <si>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</si>
  <si>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</si>
  <si>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</si>
  <si>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</si>
  <si>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</si>
  <si>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</si>
  <si>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</si>
  <si>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</si>
  <si>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</si>
  <si>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</si>
  <si>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</si>
  <si>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</si>
  <si>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</si>
  <si>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</si>
  <si>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</si>
  <si>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</si>
  <si>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</si>
  <si>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</si>
  <si>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</si>
  <si>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</si>
  <si>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</si>
  <si>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</si>
  <si>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</si>
  <si>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</si>
  <si>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</si>
  <si>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</si>
  <si>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</si>
  <si>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</si>
  <si>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</si>
  <si>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</si>
  <si>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</si>
  <si>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</si>
  <si>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</si>
  <si>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</si>
  <si>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</si>
  <si>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</si>
  <si>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</si>
  <si>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</si>
  <si>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</si>
  <si>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</si>
  <si>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</si>
  <si>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</si>
  <si>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</si>
  <si>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</si>
  <si>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</si>
  <si>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</si>
  <si>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</si>
  <si>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</si>
  <si>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</si>
  <si>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</si>
  <si>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</si>
  <si>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</si>
  <si>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</si>
  <si>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</si>
  <si>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</si>
  <si>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</si>
  <si>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</si>
  <si>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</si>
  <si>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</si>
  <si>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</si>
  <si>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</si>
  <si>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</si>
  <si>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</si>
  <si>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</si>
  <si>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</si>
  <si>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</si>
  <si>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</si>
  <si>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</si>
  <si>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</si>
  <si>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</si>
  <si>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</si>
  <si>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</si>
  <si>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</si>
  <si>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</si>
  <si>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</si>
  <si>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</si>
  <si>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</si>
  <si>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</si>
  <si>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</si>
  <si>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</si>
  <si>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</si>
  <si>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</si>
  <si>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</si>
  <si>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</si>
  <si>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</si>
  <si>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</si>
  <si>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</si>
  <si>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</si>
  <si>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</si>
  <si>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</si>
  <si>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</si>
  <si>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</si>
  <si>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</si>
  <si>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</si>
  <si>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</si>
  <si>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</si>
  <si>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</si>
  <si>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</si>
  <si>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</si>
  <si>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</si>
  <si>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</si>
  <si>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</si>
  <si>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</si>
  <si>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</si>
  <si>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</si>
  <si>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</si>
  <si>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</si>
  <si>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</si>
  <si>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</si>
  <si>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</si>
  <si>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</si>
  <si>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</si>
  <si>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</si>
  <si>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</si>
  <si>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</si>
  <si>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</si>
  <si>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</si>
  <si>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</si>
  <si>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</si>
  <si>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</si>
  <si>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</si>
  <si>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</si>
  <si>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</si>
  <si>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</si>
  <si>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</si>
  <si>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</si>
  <si>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</si>
  <si>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</si>
  <si>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</si>
  <si>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</si>
  <si>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</si>
  <si>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</si>
  <si>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</si>
  <si>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</si>
  <si>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</si>
  <si>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</si>
  <si>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</si>
  <si>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</si>
  <si>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</si>
  <si>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</si>
  <si>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</si>
  <si>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</si>
  <si>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</si>
  <si>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</si>
  <si>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</si>
  <si>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</si>
  <si>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</si>
  <si>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</si>
  <si>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</si>
  <si>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</si>
  <si>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</si>
  <si>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</si>
  <si>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</si>
  <si>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</si>
  <si>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</si>
  <si>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</si>
  <si>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</si>
  <si>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</si>
  <si>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</si>
  <si>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</si>
  <si>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</si>
  <si>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</si>
  <si>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</si>
  <si>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</si>
  <si>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</si>
  <si>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</si>
  <si>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</si>
  <si>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</si>
  <si>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</si>
  <si>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</si>
  <si>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</si>
  <si>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</si>
  <si>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</si>
  <si>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</si>
  <si>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</si>
  <si>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</si>
  <si>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</si>
  <si>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</si>
  <si>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</si>
  <si>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</si>
  <si>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</si>
  <si>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</si>
  <si>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</si>
  <si>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</si>
  <si>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</si>
  <si>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</si>
  <si>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</si>
  <si>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</si>
  <si>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</si>
  <si>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</si>
  <si>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</si>
  <si>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</si>
  <si>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</si>
  <si>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</si>
  <si>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</si>
  <si>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</si>
  <si>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</si>
  <si>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</si>
  <si>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</si>
  <si>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</si>
  <si>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</si>
  <si>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</si>
  <si>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</si>
  <si>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</si>
  <si>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</si>
  <si>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</si>
  <si>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</si>
  <si>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</si>
  <si>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</si>
  <si>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</si>
  <si>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</si>
  <si>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</si>
  <si>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</si>
  <si>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</si>
  <si>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</si>
  <si>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</si>
  <si>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</si>
  <si>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</si>
  <si>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</si>
  <si>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</si>
  <si>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</si>
  <si>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</si>
  <si>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</si>
  <si>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</si>
  <si>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</si>
  <si>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</si>
  <si>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</si>
  <si>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</si>
  <si>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</si>
  <si>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</si>
  <si>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</si>
  <si>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</si>
  <si>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</si>
  <si>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</si>
  <si>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</si>
  <si>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</si>
  <si>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</si>
  <si>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</si>
  <si>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</si>
  <si>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</si>
  <si>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</si>
  <si>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</si>
  <si>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</si>
  <si>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</si>
  <si>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</si>
  <si>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</si>
  <si>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</si>
  <si>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</si>
  <si>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</si>
  <si>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</si>
  <si>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</si>
  <si>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</si>
  <si>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</si>
  <si>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</si>
  <si>
    <t>Operational version of the database</t>
  </si>
  <si>
    <t>Definition of survey platform</t>
  </si>
  <si>
    <t>Consultation with partners and other RIs to define costs and metrics to evaluate added value</t>
  </si>
  <si>
    <t>Feedback from stakeholders on cost model and metrics</t>
  </si>
  <si>
    <t>Development of the first version of cost model and metrics, considering the feedback from stakeholders</t>
  </si>
  <si>
    <t>Refinement of the metrics, according to the stakeholders consultation and first implementations</t>
  </si>
  <si>
    <t>Analysis of the survey on PaNOSC business model with stakeholders</t>
  </si>
  <si>
    <t>Development of the first draft business model</t>
  </si>
  <si>
    <t>Refinement of the business model and development of the funding model</t>
  </si>
  <si>
    <t>Analysis of the consultation with stakeholders on sustainability plan</t>
  </si>
  <si>
    <t>Development of the outline of the sustainability plan</t>
  </si>
  <si>
    <t>Development of the full sustainability plan</t>
  </si>
  <si>
    <t>Final version of the sustainability plan</t>
  </si>
  <si>
    <t>IMS7.01</t>
  </si>
  <si>
    <t>IMS7.02</t>
  </si>
  <si>
    <t>IMS7.03</t>
  </si>
  <si>
    <t>IMS7.04</t>
  </si>
  <si>
    <t>IMS7.05</t>
  </si>
  <si>
    <t>IMS7.06</t>
  </si>
  <si>
    <t>IMS7.07</t>
  </si>
  <si>
    <t>IMS7.08</t>
  </si>
  <si>
    <t>IMS7.09</t>
  </si>
  <si>
    <t>IMS7.10</t>
  </si>
  <si>
    <t>IMS7.11</t>
  </si>
  <si>
    <t>IMS7.12</t>
  </si>
  <si>
    <t>IMS7.13</t>
  </si>
  <si>
    <t xml:space="preserve">For WP7 internal milesontes please see </t>
  </si>
  <si>
    <t>https://github.com/panosc-eu/panosc/blob/master/Work%20Packages/WP7%20Sustainability/WP%20Documents/Tasks%20duration%20and%20work%20breakdown.xlsx</t>
  </si>
  <si>
    <t>Complete cost collection and eventually adjust scope</t>
  </si>
  <si>
    <t>M1</t>
  </si>
  <si>
    <t>First draft of Deliverable 7.2</t>
  </si>
  <si>
    <t>M2</t>
  </si>
  <si>
    <t>Prepare draft business model</t>
  </si>
  <si>
    <t>M3</t>
  </si>
  <si>
    <t>Prepare draft sustainability plan</t>
  </si>
  <si>
    <t>M4</t>
  </si>
  <si>
    <t>DMP Template 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</si>
</sst>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44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 Unicode MS"/>
    </font>
    <font>
      <u/>
      <sz val="11"/>
      <color theme="10"/>
      <name val="Calibri"/>
    </font>
    <font>
      <sz val="11"/>
      <color rgb="FF000000"/>
      <name val="Calibri"/>
    </font>
    <font>
      <sz val="11"/>
      <color theme="4" tint="-0.249977111117893"/>
      <name val="Calibri"/>
      <family val="2"/>
    </font>
    <font>
      <sz val="10"/>
      <color theme="4" tint="-0.249977111117893"/>
      <name val="Arial Unicode MS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9" fillId="0" borderId="0" xfId="0" applyFont="1" applyAlignment="1">
      <alignment vertical="center"/>
    </xf>
    <xf numFmtId="0" fontId="40" fillId="0" borderId="0" xfId="1" applyAlignment="1"/>
    <xf numFmtId="14" fontId="41" fillId="0" borderId="19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14" fontId="41" fillId="0" borderId="0" xfId="0" applyNumberFormat="1" applyFont="1" applyAlignment="1">
      <alignment horizontal="center" vertical="center"/>
    </xf>
    <xf numFmtId="0" fontId="41" fillId="0" borderId="19" xfId="0" applyFont="1" applyBorder="1" applyAlignment="1">
      <alignment horizontal="left" vertical="center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42" fillId="0" borderId="19" xfId="0" applyFont="1" applyBorder="1" applyAlignment="1">
      <alignment horizontal="left" vertical="center"/>
    </xf>
    <xf numFmtId="14" fontId="42" fillId="0" borderId="19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37" fillId="0" borderId="0" xfId="0" applyFont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  <xdr:twoCellAnchor>
    <xdr:from>
      <xdr:col>29</xdr:col>
      <xdr:colOff>56052</xdr:colOff>
      <xdr:row>35</xdr:row>
      <xdr:rowOff>134471</xdr:rowOff>
    </xdr:from>
    <xdr:to>
      <xdr:col>33</xdr:col>
      <xdr:colOff>117582</xdr:colOff>
      <xdr:row>37</xdr:row>
      <xdr:rowOff>18031</xdr:rowOff>
    </xdr:to>
    <xdr:grpSp>
      <xdr:nvGrpSpPr>
        <xdr:cNvPr id="387" name="Group 386"/>
        <xdr:cNvGrpSpPr/>
      </xdr:nvGrpSpPr>
      <xdr:grpSpPr>
        <a:xfrm>
          <a:off x="8852670" y="6689912"/>
          <a:ext cx="868353" cy="264560"/>
          <a:chOff x="15506290" y="1403145"/>
          <a:chExt cx="868353" cy="264560"/>
        </a:xfrm>
      </xdr:grpSpPr>
      <xdr:sp macro="" textlink="">
        <xdr:nvSpPr>
          <xdr:cNvPr id="388" name="Donut 38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9" name="TextBox 388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M1</a:t>
            </a:r>
          </a:p>
        </xdr:txBody>
      </xdr:sp>
    </xdr:grpSp>
    <xdr:clientData/>
  </xdr:twoCellAnchor>
  <xdr:twoCellAnchor>
    <xdr:from>
      <xdr:col>34</xdr:col>
      <xdr:colOff>29158</xdr:colOff>
      <xdr:row>37</xdr:row>
      <xdr:rowOff>40342</xdr:rowOff>
    </xdr:from>
    <xdr:to>
      <xdr:col>38</xdr:col>
      <xdr:colOff>90687</xdr:colOff>
      <xdr:row>38</xdr:row>
      <xdr:rowOff>114402</xdr:rowOff>
    </xdr:to>
    <xdr:grpSp>
      <xdr:nvGrpSpPr>
        <xdr:cNvPr id="390" name="Group 389"/>
        <xdr:cNvGrpSpPr/>
      </xdr:nvGrpSpPr>
      <xdr:grpSpPr>
        <a:xfrm>
          <a:off x="9834305" y="6976783"/>
          <a:ext cx="868353" cy="264560"/>
          <a:chOff x="15506290" y="1403145"/>
          <a:chExt cx="868353" cy="264560"/>
        </a:xfrm>
      </xdr:grpSpPr>
      <xdr:sp macro="" textlink="">
        <xdr:nvSpPr>
          <xdr:cNvPr id="391" name="Donut 39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2" name="TextBox 391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M2</a:t>
            </a:r>
          </a:p>
        </xdr:txBody>
      </xdr:sp>
    </xdr:grpSp>
    <xdr:clientData/>
  </xdr:twoCellAnchor>
  <xdr:twoCellAnchor>
    <xdr:from>
      <xdr:col>41</xdr:col>
      <xdr:colOff>35882</xdr:colOff>
      <xdr:row>38</xdr:row>
      <xdr:rowOff>159123</xdr:rowOff>
    </xdr:from>
    <xdr:to>
      <xdr:col>45</xdr:col>
      <xdr:colOff>97411</xdr:colOff>
      <xdr:row>40</xdr:row>
      <xdr:rowOff>42683</xdr:rowOff>
    </xdr:to>
    <xdr:grpSp>
      <xdr:nvGrpSpPr>
        <xdr:cNvPr id="393" name="Group 392"/>
        <xdr:cNvGrpSpPr/>
      </xdr:nvGrpSpPr>
      <xdr:grpSpPr>
        <a:xfrm>
          <a:off x="11252970" y="7286064"/>
          <a:ext cx="868353" cy="264560"/>
          <a:chOff x="15506290" y="1403145"/>
          <a:chExt cx="868353" cy="264560"/>
        </a:xfrm>
      </xdr:grpSpPr>
      <xdr:sp macro="" textlink="">
        <xdr:nvSpPr>
          <xdr:cNvPr id="394" name="Donut 39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5" name="TextBox 394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M3</a:t>
            </a:r>
          </a:p>
        </xdr:txBody>
      </xdr:sp>
    </xdr:grpSp>
    <xdr:clientData/>
  </xdr:twoCellAnchor>
  <xdr:twoCellAnchor>
    <xdr:from>
      <xdr:col>46</xdr:col>
      <xdr:colOff>31400</xdr:colOff>
      <xdr:row>35</xdr:row>
      <xdr:rowOff>143435</xdr:rowOff>
    </xdr:from>
    <xdr:to>
      <xdr:col>50</xdr:col>
      <xdr:colOff>92930</xdr:colOff>
      <xdr:row>37</xdr:row>
      <xdr:rowOff>26995</xdr:rowOff>
    </xdr:to>
    <xdr:grpSp>
      <xdr:nvGrpSpPr>
        <xdr:cNvPr id="396" name="Group 395"/>
        <xdr:cNvGrpSpPr/>
      </xdr:nvGrpSpPr>
      <xdr:grpSpPr>
        <a:xfrm>
          <a:off x="12257018" y="6698876"/>
          <a:ext cx="868353" cy="264560"/>
          <a:chOff x="15506290" y="1403145"/>
          <a:chExt cx="868353" cy="264560"/>
        </a:xfrm>
      </xdr:grpSpPr>
      <xdr:sp macro="" textlink="">
        <xdr:nvSpPr>
          <xdr:cNvPr id="397" name="Donut 39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nosc-eu/panosc/blob/master/Work%20Packages/WP7%20Sustainability/WP%20Documents/Tasks%20duration%20and%20work%20breakdow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38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39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39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40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38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39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39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39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39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39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39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40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38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39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39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39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39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39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39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40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38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39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39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39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39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39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40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38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39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39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39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39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40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38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39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39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39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39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39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39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39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40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41" t="s">
        <v>701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39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39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39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40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33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34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34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34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34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34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35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36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37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37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44" t="s">
        <v>85</v>
      </c>
      <c r="C22" s="243"/>
      <c r="D22" s="243"/>
      <c r="E22" s="243"/>
      <c r="F22" s="243"/>
      <c r="G22" s="65" t="s">
        <v>86</v>
      </c>
    </row>
    <row r="23" spans="1:14">
      <c r="A23" s="66" t="s">
        <v>87</v>
      </c>
      <c r="B23" s="242" t="s">
        <v>88</v>
      </c>
      <c r="C23" s="243"/>
      <c r="D23" s="243"/>
      <c r="E23" s="243"/>
      <c r="F23" s="243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42" t="s">
        <v>88</v>
      </c>
      <c r="C24" s="243"/>
      <c r="D24" s="243"/>
      <c r="E24" s="243"/>
      <c r="F24" s="243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42" t="s">
        <v>91</v>
      </c>
      <c r="C25" s="243"/>
      <c r="D25" s="243"/>
      <c r="E25" s="243"/>
      <c r="F25" s="243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42" t="s">
        <v>88</v>
      </c>
      <c r="C26" s="243"/>
      <c r="D26" s="243"/>
      <c r="E26" s="243"/>
      <c r="F26" s="243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42" t="s">
        <v>94</v>
      </c>
      <c r="C27" s="243"/>
      <c r="D27" s="243"/>
      <c r="E27" s="243"/>
      <c r="F27" s="243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42" t="s">
        <v>96</v>
      </c>
      <c r="C28" s="243"/>
      <c r="D28" s="243"/>
      <c r="E28" s="243"/>
      <c r="F28" s="243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42" t="s">
        <v>98</v>
      </c>
      <c r="C29" s="243"/>
      <c r="D29" s="243"/>
      <c r="E29" s="243"/>
      <c r="F29" s="243"/>
      <c r="G29" s="67">
        <v>25000</v>
      </c>
      <c r="H29" s="68"/>
      <c r="I29" s="39"/>
    </row>
    <row r="30" spans="1:14">
      <c r="A30" s="245" t="s">
        <v>99</v>
      </c>
      <c r="B30" s="243"/>
      <c r="C30" s="243"/>
      <c r="D30" s="243"/>
      <c r="E30" s="243"/>
      <c r="F30" s="243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47" t="s">
        <v>182</v>
      </c>
      <c r="C37" s="237"/>
      <c r="D37" s="237"/>
      <c r="E37" s="91" t="s">
        <v>183</v>
      </c>
      <c r="F37" s="85"/>
    </row>
    <row r="38" spans="2:6">
      <c r="B38" s="246" t="s">
        <v>224</v>
      </c>
      <c r="C38" s="237"/>
      <c r="D38" s="237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46" t="s">
        <v>227</v>
      </c>
      <c r="C39" s="237"/>
      <c r="D39" s="237"/>
      <c r="E39" s="115">
        <f>'Budget Travel'!L4/4</f>
        <v>8800</v>
      </c>
      <c r="F39" s="105"/>
    </row>
    <row r="40" spans="2:6">
      <c r="B40" s="246" t="s">
        <v>228</v>
      </c>
      <c r="C40" s="237"/>
      <c r="D40" s="237"/>
      <c r="E40" s="115">
        <f>('Budget Travel'!L16+'Budget Travel'!L17)/4</f>
        <v>3740</v>
      </c>
      <c r="F40" s="105"/>
    </row>
    <row r="41" spans="2:6">
      <c r="B41" s="248" t="s">
        <v>99</v>
      </c>
      <c r="C41" s="237"/>
      <c r="D41" s="237"/>
      <c r="E41" s="116">
        <f>SUM(E38:E40)</f>
        <v>23526.25</v>
      </c>
      <c r="F41" s="105"/>
    </row>
    <row r="42" spans="2:6">
      <c r="B42" s="246"/>
      <c r="C42" s="237"/>
      <c r="D42" s="237"/>
      <c r="E42" s="105"/>
      <c r="F42" s="105"/>
    </row>
    <row r="43" spans="2:6">
      <c r="B43" s="246"/>
      <c r="C43" s="237"/>
      <c r="D43" s="237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4"/>
  <sheetViews>
    <sheetView showGridLines="0" tabSelected="1" zoomScale="85" zoomScaleNormal="85" zoomScaleSheetLayoutView="130" workbookViewId="0">
      <pane xSplit="3" ySplit="2" topLeftCell="F48" activePane="bottomRight" state="frozen"/>
      <selection pane="topRight" activeCell="D1" sqref="D1"/>
      <selection pane="bottomLeft" activeCell="A3" sqref="A3"/>
      <selection pane="bottomRight" activeCell="C62" sqref="C62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57"/>
      <c r="B1" s="237"/>
      <c r="C1" s="237"/>
      <c r="D1" s="181"/>
      <c r="E1" s="181"/>
      <c r="F1" s="252" t="s">
        <v>453</v>
      </c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52" t="s">
        <v>454</v>
      </c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52" t="s">
        <v>455</v>
      </c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52" t="s">
        <v>456</v>
      </c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53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37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37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62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37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37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37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37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37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59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37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37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37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37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54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37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37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37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37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37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55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37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37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37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37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61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37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37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37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37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37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37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56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37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37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37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60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37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37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37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37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37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58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37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37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571</v>
      </c>
      <c r="F53" s="214" t="s">
        <v>632</v>
      </c>
      <c r="R53" s="214" t="s">
        <v>572</v>
      </c>
      <c r="AD53" s="214" t="s">
        <v>632</v>
      </c>
      <c r="AI53" s="214" t="s">
        <v>573</v>
      </c>
      <c r="AY53" s="214" t="s">
        <v>632</v>
      </c>
    </row>
    <row r="54" spans="1:52" ht="15" customHeight="1">
      <c r="A54" s="249" t="s">
        <v>233</v>
      </c>
      <c r="B54" t="s">
        <v>498</v>
      </c>
      <c r="C54" t="s">
        <v>499</v>
      </c>
      <c r="F54">
        <v>2</v>
      </c>
      <c r="R54" s="215" t="s">
        <v>576</v>
      </c>
      <c r="T54" s="215" t="s">
        <v>577</v>
      </c>
      <c r="AD54">
        <v>2</v>
      </c>
      <c r="AI54" t="s">
        <v>702</v>
      </c>
      <c r="AL54" t="s">
        <v>703</v>
      </c>
      <c r="AY54">
        <v>11</v>
      </c>
    </row>
    <row r="55" spans="1:52" ht="15" customHeight="1">
      <c r="A55" s="236"/>
      <c r="B55" t="s">
        <v>500</v>
      </c>
      <c r="C55" t="s">
        <v>501</v>
      </c>
      <c r="F55" s="214" t="s">
        <v>574</v>
      </c>
      <c r="R55" s="215" t="s">
        <v>578</v>
      </c>
      <c r="T55" s="215" t="s">
        <v>579</v>
      </c>
      <c r="AD55">
        <v>12</v>
      </c>
      <c r="AI55" t="s">
        <v>704</v>
      </c>
      <c r="AL55" t="s">
        <v>705</v>
      </c>
      <c r="AY55">
        <v>18</v>
      </c>
    </row>
    <row r="56" spans="1:52" ht="15" customHeight="1">
      <c r="A56" s="236"/>
      <c r="B56" t="s">
        <v>502</v>
      </c>
      <c r="C56" t="s">
        <v>503</v>
      </c>
      <c r="F56" s="214" t="s">
        <v>575</v>
      </c>
      <c r="R56" s="215" t="s">
        <v>580</v>
      </c>
      <c r="T56" s="215" t="s">
        <v>581</v>
      </c>
      <c r="AD56">
        <v>24</v>
      </c>
      <c r="AI56" s="219" t="s">
        <v>639</v>
      </c>
      <c r="AJ56" s="213"/>
      <c r="AK56" s="213"/>
      <c r="AL56" s="219" t="s">
        <v>633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36"/>
      <c r="B57" t="s">
        <v>504</v>
      </c>
      <c r="C57" t="s">
        <v>431</v>
      </c>
      <c r="F57">
        <v>6</v>
      </c>
      <c r="R57" s="215" t="s">
        <v>582</v>
      </c>
      <c r="T57" s="215" t="s">
        <v>583</v>
      </c>
      <c r="AD57">
        <v>36</v>
      </c>
      <c r="AI57" s="219" t="s">
        <v>640</v>
      </c>
      <c r="AJ57" s="213"/>
      <c r="AK57" s="213"/>
      <c r="AL57" s="219" t="s">
        <v>634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50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584</v>
      </c>
      <c r="T58" s="215" t="s">
        <v>585</v>
      </c>
      <c r="AD58">
        <v>48</v>
      </c>
      <c r="AI58" s="219" t="s">
        <v>641</v>
      </c>
      <c r="AJ58" s="213"/>
      <c r="AK58" s="213"/>
      <c r="AL58" s="219" t="s">
        <v>635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51"/>
      <c r="B59" s="213" t="s">
        <v>507</v>
      </c>
      <c r="C59" s="213" t="s">
        <v>742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586</v>
      </c>
      <c r="S59" s="213"/>
      <c r="T59" s="217" t="s">
        <v>587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642</v>
      </c>
      <c r="AJ59" s="213"/>
      <c r="AK59" s="213"/>
      <c r="AL59" s="219" t="s">
        <v>636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51"/>
      <c r="B60" s="213" t="s">
        <v>508</v>
      </c>
      <c r="C60" s="213" t="s">
        <v>509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588</v>
      </c>
      <c r="S60" s="213"/>
      <c r="T60" s="217" t="s">
        <v>589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643</v>
      </c>
      <c r="AJ60" s="213"/>
      <c r="AK60" s="213"/>
      <c r="AL60" s="219" t="s">
        <v>637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51"/>
      <c r="B61" s="213" t="s">
        <v>510</v>
      </c>
      <c r="C61" s="213" t="s">
        <v>511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590</v>
      </c>
      <c r="S61" s="213"/>
      <c r="T61" s="217" t="s">
        <v>591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644</v>
      </c>
      <c r="AJ61" s="213"/>
      <c r="AK61" s="213"/>
      <c r="AL61" s="219" t="s">
        <v>638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49" t="s">
        <v>300</v>
      </c>
      <c r="B62" t="s">
        <v>512</v>
      </c>
      <c r="C62" t="s">
        <v>513</v>
      </c>
      <c r="F62">
        <v>18</v>
      </c>
      <c r="R62" s="215" t="s">
        <v>592</v>
      </c>
      <c r="T62" s="215" t="s">
        <v>593</v>
      </c>
      <c r="AD62">
        <v>12</v>
      </c>
      <c r="AI62" s="214" t="s">
        <v>645</v>
      </c>
      <c r="AL62" s="214" t="s">
        <v>652</v>
      </c>
      <c r="AY62">
        <v>12</v>
      </c>
    </row>
    <row r="63" spans="1:52" ht="15" customHeight="1">
      <c r="A63" s="236"/>
      <c r="B63" t="s">
        <v>514</v>
      </c>
      <c r="C63" t="s">
        <v>515</v>
      </c>
      <c r="F63">
        <v>28</v>
      </c>
      <c r="R63" s="215" t="s">
        <v>594</v>
      </c>
      <c r="T63" s="215" t="s">
        <v>595</v>
      </c>
      <c r="AD63">
        <v>12</v>
      </c>
      <c r="AI63" s="214" t="s">
        <v>646</v>
      </c>
      <c r="AL63" s="214" t="s">
        <v>653</v>
      </c>
      <c r="AY63">
        <v>16</v>
      </c>
    </row>
    <row r="64" spans="1:52" ht="15" customHeight="1">
      <c r="A64" s="236"/>
      <c r="B64" t="s">
        <v>516</v>
      </c>
      <c r="C64" t="s">
        <v>517</v>
      </c>
      <c r="F64">
        <v>40</v>
      </c>
      <c r="R64" s="215" t="s">
        <v>596</v>
      </c>
      <c r="T64" s="215" t="s">
        <v>597</v>
      </c>
      <c r="AD64">
        <v>30</v>
      </c>
      <c r="AI64" s="214" t="s">
        <v>647</v>
      </c>
      <c r="AL64" s="214" t="s">
        <v>654</v>
      </c>
      <c r="AY64">
        <v>16</v>
      </c>
    </row>
    <row r="65" spans="1:59" ht="15" customHeight="1">
      <c r="A65" s="236"/>
      <c r="B65" t="s">
        <v>518</v>
      </c>
      <c r="C65" t="s">
        <v>519</v>
      </c>
      <c r="F65">
        <v>44</v>
      </c>
      <c r="N65" s="213"/>
      <c r="O65" s="213"/>
      <c r="P65" s="213"/>
      <c r="Q65" s="213"/>
      <c r="R65" s="217" t="s">
        <v>598</v>
      </c>
      <c r="S65" s="213"/>
      <c r="T65" s="217" t="s">
        <v>599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648</v>
      </c>
      <c r="AL65" s="214" t="s">
        <v>652</v>
      </c>
      <c r="AY65">
        <v>24</v>
      </c>
    </row>
    <row r="66" spans="1:59" ht="15" customHeight="1">
      <c r="A66" s="236"/>
      <c r="B66" t="s">
        <v>520</v>
      </c>
      <c r="C66" t="s">
        <v>521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600</v>
      </c>
      <c r="S66" s="213"/>
      <c r="T66" s="217" t="s">
        <v>601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649</v>
      </c>
      <c r="AL66" s="214" t="s">
        <v>655</v>
      </c>
      <c r="AY66">
        <v>24</v>
      </c>
    </row>
    <row r="67" spans="1:59" ht="15" customHeight="1">
      <c r="A67" s="250" t="s">
        <v>333</v>
      </c>
      <c r="B67" s="213" t="s">
        <v>522</v>
      </c>
      <c r="C67" s="213" t="s">
        <v>523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602</v>
      </c>
      <c r="T67" s="215" t="s">
        <v>603</v>
      </c>
      <c r="AD67">
        <v>6</v>
      </c>
      <c r="AI67" s="214" t="s">
        <v>650</v>
      </c>
      <c r="AL67" s="214" t="s">
        <v>656</v>
      </c>
      <c r="AY67">
        <v>33</v>
      </c>
    </row>
    <row r="68" spans="1:59" ht="15" customHeight="1">
      <c r="A68" s="251"/>
      <c r="B68" s="213" t="s">
        <v>524</v>
      </c>
      <c r="C68" s="213" t="s">
        <v>525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604</v>
      </c>
      <c r="T68" s="215" t="s">
        <v>605</v>
      </c>
      <c r="AD68">
        <v>24</v>
      </c>
      <c r="AI68" s="214" t="s">
        <v>651</v>
      </c>
      <c r="AL68" s="214" t="s">
        <v>652</v>
      </c>
      <c r="AY68">
        <v>36</v>
      </c>
    </row>
    <row r="69" spans="1:59" ht="15" customHeight="1">
      <c r="A69" s="251"/>
      <c r="B69" s="213" t="s">
        <v>526</v>
      </c>
      <c r="C69" s="213" t="s">
        <v>527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606</v>
      </c>
      <c r="T69" s="216" t="s">
        <v>607</v>
      </c>
      <c r="AD69">
        <v>42</v>
      </c>
      <c r="AI69" s="219" t="s">
        <v>664</v>
      </c>
      <c r="AJ69" s="213"/>
      <c r="AK69" s="213"/>
      <c r="AL69" s="219" t="s">
        <v>657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9" ht="15" customHeight="1">
      <c r="A70" s="251"/>
      <c r="B70" s="213" t="s">
        <v>528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608</v>
      </c>
      <c r="T70" s="216" t="s">
        <v>609</v>
      </c>
      <c r="AD70">
        <v>48</v>
      </c>
      <c r="AI70" s="219" t="s">
        <v>665</v>
      </c>
      <c r="AJ70" s="213"/>
      <c r="AK70" s="213"/>
      <c r="AL70" s="219" t="s">
        <v>658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9" ht="15" customHeight="1">
      <c r="A71" s="249" t="s">
        <v>357</v>
      </c>
      <c r="B71" t="s">
        <v>529</v>
      </c>
      <c r="C71" t="s">
        <v>530</v>
      </c>
      <c r="F71">
        <v>12</v>
      </c>
      <c r="Q71" s="213"/>
      <c r="R71" s="218" t="s">
        <v>610</v>
      </c>
      <c r="S71" s="213"/>
      <c r="T71" s="218" t="s">
        <v>611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4" t="s">
        <v>666</v>
      </c>
      <c r="AL71" s="214" t="s">
        <v>659</v>
      </c>
      <c r="AY71">
        <v>12</v>
      </c>
    </row>
    <row r="72" spans="1:59" ht="15" customHeight="1">
      <c r="A72" s="236"/>
      <c r="B72" t="s">
        <v>531</v>
      </c>
      <c r="C72" t="s">
        <v>532</v>
      </c>
      <c r="F72">
        <v>24</v>
      </c>
      <c r="O72" s="213"/>
      <c r="P72" s="213"/>
      <c r="Q72" s="213"/>
      <c r="R72" s="218" t="s">
        <v>612</v>
      </c>
      <c r="S72" s="213"/>
      <c r="T72" s="218" t="s">
        <v>613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4" t="s">
        <v>667</v>
      </c>
      <c r="AL72" s="214" t="s">
        <v>660</v>
      </c>
      <c r="AY72">
        <v>24</v>
      </c>
    </row>
    <row r="73" spans="1:59" ht="15" customHeight="1">
      <c r="A73" s="236"/>
      <c r="B73" t="s">
        <v>533</v>
      </c>
      <c r="C73" t="s">
        <v>534</v>
      </c>
      <c r="F73">
        <v>42</v>
      </c>
      <c r="N73" s="213"/>
      <c r="O73" s="213"/>
      <c r="P73" s="213"/>
      <c r="Q73" s="213"/>
      <c r="R73" s="218" t="s">
        <v>614</v>
      </c>
      <c r="S73" s="213"/>
      <c r="T73" s="218" t="s">
        <v>615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668</v>
      </c>
      <c r="AL73" s="214" t="s">
        <v>661</v>
      </c>
      <c r="AY73">
        <v>36</v>
      </c>
    </row>
    <row r="74" spans="1:59" ht="15" customHeight="1">
      <c r="A74" s="236"/>
      <c r="B74" t="s">
        <v>369</v>
      </c>
      <c r="C74" t="s">
        <v>535</v>
      </c>
      <c r="F74">
        <v>48</v>
      </c>
      <c r="K74" s="213"/>
      <c r="L74" s="213"/>
      <c r="M74" s="213"/>
      <c r="N74" s="213"/>
      <c r="O74" s="213"/>
      <c r="R74" s="216" t="s">
        <v>616</v>
      </c>
      <c r="T74" s="216" t="s">
        <v>617</v>
      </c>
      <c r="AD74">
        <v>6</v>
      </c>
      <c r="AI74" s="219" t="s">
        <v>669</v>
      </c>
      <c r="AJ74" s="213"/>
      <c r="AK74" s="213"/>
      <c r="AL74" s="219" t="s">
        <v>662</v>
      </c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>
        <v>12</v>
      </c>
      <c r="AZ74" s="213"/>
    </row>
    <row r="75" spans="1:59" ht="15" customHeight="1">
      <c r="A75" s="250" t="s">
        <v>383</v>
      </c>
      <c r="B75" s="213" t="s">
        <v>536</v>
      </c>
      <c r="C75" s="213" t="s">
        <v>537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618</v>
      </c>
      <c r="T75" s="216" t="s">
        <v>619</v>
      </c>
      <c r="AD75">
        <v>48</v>
      </c>
      <c r="AI75" s="219" t="s">
        <v>670</v>
      </c>
      <c r="AJ75" s="213"/>
      <c r="AK75" s="213"/>
      <c r="AL75" s="219" t="s">
        <v>663</v>
      </c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>
        <v>12</v>
      </c>
      <c r="AZ75" s="213"/>
    </row>
    <row r="76" spans="1:59" ht="15" customHeight="1">
      <c r="A76" s="251"/>
      <c r="B76" s="213" t="s">
        <v>538</v>
      </c>
      <c r="C76" s="213" t="s">
        <v>539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620</v>
      </c>
      <c r="S76" s="213"/>
      <c r="T76" s="218" t="s">
        <v>621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4" t="s">
        <v>719</v>
      </c>
      <c r="AL76" s="221" t="s">
        <v>706</v>
      </c>
      <c r="AY76">
        <v>12</v>
      </c>
      <c r="BC76" t="s">
        <v>732</v>
      </c>
      <c r="BF76" s="222" t="s">
        <v>733</v>
      </c>
    </row>
    <row r="77" spans="1:59" ht="15" customHeight="1">
      <c r="A77" s="251"/>
      <c r="B77" s="213" t="s">
        <v>540</v>
      </c>
      <c r="C77" s="213" t="s">
        <v>541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622</v>
      </c>
      <c r="S77" s="213"/>
      <c r="T77" s="218" t="s">
        <v>623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4" t="s">
        <v>720</v>
      </c>
      <c r="AL77" s="221" t="s">
        <v>707</v>
      </c>
      <c r="AY77">
        <v>13</v>
      </c>
      <c r="BC77" s="230" t="s">
        <v>734</v>
      </c>
      <c r="BD77" s="228"/>
      <c r="BE77" s="228"/>
      <c r="BF77" s="231">
        <v>44196</v>
      </c>
      <c r="BG77" s="232" t="s">
        <v>735</v>
      </c>
    </row>
    <row r="78" spans="1:59" ht="15" customHeight="1">
      <c r="A78" s="251"/>
      <c r="B78" s="213" t="s">
        <v>542</v>
      </c>
      <c r="C78" s="213" t="s">
        <v>543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624</v>
      </c>
      <c r="S78" s="213"/>
      <c r="T78" s="218" t="s">
        <v>625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4" t="s">
        <v>721</v>
      </c>
      <c r="AL78" s="221" t="s">
        <v>708</v>
      </c>
      <c r="AY78">
        <v>16</v>
      </c>
      <c r="BC78" s="226" t="s">
        <v>736</v>
      </c>
      <c r="BF78" s="223">
        <v>44347</v>
      </c>
      <c r="BG78" s="224" t="s">
        <v>737</v>
      </c>
    </row>
    <row r="79" spans="1:59" ht="15" customHeight="1">
      <c r="A79" s="251"/>
      <c r="B79" s="213" t="s">
        <v>544</v>
      </c>
      <c r="C79" s="213" t="s">
        <v>545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626</v>
      </c>
      <c r="S79" s="213"/>
      <c r="T79" s="218" t="s">
        <v>627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28" t="s">
        <v>722</v>
      </c>
      <c r="AJ79" s="228"/>
      <c r="AK79" s="228"/>
      <c r="AL79" s="229" t="s">
        <v>709</v>
      </c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8"/>
      <c r="AX79" s="228"/>
      <c r="AY79" s="228">
        <v>20</v>
      </c>
      <c r="BC79" s="226" t="s">
        <v>738</v>
      </c>
      <c r="BF79" s="223">
        <v>44561</v>
      </c>
      <c r="BG79" s="224" t="s">
        <v>739</v>
      </c>
    </row>
    <row r="80" spans="1:59" ht="15" customHeight="1">
      <c r="A80" s="249" t="s">
        <v>415</v>
      </c>
      <c r="B80" t="s">
        <v>546</v>
      </c>
      <c r="C80" t="s">
        <v>547</v>
      </c>
      <c r="F80">
        <v>18</v>
      </c>
      <c r="M80" s="213"/>
      <c r="N80" s="213"/>
      <c r="O80" s="213"/>
      <c r="P80" s="213"/>
      <c r="Q80" s="213"/>
      <c r="R80" s="218" t="s">
        <v>628</v>
      </c>
      <c r="S80" s="213"/>
      <c r="T80" s="218" t="s">
        <v>629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4" t="s">
        <v>723</v>
      </c>
      <c r="AL80" s="221" t="s">
        <v>710</v>
      </c>
      <c r="AY80">
        <v>25</v>
      </c>
      <c r="BC80" s="227" t="s">
        <v>740</v>
      </c>
      <c r="BF80" s="225">
        <v>44742</v>
      </c>
      <c r="BG80" s="224" t="s">
        <v>741</v>
      </c>
    </row>
    <row r="81" spans="1:52" ht="15" customHeight="1">
      <c r="A81" s="236"/>
      <c r="B81" t="s">
        <v>548</v>
      </c>
      <c r="C81" t="s">
        <v>549</v>
      </c>
      <c r="F81">
        <v>36</v>
      </c>
      <c r="L81" s="213"/>
      <c r="M81" s="213"/>
      <c r="N81" s="213"/>
      <c r="O81" s="213"/>
      <c r="P81" s="213"/>
      <c r="R81" s="216" t="s">
        <v>630</v>
      </c>
      <c r="T81" s="216" t="s">
        <v>631</v>
      </c>
      <c r="AD81" s="212">
        <v>6</v>
      </c>
      <c r="AI81" s="214" t="s">
        <v>724</v>
      </c>
      <c r="AL81" s="221" t="s">
        <v>711</v>
      </c>
      <c r="AY81">
        <v>35</v>
      </c>
    </row>
    <row r="82" spans="1:52" ht="15" customHeight="1">
      <c r="A82" s="236"/>
      <c r="B82" t="s">
        <v>550</v>
      </c>
      <c r="C82" t="s">
        <v>551</v>
      </c>
      <c r="F82">
        <v>42</v>
      </c>
      <c r="K82" s="213"/>
      <c r="L82" s="213"/>
      <c r="M82" s="213"/>
      <c r="N82" s="213"/>
      <c r="O82" s="213"/>
      <c r="AI82" s="214" t="s">
        <v>725</v>
      </c>
      <c r="AL82" s="221" t="s">
        <v>712</v>
      </c>
      <c r="AY82">
        <v>26</v>
      </c>
    </row>
    <row r="83" spans="1:52" ht="15" customHeight="1">
      <c r="A83" s="236"/>
      <c r="B83" t="s">
        <v>552</v>
      </c>
      <c r="C83" t="s">
        <v>553</v>
      </c>
      <c r="F83">
        <v>48</v>
      </c>
      <c r="J83" s="213"/>
      <c r="K83" s="213"/>
      <c r="L83" s="213"/>
      <c r="M83" s="213"/>
      <c r="N83" s="213"/>
      <c r="AI83" s="214" t="s">
        <v>726</v>
      </c>
      <c r="AL83" s="221" t="s">
        <v>713</v>
      </c>
      <c r="AY83">
        <v>31</v>
      </c>
    </row>
    <row r="84" spans="1:52" ht="15" customHeight="1">
      <c r="A84" s="250" t="s">
        <v>570</v>
      </c>
      <c r="B84" s="213" t="s">
        <v>554</v>
      </c>
      <c r="C84" s="213" t="s">
        <v>555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4" t="s">
        <v>727</v>
      </c>
      <c r="AL84" s="221" t="s">
        <v>714</v>
      </c>
      <c r="AY84">
        <v>40</v>
      </c>
    </row>
    <row r="85" spans="1:52" ht="15" customHeight="1">
      <c r="A85" s="251"/>
      <c r="B85" s="213" t="s">
        <v>556</v>
      </c>
      <c r="C85" s="213" t="s">
        <v>557</v>
      </c>
      <c r="F85" s="213">
        <v>42</v>
      </c>
      <c r="G85" s="213"/>
      <c r="H85" s="213"/>
      <c r="I85" s="213"/>
      <c r="J85" s="213"/>
      <c r="K85" s="213"/>
      <c r="L85" s="213"/>
      <c r="AI85" s="214" t="s">
        <v>728</v>
      </c>
      <c r="AL85" s="221" t="s">
        <v>715</v>
      </c>
      <c r="AY85">
        <v>26</v>
      </c>
    </row>
    <row r="86" spans="1:52" ht="15" customHeight="1">
      <c r="A86" s="251"/>
      <c r="B86" s="213" t="s">
        <v>558</v>
      </c>
      <c r="C86" s="213" t="s">
        <v>559</v>
      </c>
      <c r="F86" s="213">
        <v>42</v>
      </c>
      <c r="G86" s="213"/>
      <c r="H86" s="213"/>
      <c r="I86" s="213"/>
      <c r="J86" s="213"/>
      <c r="K86" s="213"/>
      <c r="AI86" s="214" t="s">
        <v>729</v>
      </c>
      <c r="AL86" s="221" t="s">
        <v>716</v>
      </c>
      <c r="AY86">
        <v>33</v>
      </c>
    </row>
    <row r="87" spans="1:52" ht="15" customHeight="1">
      <c r="A87" s="251"/>
      <c r="B87" s="213" t="s">
        <v>560</v>
      </c>
      <c r="C87" s="213" t="s">
        <v>561</v>
      </c>
      <c r="F87" s="213">
        <v>48</v>
      </c>
      <c r="G87" s="213"/>
      <c r="H87" s="213"/>
      <c r="I87" s="213"/>
      <c r="J87" s="213"/>
      <c r="AI87" s="214" t="s">
        <v>730</v>
      </c>
      <c r="AL87" s="221" t="s">
        <v>717</v>
      </c>
      <c r="AY87">
        <v>45</v>
      </c>
    </row>
    <row r="88" spans="1:52" ht="15" customHeight="1">
      <c r="A88" s="249" t="s">
        <v>465</v>
      </c>
      <c r="B88" t="s">
        <v>562</v>
      </c>
      <c r="C88" t="s">
        <v>563</v>
      </c>
      <c r="F88">
        <v>7</v>
      </c>
      <c r="AI88" s="214" t="s">
        <v>731</v>
      </c>
      <c r="AL88" s="221" t="s">
        <v>718</v>
      </c>
      <c r="AY88">
        <v>48</v>
      </c>
    </row>
    <row r="89" spans="1:52" ht="15" customHeight="1">
      <c r="A89" s="236"/>
      <c r="B89" t="s">
        <v>564</v>
      </c>
      <c r="C89" t="s">
        <v>565</v>
      </c>
      <c r="F89">
        <v>6</v>
      </c>
      <c r="AI89" s="219" t="s">
        <v>671</v>
      </c>
      <c r="AJ89" s="213"/>
      <c r="AK89" s="213"/>
      <c r="AL89" s="219" t="s">
        <v>683</v>
      </c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>
        <v>10</v>
      </c>
      <c r="AZ89" s="213"/>
    </row>
    <row r="90" spans="1:52" ht="15" customHeight="1">
      <c r="A90" s="236"/>
      <c r="B90" t="s">
        <v>566</v>
      </c>
      <c r="C90" t="s">
        <v>567</v>
      </c>
      <c r="F90">
        <v>3</v>
      </c>
      <c r="AI90" s="219" t="s">
        <v>672</v>
      </c>
      <c r="AJ90" s="213"/>
      <c r="AK90" s="213"/>
      <c r="AL90" s="219" t="s">
        <v>689</v>
      </c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>
        <v>13</v>
      </c>
      <c r="AZ90" s="213"/>
    </row>
    <row r="91" spans="1:52" ht="15" customHeight="1">
      <c r="A91" s="236"/>
      <c r="B91" t="s">
        <v>568</v>
      </c>
      <c r="C91" t="s">
        <v>569</v>
      </c>
      <c r="F91">
        <v>48</v>
      </c>
      <c r="AI91" s="219" t="s">
        <v>673</v>
      </c>
      <c r="AJ91" s="213"/>
      <c r="AK91" s="213"/>
      <c r="AL91" s="219" t="s">
        <v>688</v>
      </c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>
        <v>14</v>
      </c>
      <c r="AZ91" s="213"/>
    </row>
    <row r="92" spans="1:52" ht="15" customHeight="1">
      <c r="AI92" s="219" t="s">
        <v>674</v>
      </c>
      <c r="AJ92" s="213"/>
      <c r="AK92" s="213"/>
      <c r="AL92" s="219" t="s">
        <v>684</v>
      </c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>
        <v>18</v>
      </c>
      <c r="AZ92" s="213"/>
    </row>
    <row r="93" spans="1:52" ht="15" customHeight="1">
      <c r="AI93" s="219" t="s">
        <v>675</v>
      </c>
      <c r="AJ93" s="213"/>
      <c r="AK93" s="213"/>
      <c r="AL93" s="219" t="s">
        <v>685</v>
      </c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>
        <v>25</v>
      </c>
      <c r="AZ93" s="213"/>
    </row>
    <row r="94" spans="1:52" ht="15" customHeight="1">
      <c r="AI94" s="219" t="s">
        <v>676</v>
      </c>
      <c r="AJ94" s="213"/>
      <c r="AK94" s="213"/>
      <c r="AL94" s="219" t="s">
        <v>686</v>
      </c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>
        <v>13</v>
      </c>
      <c r="AZ94" s="213"/>
    </row>
    <row r="95" spans="1:52" ht="15" customHeight="1">
      <c r="AI95" s="219" t="s">
        <v>677</v>
      </c>
      <c r="AJ95" s="213"/>
      <c r="AK95" s="213"/>
      <c r="AL95" s="219" t="s">
        <v>687</v>
      </c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>
        <v>15</v>
      </c>
      <c r="AZ95" s="213"/>
    </row>
    <row r="96" spans="1:52" ht="15" customHeight="1">
      <c r="AI96" s="219" t="s">
        <v>678</v>
      </c>
      <c r="AJ96" s="213"/>
      <c r="AK96" s="213"/>
      <c r="AL96" s="219" t="s">
        <v>690</v>
      </c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>
        <v>18</v>
      </c>
      <c r="AZ96" s="213"/>
    </row>
    <row r="97" spans="35:52" ht="15" customHeight="1">
      <c r="AI97" s="219" t="s">
        <v>679</v>
      </c>
      <c r="AJ97" s="213"/>
      <c r="AK97" s="213"/>
      <c r="AL97" s="219" t="s">
        <v>691</v>
      </c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>
        <v>25</v>
      </c>
      <c r="AZ97" s="213"/>
    </row>
    <row r="98" spans="35:52" ht="15" customHeight="1">
      <c r="AI98" s="219" t="s">
        <v>680</v>
      </c>
      <c r="AJ98" s="213"/>
      <c r="AK98" s="213"/>
      <c r="AL98" s="219" t="s">
        <v>684</v>
      </c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>
        <v>30</v>
      </c>
      <c r="AZ98" s="213"/>
    </row>
    <row r="99" spans="35:52" ht="15" customHeight="1">
      <c r="AI99" s="219" t="s">
        <v>681</v>
      </c>
      <c r="AJ99" s="213"/>
      <c r="AK99" s="213"/>
      <c r="AL99" s="219" t="s">
        <v>692</v>
      </c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>
        <v>31</v>
      </c>
      <c r="AZ99" s="213"/>
    </row>
    <row r="100" spans="35:52" ht="15" customHeight="1">
      <c r="AI100" s="219" t="s">
        <v>682</v>
      </c>
      <c r="AJ100" s="213"/>
      <c r="AK100" s="213"/>
      <c r="AL100" s="219" t="s">
        <v>684</v>
      </c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>
        <v>42</v>
      </c>
      <c r="AZ100" s="213"/>
    </row>
    <row r="101" spans="35:52" ht="15" customHeight="1">
      <c r="AI101" s="214" t="s">
        <v>693</v>
      </c>
      <c r="AL101" s="214" t="s">
        <v>697</v>
      </c>
      <c r="AY101" s="220">
        <v>13</v>
      </c>
    </row>
    <row r="102" spans="35:52" ht="15" customHeight="1">
      <c r="AI102" s="214" t="s">
        <v>694</v>
      </c>
      <c r="AL102" s="214" t="s">
        <v>698</v>
      </c>
      <c r="AY102" s="220">
        <v>12</v>
      </c>
    </row>
    <row r="103" spans="35:52" ht="15" customHeight="1">
      <c r="AI103" s="214" t="s">
        <v>695</v>
      </c>
      <c r="AL103" s="214" t="s">
        <v>699</v>
      </c>
      <c r="AY103" s="220">
        <v>12</v>
      </c>
    </row>
    <row r="104" spans="35:52" ht="15" customHeight="1">
      <c r="AI104" s="214" t="s">
        <v>696</v>
      </c>
      <c r="AL104" s="214" t="s">
        <v>700</v>
      </c>
      <c r="AY104" s="220">
        <v>12</v>
      </c>
    </row>
  </sheetData>
  <mergeCells count="23"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  <mergeCell ref="A80:A83"/>
    <mergeCell ref="A84:A87"/>
    <mergeCell ref="A88:A91"/>
    <mergeCell ref="A58:A61"/>
    <mergeCell ref="A62:A66"/>
    <mergeCell ref="A67:A70"/>
    <mergeCell ref="A71:A74"/>
    <mergeCell ref="A75:A79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hyperlinks>
    <hyperlink ref="BF76" r:id="rId1"/>
  </hyperlinks>
  <pageMargins left="0.25" right="0.25" top="0.75" bottom="0.75" header="0.3" footer="0.3"/>
  <pageSetup paperSize="9" scale="6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2020-10-26T06:59:50Z</dcterms:modified>
</cp:coreProperties>
</file>